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5_完成版\"/>
    </mc:Choice>
  </mc:AlternateContent>
  <bookViews>
    <workbookView xWindow="0" yWindow="0" windowWidth="19425" windowHeight="8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<sst xmlns="http://schemas.openxmlformats.org/spreadsheetml/2006/main" count="1137" uniqueCount="616">
  <si>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</si>
  <si>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</si>
  <si>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</si>
  <si>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</si>
  <si>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</si>
  <si>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</si>
  <si>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</si>
  <si>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</si>
  <si>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</si>
  <si>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</si>
  <si>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</si>
  <si>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</si>
  <si>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</si>
  <si>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</si>
  <si>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</si>
  <si>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</si>
  <si>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</si>
  <si>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</si>
  <si>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</si>
  <si>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</si>
  <si>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</si>
  <si>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</si>
  <si>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</si>
  <si>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</si>
  <si>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</si>
  <si>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</si>
  <si>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</si>
  <si>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</si>
  <si>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</si>
  <si>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</si>
  <si>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</si>
  <si>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</si>
  <si>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</si>
  <si>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</si>
  <si>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</si>
  <si>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</si>
  <si>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</si>
  <si>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</si>
  <si>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</si>
  <si>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</si>
  <si>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</si>
  <si>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</si>
  <si>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</si>
  <si>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</si>
  <si>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</si>
  <si>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</si>
  <si>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</si>
  <si>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</si>
  <si>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</si>
  <si>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</si>
  <si>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</si>
  <si>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</si>
  <si>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</si>
  <si>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</si>
  <si>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</si>
  <si>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</si>
  <si>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</si>
  <si>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</si>
  <si>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</si>
  <si>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</si>
  <si>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</si>
  <si>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</si>
  <si>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</si>
  <si>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</si>
  <si>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</si>
  <si>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</si>
  <si>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</si>
  <si>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</si>
  <si>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</si>
  <si>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</si>
  <si>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</si>
  <si>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</si>
  <si>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</si>
  <si>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</si>
  <si>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</si>
  <si>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</si>
  <si>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</si>
  <si>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</si>
  <si>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</si>
  <si>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</si>
  <si>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</si>
  <si>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</si>
  <si>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</si>
  <si>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</si>
  <si>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</si>
  <si>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</si>
  <si>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</si>
  <si>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</si>
  <si>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</si>
  <si>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</si>
  <si>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</si>
  <si>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</si>
  <si>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</si>
  <si>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</si>
  <si>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</si>
  <si>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</si>
  <si>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</si>
  <si>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</si>
  <si>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武豊町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</si>
  <si>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</si>
  <si>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</si>
  <si>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</si>
  <si>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</si>
  <si>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</si>
  <si>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</si>
  <si>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</si>
  <si>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</si>
  <si>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</si>
  <si>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</si>
  <si>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</si>
  <si>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</si>
  <si>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</si>
  <si>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</si>
  <si>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</si>
  <si>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</si>
  <si>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</si>
  <si>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</si>
  <si>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</si>
  <si>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</si>
  <si>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</si>
  <si>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</si>
  <si>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</si>
  <si>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</si>
  <si>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</si>
  <si>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</si>
  <si>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</si>
  <si>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</si>
  <si>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</si>
  <si>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</si>
  <si>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</si>
  <si>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</si>
  <si>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</si>
  <si>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</si>
  <si>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</si>
  <si>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</si>
  <si>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</si>
  <si>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</si>
  <si>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</si>
  <si>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</si>
  <si>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</si>
  <si>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</si>
  <si>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</si>
  <si>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</si>
  <si>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</si>
  <si>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</si>
  <si>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</si>
  <si>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</si>
  <si>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</si>
  <si>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</si>
  <si>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</si>
  <si>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</si>
  <si>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</si>
  <si>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</si>
  <si>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</si>
  <si>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</si>
  <si>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</si>
  <si>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</si>
  <si>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</si>
  <si>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</si>
  <si>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</si>
  <si>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</si>
  <si>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</si>
  <si>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</si>
  <si>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</si>
  <si>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</si>
  <si>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</si>
  <si>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</si>
  <si>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</si>
  <si>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</si>
  <si>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</si>
  <si>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</si>
  <si>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</si>
  <si>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</si>
  <si>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</si>
  <si>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</si>
  <si>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</si>
  <si>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</si>
  <si>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</si>
  <si>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</si>
  <si>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</si>
  <si>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</si>
  <si>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</si>
  <si>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</si>
  <si>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</si>
  <si>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</si>
  <si>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</si>
  <si>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</si>
  <si>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</si>
  <si>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</si>
  <si>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</si>
  <si>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</si>
  <si>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</si>
  <si>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</si>
  <si>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</si>
  <si>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</si>
  <si>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</si>
  <si>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</si>
  <si>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</si>
  <si>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</si>
  <si>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</si>
  <si>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</si>
  <si>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</si>
  <si>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</si>
  <si>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</si>
  <si>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</si>
  <si>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</si>
  <si>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</si>
  <si>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</si>
  <si>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</si>
  <si>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</si>
  <si>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</si>
  <si>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愛知県武豊町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</si>
  <si>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</si>
  <si>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</si>
  <si>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</si>
  <si>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</si>
  <si>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</si>
  <si>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</si>
  <si>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</si>
  <si>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</si>
  <si>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</si>
  <si>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</si>
  <si>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</si>
  <si>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</si>
  <si>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</si>
  <si>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</si>
  <si>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</si>
  <si>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</si>
  <si>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</si>
  <si>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</si>
  <si>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</si>
  <si>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</si>
  <si>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</si>
  <si>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</si>
  <si>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</si>
  <si>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</si>
  <si>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</si>
  <si>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</si>
  <si>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</si>
  <si>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</si>
  <si>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</si>
  <si>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</si>
  <si>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</si>
  <si>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</si>
  <si>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</si>
  <si>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</si>
  <si>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</si>
  <si>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</si>
  <si>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</si>
  <si>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</si>
  <si>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</si>
  <si>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</si>
  <si>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</si>
  <si>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</si>
  <si>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</si>
  <si>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</si>
  <si>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</si>
  <si>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</si>
  <si>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</si>
  <si>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</si>
  <si>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</si>
  <si>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</si>
  <si>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</si>
  <si>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</si>
  <si>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</si>
  <si>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</si>
  <si>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</si>
  <si>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</si>
  <si>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</si>
  <si>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</si>
  <si>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</si>
  <si>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</si>
  <si>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</si>
  <si>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</si>
  <si>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</si>
  <si>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</si>
  <si>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</si>
  <si>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</si>
  <si>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</si>
  <si>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</si>
  <si>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</si>
  <si>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</si>
  <si>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</si>
  <si>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</si>
  <si>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</si>
  <si>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</si>
  <si>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</si>
  <si>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</si>
  <si>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</si>
  <si>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</si>
  <si>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</si>
  <si>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</si>
  <si>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</si>
  <si>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</si>
  <si>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</si>
  <si>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</si>
  <si>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</si>
  <si>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</si>
  <si>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</si>
  <si>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</si>
  <si>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</si>
  <si>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</si>
  <si>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</si>
  <si>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</si>
  <si>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</si>
  <si>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</si>
  <si>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</si>
  <si>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</si>
  <si>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</si>
  <si>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</si>
  <si>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</si>
  <si>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</si>
  <si>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</si>
  <si>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</si>
  <si>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</si>
  <si>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</si>
  <si>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</si>
  <si>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</si>
  <si>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</si>
  <si>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</si>
  <si>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</si>
  <si>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</si>
  <si>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</si>
  <si>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</si>
  <si>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</si>
  <si>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</si>
  <si>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</si>
  <si>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</si>
  <si>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</si>
  <si>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</si>
  <si>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</si>
  <si>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</si>
  <si>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</si>
  <si>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</si>
  <si>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</si>
  <si>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</si>
  <si>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</si>
  <si>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</si>
  <si>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</si>
  <si>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</si>
  <si>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</si>
  <si>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</si>
  <si>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</si>
  <si>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</si>
  <si>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</si>
  <si>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</si>
  <si>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</si>
  <si>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</si>
  <si>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</si>
  <si>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</si>
  <si>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</si>
  <si>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</si>
  <si>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</si>
  <si>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</si>
  <si>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</si>
  <si>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</si>
  <si>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</si>
  <si>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</si>
  <si>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</si>
  <si>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</si>
  <si>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</si>
  <si>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愛知県武豊町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</si>
  <si>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</si>
  <si>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</si>
  <si>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</si>
  <si>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</si>
  <si>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</si>
  <si>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</si>
  <si>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</si>
  <si>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</si>
  <si>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</si>
  <si>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</si>
  <si>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</si>
  <si>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</si>
  <si>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</si>
  <si>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</si>
  <si>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</si>
  <si>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</si>
  <si>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</si>
  <si>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</si>
  <si>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</si>
  <si>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</si>
  <si>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</si>
  <si>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</si>
  <si>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</si>
  <si>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</si>
  <si>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</si>
  <si>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</si>
  <si>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</si>
  <si>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</si>
  <si>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</si>
  <si>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</si>
  <si>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</si>
  <si>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</si>
  <si>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</si>
  <si>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</si>
  <si>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</si>
  <si>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</si>
  <si>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</si>
  <si>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</si>
  <si>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</si>
  <si>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農業集落排水事業特別会計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</si>
  <si>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</si>
  <si>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</si>
  <si>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</si>
  <si>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</si>
  <si>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</si>
  <si>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</si>
  <si>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</si>
  <si>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</si>
  <si>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</si>
  <si>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</si>
  <si>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</si>
  <si>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</si>
  <si>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</si>
  <si>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</si>
  <si>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</si>
  <si>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</si>
  <si>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</si>
  <si>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</si>
  <si>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</si>
  <si>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</si>
  <si>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</si>
  <si>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</si>
  <si>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</si>
  <si>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</si>
  <si>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</si>
  <si>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</si>
  <si>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</si>
  <si>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</si>
  <si>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</si>
  <si>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</si>
  <si>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</si>
  <si>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</si>
  <si>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</si>
  <si>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</si>
  <si>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</si>
  <si>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</si>
  <si>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</si>
  <si>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</si>
  <si>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</si>
  <si>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</si>
  <si>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</si>
  <si>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</si>
  <si>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</si>
  <si>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</si>
  <si>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</si>
  <si>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</si>
  <si>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</si>
  <si>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</si>
  <si>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</si>
  <si>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</si>
  <si>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</si>
  <si>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</si>
  <si>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</si>
  <si>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</si>
  <si>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</si>
  <si>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</si>
  <si>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</si>
  <si>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</si>
  <si>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</si>
  <si>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</si>
  <si>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</si>
  <si>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</si>
  <si>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</si>
  <si>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</si>
  <si>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</si>
  <si>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</si>
  <si>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</si>
  <si>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</si>
  <si>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</si>
  <si>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</si>
  <si>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</si>
  <si>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</si>
  <si>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</si>
  <si>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</si>
  <si>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</si>
  <si>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</si>
  <si>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</si>
  <si>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</si>
  <si>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</si>
  <si>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</si>
  <si>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</si>
  <si>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</si>
  <si>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</si>
  <si>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</si>
  <si>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</si>
  <si>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</si>
  <si>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</si>
  <si>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</si>
  <si>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</si>
  <si>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</si>
  <si>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</si>
  <si>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</si>
  <si>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</si>
  <si>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</si>
  <si>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</si>
  <si>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</si>
  <si>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</si>
  <si>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</si>
  <si>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</si>
  <si>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</si>
  <si>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</si>
  <si>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</si>
  <si>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</si>
  <si>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</si>
  <si>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</si>
  <si>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</si>
  <si>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</si>
  <si>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</si>
  <si>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</si>
  <si>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</si>
  <si>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</si>
  <si>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</si>
  <si>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</si>
  <si>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</si>
  <si>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</si>
  <si>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</si>
  <si>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</si>
  <si>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</si>
  <si>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</si>
  <si>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</si>
  <si>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</si>
  <si>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</si>
  <si>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</si>
  <si>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</si>
  <si>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</si>
  <si>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</si>
  <si>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</si>
  <si>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</si>
  <si>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</si>
  <si>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</si>
  <si>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</si>
  <si>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</si>
  <si>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</si>
  <si>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</si>
  <si>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</si>
  <si>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</si>
  <si>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</si>
  <si>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</si>
  <si>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</si>
  <si>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</si>
  <si>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</si>
  <si>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</si>
  <si>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</si>
  <si>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</si>
  <si>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</si>
  <si>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</si>
  <si>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</si>
  <si>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</si>
  <si>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</si>
  <si>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</si>
  <si>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</si>
  <si>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</si>
  <si>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</si>
  <si>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</si>
  <si>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</si>
  <si>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</si>
  <si>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</si>
  <si>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</si>
  <si>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</si>
  <si>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</si>
  <si>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14.96</t>
  </si>
  <si>
    <t>▲ 4.00</t>
  </si>
  <si>
    <t>▲ 9.44</t>
  </si>
  <si>
    <t>▲ 2.84</t>
  </si>
  <si>
    <t>▲ 7.33</t>
  </si>
  <si>
    <t>水道事業会計</t>
  </si>
  <si>
    <t>一般会計</t>
  </si>
  <si>
    <t>国民健康保険事業特別会計</t>
  </si>
  <si>
    <t>介護保険事業特別会計</t>
  </si>
  <si>
    <t>後期高齢者医療特別会計</t>
  </si>
  <si>
    <t>農業集落排水事業特別会計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</si>
  <si>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</si>
  <si>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</si>
  <si>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</si>
  <si>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</si>
  <si>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</si>
  <si>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</si>
  <si>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</si>
  <si>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</si>
  <si>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</si>
  <si>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</si>
  <si>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</si>
  <si>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愛知県市町村職員退職手当組合</t>
    <phoneticPr fontId="2"/>
  </si>
  <si>
    <t>愛知県後期高齢者医療広域連合（一般会計）</t>
    <phoneticPr fontId="2"/>
  </si>
  <si>
    <t>愛知県後期高齢者医療広域連合（後期高齢者医療特別会計）</t>
    <phoneticPr fontId="2"/>
  </si>
  <si>
    <t>知多中部広域事務組合（一般会計）</t>
    <phoneticPr fontId="2"/>
  </si>
  <si>
    <t>知多中部広域事務組合（消防指令センター特別会計）</t>
    <phoneticPr fontId="2"/>
  </si>
  <si>
    <t>常滑武豊衛生組合</t>
    <phoneticPr fontId="2"/>
  </si>
  <si>
    <t>知多南部広域環境組合</t>
    <phoneticPr fontId="2"/>
  </si>
  <si>
    <t>中部知多衛生組合</t>
    <phoneticPr fontId="2"/>
  </si>
  <si>
    <t>-</t>
    <phoneticPr fontId="2"/>
  </si>
  <si>
    <t>-</t>
    <phoneticPr fontId="2"/>
  </si>
  <si>
    <t>半田市土地開発公社</t>
    <rPh sb="0" eb="3">
      <t>ハンダシ</t>
    </rPh>
    <rPh sb="3" eb="5">
      <t>トチ</t>
    </rPh>
    <rPh sb="5" eb="7">
      <t>カイハツ</t>
    </rPh>
    <rPh sb="7" eb="9">
      <t>コウシャ</t>
    </rPh>
    <phoneticPr fontId="2"/>
  </si>
  <si>
    <t>-</t>
    <phoneticPr fontId="2"/>
  </si>
  <si>
    <t>教育施設等整備事業基金</t>
    <rPh sb="0" eb="2">
      <t>キョウイク</t>
    </rPh>
    <rPh sb="2" eb="4">
      <t>シセツ</t>
    </rPh>
    <rPh sb="4" eb="5">
      <t>トウ</t>
    </rPh>
    <rPh sb="5" eb="7">
      <t>セイビ</t>
    </rPh>
    <rPh sb="7" eb="9">
      <t>ジギョウ</t>
    </rPh>
    <rPh sb="9" eb="11">
      <t>キキン</t>
    </rPh>
    <phoneticPr fontId="2"/>
  </si>
  <si>
    <t>庁舎建設基金</t>
    <rPh sb="0" eb="2">
      <t>チョウシャ</t>
    </rPh>
    <rPh sb="2" eb="4">
      <t>ケンセツ</t>
    </rPh>
    <rPh sb="4" eb="6">
      <t>キキン</t>
    </rPh>
    <phoneticPr fontId="2"/>
  </si>
  <si>
    <t>福祉施設整備基金</t>
    <rPh sb="0" eb="2">
      <t>フクシ</t>
    </rPh>
    <rPh sb="2" eb="4">
      <t>シセツ</t>
    </rPh>
    <rPh sb="4" eb="6">
      <t>セイビ</t>
    </rPh>
    <rPh sb="6" eb="8">
      <t>キキン</t>
    </rPh>
    <phoneticPr fontId="2"/>
  </si>
  <si>
    <t>砂川会館運営基金</t>
    <rPh sb="0" eb="2">
      <t>スナガワ</t>
    </rPh>
    <rPh sb="2" eb="4">
      <t>カイカン</t>
    </rPh>
    <rPh sb="4" eb="6">
      <t>ウンエイ</t>
    </rPh>
    <rPh sb="6" eb="8">
      <t>キキン</t>
    </rPh>
    <phoneticPr fontId="2"/>
  </si>
  <si>
    <t>都市計画事業基金</t>
    <rPh sb="0" eb="2">
      <t>トシ</t>
    </rPh>
    <rPh sb="2" eb="4">
      <t>ケイカク</t>
    </rPh>
    <rPh sb="4" eb="6">
      <t>ジギョウ</t>
    </rPh>
    <rPh sb="6" eb="8">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</si>
  <si>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</si>
  <si>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</si>
  <si>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</si>
  <si>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</si>
  <si>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</si>
  <si>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</si>
  <si>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よりも高い水準で推移しているが、今後は施設の除却や更新等により減少する見込みである。将来負担比率は将来負担額の減少や充当可能可能財源の増加等により大きく減少している。将来負担額の減少は、新たな借入が減少したことによる地方債現在高の減少、下水道会計への公営企業債等繰入見込額の減少、土地開発公社からの用地の買戻しによる減少等が要因となる。充当可能財源の増加は、充当可能な基金や特定歳入（都市計画税）の増加が要因となる。将来負担比率の今後の見通しとしては、大規模投資事業に係る新たな地方債の借入に応じて増加していくことが見込まれる。</t>
    <rPh sb="35" eb="37">
      <t>シセツ</t>
    </rPh>
    <rPh sb="38" eb="40">
      <t>ジョキャク</t>
    </rPh>
    <rPh sb="41" eb="43">
      <t>コウシン</t>
    </rPh>
    <rPh sb="43" eb="44">
      <t>トウ</t>
    </rPh>
    <rPh sb="47" eb="49">
      <t>ゲンショウ</t>
    </rPh>
    <rPh sb="51" eb="53">
      <t>ミコ</t>
    </rPh>
    <rPh sb="65" eb="67">
      <t>ショウライ</t>
    </rPh>
    <rPh sb="67" eb="69">
      <t>フタン</t>
    </rPh>
    <rPh sb="69" eb="70">
      <t>ガク</t>
    </rPh>
    <rPh sb="71" eb="73">
      <t>ゲンショウ</t>
    </rPh>
    <rPh sb="74" eb="78">
      <t>ジュウトウカノウ</t>
    </rPh>
    <rPh sb="78" eb="80">
      <t>カノウ</t>
    </rPh>
    <rPh sb="80" eb="82">
      <t>ザイゲン</t>
    </rPh>
    <rPh sb="83" eb="85">
      <t>ゾウカ</t>
    </rPh>
    <rPh sb="85" eb="86">
      <t>トウ</t>
    </rPh>
    <rPh sb="103" eb="104">
      <t>ガク</t>
    </rPh>
    <rPh sb="105" eb="107">
      <t>ゲンショウ</t>
    </rPh>
    <rPh sb="176" eb="177">
      <t>トウ</t>
    </rPh>
    <rPh sb="178" eb="180">
      <t>ヨウイン</t>
    </rPh>
    <rPh sb="191" eb="193">
      <t>ゾウカ</t>
    </rPh>
    <rPh sb="200" eb="202">
      <t>キキン</t>
    </rPh>
    <rPh sb="218" eb="220">
      <t>ヨウイン</t>
    </rPh>
    <rPh sb="255" eb="258">
      <t>チホウサイ</t>
    </rPh>
    <rPh sb="274" eb="276">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</si>
  <si>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</si>
  <si>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</si>
  <si>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</si>
  <si>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</si>
  <si>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</si>
  <si>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</si>
  <si>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平成27年度に微増したもののその後は減少傾向にある。類似団体と比較しても低い水準にあり良好な状態であるといえる。今後数年は大規模投資事業に係る新たな地方債の借入が見込まれるため、実質公債費比率も一時的に増加することが予想される。将来負担比率は、平成27年度に充当可能財源の大幅な減少により高い水準となったが、その後、将来負担額の減少により、将来負担比率も減少する方向へ推移している。将来負担比率についても実質公債費比率と同様に大規模投資事業に係る新たな地方債の借入に応じて増加していくことが予想される。</t>
    <rPh sb="90" eb="92">
      <t>ミコ</t>
    </rPh>
    <rPh sb="98" eb="100">
      <t>ジッシツ</t>
    </rPh>
    <rPh sb="100" eb="103">
      <t>コウサイヒ</t>
    </rPh>
    <rPh sb="103" eb="105">
      <t>ヒリツ</t>
    </rPh>
    <rPh sb="106" eb="109">
      <t>イチジテキ</t>
    </rPh>
    <rPh sb="110" eb="112">
      <t>ゾウカ</t>
    </rPh>
    <rPh sb="117" eb="119">
      <t>ヨソウ</t>
    </rPh>
    <rPh sb="219" eb="221">
      <t>ドウヨウ</t>
    </rPh>
    <rPh sb="235" eb="238">
      <t>チホウサイ</t>
    </rPh>
    <rPh sb="254" eb="256">
      <t>ヨソウ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</si>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</sst>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c:ext xmlns:c16="http://schemas.microsoft.com/office/drawing/2014/chart" uri="{C3380CC4-5D6E-409C-BE32-E72D297353CC}">
              <c16:uniqueId val="{00000000-B3F2-484F-9804-D9CAC49366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36605</c:v>
                </c:pt>
                <c:pt idx="1">
                  <c:v>41072</c:v>
                </c:pt>
                <c:pt idx="2">
                  <c:v>15988</c:v>
                </c:pt>
                <c:pt idx="3">
                  <c:v>30093</c:v>
                </c:pt>
                <c:pt idx="4">
                  <c:v>27062</c:v>
                </c:pt>
              </c:numCache>
            </c:numRef>
          </c:val>
          <c:smooth val="0"/>
          <c:extLst>
            <c:ext xmlns:c16="http://schemas.microsoft.com/office/drawing/2014/chart" uri="{C3380CC4-5D6E-409C-BE32-E72D297353CC}">
              <c16:uniqueId val="{00000001-B3F2-484F-9804-D9CAC49366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2.9</c:v>
                </c:pt>
                <c:pt idx="1">
                  <c:v>8.2799999999999994</c:v>
                </c:pt>
                <c:pt idx="2">
                  <c:v>3.49</c:v>
                </c:pt>
                <c:pt idx="3">
                  <c:v>7.28</c:v>
                </c:pt>
                <c:pt idx="4">
                  <c:v>3.07</c:v>
                </c:pt>
              </c:numCache>
            </c:numRef>
          </c:val>
          <c:extLst>
            <c:ext xmlns:c16="http://schemas.microsoft.com/office/drawing/2014/chart" uri="{C3380CC4-5D6E-409C-BE32-E72D297353CC}">
              <c16:uniqueId val="{00000000-21B9-465D-B0A9-D3929951A3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30.68</c:v>
                </c:pt>
                <c:pt idx="1">
                  <c:v>23.45</c:v>
                </c:pt>
                <c:pt idx="2">
                  <c:v>26.36</c:v>
                </c:pt>
                <c:pt idx="3">
                  <c:v>23.19</c:v>
                </c:pt>
                <c:pt idx="4">
                  <c:v>25.61</c:v>
                </c:pt>
              </c:numCache>
            </c:numRef>
          </c:val>
          <c:extLst>
            <c:ext xmlns:c16="http://schemas.microsoft.com/office/drawing/2014/chart" uri="{C3380CC4-5D6E-409C-BE32-E72D297353CC}">
              <c16:uniqueId val="{00000001-21B9-465D-B0A9-D3929951A3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-14.96</c:v>
                </c:pt>
                <c:pt idx="1">
                  <c:v>-4</c:v>
                </c:pt>
                <c:pt idx="2">
                  <c:v>-9.44</c:v>
                </c:pt>
                <c:pt idx="3">
                  <c:v>-2.84</c:v>
                </c:pt>
                <c:pt idx="4">
                  <c:v>-7.33</c:v>
                </c:pt>
              </c:numCache>
            </c:numRef>
          </c:val>
          <c:smooth val="0"/>
          <c:extLst>
            <c:ext xmlns:c16="http://schemas.microsoft.com/office/drawing/2014/chart" uri="{C3380CC4-5D6E-409C-BE32-E72D297353CC}">
              <c16:uniqueId val="{00000002-21B9-465D-B0A9-D3929951A3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E7-4350-8841-5EA4B2D51F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E7-4350-8841-5EA4B2D51F3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5E7-4350-8841-5EA4B2D51F38}"/>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5E7-4350-8841-5EA4B2D51F3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5E7-4350-8841-5EA4B2D51F3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5-25E7-4350-8841-5EA4B2D51F3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0.64</c:v>
                </c:pt>
                <c:pt idx="2">
                  <c:v>#N/A</c:v>
                </c:pt>
                <c:pt idx="3">
                  <c:v>0.76</c:v>
                </c:pt>
                <c:pt idx="4">
                  <c:v>#N/A</c:v>
                </c:pt>
                <c:pt idx="5">
                  <c:v>1.45</c:v>
                </c:pt>
                <c:pt idx="6">
                  <c:v>#N/A</c:v>
                </c:pt>
                <c:pt idx="7">
                  <c:v>1.17</c:v>
                </c:pt>
                <c:pt idx="8">
                  <c:v>#N/A</c:v>
                </c:pt>
                <c:pt idx="9">
                  <c:v>1.07</c:v>
                </c:pt>
              </c:numCache>
            </c:numRef>
          </c:val>
          <c:extLst>
            <c:ext xmlns:c16="http://schemas.microsoft.com/office/drawing/2014/chart" uri="{C3380CC4-5D6E-409C-BE32-E72D297353CC}">
              <c16:uniqueId val="{00000006-25E7-4350-8841-5EA4B2D51F3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2.82</c:v>
                </c:pt>
                <c:pt idx="2">
                  <c:v>#N/A</c:v>
                </c:pt>
                <c:pt idx="3">
                  <c:v>3.01</c:v>
                </c:pt>
                <c:pt idx="4">
                  <c:v>#N/A</c:v>
                </c:pt>
                <c:pt idx="5">
                  <c:v>2.82</c:v>
                </c:pt>
                <c:pt idx="6">
                  <c:v>#N/A</c:v>
                </c:pt>
                <c:pt idx="7">
                  <c:v>2.85</c:v>
                </c:pt>
                <c:pt idx="8">
                  <c:v>#N/A</c:v>
                </c:pt>
                <c:pt idx="9">
                  <c:v>1.1000000000000001</c:v>
                </c:pt>
              </c:numCache>
            </c:numRef>
          </c:val>
          <c:extLst>
            <c:ext xmlns:c16="http://schemas.microsoft.com/office/drawing/2014/chart" uri="{C3380CC4-5D6E-409C-BE32-E72D297353CC}">
              <c16:uniqueId val="{00000007-25E7-4350-8841-5EA4B2D51F3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2.89</c:v>
                </c:pt>
                <c:pt idx="2">
                  <c:v>#N/A</c:v>
                </c:pt>
                <c:pt idx="3">
                  <c:v>8.27</c:v>
                </c:pt>
                <c:pt idx="4">
                  <c:v>#N/A</c:v>
                </c:pt>
                <c:pt idx="5">
                  <c:v>3.49</c:v>
                </c:pt>
                <c:pt idx="6">
                  <c:v>#N/A</c:v>
                </c:pt>
                <c:pt idx="7">
                  <c:v>7.28</c:v>
                </c:pt>
                <c:pt idx="8">
                  <c:v>#N/A</c:v>
                </c:pt>
                <c:pt idx="9">
                  <c:v>3.07</c:v>
                </c:pt>
              </c:numCache>
            </c:numRef>
          </c:val>
          <c:extLst>
            <c:ext xmlns:c16="http://schemas.microsoft.com/office/drawing/2014/chart" uri="{C3380CC4-5D6E-409C-BE32-E72D297353CC}">
              <c16:uniqueId val="{00000008-25E7-4350-8841-5EA4B2D51F3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13.03</c:v>
                </c:pt>
                <c:pt idx="2">
                  <c:v>#N/A</c:v>
                </c:pt>
                <c:pt idx="3">
                  <c:v>12.41</c:v>
                </c:pt>
                <c:pt idx="4">
                  <c:v>#N/A</c:v>
                </c:pt>
                <c:pt idx="5">
                  <c:v>12.41</c:v>
                </c:pt>
                <c:pt idx="6">
                  <c:v>#N/A</c:v>
                </c:pt>
                <c:pt idx="7">
                  <c:v>12.31</c:v>
                </c:pt>
                <c:pt idx="8">
                  <c:v>#N/A</c:v>
                </c:pt>
                <c:pt idx="9">
                  <c:v>11.65</c:v>
                </c:pt>
              </c:numCache>
            </c:numRef>
          </c:val>
          <c:extLst>
            <c:ext xmlns:c16="http://schemas.microsoft.com/office/drawing/2014/chart" uri="{C3380CC4-5D6E-409C-BE32-E72D297353CC}">
              <c16:uniqueId val="{00000009-25E7-4350-8841-5EA4B2D51F3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1379</c:v>
                </c:pt>
                <c:pt idx="5">
                  <c:v>1264</c:v>
                </c:pt>
                <c:pt idx="8">
                  <c:v>1385</c:v>
                </c:pt>
                <c:pt idx="11">
                  <c:v>1387</c:v>
                </c:pt>
                <c:pt idx="14">
                  <c:v>1336</c:v>
                </c:pt>
              </c:numCache>
            </c:numRef>
          </c:val>
          <c:extLst>
            <c:ext xmlns:c16="http://schemas.microsoft.com/office/drawing/2014/chart" uri="{C3380CC4-5D6E-409C-BE32-E72D297353CC}">
              <c16:uniqueId val="{00000000-C480-4E5A-95D0-05D4F63E41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80-4E5A-95D0-05D4F63E41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480-4E5A-95D0-05D4F63E41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c:v>
                </c:pt>
                <c:pt idx="3">
                  <c:v>15</c:v>
                </c:pt>
                <c:pt idx="6">
                  <c:v>14</c:v>
                </c:pt>
                <c:pt idx="9">
                  <c:v>2</c:v>
                </c:pt>
                <c:pt idx="12">
                  <c:v>8</c:v>
                </c:pt>
              </c:numCache>
            </c:numRef>
          </c:val>
          <c:extLst>
            <c:ext xmlns:c16="http://schemas.microsoft.com/office/drawing/2014/chart" uri="{C3380CC4-5D6E-409C-BE32-E72D297353CC}">
              <c16:uniqueId val="{00000003-C480-4E5A-95D0-05D4F63E41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773</c:v>
                </c:pt>
                <c:pt idx="3">
                  <c:v>779</c:v>
                </c:pt>
                <c:pt idx="6">
                  <c:v>770</c:v>
                </c:pt>
                <c:pt idx="9">
                  <c:v>714</c:v>
                </c:pt>
                <c:pt idx="12">
                  <c:v>680</c:v>
                </c:pt>
              </c:numCache>
            </c:numRef>
          </c:val>
          <c:extLst>
            <c:ext xmlns:c16="http://schemas.microsoft.com/office/drawing/2014/chart" uri="{C3380CC4-5D6E-409C-BE32-E72D297353CC}">
              <c16:uniqueId val="{00000004-C480-4E5A-95D0-05D4F63E41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80-4E5A-95D0-05D4F63E41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80-4E5A-95D0-05D4F63E41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791</c:v>
                </c:pt>
                <c:pt idx="3">
                  <c:v>702</c:v>
                </c:pt>
                <c:pt idx="6">
                  <c:v>731</c:v>
                </c:pt>
                <c:pt idx="9">
                  <c:v>747</c:v>
                </c:pt>
                <c:pt idx="12">
                  <c:v>673</c:v>
                </c:pt>
              </c:numCache>
            </c:numRef>
          </c:val>
          <c:extLst>
            <c:ext xmlns:c16="http://schemas.microsoft.com/office/drawing/2014/chart" uri="{C3380CC4-5D6E-409C-BE32-E72D297353CC}">
              <c16:uniqueId val="{00000007-C480-4E5A-95D0-05D4F63E41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206</c:v>
                </c:pt>
                <c:pt idx="2">
                  <c:v>#N/A</c:v>
                </c:pt>
                <c:pt idx="3">
                  <c:v>#N/A</c:v>
                </c:pt>
                <c:pt idx="4">
                  <c:v>232</c:v>
                </c:pt>
                <c:pt idx="5">
                  <c:v>#N/A</c:v>
                </c:pt>
                <c:pt idx="6">
                  <c:v>#N/A</c:v>
                </c:pt>
                <c:pt idx="7">
                  <c:v>130</c:v>
                </c:pt>
                <c:pt idx="8">
                  <c:v>#N/A</c:v>
                </c:pt>
                <c:pt idx="9">
                  <c:v>#N/A</c:v>
                </c:pt>
                <c:pt idx="10">
                  <c:v>76</c:v>
                </c:pt>
                <c:pt idx="11">
                  <c:v>#N/A</c:v>
                </c:pt>
                <c:pt idx="12">
                  <c:v>#N/A</c:v>
                </c:pt>
                <c:pt idx="13">
                  <c:v>25</c:v>
                </c:pt>
                <c:pt idx="14">
                  <c:v>#N/A</c:v>
                </c:pt>
              </c:numCache>
            </c:numRef>
          </c:val>
          <c:smooth val="0"/>
          <c:extLst>
            <c:ext xmlns:c16="http://schemas.microsoft.com/office/drawing/2014/chart" uri="{C3380CC4-5D6E-409C-BE32-E72D297353CC}">
              <c16:uniqueId val="{00000008-C480-4E5A-95D0-05D4F63E41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9837</c:v>
                </c:pt>
                <c:pt idx="5">
                  <c:v>9644</c:v>
                </c:pt>
                <c:pt idx="8">
                  <c:v>9088</c:v>
                </c:pt>
                <c:pt idx="11">
                  <c:v>8476</c:v>
                </c:pt>
                <c:pt idx="14">
                  <c:v>7855</c:v>
                </c:pt>
              </c:numCache>
            </c:numRef>
          </c:val>
          <c:extLst>
            <c:ext xmlns:c16="http://schemas.microsoft.com/office/drawing/2014/chart" uri="{C3380CC4-5D6E-409C-BE32-E72D297353CC}">
              <c16:uniqueId val="{00000000-C193-4434-9049-403FABC43A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4354</c:v>
                </c:pt>
                <c:pt idx="5">
                  <c:v>3521</c:v>
                </c:pt>
                <c:pt idx="8">
                  <c:v>3333</c:v>
                </c:pt>
                <c:pt idx="11">
                  <c:v>3491</c:v>
                </c:pt>
                <c:pt idx="14">
                  <c:v>3920</c:v>
                </c:pt>
              </c:numCache>
            </c:numRef>
          </c:val>
          <c:extLst>
            <c:ext xmlns:c16="http://schemas.microsoft.com/office/drawing/2014/chart" uri="{C3380CC4-5D6E-409C-BE32-E72D297353CC}">
              <c16:uniqueId val="{00000001-C193-4434-9049-403FABC43A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3028</c:v>
                </c:pt>
                <c:pt idx="5">
                  <c:v>2827</c:v>
                </c:pt>
                <c:pt idx="8">
                  <c:v>3366</c:v>
                </c:pt>
                <c:pt idx="11">
                  <c:v>3335</c:v>
                </c:pt>
                <c:pt idx="14">
                  <c:v>4167</c:v>
                </c:pt>
              </c:numCache>
            </c:numRef>
          </c:val>
          <c:extLst>
            <c:ext xmlns:c16="http://schemas.microsoft.com/office/drawing/2014/chart" uri="{C3380CC4-5D6E-409C-BE32-E72D297353CC}">
              <c16:uniqueId val="{00000002-C193-4434-9049-403FABC43A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93-4434-9049-403FABC43A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93-4434-9049-403FABC43A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2012</c:v>
                </c:pt>
                <c:pt idx="3">
                  <c:v>2220</c:v>
                </c:pt>
                <c:pt idx="6">
                  <c:v>2172</c:v>
                </c:pt>
                <c:pt idx="9">
                  <c:v>1157</c:v>
                </c:pt>
                <c:pt idx="12">
                  <c:v>1081</c:v>
                </c:pt>
              </c:numCache>
            </c:numRef>
          </c:val>
          <c:extLst>
            <c:ext xmlns:c16="http://schemas.microsoft.com/office/drawing/2014/chart" uri="{C3380CC4-5D6E-409C-BE32-E72D297353CC}">
              <c16:uniqueId val="{00000005-C193-4434-9049-403FABC43A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1686</c:v>
                </c:pt>
                <c:pt idx="3">
                  <c:v>1832</c:v>
                </c:pt>
                <c:pt idx="6">
                  <c:v>1937</c:v>
                </c:pt>
                <c:pt idx="9">
                  <c:v>1942</c:v>
                </c:pt>
                <c:pt idx="12">
                  <c:v>1815</c:v>
                </c:pt>
              </c:numCache>
            </c:numRef>
          </c:val>
          <c:extLst>
            <c:ext xmlns:c16="http://schemas.microsoft.com/office/drawing/2014/chart" uri="{C3380CC4-5D6E-409C-BE32-E72D297353CC}">
              <c16:uniqueId val="{00000006-C193-4434-9049-403FABC43A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99</c:v>
                </c:pt>
                <c:pt idx="3">
                  <c:v>82</c:v>
                </c:pt>
                <c:pt idx="6">
                  <c:v>67</c:v>
                </c:pt>
                <c:pt idx="9">
                  <c:v>228</c:v>
                </c:pt>
                <c:pt idx="12">
                  <c:v>213</c:v>
                </c:pt>
              </c:numCache>
            </c:numRef>
          </c:val>
          <c:extLst>
            <c:ext xmlns:c16="http://schemas.microsoft.com/office/drawing/2014/chart" uri="{C3380CC4-5D6E-409C-BE32-E72D297353CC}">
              <c16:uniqueId val="{00000007-C193-4434-9049-403FABC43A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7487</c:v>
                </c:pt>
                <c:pt idx="3">
                  <c:v>7143</c:v>
                </c:pt>
                <c:pt idx="6">
                  <c:v>6614</c:v>
                </c:pt>
                <c:pt idx="9">
                  <c:v>6409</c:v>
                </c:pt>
                <c:pt idx="12">
                  <c:v>6106</c:v>
                </c:pt>
              </c:numCache>
            </c:numRef>
          </c:val>
          <c:extLst>
            <c:ext xmlns:c16="http://schemas.microsoft.com/office/drawing/2014/chart" uri="{C3380CC4-5D6E-409C-BE32-E72D297353CC}">
              <c16:uniqueId val="{00000008-C193-4434-9049-403FABC43A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162</c:v>
                </c:pt>
                <c:pt idx="3">
                  <c:v>139</c:v>
                </c:pt>
                <c:pt idx="6">
                  <c:v>116</c:v>
                </c:pt>
                <c:pt idx="9">
                  <c:v>93</c:v>
                </c:pt>
                <c:pt idx="12">
                  <c:v>69</c:v>
                </c:pt>
              </c:numCache>
            </c:numRef>
          </c:val>
          <c:extLst>
            <c:ext xmlns:c16="http://schemas.microsoft.com/office/drawing/2014/chart" uri="{C3380CC4-5D6E-409C-BE32-E72D297353CC}">
              <c16:uniqueId val="{00000009-C193-4434-9049-403FABC43A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6720</c:v>
                </c:pt>
                <c:pt idx="3">
                  <c:v>6976</c:v>
                </c:pt>
                <c:pt idx="6">
                  <c:v>6481</c:v>
                </c:pt>
                <c:pt idx="9">
                  <c:v>6172</c:v>
                </c:pt>
                <c:pt idx="12">
                  <c:v>5897</c:v>
                </c:pt>
              </c:numCache>
            </c:numRef>
          </c:val>
          <c:extLst>
            <c:ext xmlns:c16="http://schemas.microsoft.com/office/drawing/2014/chart" uri="{C3380CC4-5D6E-409C-BE32-E72D297353CC}">
              <c16:uniqueId val="{0000000A-C193-4434-9049-403FABC43A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947</c:v>
                </c:pt>
                <c:pt idx="2">
                  <c:v>#N/A</c:v>
                </c:pt>
                <c:pt idx="3">
                  <c:v>#N/A</c:v>
                </c:pt>
                <c:pt idx="4">
                  <c:v>2399</c:v>
                </c:pt>
                <c:pt idx="5">
                  <c:v>#N/A</c:v>
                </c:pt>
                <c:pt idx="6">
                  <c:v>#N/A</c:v>
                </c:pt>
                <c:pt idx="7">
                  <c:v>1600</c:v>
                </c:pt>
                <c:pt idx="8">
                  <c:v>#N/A</c:v>
                </c:pt>
                <c:pt idx="9">
                  <c:v>#N/A</c:v>
                </c:pt>
                <c:pt idx="10">
                  <c:v>698</c:v>
                </c:pt>
                <c:pt idx="11">
                  <c:v>#N/A</c:v>
                </c:pt>
                <c:pt idx="12">
                  <c:v>#N/A</c:v>
                </c:pt>
                <c:pt idx="13">
                  <c:v>0</c:v>
                </c:pt>
                <c:pt idx="14">
                  <c:v>#N/A</c:v>
                </c:pt>
              </c:numCache>
            </c:numRef>
          </c:val>
          <c:smooth val="0"/>
          <c:extLst>
            <c:ext xmlns:c16="http://schemas.microsoft.com/office/drawing/2014/chart" uri="{C3380CC4-5D6E-409C-BE32-E72D297353CC}">
              <c16:uniqueId val="{0000000B-C193-4434-9049-403FABC43A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2178</c:v>
                </c:pt>
                <c:pt idx="1">
                  <c:v>1918</c:v>
                </c:pt>
                <c:pt idx="2">
                  <c:v>2221</c:v>
                </c:pt>
              </c:numCache>
            </c:numRef>
          </c:val>
          <c:extLst>
            <c:ext xmlns:c16="http://schemas.microsoft.com/office/drawing/2014/chart" uri="{C3380CC4-5D6E-409C-BE32-E72D297353CC}">
              <c16:uniqueId val="{00000000-2811-4738-B314-C0AA498EDB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811-4738-B314-C0AA498EDB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675</c:v>
                </c:pt>
                <c:pt idx="1">
                  <c:v>835</c:v>
                </c:pt>
                <c:pt idx="2">
                  <c:v>1225</c:v>
                </c:pt>
              </c:numCache>
            </c:numRef>
          </c:val>
          <c:extLst>
            <c:ext xmlns:c16="http://schemas.microsoft.com/office/drawing/2014/chart" uri="{C3380CC4-5D6E-409C-BE32-E72D297353CC}">
              <c16:uniqueId val="{00000002-2811-4738-B314-C0AA498EDB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{F2818394-16F3-4AD4-8F4A-3979B7256A6E}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0EE-4DDE-A452-15CA104691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{F4F54D39-704B-4267-92B2-DF2AE1135558}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EE-4DDE-A452-15CA104691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{5E66F4FD-F4D6-4B2C-93B8-997B3F6EB773}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EE-4DDE-A452-15CA104691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{6CCC9F1A-8FCA-4A06-AF0C-C2EEAAA62A3A}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EE-4DDE-A452-15CA104691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{6D881AB3-32FC-461A-B71B-9A8CB8C485E2}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EE-4DDE-A452-15CA10469190}"/>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{2F40ED3E-D15F-480D-BF00-339F7C20C594}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0EE-4DDE-A452-15CA1046919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{FA1D2667-73CC-4836-A80A-E78318B5B834}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0EE-4DDE-A452-15CA1046919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{A01ADAD4-C92E-497D-B990-BE230A0454BF}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0EE-4DDE-A452-15CA1046919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{A3D1B70B-FD76-44C6-9464-0ABEA5EDA20A}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0EE-4DDE-A452-15CA104691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61.5</c:v>
                </c:pt>
                <c:pt idx="16">
                  <c:v>64.5</c:v>
                </c:pt>
                <c:pt idx="24">
                  <c:v>67.2</c:v>
                </c:pt>
                <c:pt idx="32">
                  <c:v>69</c:v>
                </c:pt>
              </c:numCache>
            </c:numRef>
          </c:xVal>
          <c:yVal>
            <c:numRef>
              <c:f>公会計指標分析・財政指標組合せ分析表!$BP$51:$DC$51</c:f>
              <c:numCache>
                <c:formatCode>#,##0.0;"▲ "#,##0.0</c:formatCode>
                <c:ptCount val="40"/>
                <c:pt idx="8">
                  <c:v>33.299999999999997</c:v>
                </c:pt>
                <c:pt idx="16">
                  <c:v>21.8</c:v>
                </c:pt>
                <c:pt idx="24">
                  <c:v>9.5</c:v>
                </c:pt>
              </c:numCache>
            </c:numRef>
          </c:yVal>
          <c:smooth val="0"/>
          <c:extLst>
            <c:ext xmlns:c16="http://schemas.microsoft.com/office/drawing/2014/chart" uri="{C3380CC4-5D6E-409C-BE32-E72D297353CC}">
              <c16:uniqueId val="{00000009-30EE-4DDE-A452-15CA104691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{20101621-EF5F-43BF-BDC6-F0C8041372DF}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0EE-4DDE-A452-15CA1046919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{D6735F4F-5E42-4154-9649-47C8F7B7B818}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EE-4DDE-A452-15CA104691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{78B58FB4-D640-4410-908E-9CB002E2C395}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EE-4DDE-A452-15CA104691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{EC964FAC-2F73-429E-81DD-66855DCB42DE}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EE-4DDE-A452-15CA104691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{07C460B6-7EA8-4BBB-8F6C-8031DFA82720}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EE-4DDE-A452-15CA1046919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{B86F6496-AA0C-4846-9A33-93212BA66654}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0EE-4DDE-A452-15CA10469190}"/>
                </c:ext>
              </c:extLst>
            </c:dLbl>
            <c:dLbl>
              <c:idx val="16"/>
              <c:layout>
                <c:manualLayout>
                  <c:x val="-4.3117055545184683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{32642AB1-4C87-4DE9-AED4-7872BFC76A98}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0EE-4DDE-A452-15CA10469190}"/>
                </c:ext>
              </c:extLst>
            </c:dLbl>
            <c:dLbl>
              <c:idx val="24"/>
              <c:layout>
                <c:manualLayout>
                  <c:x val="-2.117334539395992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{09B1CDB9-6C9C-4D67-861C-DD7BD5CF5958}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0EE-4DDE-A452-15CA1046919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{6F917D92-3E99-4D90-A350-2BE6FFBF755A}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0EE-4DDE-A452-15CA104691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pt idx="32">
                  <c:v>59.2</c:v>
                </c:pt>
              </c:numCache>
            </c:numRef>
          </c:xVal>
          <c:yVal>
            <c:numRef>
              <c:f>公会計指標分析・財政指標組合せ分析表!$BP$55:$DC$55</c:f>
              <c:numCache>
                <c:formatCode>#,##0.0;"▲ "#,##0.0</c:formatCode>
                <c:ptCount val="40"/>
                <c:pt idx="8">
                  <c:v>20.2</c:v>
                </c:pt>
                <c:pt idx="16">
                  <c:v>15.5</c:v>
                </c:pt>
                <c:pt idx="24">
                  <c:v>14</c:v>
                </c:pt>
                <c:pt idx="32">
                  <c:v>11.4</c:v>
                </c:pt>
              </c:numCache>
            </c:numRef>
          </c:yVal>
          <c:smooth val="0"/>
          <c:extLst>
            <c:ext xmlns:c16="http://schemas.microsoft.com/office/drawing/2014/chart" uri="{C3380CC4-5D6E-409C-BE32-E72D297353CC}">
              <c16:uniqueId val="{00000013-30EE-4DDE-A452-15CA10469190}"/>
            </c:ext>
          </c:extLst>
        </c:ser>
        <c:dLbls>
          <c:showLegendKey val="0"/>
          <c:showVal val="1"/>
          <c:showCatName val="0"/>
          <c:showSerName val="0"/>
          <c:showPercent val="0"/>
          <c:showBubbleSize val="0"/>
        </c:dLbls>
        <c:axId val="46179840"/>
        <c:axId val="46181760"/>
      </c:scatterChart>
      <c:valAx>
        <c:axId val="46179840"/>
        <c:scaling>
          <c:orientation val="minMax"/>
          <c:max val="69"/>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{F880E24D-0A0E-431B-9DA3-457B80F192D1}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544-468B-9F9B-256C9952CC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{34060737-0561-4F40-82A5-A153E5CC490E}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44-468B-9F9B-256C9952CC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{820A01B1-322C-4ED4-9FBB-30B47D8B226A}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44-468B-9F9B-256C9952CC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{ED57D51C-354D-44C7-BABA-651383AE1D30}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44-468B-9F9B-256C9952CC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{FC479223-E140-4932-8BEF-66F2E4EAB5F1}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44-468B-9F9B-256C9952CCAF}"/>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{4BB8F45F-EA8C-4B10-B8D4-4337E676BC06}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544-468B-9F9B-256C9952CCAF}"/>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{1B2333A3-D872-4173-87A8-02E305940138}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544-468B-9F9B-256C9952CCAF}"/>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{4C01B9C4-2DD8-47AF-9D10-B7A61809106B}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544-468B-9F9B-256C9952CCA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{CA8C35AA-1EF2-431A-9911-118024A9948A}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544-468B-9F9B-256C9952CC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3.1</c:v>
                </c:pt>
                <c:pt idx="16">
                  <c:v>2.6</c:v>
                </c:pt>
                <c:pt idx="24">
                  <c:v>2</c:v>
                </c:pt>
                <c:pt idx="32">
                  <c:v>1</c:v>
                </c:pt>
              </c:numCache>
            </c:numRef>
          </c:xVal>
          <c:yVal>
            <c:numRef>
              <c:f>公会計指標分析・財政指標組合せ分析表!$BP$73:$DC$73</c:f>
              <c:numCache>
                <c:formatCode>#,##0.0;"▲ "#,##0.0</c:formatCode>
                <c:ptCount val="40"/>
                <c:pt idx="0">
                  <c:v>13.6</c:v>
                </c:pt>
                <c:pt idx="8">
                  <c:v>33.299999999999997</c:v>
                </c:pt>
                <c:pt idx="16">
                  <c:v>21.8</c:v>
                </c:pt>
                <c:pt idx="24">
                  <c:v>9.5</c:v>
                </c:pt>
              </c:numCache>
            </c:numRef>
          </c:yVal>
          <c:smooth val="0"/>
          <c:extLst>
            <c:ext xmlns:c16="http://schemas.microsoft.com/office/drawing/2014/chart" uri="{C3380CC4-5D6E-409C-BE32-E72D297353CC}">
              <c16:uniqueId val="{00000009-8544-468B-9F9B-256C9952CC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{20C27BEC-2995-4E55-9548-15DB351A6782}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544-468B-9F9B-256C9952CC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{BA846E03-AEF8-4F9B-AE4F-A27E92FDB24E}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44-468B-9F9B-256C9952CC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{1B60FE4B-4221-43EA-8C4D-8C89CD36F547}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44-468B-9F9B-256C9952CC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{C65417E2-E651-4023-8B92-4B9F94324058}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44-468B-9F9B-256C9952CC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{4DBFF8C8-D750-4047-BF6A-9DB7AA8C2496}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44-468B-9F9B-256C9952CCAF}"/>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{ADBCD368-EE25-4F69-A714-B07C72F54C68}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544-468B-9F9B-256C9952CCAF}"/>
                </c:ext>
              </c:extLst>
            </c:dLbl>
            <c:dLbl>
              <c:idx val="16"/>
              <c:layout>
                <c:manualLayout>
                  <c:x val="-2.4656338736801613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{291F7C75-E746-469D-897D-A1A9C2039B27}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544-468B-9F9B-256C9952CCAF}"/>
                </c:ext>
              </c:extLst>
            </c:dLbl>
            <c:dLbl>
              <c:idx val="24"/>
              <c:layout>
                <c:manualLayout>
                  <c:x val="-3.8739644501419791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{23E1942C-E21A-4459-9122-FC7B3F8964E4}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544-468B-9F9B-256C9952CCAF}"/>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{BF35A99B-2622-49EB-978D-FAF80F809E6E}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544-468B-9F9B-256C9952CC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6.6</c:v>
                </c:pt>
                <c:pt idx="24">
                  <c:v>6.5</c:v>
                </c:pt>
                <c:pt idx="32">
                  <c:v>6.7</c:v>
                </c:pt>
              </c:numCache>
            </c:numRef>
          </c:xVal>
          <c:yVal>
            <c:numRef>
              <c:f>公会計指標分析・財政指標組合せ分析表!$BP$77:$DC$77</c:f>
              <c:numCache>
                <c:formatCode>#,##0.0;"▲ "#,##0.0</c:formatCode>
                <c:ptCount val="40"/>
                <c:pt idx="0">
                  <c:v>20.3</c:v>
                </c:pt>
                <c:pt idx="8">
                  <c:v>20.2</c:v>
                </c:pt>
                <c:pt idx="16">
                  <c:v>15.5</c:v>
                </c:pt>
                <c:pt idx="24">
                  <c:v>14</c:v>
                </c:pt>
                <c:pt idx="32">
                  <c:v>11.4</c:v>
                </c:pt>
              </c:numCache>
            </c:numRef>
          </c:yVal>
          <c:smooth val="0"/>
          <c:extLst>
            <c:ext xmlns:c16="http://schemas.microsoft.com/office/drawing/2014/chart" uri="{C3380CC4-5D6E-409C-BE32-E72D297353CC}">
              <c16:uniqueId val="{00000013-8544-468B-9F9B-256C9952CCAF}"/>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1.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43,530
42,486
26.38
13,062,925
12,765,350
266,507
8,670,342
5,897,161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平均値を上回っている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、本町</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財政構造</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に対する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法人町民税の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割合</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が高</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いため</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、景気動向や企業の経営方針</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の変更等により、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が大きく増減するおそれがある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年度にあった町内大手企業の分社化や業績不振による法人町民税の落ち込みから財政力指数が低下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していたが、平成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年度は法人町民税と固定資産税（償却資産）の増収により増加に転じた。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今後は、補助金の活用や受益者負担の適正化、公有地財産の積極的な売り払い等、財源の確保を図りながら、行革プランに基づく事務事業の見直し・縮小・廃止を検討、事業の選択と計画的な実施に努め、健全な行政運営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164395</xdr:rowOff>
    </xdr:from>
    <xdr:to>
      <xdr:col>23</xdr:col>
      <xdr:colOff>133350</xdr:colOff>
      <xdr:row>40</xdr:row>
      <xdr:rowOff>6350</xdr:rowOff>
    </xdr:to>
    <xdr:cxnSp macro="">
      <xdr:nvCxnSpPr>
        <xdr:cNvPr id="69" name="直線コネクタ 68"/>
        <xdr:cNvCxnSpPr/>
      </xdr:nvCxnSpPr>
      <xdr:spPr>
        <a:xfrm flipV="1">
          <a:off x="4114800" y="68509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6350</xdr:rowOff>
    </xdr:to>
    <xdr:cxnSp macro="">
      <xdr:nvCxnSpPr>
        <xdr:cNvPr id="72" name="直線コネクタ 71"/>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124178</xdr:rowOff>
    </xdr:from>
    <xdr:to>
      <xdr:col>11</xdr:col>
      <xdr:colOff>31750</xdr:colOff>
      <xdr:row>40</xdr:row>
      <xdr:rowOff>6350</xdr:rowOff>
    </xdr:to>
    <xdr:cxnSp macro="">
      <xdr:nvCxnSpPr>
        <xdr:cNvPr id="78" name="直線コネクタ 77"/>
        <xdr:cNvCxnSpPr/>
      </xdr:nvCxnSpPr>
      <xdr:spPr>
        <a:xfrm>
          <a:off x="1447800" y="68107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113595</xdr:rowOff>
    </xdr:from>
    <xdr:to>
      <xdr:col>23</xdr:col>
      <xdr:colOff>184150</xdr:colOff>
      <xdr:row>40</xdr:row>
      <xdr:rowOff>43745</xdr:rowOff>
    </xdr:to>
    <xdr:sp macro="" textlink="">
      <xdr:nvSpPr>
        <xdr:cNvPr id="88" name="楕円 87"/>
        <xdr:cNvSpPr/>
      </xdr:nvSpPr>
      <xdr:spPr>
        <a:xfrm>
          <a:off x="4902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130122</xdr:rowOff>
    </xdr:from>
    <xdr:ext cx="762000" cy="259045"/>
    <xdr:sp macro="" textlink="">
      <xdr:nvSpPr>
        <xdr:cNvPr id="89" name="財政力該当値テキスト"/>
        <xdr:cNvSpPr txBox="1"/>
      </xdr:nvSpPr>
      <xdr:spPr>
        <a:xfrm>
          <a:off x="5041900" y="66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73378</xdr:rowOff>
    </xdr:from>
    <xdr:to>
      <xdr:col>7</xdr:col>
      <xdr:colOff>31750</xdr:colOff>
      <xdr:row>40</xdr:row>
      <xdr:rowOff>3528</xdr:rowOff>
    </xdr:to>
    <xdr:sp macro="" textlink="">
      <xdr:nvSpPr>
        <xdr:cNvPr id="96" name="楕円 95"/>
        <xdr:cNvSpPr/>
      </xdr:nvSpPr>
      <xdr:spPr>
        <a:xfrm>
          <a:off x="1397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13705</xdr:rowOff>
    </xdr:from>
    <xdr:ext cx="762000" cy="259045"/>
    <xdr:sp macro="" textlink="">
      <xdr:nvSpPr>
        <xdr:cNvPr id="97" name="テキスト ボックス 96"/>
        <xdr:cNvSpPr txBox="1"/>
      </xdr:nvSpPr>
      <xdr:spPr>
        <a:xfrm>
          <a:off x="1066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は地方税の増収による一般財源の増加で前年度と比較して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百万円の増加となった。一方で、経常一般財源についても増加傾向にあり前年度と比較して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アウトソーシング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推進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や労務単価の上昇、施設整備に伴う物件費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公共施設等の老朽化による維持補修費の増加など、今後も財政需要は高まりを見せていくことが予想される。扶助費においても継続的な増加が予想され、より柔軟性をもった行政運営を目指すには既存事業の一層の精査・見直しをしていかねばならない。限られた財源の中でより効果的、効率的な財政運営に心がけ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152908</xdr:rowOff>
    </xdr:from>
    <xdr:to>
      <xdr:col>23</xdr:col>
      <xdr:colOff>133350</xdr:colOff>
      <xdr:row>64</xdr:row>
      <xdr:rowOff>73152</xdr:rowOff>
    </xdr:to>
    <xdr:cxnSp macro="">
      <xdr:nvCxnSpPr>
        <xdr:cNvPr id="130" name="直線コネクタ 129"/>
        <xdr:cNvCxnSpPr/>
      </xdr:nvCxnSpPr>
      <xdr:spPr>
        <a:xfrm flipV="1">
          <a:off x="4114800" y="1095425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1"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53848</xdr:rowOff>
    </xdr:from>
    <xdr:to>
      <xdr:col>19</xdr:col>
      <xdr:colOff>133350</xdr:colOff>
      <xdr:row>64</xdr:row>
      <xdr:rowOff>73152</xdr:rowOff>
    </xdr:to>
    <xdr:cxnSp macro="">
      <xdr:nvCxnSpPr>
        <xdr:cNvPr id="133" name="直線コネクタ 132"/>
        <xdr:cNvCxnSpPr/>
      </xdr:nvCxnSpPr>
      <xdr:spPr>
        <a:xfrm>
          <a:off x="3225800" y="110266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64</xdr:row>
      <xdr:rowOff>53848</xdr:rowOff>
    </xdr:to>
    <xdr:cxnSp macro="">
      <xdr:nvCxnSpPr>
        <xdr:cNvPr id="136" name="直線コネクタ 135"/>
        <xdr:cNvCxnSpPr/>
      </xdr:nvCxnSpPr>
      <xdr:spPr>
        <a:xfrm>
          <a:off x="2336800" y="1084326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8" name="テキスト ボックス 137"/>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65</xdr:row>
      <xdr:rowOff>109220</xdr:rowOff>
    </xdr:to>
    <xdr:cxnSp macro="">
      <xdr:nvCxnSpPr>
        <xdr:cNvPr id="139" name="直線コネクタ 138"/>
        <xdr:cNvCxnSpPr/>
      </xdr:nvCxnSpPr>
      <xdr:spPr>
        <a:xfrm flipV="1">
          <a:off x="1447800" y="10843260"/>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41" name="テキスト ボックス 140"/>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3" name="テキスト ボックス 142"/>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49" name="楕円 148"/>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74185</xdr:rowOff>
    </xdr:from>
    <xdr:ext cx="762000" cy="259045"/>
    <xdr:sp macro="" textlink="">
      <xdr:nvSpPr>
        <xdr:cNvPr id="150" name="財政構造の弾力性該当値テキスト"/>
        <xdr:cNvSpPr txBox="1"/>
      </xdr:nvSpPr>
      <xdr:spPr>
        <a:xfrm>
          <a:off x="5041900" y="1087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51" name="楕円 150"/>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52" name="テキスト ボックス 151"/>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3" name="楕円 152"/>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4" name="テキスト ボックス 153"/>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5" name="楕円 154"/>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56" name="テキスト ボックス 155"/>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57" name="楕円 156"/>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58" name="テキスト ボックス 157"/>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良好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な水準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であるが、人件費・物件費とも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一部事務組合や公営企業への繰出を加味すると大幅に増加するため、定員計画や行革プランに基づきながら、コストの削減に努めていく必要がある。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74220</xdr:rowOff>
    </xdr:from>
    <xdr:to>
      <xdr:col>23</xdr:col>
      <xdr:colOff>133350</xdr:colOff>
      <xdr:row>83</xdr:row>
      <xdr:rowOff>104750</xdr:rowOff>
    </xdr:to>
    <xdr:cxnSp macro="">
      <xdr:nvCxnSpPr>
        <xdr:cNvPr id="195" name="直線コネクタ 194"/>
        <xdr:cNvCxnSpPr/>
      </xdr:nvCxnSpPr>
      <xdr:spPr>
        <a:xfrm>
          <a:off x="4114800" y="14304570"/>
          <a:ext cx="838200" cy="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74220</xdr:rowOff>
    </xdr:from>
    <xdr:to>
      <xdr:col>19</xdr:col>
      <xdr:colOff>133350</xdr:colOff>
      <xdr:row>83</xdr:row>
      <xdr:rowOff>98661</xdr:rowOff>
    </xdr:to>
    <xdr:cxnSp macro="">
      <xdr:nvCxnSpPr>
        <xdr:cNvPr id="198" name="直線コネクタ 197"/>
        <xdr:cNvCxnSpPr/>
      </xdr:nvCxnSpPr>
      <xdr:spPr>
        <a:xfrm flipV="1">
          <a:off x="3225800" y="14304570"/>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87113</xdr:rowOff>
    </xdr:from>
    <xdr:to>
      <xdr:col>15</xdr:col>
      <xdr:colOff>82550</xdr:colOff>
      <xdr:row>83</xdr:row>
      <xdr:rowOff>98661</xdr:rowOff>
    </xdr:to>
    <xdr:cxnSp macro="">
      <xdr:nvCxnSpPr>
        <xdr:cNvPr id="201" name="直線コネクタ 200"/>
        <xdr:cNvCxnSpPr/>
      </xdr:nvCxnSpPr>
      <xdr:spPr>
        <a:xfrm>
          <a:off x="2336800" y="14317463"/>
          <a:ext cx="889000" cy="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72554</xdr:rowOff>
    </xdr:from>
    <xdr:to>
      <xdr:col>11</xdr:col>
      <xdr:colOff>31750</xdr:colOff>
      <xdr:row>83</xdr:row>
      <xdr:rowOff>87113</xdr:rowOff>
    </xdr:to>
    <xdr:cxnSp macro="">
      <xdr:nvCxnSpPr>
        <xdr:cNvPr id="204" name="直線コネクタ 203"/>
        <xdr:cNvCxnSpPr/>
      </xdr:nvCxnSpPr>
      <xdr:spPr>
        <a:xfrm>
          <a:off x="1447800" y="14302904"/>
          <a:ext cx="889000" cy="1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157804</xdr:rowOff>
    </xdr:from>
    <xdr:ext cx="762000" cy="259045"/>
    <xdr:sp macro="" textlink="">
      <xdr:nvSpPr>
        <xdr:cNvPr id="208" name="テキスト ボックス 207"/>
        <xdr:cNvSpPr txBox="1"/>
      </xdr:nvSpPr>
      <xdr:spPr>
        <a:xfrm>
          <a:off x="1066800" y="1438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53950</xdr:rowOff>
    </xdr:from>
    <xdr:to>
      <xdr:col>23</xdr:col>
      <xdr:colOff>184150</xdr:colOff>
      <xdr:row>83</xdr:row>
      <xdr:rowOff>155550</xdr:rowOff>
    </xdr:to>
    <xdr:sp macro="" textlink="">
      <xdr:nvSpPr>
        <xdr:cNvPr id="214" name="楕円 213"/>
        <xdr:cNvSpPr/>
      </xdr:nvSpPr>
      <xdr:spPr>
        <a:xfrm>
          <a:off x="4902200" y="142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70477</xdr:rowOff>
    </xdr:from>
    <xdr:ext cx="762000" cy="259045"/>
    <xdr:sp macro="" textlink="">
      <xdr:nvSpPr>
        <xdr:cNvPr id="215" name="人件費・物件費等の状況該当値テキスト"/>
        <xdr:cNvSpPr txBox="1"/>
      </xdr:nvSpPr>
      <xdr:spPr>
        <a:xfrm>
          <a:off x="5041900" y="141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23420</xdr:rowOff>
    </xdr:from>
    <xdr:to>
      <xdr:col>19</xdr:col>
      <xdr:colOff>184150</xdr:colOff>
      <xdr:row>83</xdr:row>
      <xdr:rowOff>125020</xdr:rowOff>
    </xdr:to>
    <xdr:sp macro="" textlink="">
      <xdr:nvSpPr>
        <xdr:cNvPr id="216" name="楕円 215"/>
        <xdr:cNvSpPr/>
      </xdr:nvSpPr>
      <xdr:spPr>
        <a:xfrm>
          <a:off x="4064000" y="142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135197</xdr:rowOff>
    </xdr:from>
    <xdr:ext cx="736600" cy="259045"/>
    <xdr:sp macro="" textlink="">
      <xdr:nvSpPr>
        <xdr:cNvPr id="217" name="テキスト ボックス 216"/>
        <xdr:cNvSpPr txBox="1"/>
      </xdr:nvSpPr>
      <xdr:spPr>
        <a:xfrm>
          <a:off x="3733800" y="14022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47861</xdr:rowOff>
    </xdr:from>
    <xdr:to>
      <xdr:col>15</xdr:col>
      <xdr:colOff>133350</xdr:colOff>
      <xdr:row>83</xdr:row>
      <xdr:rowOff>149461</xdr:rowOff>
    </xdr:to>
    <xdr:sp macro="" textlink="">
      <xdr:nvSpPr>
        <xdr:cNvPr id="218" name="楕円 217"/>
        <xdr:cNvSpPr/>
      </xdr:nvSpPr>
      <xdr:spPr>
        <a:xfrm>
          <a:off x="3175000" y="1427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159638</xdr:rowOff>
    </xdr:from>
    <xdr:ext cx="762000" cy="259045"/>
    <xdr:sp macro="" textlink="">
      <xdr:nvSpPr>
        <xdr:cNvPr id="219" name="テキスト ボックス 218"/>
        <xdr:cNvSpPr txBox="1"/>
      </xdr:nvSpPr>
      <xdr:spPr>
        <a:xfrm>
          <a:off x="2844800" y="1404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36313</xdr:rowOff>
    </xdr:from>
    <xdr:to>
      <xdr:col>11</xdr:col>
      <xdr:colOff>82550</xdr:colOff>
      <xdr:row>83</xdr:row>
      <xdr:rowOff>137913</xdr:rowOff>
    </xdr:to>
    <xdr:sp macro="" textlink="">
      <xdr:nvSpPr>
        <xdr:cNvPr id="220" name="楕円 219"/>
        <xdr:cNvSpPr/>
      </xdr:nvSpPr>
      <xdr:spPr>
        <a:xfrm>
          <a:off x="2286000" y="142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148090</xdr:rowOff>
    </xdr:from>
    <xdr:ext cx="762000" cy="259045"/>
    <xdr:sp macro="" textlink="">
      <xdr:nvSpPr>
        <xdr:cNvPr id="221" name="テキスト ボックス 220"/>
        <xdr:cNvSpPr txBox="1"/>
      </xdr:nvSpPr>
      <xdr:spPr>
        <a:xfrm>
          <a:off x="1955800" y="1403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21754</xdr:rowOff>
    </xdr:from>
    <xdr:to>
      <xdr:col>7</xdr:col>
      <xdr:colOff>31750</xdr:colOff>
      <xdr:row>83</xdr:row>
      <xdr:rowOff>123354</xdr:rowOff>
    </xdr:to>
    <xdr:sp macro="" textlink="">
      <xdr:nvSpPr>
        <xdr:cNvPr id="222" name="楕円 221"/>
        <xdr:cNvSpPr/>
      </xdr:nvSpPr>
      <xdr:spPr>
        <a:xfrm>
          <a:off x="1397000" y="1425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133531</xdr:rowOff>
    </xdr:from>
    <xdr:ext cx="762000" cy="259045"/>
    <xdr:sp macro="" textlink="">
      <xdr:nvSpPr>
        <xdr:cNvPr id="223" name="テキスト ボックス 222"/>
        <xdr:cNvSpPr txBox="1"/>
      </xdr:nvSpPr>
      <xdr:spPr>
        <a:xfrm>
          <a:off x="1066800" y="1402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上回っている。今後も類似団体平均や近隣市町の状況を参考に給与の適正化に努めていく。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88</xdr:row>
      <xdr:rowOff>86179</xdr:rowOff>
    </xdr:to>
    <xdr:cxnSp macro="">
      <xdr:nvCxnSpPr>
        <xdr:cNvPr id="259" name="直線コネクタ 258"/>
        <xdr:cNvCxnSpPr/>
      </xdr:nvCxnSpPr>
      <xdr:spPr>
        <a:xfrm flipV="1">
          <a:off x="16179800" y="1507036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86179</xdr:rowOff>
    </xdr:to>
    <xdr:cxnSp macro="">
      <xdr:nvCxnSpPr>
        <xdr:cNvPr id="262" name="直線コネクタ 261"/>
        <xdr:cNvCxnSpPr/>
      </xdr:nvCxnSpPr>
      <xdr:spPr>
        <a:xfrm>
          <a:off x="15290800" y="151048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17236</xdr:rowOff>
    </xdr:to>
    <xdr:cxnSp macro="">
      <xdr:nvCxnSpPr>
        <xdr:cNvPr id="265" name="直線コネクタ 264"/>
        <xdr:cNvCxnSpPr/>
      </xdr:nvCxnSpPr>
      <xdr:spPr>
        <a:xfrm>
          <a:off x="14401800" y="150531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87</xdr:row>
      <xdr:rowOff>136979</xdr:rowOff>
    </xdr:to>
    <xdr:cxnSp macro="">
      <xdr:nvCxnSpPr>
        <xdr:cNvPr id="268" name="直線コネクタ 267"/>
        <xdr:cNvCxnSpPr/>
      </xdr:nvCxnSpPr>
      <xdr:spPr>
        <a:xfrm>
          <a:off x="13512800" y="14794593"/>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0" name="テキスト ボックス 269"/>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72" name="テキスト ボックス 271"/>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8" name="楕円 277"/>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9" name="給与水準   （国との比較）該当値テキスト"/>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80" name="楕円 279"/>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81" name="テキスト ボックス 280"/>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82" name="楕円 281"/>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83" name="テキスト ボックス 282"/>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4" name="楕円 283"/>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5" name="テキスト ボックス 284"/>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6" name="楕円 285"/>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7" name="テキスト ボックス 286"/>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々増減を繰り返しながらも類似団体平均とほぼ同じ程度の状況となっている。これから人口減少社会へ向かうことが予測される中で、行政サービスの取捨選択を適正に行いながら、定員計画や行革プランに基づいて計画的に対応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9072</xdr:rowOff>
    </xdr:from>
    <xdr:to>
      <xdr:col>81</xdr:col>
      <xdr:colOff>44450</xdr:colOff>
      <xdr:row>61</xdr:row>
      <xdr:rowOff>21137</xdr:rowOff>
    </xdr:to>
    <xdr:cxnSp macro="">
      <xdr:nvCxnSpPr>
        <xdr:cNvPr id="324" name="直線コネクタ 323"/>
        <xdr:cNvCxnSpPr/>
      </xdr:nvCxnSpPr>
      <xdr:spPr>
        <a:xfrm>
          <a:off x="16179800" y="1046752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5" name="定員管理の状況平均値テキスト"/>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9072</xdr:rowOff>
    </xdr:from>
    <xdr:to>
      <xdr:col>77</xdr:col>
      <xdr:colOff>44450</xdr:colOff>
      <xdr:row>61</xdr:row>
      <xdr:rowOff>26307</xdr:rowOff>
    </xdr:to>
    <xdr:cxnSp macro="">
      <xdr:nvCxnSpPr>
        <xdr:cNvPr id="327" name="直線コネクタ 326"/>
        <xdr:cNvCxnSpPr/>
      </xdr:nvCxnSpPr>
      <xdr:spPr>
        <a:xfrm flipV="1">
          <a:off x="15290800" y="104675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26307</xdr:rowOff>
    </xdr:from>
    <xdr:to>
      <xdr:col>72</xdr:col>
      <xdr:colOff>203200</xdr:colOff>
      <xdr:row>61</xdr:row>
      <xdr:rowOff>26307</xdr:rowOff>
    </xdr:to>
    <xdr:cxnSp macro="">
      <xdr:nvCxnSpPr>
        <xdr:cNvPr id="330" name="直線コネクタ 329"/>
        <xdr:cNvCxnSpPr/>
      </xdr:nvCxnSpPr>
      <xdr:spPr>
        <a:xfrm>
          <a:off x="14401800" y="1048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2" name="テキスト ボックス 331"/>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7348</xdr:rowOff>
    </xdr:from>
    <xdr:to>
      <xdr:col>68</xdr:col>
      <xdr:colOff>152400</xdr:colOff>
      <xdr:row>61</xdr:row>
      <xdr:rowOff>26307</xdr:rowOff>
    </xdr:to>
    <xdr:cxnSp macro="">
      <xdr:nvCxnSpPr>
        <xdr:cNvPr id="333" name="直線コネクタ 332"/>
        <xdr:cNvCxnSpPr/>
      </xdr:nvCxnSpPr>
      <xdr:spPr>
        <a:xfrm>
          <a:off x="13512800" y="10465798"/>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5" name="テキスト ボックス 334"/>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7" name="テキスト ボックス 336"/>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141787</xdr:rowOff>
    </xdr:from>
    <xdr:to>
      <xdr:col>81</xdr:col>
      <xdr:colOff>95250</xdr:colOff>
      <xdr:row>61</xdr:row>
      <xdr:rowOff>71937</xdr:rowOff>
    </xdr:to>
    <xdr:sp macro="" textlink="">
      <xdr:nvSpPr>
        <xdr:cNvPr id="343" name="楕円 342"/>
        <xdr:cNvSpPr/>
      </xdr:nvSpPr>
      <xdr:spPr>
        <a:xfrm>
          <a:off x="169672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158314</xdr:rowOff>
    </xdr:from>
    <xdr:ext cx="762000" cy="259045"/>
    <xdr:sp macro="" textlink="">
      <xdr:nvSpPr>
        <xdr:cNvPr id="344" name="定員管理の状況該当値テキスト"/>
        <xdr:cNvSpPr txBox="1"/>
      </xdr:nvSpPr>
      <xdr:spPr>
        <a:xfrm>
          <a:off x="17106900" y="1027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129722</xdr:rowOff>
    </xdr:from>
    <xdr:to>
      <xdr:col>77</xdr:col>
      <xdr:colOff>95250</xdr:colOff>
      <xdr:row>61</xdr:row>
      <xdr:rowOff>59872</xdr:rowOff>
    </xdr:to>
    <xdr:sp macro="" textlink="">
      <xdr:nvSpPr>
        <xdr:cNvPr id="345" name="楕円 344"/>
        <xdr:cNvSpPr/>
      </xdr:nvSpPr>
      <xdr:spPr>
        <a:xfrm>
          <a:off x="16129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70049</xdr:rowOff>
    </xdr:from>
    <xdr:ext cx="736600" cy="259045"/>
    <xdr:sp macro="" textlink="">
      <xdr:nvSpPr>
        <xdr:cNvPr id="346" name="テキスト ボックス 345"/>
        <xdr:cNvSpPr txBox="1"/>
      </xdr:nvSpPr>
      <xdr:spPr>
        <a:xfrm>
          <a:off x="15798800" y="1018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146957</xdr:rowOff>
    </xdr:from>
    <xdr:to>
      <xdr:col>73</xdr:col>
      <xdr:colOff>44450</xdr:colOff>
      <xdr:row>61</xdr:row>
      <xdr:rowOff>77107</xdr:rowOff>
    </xdr:to>
    <xdr:sp macro="" textlink="">
      <xdr:nvSpPr>
        <xdr:cNvPr id="347" name="楕円 346"/>
        <xdr:cNvSpPr/>
      </xdr:nvSpPr>
      <xdr:spPr>
        <a:xfrm>
          <a:off x="15240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87284</xdr:rowOff>
    </xdr:from>
    <xdr:ext cx="762000" cy="259045"/>
    <xdr:sp macro="" textlink="">
      <xdr:nvSpPr>
        <xdr:cNvPr id="348" name="テキスト ボックス 347"/>
        <xdr:cNvSpPr txBox="1"/>
      </xdr:nvSpPr>
      <xdr:spPr>
        <a:xfrm>
          <a:off x="14909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146957</xdr:rowOff>
    </xdr:from>
    <xdr:to>
      <xdr:col>68</xdr:col>
      <xdr:colOff>203200</xdr:colOff>
      <xdr:row>61</xdr:row>
      <xdr:rowOff>77107</xdr:rowOff>
    </xdr:to>
    <xdr:sp macro="" textlink="">
      <xdr:nvSpPr>
        <xdr:cNvPr id="349" name="楕円 348"/>
        <xdr:cNvSpPr/>
      </xdr:nvSpPr>
      <xdr:spPr>
        <a:xfrm>
          <a:off x="14351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87284</xdr:rowOff>
    </xdr:from>
    <xdr:ext cx="762000" cy="259045"/>
    <xdr:sp macro="" textlink="">
      <xdr:nvSpPr>
        <xdr:cNvPr id="350" name="テキスト ボックス 349"/>
        <xdr:cNvSpPr txBox="1"/>
      </xdr:nvSpPr>
      <xdr:spPr>
        <a:xfrm>
          <a:off x="14020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127998</xdr:rowOff>
    </xdr:from>
    <xdr:to>
      <xdr:col>64</xdr:col>
      <xdr:colOff>152400</xdr:colOff>
      <xdr:row>61</xdr:row>
      <xdr:rowOff>58148</xdr:rowOff>
    </xdr:to>
    <xdr:sp macro="" textlink="">
      <xdr:nvSpPr>
        <xdr:cNvPr id="351" name="楕円 350"/>
        <xdr:cNvSpPr/>
      </xdr:nvSpPr>
      <xdr:spPr>
        <a:xfrm>
          <a:off x="13462000" y="104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42925</xdr:rowOff>
    </xdr:from>
    <xdr:ext cx="762000" cy="259045"/>
    <xdr:sp macro="" textlink="">
      <xdr:nvSpPr>
        <xdr:cNvPr id="352" name="テキスト ボックス 351"/>
        <xdr:cNvSpPr txBox="1"/>
      </xdr:nvSpPr>
      <xdr:spPr>
        <a:xfrm>
          <a:off x="13131800" y="1050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年度から減少傾向にあり、類似団体平均値と比較しても低い比率で推移している。平成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年度の減少要因は、一般会計における公債費の償還額が減少したこと、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「公共下水道事業特別会計の借金に充てることが認められる繰入金の額」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したこと等が挙げられる。また、税収の大幅な伸びにより、算定式の分母である標準財政規模が増加したことも比率が下がった要因と言える。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90715</xdr:rowOff>
    </xdr:to>
    <xdr:cxnSp macro="">
      <xdr:nvCxnSpPr>
        <xdr:cNvPr id="387" name="直線コネクタ 386"/>
        <xdr:cNvCxnSpPr/>
      </xdr:nvCxnSpPr>
      <xdr:spPr>
        <a:xfrm flipV="1">
          <a:off x="16179800" y="653687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88" name="公債費負担の状況平均値テキスト"/>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90715</xdr:rowOff>
    </xdr:from>
    <xdr:to>
      <xdr:col>77</xdr:col>
      <xdr:colOff>44450</xdr:colOff>
      <xdr:row>38</xdr:row>
      <xdr:rowOff>132080</xdr:rowOff>
    </xdr:to>
    <xdr:cxnSp macro="">
      <xdr:nvCxnSpPr>
        <xdr:cNvPr id="390" name="直線コネクタ 389"/>
        <xdr:cNvCxnSpPr/>
      </xdr:nvCxnSpPr>
      <xdr:spPr>
        <a:xfrm flipV="1">
          <a:off x="15290800" y="6605815"/>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2" name="テキスト ボックス 391"/>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166551</xdr:rowOff>
    </xdr:to>
    <xdr:cxnSp macro="">
      <xdr:nvCxnSpPr>
        <xdr:cNvPr id="393" name="直線コネクタ 392"/>
        <xdr:cNvCxnSpPr/>
      </xdr:nvCxnSpPr>
      <xdr:spPr>
        <a:xfrm flipV="1">
          <a:off x="14401800" y="664718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159657</xdr:rowOff>
    </xdr:from>
    <xdr:to>
      <xdr:col>68</xdr:col>
      <xdr:colOff>152400</xdr:colOff>
      <xdr:row>38</xdr:row>
      <xdr:rowOff>166551</xdr:rowOff>
    </xdr:to>
    <xdr:cxnSp macro="">
      <xdr:nvCxnSpPr>
        <xdr:cNvPr id="396" name="直線コネクタ 395"/>
        <xdr:cNvCxnSpPr/>
      </xdr:nvCxnSpPr>
      <xdr:spPr>
        <a:xfrm>
          <a:off x="13512800" y="66747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398" name="テキスト ボックス 397"/>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4915</xdr:rowOff>
    </xdr:from>
    <xdr:ext cx="762000" cy="259045"/>
    <xdr:sp macro="" textlink="">
      <xdr:nvSpPr>
        <xdr:cNvPr id="400" name="テキスト ボックス 399"/>
        <xdr:cNvSpPr txBox="1"/>
      </xdr:nvSpPr>
      <xdr:spPr>
        <a:xfrm>
          <a:off x="13131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406" name="楕円 405"/>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407" name="公債費負担の状況該当値テキスト"/>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39915</xdr:rowOff>
    </xdr:from>
    <xdr:to>
      <xdr:col>77</xdr:col>
      <xdr:colOff>95250</xdr:colOff>
      <xdr:row>38</xdr:row>
      <xdr:rowOff>141515</xdr:rowOff>
    </xdr:to>
    <xdr:sp macro="" textlink="">
      <xdr:nvSpPr>
        <xdr:cNvPr id="408" name="楕円 407"/>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151691</xdr:rowOff>
    </xdr:from>
    <xdr:ext cx="736600" cy="259045"/>
    <xdr:sp macro="" textlink="">
      <xdr:nvSpPr>
        <xdr:cNvPr id="409" name="テキスト ボックス 408"/>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10" name="楕円 409"/>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11" name="テキスト ボックス 410"/>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115751</xdr:rowOff>
    </xdr:from>
    <xdr:to>
      <xdr:col>68</xdr:col>
      <xdr:colOff>203200</xdr:colOff>
      <xdr:row>39</xdr:row>
      <xdr:rowOff>45901</xdr:rowOff>
    </xdr:to>
    <xdr:sp macro="" textlink="">
      <xdr:nvSpPr>
        <xdr:cNvPr id="412" name="楕円 411"/>
        <xdr:cNvSpPr/>
      </xdr:nvSpPr>
      <xdr:spPr>
        <a:xfrm>
          <a:off x="143510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56078</xdr:rowOff>
    </xdr:from>
    <xdr:ext cx="762000" cy="259045"/>
    <xdr:sp macro="" textlink="">
      <xdr:nvSpPr>
        <xdr:cNvPr id="413" name="テキスト ボックス 412"/>
        <xdr:cNvSpPr txBox="1"/>
      </xdr:nvSpPr>
      <xdr:spPr>
        <a:xfrm>
          <a:off x="14020800" y="639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108857</xdr:rowOff>
    </xdr:from>
    <xdr:to>
      <xdr:col>64</xdr:col>
      <xdr:colOff>152400</xdr:colOff>
      <xdr:row>39</xdr:row>
      <xdr:rowOff>39007</xdr:rowOff>
    </xdr:to>
    <xdr:sp macro="" textlink="">
      <xdr:nvSpPr>
        <xdr:cNvPr id="414" name="楕円 413"/>
        <xdr:cNvSpPr/>
      </xdr:nvSpPr>
      <xdr:spPr>
        <a:xfrm>
          <a:off x="1346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49184</xdr:rowOff>
    </xdr:from>
    <xdr:ext cx="762000" cy="259045"/>
    <xdr:sp macro="" textlink="">
      <xdr:nvSpPr>
        <xdr:cNvPr id="415" name="テキスト ボックス 414"/>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年度の将来負担比率は、充当可能財源が将来負担額を上回り、算定式の分子がマイナスとなったため値なしとなった。地方債現在高の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により将来負担額が減少したこと、屋内温水プール建設用の基金積み立ての増加や充当可能特定歳入の増加により充当可能財源が増加したことが増加の要因となる。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、屋内温水プール建設など、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新たな大規模事業への投資（新発債の増加）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を予定しており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増加を見込んでいる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22074</xdr:rowOff>
    </xdr:from>
    <xdr:to>
      <xdr:col>77</xdr:col>
      <xdr:colOff>44450</xdr:colOff>
      <xdr:row>14</xdr:row>
      <xdr:rowOff>163407</xdr:rowOff>
    </xdr:to>
    <xdr:cxnSp macro="">
      <xdr:nvCxnSpPr>
        <xdr:cNvPr id="451" name="直線コネクタ 450"/>
        <xdr:cNvCxnSpPr/>
      </xdr:nvCxnSpPr>
      <xdr:spPr>
        <a:xfrm flipV="1">
          <a:off x="15290800" y="2422374"/>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136633</xdr:rowOff>
    </xdr:from>
    <xdr:ext cx="762000" cy="259045"/>
    <xdr:sp macro="" textlink="">
      <xdr:nvSpPr>
        <xdr:cNvPr id="452" name="将来負担の状況平均値テキスト"/>
        <xdr:cNvSpPr txBox="1"/>
      </xdr:nvSpPr>
      <xdr:spPr>
        <a:xfrm>
          <a:off x="17106900" y="236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163407</xdr:rowOff>
    </xdr:from>
    <xdr:to>
      <xdr:col>72</xdr:col>
      <xdr:colOff>203200</xdr:colOff>
      <xdr:row>15</xdr:row>
      <xdr:rowOff>124097</xdr:rowOff>
    </xdr:to>
    <xdr:cxnSp macro="">
      <xdr:nvCxnSpPr>
        <xdr:cNvPr id="454" name="直線コネクタ 453"/>
        <xdr:cNvCxnSpPr/>
      </xdr:nvCxnSpPr>
      <xdr:spPr>
        <a:xfrm flipV="1">
          <a:off x="14401800" y="2563707"/>
          <a:ext cx="889000" cy="1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109358</xdr:rowOff>
    </xdr:from>
    <xdr:ext cx="736600" cy="259045"/>
    <xdr:sp macro="" textlink="">
      <xdr:nvSpPr>
        <xdr:cNvPr id="456" name="テキスト ボックス 455"/>
        <xdr:cNvSpPr txBox="1"/>
      </xdr:nvSpPr>
      <xdr:spPr>
        <a:xfrm>
          <a:off x="15798800" y="2509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69185</xdr:rowOff>
    </xdr:from>
    <xdr:to>
      <xdr:col>68</xdr:col>
      <xdr:colOff>152400</xdr:colOff>
      <xdr:row>15</xdr:row>
      <xdr:rowOff>124097</xdr:rowOff>
    </xdr:to>
    <xdr:cxnSp macro="">
      <xdr:nvCxnSpPr>
        <xdr:cNvPr id="457" name="直線コネクタ 456"/>
        <xdr:cNvCxnSpPr/>
      </xdr:nvCxnSpPr>
      <xdr:spPr>
        <a:xfrm>
          <a:off x="13512800" y="2469485"/>
          <a:ext cx="889000" cy="22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8" name="フローチャート: 判断 457"/>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9" name="テキスト ボックス 458"/>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60" name="フローチャート: 判断 459"/>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1" name="テキスト ボックス 460"/>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62" name="フローチャート: 判断 461"/>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63" name="テキスト ボックス 462"/>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142724</xdr:rowOff>
    </xdr:from>
    <xdr:to>
      <xdr:col>77</xdr:col>
      <xdr:colOff>95250</xdr:colOff>
      <xdr:row>14</xdr:row>
      <xdr:rowOff>72874</xdr:rowOff>
    </xdr:to>
    <xdr:sp macro="" textlink="">
      <xdr:nvSpPr>
        <xdr:cNvPr id="469" name="楕円 468"/>
        <xdr:cNvSpPr/>
      </xdr:nvSpPr>
      <xdr:spPr>
        <a:xfrm>
          <a:off x="16129000" y="2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83051</xdr:rowOff>
    </xdr:from>
    <xdr:ext cx="736600" cy="259045"/>
    <xdr:sp macro="" textlink="">
      <xdr:nvSpPr>
        <xdr:cNvPr id="470" name="テキスト ボックス 469"/>
        <xdr:cNvSpPr txBox="1"/>
      </xdr:nvSpPr>
      <xdr:spPr>
        <a:xfrm>
          <a:off x="15798800" y="2140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112607</xdr:rowOff>
    </xdr:from>
    <xdr:to>
      <xdr:col>73</xdr:col>
      <xdr:colOff>44450</xdr:colOff>
      <xdr:row>15</xdr:row>
      <xdr:rowOff>42757</xdr:rowOff>
    </xdr:to>
    <xdr:sp macro="" textlink="">
      <xdr:nvSpPr>
        <xdr:cNvPr id="471" name="楕円 470"/>
        <xdr:cNvSpPr/>
      </xdr:nvSpPr>
      <xdr:spPr>
        <a:xfrm>
          <a:off x="15240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27534</xdr:rowOff>
    </xdr:from>
    <xdr:ext cx="762000" cy="259045"/>
    <xdr:sp macro="" textlink="">
      <xdr:nvSpPr>
        <xdr:cNvPr id="472" name="テキスト ボックス 471"/>
        <xdr:cNvSpPr txBox="1"/>
      </xdr:nvSpPr>
      <xdr:spPr>
        <a:xfrm>
          <a:off x="14909800" y="25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73297</xdr:rowOff>
    </xdr:from>
    <xdr:to>
      <xdr:col>68</xdr:col>
      <xdr:colOff>203200</xdr:colOff>
      <xdr:row>16</xdr:row>
      <xdr:rowOff>3447</xdr:rowOff>
    </xdr:to>
    <xdr:sp macro="" textlink="">
      <xdr:nvSpPr>
        <xdr:cNvPr id="473" name="楕円 472"/>
        <xdr:cNvSpPr/>
      </xdr:nvSpPr>
      <xdr:spPr>
        <a:xfrm>
          <a:off x="14351000" y="26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159674</xdr:rowOff>
    </xdr:from>
    <xdr:ext cx="762000" cy="259045"/>
    <xdr:sp macro="" textlink="">
      <xdr:nvSpPr>
        <xdr:cNvPr id="474" name="テキスト ボックス 473"/>
        <xdr:cNvSpPr txBox="1"/>
      </xdr:nvSpPr>
      <xdr:spPr>
        <a:xfrm>
          <a:off x="14020800" y="273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18385</xdr:rowOff>
    </xdr:from>
    <xdr:to>
      <xdr:col>64</xdr:col>
      <xdr:colOff>152400</xdr:colOff>
      <xdr:row>14</xdr:row>
      <xdr:rowOff>119985</xdr:rowOff>
    </xdr:to>
    <xdr:sp macro="" textlink="">
      <xdr:nvSpPr>
        <xdr:cNvPr id="475" name="楕円 474"/>
        <xdr:cNvSpPr/>
      </xdr:nvSpPr>
      <xdr:spPr>
        <a:xfrm>
          <a:off x="13462000" y="24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130162</xdr:rowOff>
    </xdr:from>
    <xdr:ext cx="762000" cy="259045"/>
    <xdr:sp macro="" textlink="">
      <xdr:nvSpPr>
        <xdr:cNvPr id="476" name="テキスト ボックス 475"/>
        <xdr:cNvSpPr txBox="1"/>
      </xdr:nvSpPr>
      <xdr:spPr>
        <a:xfrm>
          <a:off x="13131800" y="21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43,530
42,486
26.38
13,062,925
12,765,350
266,507
8,670,342
5,897,161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数値の推移は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の動向と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ほぼ一致している。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年度の人件費の総額は前年度と比較して微増しているが、地方税の収入増に起因する経常収支比率全体の減少により、前年度と比較して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％減少することとなった。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引き続き定数管理によりコストの増とならないように努めていくとともに、アウトソーシングとのバランスにも留意していく。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89444</xdr:rowOff>
    </xdr:from>
    <xdr:to>
      <xdr:col>24</xdr:col>
      <xdr:colOff>25400</xdr:colOff>
      <xdr:row>37</xdr:row>
      <xdr:rowOff>128633</xdr:rowOff>
    </xdr:to>
    <xdr:cxnSp macro="">
      <xdr:nvCxnSpPr>
        <xdr:cNvPr id="68" name="直線コネクタ 67"/>
        <xdr:cNvCxnSpPr/>
      </xdr:nvCxnSpPr>
      <xdr:spPr>
        <a:xfrm flipV="1">
          <a:off x="3987800" y="643309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76381</xdr:rowOff>
    </xdr:from>
    <xdr:to>
      <xdr:col>19</xdr:col>
      <xdr:colOff>187325</xdr:colOff>
      <xdr:row>37</xdr:row>
      <xdr:rowOff>128633</xdr:rowOff>
    </xdr:to>
    <xdr:cxnSp macro="">
      <xdr:nvCxnSpPr>
        <xdr:cNvPr id="71" name="直線コネクタ 70"/>
        <xdr:cNvCxnSpPr/>
      </xdr:nvCxnSpPr>
      <xdr:spPr>
        <a:xfrm>
          <a:off x="3098800" y="642003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124296</xdr:rowOff>
    </xdr:from>
    <xdr:ext cx="736600" cy="259045"/>
    <xdr:sp macro="" textlink="">
      <xdr:nvSpPr>
        <xdr:cNvPr id="73" name="テキスト ボックス 72"/>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43724</xdr:rowOff>
    </xdr:from>
    <xdr:to>
      <xdr:col>15</xdr:col>
      <xdr:colOff>98425</xdr:colOff>
      <xdr:row>37</xdr:row>
      <xdr:rowOff>76381</xdr:rowOff>
    </xdr:to>
    <xdr:cxnSp macro="">
      <xdr:nvCxnSpPr>
        <xdr:cNvPr id="74" name="直線コネクタ 73"/>
        <xdr:cNvCxnSpPr/>
      </xdr:nvCxnSpPr>
      <xdr:spPr>
        <a:xfrm>
          <a:off x="2209800" y="63873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124296</xdr:rowOff>
    </xdr:from>
    <xdr:ext cx="762000" cy="259045"/>
    <xdr:sp macro="" textlink="">
      <xdr:nvSpPr>
        <xdr:cNvPr id="76" name="テキスト ボックス 75"/>
        <xdr:cNvSpPr txBox="1"/>
      </xdr:nvSpPr>
      <xdr:spPr>
        <a:xfrm>
          <a:off x="2717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43724</xdr:rowOff>
    </xdr:from>
    <xdr:to>
      <xdr:col>11</xdr:col>
      <xdr:colOff>9525</xdr:colOff>
      <xdr:row>37</xdr:row>
      <xdr:rowOff>154758</xdr:rowOff>
    </xdr:to>
    <xdr:cxnSp macro="">
      <xdr:nvCxnSpPr>
        <xdr:cNvPr id="77" name="直線コネクタ 76"/>
        <xdr:cNvCxnSpPr/>
      </xdr:nvCxnSpPr>
      <xdr:spPr>
        <a:xfrm flipV="1">
          <a:off x="1320800" y="6387374"/>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31223</xdr:rowOff>
    </xdr:from>
    <xdr:ext cx="762000" cy="259045"/>
    <xdr:sp macro="" textlink="">
      <xdr:nvSpPr>
        <xdr:cNvPr id="81" name="テキスト ボックス 80"/>
        <xdr:cNvSpPr txBox="1"/>
      </xdr:nvSpPr>
      <xdr:spPr>
        <a:xfrm>
          <a:off x="939800" y="620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38644</xdr:rowOff>
    </xdr:from>
    <xdr:to>
      <xdr:col>24</xdr:col>
      <xdr:colOff>76200</xdr:colOff>
      <xdr:row>37</xdr:row>
      <xdr:rowOff>140244</xdr:rowOff>
    </xdr:to>
    <xdr:sp macro="" textlink="">
      <xdr:nvSpPr>
        <xdr:cNvPr id="87" name="楕円 86"/>
        <xdr:cNvSpPr/>
      </xdr:nvSpPr>
      <xdr:spPr>
        <a:xfrm>
          <a:off x="47752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10721</xdr:rowOff>
    </xdr:from>
    <xdr:ext cx="762000" cy="259045"/>
    <xdr:sp macro="" textlink="">
      <xdr:nvSpPr>
        <xdr:cNvPr id="88" name="人件費該当値テキスト"/>
        <xdr:cNvSpPr txBox="1"/>
      </xdr:nvSpPr>
      <xdr:spPr>
        <a:xfrm>
          <a:off x="4914900" y="635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77833</xdr:rowOff>
    </xdr:from>
    <xdr:to>
      <xdr:col>20</xdr:col>
      <xdr:colOff>38100</xdr:colOff>
      <xdr:row>38</xdr:row>
      <xdr:rowOff>7982</xdr:rowOff>
    </xdr:to>
    <xdr:sp macro="" textlink="">
      <xdr:nvSpPr>
        <xdr:cNvPr id="89" name="楕円 88"/>
        <xdr:cNvSpPr/>
      </xdr:nvSpPr>
      <xdr:spPr>
        <a:xfrm>
          <a:off x="3937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164210</xdr:rowOff>
    </xdr:from>
    <xdr:ext cx="736600" cy="259045"/>
    <xdr:sp macro="" textlink="">
      <xdr:nvSpPr>
        <xdr:cNvPr id="90" name="テキスト ボックス 89"/>
        <xdr:cNvSpPr txBox="1"/>
      </xdr:nvSpPr>
      <xdr:spPr>
        <a:xfrm>
          <a:off x="3606800" y="6507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25581</xdr:rowOff>
    </xdr:from>
    <xdr:to>
      <xdr:col>15</xdr:col>
      <xdr:colOff>149225</xdr:colOff>
      <xdr:row>37</xdr:row>
      <xdr:rowOff>127181</xdr:rowOff>
    </xdr:to>
    <xdr:sp macro="" textlink="">
      <xdr:nvSpPr>
        <xdr:cNvPr id="91" name="楕円 90"/>
        <xdr:cNvSpPr/>
      </xdr:nvSpPr>
      <xdr:spPr>
        <a:xfrm>
          <a:off x="3048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111958</xdr:rowOff>
    </xdr:from>
    <xdr:ext cx="762000" cy="259045"/>
    <xdr:sp macro="" textlink="">
      <xdr:nvSpPr>
        <xdr:cNvPr id="92" name="テキスト ボックス 91"/>
        <xdr:cNvSpPr txBox="1"/>
      </xdr:nvSpPr>
      <xdr:spPr>
        <a:xfrm>
          <a:off x="2717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164374</xdr:rowOff>
    </xdr:from>
    <xdr:to>
      <xdr:col>11</xdr:col>
      <xdr:colOff>60325</xdr:colOff>
      <xdr:row>37</xdr:row>
      <xdr:rowOff>94524</xdr:rowOff>
    </xdr:to>
    <xdr:sp macro="" textlink="">
      <xdr:nvSpPr>
        <xdr:cNvPr id="93" name="楕円 92"/>
        <xdr:cNvSpPr/>
      </xdr:nvSpPr>
      <xdr:spPr>
        <a:xfrm>
          <a:off x="2159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104701</xdr:rowOff>
    </xdr:from>
    <xdr:ext cx="762000" cy="259045"/>
    <xdr:sp macro="" textlink="">
      <xdr:nvSpPr>
        <xdr:cNvPr id="94" name="テキスト ボックス 93"/>
        <xdr:cNvSpPr txBox="1"/>
      </xdr:nvSpPr>
      <xdr:spPr>
        <a:xfrm>
          <a:off x="1828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103958</xdr:rowOff>
    </xdr:from>
    <xdr:to>
      <xdr:col>6</xdr:col>
      <xdr:colOff>171450</xdr:colOff>
      <xdr:row>38</xdr:row>
      <xdr:rowOff>34108</xdr:rowOff>
    </xdr:to>
    <xdr:sp macro="" textlink="">
      <xdr:nvSpPr>
        <xdr:cNvPr id="95" name="楕円 94"/>
        <xdr:cNvSpPr/>
      </xdr:nvSpPr>
      <xdr:spPr>
        <a:xfrm>
          <a:off x="12700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18886</xdr:rowOff>
    </xdr:from>
    <xdr:ext cx="762000" cy="259045"/>
    <xdr:sp macro="" textlink="">
      <xdr:nvSpPr>
        <xdr:cNvPr id="96" name="テキスト ボックス 95"/>
        <xdr:cNvSpPr txBox="1"/>
      </xdr:nvSpPr>
      <xdr:spPr>
        <a:xfrm>
          <a:off x="939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アウトソーシングや労務単価の上昇により物件費は年々増加傾向にある。平成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が、主な要因として、総合体育館における指定管理者制度の導入や、ごみ収集等の委託料の増加等が挙げられる。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今後も行政改革プランに基づきながら節減に努めつつ、経常的支出が過大とならないよう慎重に事業選定していく。定員管理とのバランスにも留意していく必要がある。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96520</xdr:rowOff>
    </xdr:to>
    <xdr:cxnSp macro="">
      <xdr:nvCxnSpPr>
        <xdr:cNvPr id="129" name="直線コネクタ 128"/>
        <xdr:cNvCxnSpPr/>
      </xdr:nvCxnSpPr>
      <xdr:spPr>
        <a:xfrm>
          <a:off x="15671800" y="2801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127017</xdr:rowOff>
    </xdr:from>
    <xdr:ext cx="762000" cy="259045"/>
    <xdr:sp macro="" textlink="">
      <xdr:nvSpPr>
        <xdr:cNvPr id="130" name="物件費平均値テキスト"/>
        <xdr:cNvSpPr txBox="1"/>
      </xdr:nvSpPr>
      <xdr:spPr>
        <a:xfrm>
          <a:off x="16598900" y="2527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104140</xdr:rowOff>
    </xdr:to>
    <xdr:cxnSp macro="">
      <xdr:nvCxnSpPr>
        <xdr:cNvPr id="132" name="直線コネクタ 131"/>
        <xdr:cNvCxnSpPr/>
      </xdr:nvCxnSpPr>
      <xdr:spPr>
        <a:xfrm flipV="1">
          <a:off x="14782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34" name="テキスト ボックス 133"/>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96520</xdr:rowOff>
    </xdr:from>
    <xdr:to>
      <xdr:col>73</xdr:col>
      <xdr:colOff>180975</xdr:colOff>
      <xdr:row>16</xdr:row>
      <xdr:rowOff>104140</xdr:rowOff>
    </xdr:to>
    <xdr:cxnSp macro="">
      <xdr:nvCxnSpPr>
        <xdr:cNvPr id="135" name="直線コネクタ 134"/>
        <xdr:cNvCxnSpPr/>
      </xdr:nvCxnSpPr>
      <xdr:spPr>
        <a:xfrm>
          <a:off x="13893800" y="2839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37" name="テキスト ボックス 136"/>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111760</xdr:rowOff>
    </xdr:to>
    <xdr:cxnSp macro="">
      <xdr:nvCxnSpPr>
        <xdr:cNvPr id="138" name="直線コネクタ 137"/>
        <xdr:cNvCxnSpPr/>
      </xdr:nvCxnSpPr>
      <xdr:spPr>
        <a:xfrm flipV="1">
          <a:off x="13004800" y="2839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40" name="テキスト ボックス 139"/>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42" name="テキスト ボックス 141"/>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8" name="楕円 147"/>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17797</xdr:rowOff>
    </xdr:from>
    <xdr:ext cx="762000" cy="259045"/>
    <xdr:sp macro="" textlink="">
      <xdr:nvSpPr>
        <xdr:cNvPr id="149" name="物件費該当値テキスト"/>
        <xdr:cNvSpPr txBox="1"/>
      </xdr:nvSpPr>
      <xdr:spPr>
        <a:xfrm>
          <a:off x="165989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50" name="楕円 149"/>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51" name="テキスト ボックス 150"/>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52" name="楕円 151"/>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53" name="テキスト ボックス 152"/>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4" name="楕円 153"/>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55" name="テキスト ボックス 154"/>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6" name="楕円 155"/>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57" name="テキスト ボックス 156"/>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高齢者や障がい者への生活支援などに対する経費は年々増加傾向にある。平成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年度に大きく数値が改善したのは、経常収支比率を算定する分母に係る地方消費税交付金の大幅な増加や臨時財政対策債の発行額増加が要因である。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年度については、扶助費の総額は前年度よりも増加しているが、経常収支比率全体の減少により、比率としては前年度と同じ数値となった。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今後も福祉施策の充実により増加が見込まれるが、適切な制度設計・運用・資格審査により支出が過大とならないように努める。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53522</xdr:rowOff>
    </xdr:from>
    <xdr:to>
      <xdr:col>24</xdr:col>
      <xdr:colOff>25400</xdr:colOff>
      <xdr:row>59</xdr:row>
      <xdr:rowOff>53522</xdr:rowOff>
    </xdr:to>
    <xdr:cxnSp macro="">
      <xdr:nvCxnSpPr>
        <xdr:cNvPr id="192" name="直線コネクタ 191"/>
        <xdr:cNvCxnSpPr/>
      </xdr:nvCxnSpPr>
      <xdr:spPr>
        <a:xfrm>
          <a:off x="3987800" y="10169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4535</xdr:rowOff>
    </xdr:from>
    <xdr:to>
      <xdr:col>19</xdr:col>
      <xdr:colOff>187325</xdr:colOff>
      <xdr:row>59</xdr:row>
      <xdr:rowOff>53522</xdr:rowOff>
    </xdr:to>
    <xdr:cxnSp macro="">
      <xdr:nvCxnSpPr>
        <xdr:cNvPr id="195" name="直線コネクタ 194"/>
        <xdr:cNvCxnSpPr/>
      </xdr:nvCxnSpPr>
      <xdr:spPr>
        <a:xfrm>
          <a:off x="3098800" y="101200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59</xdr:row>
      <xdr:rowOff>4535</xdr:rowOff>
    </xdr:to>
    <xdr:cxnSp macro="">
      <xdr:nvCxnSpPr>
        <xdr:cNvPr id="198" name="直線コネクタ 197"/>
        <xdr:cNvCxnSpPr/>
      </xdr:nvCxnSpPr>
      <xdr:spPr>
        <a:xfrm>
          <a:off x="2209800" y="99568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59</xdr:row>
      <xdr:rowOff>53522</xdr:rowOff>
    </xdr:to>
    <xdr:cxnSp macro="">
      <xdr:nvCxnSpPr>
        <xdr:cNvPr id="201" name="直線コネクタ 200"/>
        <xdr:cNvCxnSpPr/>
      </xdr:nvCxnSpPr>
      <xdr:spPr>
        <a:xfrm flipV="1">
          <a:off x="1320800" y="99568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11" name="楕円 210"/>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146249</xdr:rowOff>
    </xdr:from>
    <xdr:ext cx="762000" cy="259045"/>
    <xdr:sp macro="" textlink="">
      <xdr:nvSpPr>
        <xdr:cNvPr id="212" name="扶助費該当値テキスト"/>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2722</xdr:rowOff>
    </xdr:from>
    <xdr:to>
      <xdr:col>20</xdr:col>
      <xdr:colOff>38100</xdr:colOff>
      <xdr:row>59</xdr:row>
      <xdr:rowOff>104322</xdr:rowOff>
    </xdr:to>
    <xdr:sp macro="" textlink="">
      <xdr:nvSpPr>
        <xdr:cNvPr id="213" name="楕円 212"/>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214" name="テキスト ボックス 213"/>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125185</xdr:rowOff>
    </xdr:from>
    <xdr:to>
      <xdr:col>15</xdr:col>
      <xdr:colOff>149225</xdr:colOff>
      <xdr:row>59</xdr:row>
      <xdr:rowOff>55335</xdr:rowOff>
    </xdr:to>
    <xdr:sp macro="" textlink="">
      <xdr:nvSpPr>
        <xdr:cNvPr id="215" name="楕円 214"/>
        <xdr:cNvSpPr/>
      </xdr:nvSpPr>
      <xdr:spPr>
        <a:xfrm>
          <a:off x="3048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40112</xdr:rowOff>
    </xdr:from>
    <xdr:ext cx="762000" cy="259045"/>
    <xdr:sp macro="" textlink="">
      <xdr:nvSpPr>
        <xdr:cNvPr id="216" name="テキスト ボックス 215"/>
        <xdr:cNvSpPr txBox="1"/>
      </xdr:nvSpPr>
      <xdr:spPr>
        <a:xfrm>
          <a:off x="2717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7" name="楕円 216"/>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8" name="テキスト ボックス 217"/>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19" name="楕円 218"/>
        <xdr:cNvSpPr/>
      </xdr:nvSpPr>
      <xdr:spPr>
        <a:xfrm>
          <a:off x="1270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89099</xdr:rowOff>
    </xdr:from>
    <xdr:ext cx="762000" cy="259045"/>
    <xdr:sp macro="" textlink="">
      <xdr:nvSpPr>
        <xdr:cNvPr id="220" name="テキスト ボックス 219"/>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％の減少となった。経費の額としては、維持補修費が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百万円の増加、繰出金が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百万円の減少となり、全体でも百万円程増加している。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公共施設等の老朽化に伴う維持補修費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していくと考えられるため、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経費節減や、独立採算の原則に立ち返った使用料や保険料の見直し等を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図り、財源の確保に努める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73660</xdr:rowOff>
    </xdr:from>
    <xdr:to>
      <xdr:col>82</xdr:col>
      <xdr:colOff>107950</xdr:colOff>
      <xdr:row>58</xdr:row>
      <xdr:rowOff>119380</xdr:rowOff>
    </xdr:to>
    <xdr:cxnSp macro="">
      <xdr:nvCxnSpPr>
        <xdr:cNvPr id="253" name="直線コネクタ 252"/>
        <xdr:cNvCxnSpPr/>
      </xdr:nvCxnSpPr>
      <xdr:spPr>
        <a:xfrm flipV="1">
          <a:off x="15671800" y="10017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58</xdr:row>
      <xdr:rowOff>119380</xdr:rowOff>
    </xdr:to>
    <xdr:cxnSp macro="">
      <xdr:nvCxnSpPr>
        <xdr:cNvPr id="256" name="直線コネクタ 255"/>
        <xdr:cNvCxnSpPr/>
      </xdr:nvCxnSpPr>
      <xdr:spPr>
        <a:xfrm>
          <a:off x="14782800" y="1004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104140</xdr:rowOff>
    </xdr:to>
    <xdr:cxnSp macro="">
      <xdr:nvCxnSpPr>
        <xdr:cNvPr id="259" name="直線コネクタ 258"/>
        <xdr:cNvCxnSpPr/>
      </xdr:nvCxnSpPr>
      <xdr:spPr>
        <a:xfrm>
          <a:off x="13893800" y="9933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59</xdr:row>
      <xdr:rowOff>31750</xdr:rowOff>
    </xdr:to>
    <xdr:cxnSp macro="">
      <xdr:nvCxnSpPr>
        <xdr:cNvPr id="262" name="直線コネクタ 261"/>
        <xdr:cNvCxnSpPr/>
      </xdr:nvCxnSpPr>
      <xdr:spPr>
        <a:xfrm flipV="1">
          <a:off x="13004800" y="99339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6" name="テキスト ボックス 265"/>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272" name="楕円 271"/>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166387</xdr:rowOff>
    </xdr:from>
    <xdr:ext cx="762000" cy="259045"/>
    <xdr:sp macro="" textlink="">
      <xdr:nvSpPr>
        <xdr:cNvPr id="273" name="その他該当値テキスト"/>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68580</xdr:rowOff>
    </xdr:from>
    <xdr:to>
      <xdr:col>78</xdr:col>
      <xdr:colOff>120650</xdr:colOff>
      <xdr:row>58</xdr:row>
      <xdr:rowOff>170180</xdr:rowOff>
    </xdr:to>
    <xdr:sp macro="" textlink="">
      <xdr:nvSpPr>
        <xdr:cNvPr id="274" name="楕円 273"/>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154957</xdr:rowOff>
    </xdr:from>
    <xdr:ext cx="736600" cy="259045"/>
    <xdr:sp macro="" textlink="">
      <xdr:nvSpPr>
        <xdr:cNvPr id="275" name="テキスト ボックス 274"/>
        <xdr:cNvSpPr txBox="1"/>
      </xdr:nvSpPr>
      <xdr:spPr>
        <a:xfrm>
          <a:off x="15290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76" name="楕円 275"/>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139717</xdr:rowOff>
    </xdr:from>
    <xdr:ext cx="762000" cy="259045"/>
    <xdr:sp macro="" textlink="">
      <xdr:nvSpPr>
        <xdr:cNvPr id="277" name="テキスト ボックス 276"/>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8" name="楕円 277"/>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9" name="テキスト ボックス 278"/>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80" name="楕円 279"/>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81" name="テキスト ボックス 280"/>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類似団体平均を下回っている状態だが、将来的に新たな一部事務組合の稼働が予定されており、継続的な補助費等の支出が想定される。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百万円の増加となったが、地方税の収入増に起因する経常収支比率全体の減少により、前年度と比較して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％減少することとなった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146050</xdr:rowOff>
    </xdr:to>
    <xdr:cxnSp macro="">
      <xdr:nvCxnSpPr>
        <xdr:cNvPr id="314" name="直線コネクタ 313"/>
        <xdr:cNvCxnSpPr/>
      </xdr:nvCxnSpPr>
      <xdr:spPr>
        <a:xfrm flipV="1">
          <a:off x="15671800" y="6139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35</xdr:row>
      <xdr:rowOff>168910</xdr:rowOff>
    </xdr:to>
    <xdr:cxnSp macro="">
      <xdr:nvCxnSpPr>
        <xdr:cNvPr id="317" name="直線コネクタ 316"/>
        <xdr:cNvCxnSpPr/>
      </xdr:nvCxnSpPr>
      <xdr:spPr>
        <a:xfrm flipV="1">
          <a:off x="14782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168910</xdr:rowOff>
    </xdr:from>
    <xdr:to>
      <xdr:col>73</xdr:col>
      <xdr:colOff>180975</xdr:colOff>
      <xdr:row>36</xdr:row>
      <xdr:rowOff>12700</xdr:rowOff>
    </xdr:to>
    <xdr:cxnSp macro="">
      <xdr:nvCxnSpPr>
        <xdr:cNvPr id="320" name="直線コネクタ 319"/>
        <xdr:cNvCxnSpPr/>
      </xdr:nvCxnSpPr>
      <xdr:spPr>
        <a:xfrm flipV="1">
          <a:off x="13893800" y="616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73660</xdr:rowOff>
    </xdr:to>
    <xdr:cxnSp macro="">
      <xdr:nvCxnSpPr>
        <xdr:cNvPr id="323" name="直線コネクタ 322"/>
        <xdr:cNvCxnSpPr/>
      </xdr:nvCxnSpPr>
      <xdr:spPr>
        <a:xfrm flipV="1">
          <a:off x="13004800" y="6184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33" name="楕円 332"/>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34"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95250</xdr:rowOff>
    </xdr:from>
    <xdr:to>
      <xdr:col>78</xdr:col>
      <xdr:colOff>120650</xdr:colOff>
      <xdr:row>36</xdr:row>
      <xdr:rowOff>25400</xdr:rowOff>
    </xdr:to>
    <xdr:sp macro="" textlink="">
      <xdr:nvSpPr>
        <xdr:cNvPr id="335" name="楕円 334"/>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35577</xdr:rowOff>
    </xdr:from>
    <xdr:ext cx="736600" cy="259045"/>
    <xdr:sp macro="" textlink="">
      <xdr:nvSpPr>
        <xdr:cNvPr id="336" name="テキスト ボックス 335"/>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118110</xdr:rowOff>
    </xdr:from>
    <xdr:to>
      <xdr:col>74</xdr:col>
      <xdr:colOff>31750</xdr:colOff>
      <xdr:row>36</xdr:row>
      <xdr:rowOff>48260</xdr:rowOff>
    </xdr:to>
    <xdr:sp macro="" textlink="">
      <xdr:nvSpPr>
        <xdr:cNvPr id="337" name="楕円 336"/>
        <xdr:cNvSpPr/>
      </xdr:nvSpPr>
      <xdr:spPr>
        <a:xfrm>
          <a:off x="14732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58437</xdr:rowOff>
    </xdr:from>
    <xdr:ext cx="762000" cy="259045"/>
    <xdr:sp macro="" textlink="">
      <xdr:nvSpPr>
        <xdr:cNvPr id="338" name="テキスト ボックス 337"/>
        <xdr:cNvSpPr txBox="1"/>
      </xdr:nvSpPr>
      <xdr:spPr>
        <a:xfrm>
          <a:off x="14401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9" name="楕円 338"/>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40" name="テキスト ボックス 339"/>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41" name="楕円 340"/>
        <xdr:cNvSpPr/>
      </xdr:nvSpPr>
      <xdr:spPr>
        <a:xfrm>
          <a:off x="12954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42" name="テキスト ボックス 341"/>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借入と償還のバランスを考えながら計画的に運営していることで、年々、地方債現在高は減少している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駅東区画整理事業や屋内温水プール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建設事業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など、大型事業の推進により、一時的に数値の上昇が見込まれるが、行政改革プランに掲げた起債残高の上限に留意した財政運営に努め、現在の水準を超過しないように努める。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99241</xdr:rowOff>
    </xdr:from>
    <xdr:to>
      <xdr:col>24</xdr:col>
      <xdr:colOff>25400</xdr:colOff>
      <xdr:row>75</xdr:row>
      <xdr:rowOff>171087</xdr:rowOff>
    </xdr:to>
    <xdr:cxnSp macro="">
      <xdr:nvCxnSpPr>
        <xdr:cNvPr id="376" name="直線コネクタ 375"/>
        <xdr:cNvCxnSpPr/>
      </xdr:nvCxnSpPr>
      <xdr:spPr>
        <a:xfrm flipV="1">
          <a:off x="3987800" y="12957991"/>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171087</xdr:rowOff>
    </xdr:from>
    <xdr:to>
      <xdr:col>19</xdr:col>
      <xdr:colOff>187325</xdr:colOff>
      <xdr:row>75</xdr:row>
      <xdr:rowOff>171087</xdr:rowOff>
    </xdr:to>
    <xdr:cxnSp macro="">
      <xdr:nvCxnSpPr>
        <xdr:cNvPr id="379" name="直線コネクタ 378"/>
        <xdr:cNvCxnSpPr/>
      </xdr:nvCxnSpPr>
      <xdr:spPr>
        <a:xfrm>
          <a:off x="3098800" y="13029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112304</xdr:rowOff>
    </xdr:from>
    <xdr:to>
      <xdr:col>15</xdr:col>
      <xdr:colOff>98425</xdr:colOff>
      <xdr:row>75</xdr:row>
      <xdr:rowOff>171087</xdr:rowOff>
    </xdr:to>
    <xdr:cxnSp macro="">
      <xdr:nvCxnSpPr>
        <xdr:cNvPr id="382" name="直線コネクタ 381"/>
        <xdr:cNvCxnSpPr/>
      </xdr:nvCxnSpPr>
      <xdr:spPr>
        <a:xfrm>
          <a:off x="2209800" y="129710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112304</xdr:rowOff>
    </xdr:from>
    <xdr:to>
      <xdr:col>11</xdr:col>
      <xdr:colOff>9525</xdr:colOff>
      <xdr:row>76</xdr:row>
      <xdr:rowOff>51888</xdr:rowOff>
    </xdr:to>
    <xdr:cxnSp macro="">
      <xdr:nvCxnSpPr>
        <xdr:cNvPr id="385" name="直線コネクタ 384"/>
        <xdr:cNvCxnSpPr/>
      </xdr:nvCxnSpPr>
      <xdr:spPr>
        <a:xfrm flipV="1">
          <a:off x="1320800" y="12971054"/>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58075</xdr:rowOff>
    </xdr:from>
    <xdr:ext cx="762000" cy="259045"/>
    <xdr:sp macro="" textlink="">
      <xdr:nvSpPr>
        <xdr:cNvPr id="389" name="テキスト ボックス 388"/>
        <xdr:cNvSpPr txBox="1"/>
      </xdr:nvSpPr>
      <xdr:spPr>
        <a:xfrm>
          <a:off x="939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48441</xdr:rowOff>
    </xdr:from>
    <xdr:to>
      <xdr:col>24</xdr:col>
      <xdr:colOff>76200</xdr:colOff>
      <xdr:row>75</xdr:row>
      <xdr:rowOff>150040</xdr:rowOff>
    </xdr:to>
    <xdr:sp macro="" textlink="">
      <xdr:nvSpPr>
        <xdr:cNvPr id="395" name="楕円 394"/>
        <xdr:cNvSpPr/>
      </xdr:nvSpPr>
      <xdr:spPr>
        <a:xfrm>
          <a:off x="47752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64968</xdr:rowOff>
    </xdr:from>
    <xdr:ext cx="762000" cy="259045"/>
    <xdr:sp macro="" textlink="">
      <xdr:nvSpPr>
        <xdr:cNvPr id="396" name="公債費該当値テキスト"/>
        <xdr:cNvSpPr txBox="1"/>
      </xdr:nvSpPr>
      <xdr:spPr>
        <a:xfrm>
          <a:off x="4914900" y="1275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120287</xdr:rowOff>
    </xdr:from>
    <xdr:to>
      <xdr:col>20</xdr:col>
      <xdr:colOff>38100</xdr:colOff>
      <xdr:row>76</xdr:row>
      <xdr:rowOff>50437</xdr:rowOff>
    </xdr:to>
    <xdr:sp macro="" textlink="">
      <xdr:nvSpPr>
        <xdr:cNvPr id="397" name="楕円 396"/>
        <xdr:cNvSpPr/>
      </xdr:nvSpPr>
      <xdr:spPr>
        <a:xfrm>
          <a:off x="3937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60614</xdr:rowOff>
    </xdr:from>
    <xdr:ext cx="736600" cy="259045"/>
    <xdr:sp macro="" textlink="">
      <xdr:nvSpPr>
        <xdr:cNvPr id="398" name="テキスト ボックス 397"/>
        <xdr:cNvSpPr txBox="1"/>
      </xdr:nvSpPr>
      <xdr:spPr>
        <a:xfrm>
          <a:off x="3606800" y="1274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120287</xdr:rowOff>
    </xdr:from>
    <xdr:to>
      <xdr:col>15</xdr:col>
      <xdr:colOff>149225</xdr:colOff>
      <xdr:row>76</xdr:row>
      <xdr:rowOff>50437</xdr:rowOff>
    </xdr:to>
    <xdr:sp macro="" textlink="">
      <xdr:nvSpPr>
        <xdr:cNvPr id="399" name="楕円 398"/>
        <xdr:cNvSpPr/>
      </xdr:nvSpPr>
      <xdr:spPr>
        <a:xfrm>
          <a:off x="3048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60614</xdr:rowOff>
    </xdr:from>
    <xdr:ext cx="762000" cy="259045"/>
    <xdr:sp macro="" textlink="">
      <xdr:nvSpPr>
        <xdr:cNvPr id="400" name="テキスト ボックス 399"/>
        <xdr:cNvSpPr txBox="1"/>
      </xdr:nvSpPr>
      <xdr:spPr>
        <a:xfrm>
          <a:off x="2717800" y="1274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61504</xdr:rowOff>
    </xdr:from>
    <xdr:to>
      <xdr:col>11</xdr:col>
      <xdr:colOff>60325</xdr:colOff>
      <xdr:row>75</xdr:row>
      <xdr:rowOff>163103</xdr:rowOff>
    </xdr:to>
    <xdr:sp macro="" textlink="">
      <xdr:nvSpPr>
        <xdr:cNvPr id="401" name="楕円 400"/>
        <xdr:cNvSpPr/>
      </xdr:nvSpPr>
      <xdr:spPr>
        <a:xfrm>
          <a:off x="2159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1831</xdr:rowOff>
    </xdr:from>
    <xdr:ext cx="762000" cy="259045"/>
    <xdr:sp macro="" textlink="">
      <xdr:nvSpPr>
        <xdr:cNvPr id="402" name="テキスト ボックス 401"/>
        <xdr:cNvSpPr txBox="1"/>
      </xdr:nvSpPr>
      <xdr:spPr>
        <a:xfrm>
          <a:off x="1828800" y="1268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1088</xdr:rowOff>
    </xdr:from>
    <xdr:to>
      <xdr:col>6</xdr:col>
      <xdr:colOff>171450</xdr:colOff>
      <xdr:row>76</xdr:row>
      <xdr:rowOff>102688</xdr:rowOff>
    </xdr:to>
    <xdr:sp macro="" textlink="">
      <xdr:nvSpPr>
        <xdr:cNvPr id="403" name="楕円 402"/>
        <xdr:cNvSpPr/>
      </xdr:nvSpPr>
      <xdr:spPr>
        <a:xfrm>
          <a:off x="1270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112865</xdr:rowOff>
    </xdr:from>
    <xdr:ext cx="762000" cy="259045"/>
    <xdr:sp macro="" textlink="">
      <xdr:nvSpPr>
        <xdr:cNvPr id="404" name="テキスト ボックス 403"/>
        <xdr:cNvSpPr txBox="1"/>
      </xdr:nvSpPr>
      <xdr:spPr>
        <a:xfrm>
          <a:off x="939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、扶助費や物件費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の額が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高いことが影響し、類似団体に比べて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扶助費については、今後も増加が見込まれるため、その支出が過大とならないよう、また事業の必要性を追求し削減の努力を図っていく。物件費やその他の費目についても、今後は住民ニーズが多様化する中で様々な経常的支出が増えることも予想されるが、行政改革プランに基づきながら節減に努めつつ、経常的支出が過大とならないよう慎重に事業選定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153670</xdr:rowOff>
    </xdr:from>
    <xdr:to>
      <xdr:col>82</xdr:col>
      <xdr:colOff>107950</xdr:colOff>
      <xdr:row>80</xdr:row>
      <xdr:rowOff>43180</xdr:rowOff>
    </xdr:to>
    <xdr:cxnSp macro="">
      <xdr:nvCxnSpPr>
        <xdr:cNvPr id="437" name="直線コネクタ 436"/>
        <xdr:cNvCxnSpPr/>
      </xdr:nvCxnSpPr>
      <xdr:spPr>
        <a:xfrm flipV="1">
          <a:off x="15671800" y="13698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20338</xdr:rowOff>
    </xdr:from>
    <xdr:ext cx="762000" cy="259045"/>
    <xdr:sp macro="" textlink="">
      <xdr:nvSpPr>
        <xdr:cNvPr id="438"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xdr:rowOff>
    </xdr:from>
    <xdr:to>
      <xdr:col>78</xdr:col>
      <xdr:colOff>69850</xdr:colOff>
      <xdr:row>80</xdr:row>
      <xdr:rowOff>43180</xdr:rowOff>
    </xdr:to>
    <xdr:cxnSp macro="">
      <xdr:nvCxnSpPr>
        <xdr:cNvPr id="440" name="直線コネクタ 439"/>
        <xdr:cNvCxnSpPr/>
      </xdr:nvCxnSpPr>
      <xdr:spPr>
        <a:xfrm>
          <a:off x="14782800" y="1372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2" name="テキスト ボックス 441"/>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134620</xdr:rowOff>
    </xdr:from>
    <xdr:to>
      <xdr:col>73</xdr:col>
      <xdr:colOff>180975</xdr:colOff>
      <xdr:row>80</xdr:row>
      <xdr:rowOff>12700</xdr:rowOff>
    </xdr:to>
    <xdr:cxnSp macro="">
      <xdr:nvCxnSpPr>
        <xdr:cNvPr id="443" name="直線コネクタ 442"/>
        <xdr:cNvCxnSpPr/>
      </xdr:nvCxnSpPr>
      <xdr:spPr>
        <a:xfrm>
          <a:off x="13893800" y="135077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5" name="テキスト ボックス 44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134620</xdr:rowOff>
    </xdr:from>
    <xdr:to>
      <xdr:col>69</xdr:col>
      <xdr:colOff>92075</xdr:colOff>
      <xdr:row>81</xdr:row>
      <xdr:rowOff>138430</xdr:rowOff>
    </xdr:to>
    <xdr:cxnSp macro="">
      <xdr:nvCxnSpPr>
        <xdr:cNvPr id="446" name="直線コネクタ 445"/>
        <xdr:cNvCxnSpPr/>
      </xdr:nvCxnSpPr>
      <xdr:spPr>
        <a:xfrm flipV="1">
          <a:off x="13004800" y="1350772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8" name="テキスト ボックス 447"/>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0" name="テキスト ボックス 449"/>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102870</xdr:rowOff>
    </xdr:from>
    <xdr:to>
      <xdr:col>82</xdr:col>
      <xdr:colOff>158750</xdr:colOff>
      <xdr:row>80</xdr:row>
      <xdr:rowOff>33020</xdr:rowOff>
    </xdr:to>
    <xdr:sp macro="" textlink="">
      <xdr:nvSpPr>
        <xdr:cNvPr id="456" name="楕円 455"/>
        <xdr:cNvSpPr/>
      </xdr:nvSpPr>
      <xdr:spPr>
        <a:xfrm>
          <a:off x="16459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74947</xdr:rowOff>
    </xdr:from>
    <xdr:ext cx="762000" cy="259045"/>
    <xdr:sp macro="" textlink="">
      <xdr:nvSpPr>
        <xdr:cNvPr id="457" name="公債費以外該当値テキスト"/>
        <xdr:cNvSpPr txBox="1"/>
      </xdr:nvSpPr>
      <xdr:spPr>
        <a:xfrm>
          <a:off x="165989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163830</xdr:rowOff>
    </xdr:from>
    <xdr:to>
      <xdr:col>78</xdr:col>
      <xdr:colOff>120650</xdr:colOff>
      <xdr:row>80</xdr:row>
      <xdr:rowOff>93980</xdr:rowOff>
    </xdr:to>
    <xdr:sp macro="" textlink="">
      <xdr:nvSpPr>
        <xdr:cNvPr id="458" name="楕円 457"/>
        <xdr:cNvSpPr/>
      </xdr:nvSpPr>
      <xdr:spPr>
        <a:xfrm>
          <a:off x="15621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78757</xdr:rowOff>
    </xdr:from>
    <xdr:ext cx="736600" cy="259045"/>
    <xdr:sp macro="" textlink="">
      <xdr:nvSpPr>
        <xdr:cNvPr id="459" name="テキスト ボックス 458"/>
        <xdr:cNvSpPr txBox="1"/>
      </xdr:nvSpPr>
      <xdr:spPr>
        <a:xfrm>
          <a:off x="15290800" y="137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133350</xdr:rowOff>
    </xdr:from>
    <xdr:to>
      <xdr:col>74</xdr:col>
      <xdr:colOff>31750</xdr:colOff>
      <xdr:row>80</xdr:row>
      <xdr:rowOff>63500</xdr:rowOff>
    </xdr:to>
    <xdr:sp macro="" textlink="">
      <xdr:nvSpPr>
        <xdr:cNvPr id="460" name="楕円 459"/>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48277</xdr:rowOff>
    </xdr:from>
    <xdr:ext cx="762000" cy="259045"/>
    <xdr:sp macro="" textlink="">
      <xdr:nvSpPr>
        <xdr:cNvPr id="461" name="テキスト ボックス 460"/>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83820</xdr:rowOff>
    </xdr:from>
    <xdr:to>
      <xdr:col>69</xdr:col>
      <xdr:colOff>142875</xdr:colOff>
      <xdr:row>79</xdr:row>
      <xdr:rowOff>13970</xdr:rowOff>
    </xdr:to>
    <xdr:sp macro="" textlink="">
      <xdr:nvSpPr>
        <xdr:cNvPr id="462" name="楕円 461"/>
        <xdr:cNvSpPr/>
      </xdr:nvSpPr>
      <xdr:spPr>
        <a:xfrm>
          <a:off x="13843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170197</xdr:rowOff>
    </xdr:from>
    <xdr:ext cx="762000" cy="259045"/>
    <xdr:sp macro="" textlink="">
      <xdr:nvSpPr>
        <xdr:cNvPr id="463" name="テキスト ボックス 462"/>
        <xdr:cNvSpPr txBox="1"/>
      </xdr:nvSpPr>
      <xdr:spPr>
        <a:xfrm>
          <a:off x="13512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87630</xdr:rowOff>
    </xdr:from>
    <xdr:to>
      <xdr:col>65</xdr:col>
      <xdr:colOff>53975</xdr:colOff>
      <xdr:row>82</xdr:row>
      <xdr:rowOff>17780</xdr:rowOff>
    </xdr:to>
    <xdr:sp macro="" textlink="">
      <xdr:nvSpPr>
        <xdr:cNvPr id="464" name="楕円 463"/>
        <xdr:cNvSpPr/>
      </xdr:nvSpPr>
      <xdr:spPr>
        <a:xfrm>
          <a:off x="12954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2557</xdr:rowOff>
    </xdr:from>
    <xdr:ext cx="762000" cy="259045"/>
    <xdr:sp macro="" textlink="">
      <xdr:nvSpPr>
        <xdr:cNvPr id="465" name="テキスト ボックス 464"/>
        <xdr:cNvSpPr txBox="1"/>
      </xdr:nvSpPr>
      <xdr:spPr>
        <a:xfrm>
          <a:off x="12623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155749</xdr:rowOff>
    </xdr:from>
    <xdr:to>
      <xdr:col>29</xdr:col>
      <xdr:colOff>127000</xdr:colOff>
      <xdr:row>17</xdr:row>
      <xdr:rowOff>164109</xdr:rowOff>
    </xdr:to>
    <xdr:cxnSp macro="">
      <xdr:nvCxnSpPr>
        <xdr:cNvPr id="52" name="直線コネクタ 51"/>
        <xdr:cNvCxnSpPr/>
      </xdr:nvCxnSpPr>
      <xdr:spPr bwMode="auto">
        <a:xfrm flipV="1">
          <a:off x="5003800" y="3118024"/>
          <a:ext cx="647700" cy="8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164109</xdr:rowOff>
    </xdr:from>
    <xdr:to>
      <xdr:col>26</xdr:col>
      <xdr:colOff>50800</xdr:colOff>
      <xdr:row>18</xdr:row>
      <xdr:rowOff>8531</xdr:rowOff>
    </xdr:to>
    <xdr:cxnSp macro="">
      <xdr:nvCxnSpPr>
        <xdr:cNvPr id="55" name="直線コネクタ 54"/>
        <xdr:cNvCxnSpPr/>
      </xdr:nvCxnSpPr>
      <xdr:spPr bwMode="auto">
        <a:xfrm flipV="1">
          <a:off x="4305300" y="3126384"/>
          <a:ext cx="698500" cy="15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168028</xdr:rowOff>
    </xdr:from>
    <xdr:to>
      <xdr:col>22</xdr:col>
      <xdr:colOff>114300</xdr:colOff>
      <xdr:row>18</xdr:row>
      <xdr:rowOff>8531</xdr:rowOff>
    </xdr:to>
    <xdr:cxnSp macro="">
      <xdr:nvCxnSpPr>
        <xdr:cNvPr id="58" name="直線コネクタ 57"/>
        <xdr:cNvCxnSpPr/>
      </xdr:nvCxnSpPr>
      <xdr:spPr bwMode="auto">
        <a:xfrm>
          <a:off x="3606800" y="3130303"/>
          <a:ext cx="698500" cy="11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168028</xdr:rowOff>
    </xdr:from>
    <xdr:to>
      <xdr:col>18</xdr:col>
      <xdr:colOff>177800</xdr:colOff>
      <xdr:row>18</xdr:row>
      <xdr:rowOff>2554</xdr:rowOff>
    </xdr:to>
    <xdr:cxnSp macro="">
      <xdr:nvCxnSpPr>
        <xdr:cNvPr id="61" name="直線コネクタ 60"/>
        <xdr:cNvCxnSpPr/>
      </xdr:nvCxnSpPr>
      <xdr:spPr bwMode="auto">
        <a:xfrm flipV="1">
          <a:off x="2908300" y="3130303"/>
          <a:ext cx="698500" cy="5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104949</xdr:rowOff>
    </xdr:from>
    <xdr:to>
      <xdr:col>29</xdr:col>
      <xdr:colOff>177800</xdr:colOff>
      <xdr:row>18</xdr:row>
      <xdr:rowOff>35099</xdr:rowOff>
    </xdr:to>
    <xdr:sp macro="" textlink="">
      <xdr:nvSpPr>
        <xdr:cNvPr id="71" name="楕円 70"/>
        <xdr:cNvSpPr/>
      </xdr:nvSpPr>
      <xdr:spPr bwMode="auto">
        <a:xfrm>
          <a:off x="5600700" y="3067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77026</xdr:rowOff>
    </xdr:from>
    <xdr:ext cx="762000" cy="259045"/>
    <xdr:sp macro="" textlink="">
      <xdr:nvSpPr>
        <xdr:cNvPr id="72" name="人口1人当たり決算額の推移該当値テキスト130"/>
        <xdr:cNvSpPr txBox="1"/>
      </xdr:nvSpPr>
      <xdr:spPr>
        <a:xfrm>
          <a:off x="5740400" y="303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113309</xdr:rowOff>
    </xdr:from>
    <xdr:to>
      <xdr:col>26</xdr:col>
      <xdr:colOff>101600</xdr:colOff>
      <xdr:row>18</xdr:row>
      <xdr:rowOff>43459</xdr:rowOff>
    </xdr:to>
    <xdr:sp macro="" textlink="">
      <xdr:nvSpPr>
        <xdr:cNvPr id="73" name="楕円 72"/>
        <xdr:cNvSpPr/>
      </xdr:nvSpPr>
      <xdr:spPr bwMode="auto">
        <a:xfrm>
          <a:off x="4953000" y="3075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28236</xdr:rowOff>
    </xdr:from>
    <xdr:ext cx="736600" cy="259045"/>
    <xdr:sp macro="" textlink="">
      <xdr:nvSpPr>
        <xdr:cNvPr id="74" name="テキスト ボックス 73"/>
        <xdr:cNvSpPr txBox="1"/>
      </xdr:nvSpPr>
      <xdr:spPr>
        <a:xfrm>
          <a:off x="4622800" y="3161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129181</xdr:rowOff>
    </xdr:from>
    <xdr:to>
      <xdr:col>22</xdr:col>
      <xdr:colOff>165100</xdr:colOff>
      <xdr:row>18</xdr:row>
      <xdr:rowOff>59331</xdr:rowOff>
    </xdr:to>
    <xdr:sp macro="" textlink="">
      <xdr:nvSpPr>
        <xdr:cNvPr id="75" name="楕円 74"/>
        <xdr:cNvSpPr/>
      </xdr:nvSpPr>
      <xdr:spPr bwMode="auto">
        <a:xfrm>
          <a:off x="4254500" y="3091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44108</xdr:rowOff>
    </xdr:from>
    <xdr:ext cx="762000" cy="259045"/>
    <xdr:sp macro="" textlink="">
      <xdr:nvSpPr>
        <xdr:cNvPr id="76" name="テキスト ボックス 75"/>
        <xdr:cNvSpPr txBox="1"/>
      </xdr:nvSpPr>
      <xdr:spPr>
        <a:xfrm>
          <a:off x="3924300" y="31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117228</xdr:rowOff>
    </xdr:from>
    <xdr:to>
      <xdr:col>19</xdr:col>
      <xdr:colOff>38100</xdr:colOff>
      <xdr:row>18</xdr:row>
      <xdr:rowOff>47378</xdr:rowOff>
    </xdr:to>
    <xdr:sp macro="" textlink="">
      <xdr:nvSpPr>
        <xdr:cNvPr id="77" name="楕円 76"/>
        <xdr:cNvSpPr/>
      </xdr:nvSpPr>
      <xdr:spPr bwMode="auto">
        <a:xfrm>
          <a:off x="3556000" y="3079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32155</xdr:rowOff>
    </xdr:from>
    <xdr:ext cx="762000" cy="259045"/>
    <xdr:sp macro="" textlink="">
      <xdr:nvSpPr>
        <xdr:cNvPr id="78" name="テキスト ボックス 77"/>
        <xdr:cNvSpPr txBox="1"/>
      </xdr:nvSpPr>
      <xdr:spPr>
        <a:xfrm>
          <a:off x="3225800" y="316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123204</xdr:rowOff>
    </xdr:from>
    <xdr:to>
      <xdr:col>15</xdr:col>
      <xdr:colOff>101600</xdr:colOff>
      <xdr:row>18</xdr:row>
      <xdr:rowOff>53354</xdr:rowOff>
    </xdr:to>
    <xdr:sp macro="" textlink="">
      <xdr:nvSpPr>
        <xdr:cNvPr id="79" name="楕円 78"/>
        <xdr:cNvSpPr/>
      </xdr:nvSpPr>
      <xdr:spPr bwMode="auto">
        <a:xfrm>
          <a:off x="2857500" y="3085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38131</xdr:rowOff>
    </xdr:from>
    <xdr:ext cx="762000" cy="259045"/>
    <xdr:sp macro="" textlink="">
      <xdr:nvSpPr>
        <xdr:cNvPr id="80" name="テキスト ボックス 79"/>
        <xdr:cNvSpPr txBox="1"/>
      </xdr:nvSpPr>
      <xdr:spPr>
        <a:xfrm>
          <a:off x="2527300" y="317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17538</xdr:rowOff>
    </xdr:from>
    <xdr:to>
      <xdr:col>29</xdr:col>
      <xdr:colOff>127000</xdr:colOff>
      <xdr:row>37</xdr:row>
      <xdr:rowOff>39960</xdr:rowOff>
    </xdr:to>
    <xdr:cxnSp macro="">
      <xdr:nvCxnSpPr>
        <xdr:cNvPr id="113" name="直線コネクタ 112"/>
        <xdr:cNvCxnSpPr/>
      </xdr:nvCxnSpPr>
      <xdr:spPr bwMode="auto">
        <a:xfrm>
          <a:off x="5003800" y="7142238"/>
          <a:ext cx="647700" cy="22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164929</xdr:rowOff>
    </xdr:from>
    <xdr:to>
      <xdr:col>26</xdr:col>
      <xdr:colOff>50800</xdr:colOff>
      <xdr:row>37</xdr:row>
      <xdr:rowOff>17538</xdr:rowOff>
    </xdr:to>
    <xdr:cxnSp macro="">
      <xdr:nvCxnSpPr>
        <xdr:cNvPr id="116" name="直線コネクタ 115"/>
        <xdr:cNvCxnSpPr/>
      </xdr:nvCxnSpPr>
      <xdr:spPr bwMode="auto">
        <a:xfrm>
          <a:off x="4305300" y="7118179"/>
          <a:ext cx="698500" cy="24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120066</xdr:rowOff>
    </xdr:from>
    <xdr:to>
      <xdr:col>22</xdr:col>
      <xdr:colOff>114300</xdr:colOff>
      <xdr:row>36</xdr:row>
      <xdr:rowOff>164929</xdr:rowOff>
    </xdr:to>
    <xdr:cxnSp macro="">
      <xdr:nvCxnSpPr>
        <xdr:cNvPr id="119" name="直線コネクタ 118"/>
        <xdr:cNvCxnSpPr/>
      </xdr:nvCxnSpPr>
      <xdr:spPr bwMode="auto">
        <a:xfrm>
          <a:off x="3606800" y="7073316"/>
          <a:ext cx="698500" cy="44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120066</xdr:rowOff>
    </xdr:from>
    <xdr:to>
      <xdr:col>18</xdr:col>
      <xdr:colOff>177800</xdr:colOff>
      <xdr:row>36</xdr:row>
      <xdr:rowOff>130810</xdr:rowOff>
    </xdr:to>
    <xdr:cxnSp macro="">
      <xdr:nvCxnSpPr>
        <xdr:cNvPr id="122" name="直線コネクタ 121"/>
        <xdr:cNvCxnSpPr/>
      </xdr:nvCxnSpPr>
      <xdr:spPr bwMode="auto">
        <a:xfrm flipV="1">
          <a:off x="2908300" y="7073316"/>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6945</xdr:rowOff>
    </xdr:from>
    <xdr:ext cx="762000" cy="259045"/>
    <xdr:sp macro="" textlink="">
      <xdr:nvSpPr>
        <xdr:cNvPr id="124" name="テキスト ボックス 123"/>
        <xdr:cNvSpPr txBox="1"/>
      </xdr:nvSpPr>
      <xdr:spPr>
        <a:xfrm>
          <a:off x="3225800" y="661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31576</xdr:rowOff>
    </xdr:from>
    <xdr:ext cx="762000" cy="259045"/>
    <xdr:sp macro="" textlink="">
      <xdr:nvSpPr>
        <xdr:cNvPr id="126" name="テキスト ボックス 125"/>
        <xdr:cNvSpPr txBox="1"/>
      </xdr:nvSpPr>
      <xdr:spPr>
        <a:xfrm>
          <a:off x="25273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160610</xdr:rowOff>
    </xdr:from>
    <xdr:to>
      <xdr:col>29</xdr:col>
      <xdr:colOff>177800</xdr:colOff>
      <xdr:row>37</xdr:row>
      <xdr:rowOff>90760</xdr:rowOff>
    </xdr:to>
    <xdr:sp macro="" textlink="">
      <xdr:nvSpPr>
        <xdr:cNvPr id="132" name="楕円 131"/>
        <xdr:cNvSpPr/>
      </xdr:nvSpPr>
      <xdr:spPr bwMode="auto">
        <a:xfrm>
          <a:off x="5600700" y="7113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69187</xdr:rowOff>
    </xdr:from>
    <xdr:ext cx="762000" cy="259045"/>
    <xdr:sp macro="" textlink="">
      <xdr:nvSpPr>
        <xdr:cNvPr id="133" name="人口1人当たり決算額の推移該当値テキスト445"/>
        <xdr:cNvSpPr txBox="1"/>
      </xdr:nvSpPr>
      <xdr:spPr>
        <a:xfrm>
          <a:off x="5740400" y="702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138188</xdr:rowOff>
    </xdr:from>
    <xdr:to>
      <xdr:col>26</xdr:col>
      <xdr:colOff>101600</xdr:colOff>
      <xdr:row>37</xdr:row>
      <xdr:rowOff>68338</xdr:rowOff>
    </xdr:to>
    <xdr:sp macro="" textlink="">
      <xdr:nvSpPr>
        <xdr:cNvPr id="134" name="楕円 133"/>
        <xdr:cNvSpPr/>
      </xdr:nvSpPr>
      <xdr:spPr bwMode="auto">
        <a:xfrm>
          <a:off x="4953000" y="7091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53115</xdr:rowOff>
    </xdr:from>
    <xdr:ext cx="736600" cy="259045"/>
    <xdr:sp macro="" textlink="">
      <xdr:nvSpPr>
        <xdr:cNvPr id="135" name="テキスト ボックス 134"/>
        <xdr:cNvSpPr txBox="1"/>
      </xdr:nvSpPr>
      <xdr:spPr>
        <a:xfrm>
          <a:off x="4622800" y="7177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114129</xdr:rowOff>
    </xdr:from>
    <xdr:to>
      <xdr:col>22</xdr:col>
      <xdr:colOff>165100</xdr:colOff>
      <xdr:row>37</xdr:row>
      <xdr:rowOff>44279</xdr:rowOff>
    </xdr:to>
    <xdr:sp macro="" textlink="">
      <xdr:nvSpPr>
        <xdr:cNvPr id="136" name="楕円 135"/>
        <xdr:cNvSpPr/>
      </xdr:nvSpPr>
      <xdr:spPr bwMode="auto">
        <a:xfrm>
          <a:off x="4254500" y="7067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29056</xdr:rowOff>
    </xdr:from>
    <xdr:ext cx="762000" cy="259045"/>
    <xdr:sp macro="" textlink="">
      <xdr:nvSpPr>
        <xdr:cNvPr id="137" name="テキスト ボックス 136"/>
        <xdr:cNvSpPr txBox="1"/>
      </xdr:nvSpPr>
      <xdr:spPr>
        <a:xfrm>
          <a:off x="3924300" y="71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69266</xdr:rowOff>
    </xdr:from>
    <xdr:to>
      <xdr:col>19</xdr:col>
      <xdr:colOff>38100</xdr:colOff>
      <xdr:row>36</xdr:row>
      <xdr:rowOff>170866</xdr:rowOff>
    </xdr:to>
    <xdr:sp macro="" textlink="">
      <xdr:nvSpPr>
        <xdr:cNvPr id="138" name="楕円 137"/>
        <xdr:cNvSpPr/>
      </xdr:nvSpPr>
      <xdr:spPr bwMode="auto">
        <a:xfrm>
          <a:off x="3556000" y="7022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155643</xdr:rowOff>
    </xdr:from>
    <xdr:ext cx="762000" cy="259045"/>
    <xdr:sp macro="" textlink="">
      <xdr:nvSpPr>
        <xdr:cNvPr id="139" name="テキスト ボックス 138"/>
        <xdr:cNvSpPr txBox="1"/>
      </xdr:nvSpPr>
      <xdr:spPr>
        <a:xfrm>
          <a:off x="3225800" y="710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80010</xdr:rowOff>
    </xdr:from>
    <xdr:to>
      <xdr:col>15</xdr:col>
      <xdr:colOff>101600</xdr:colOff>
      <xdr:row>37</xdr:row>
      <xdr:rowOff>10160</xdr:rowOff>
    </xdr:to>
    <xdr:sp macro="" textlink="">
      <xdr:nvSpPr>
        <xdr:cNvPr id="140" name="楕円 139"/>
        <xdr:cNvSpPr/>
      </xdr:nvSpPr>
      <xdr:spPr bwMode="auto">
        <a:xfrm>
          <a:off x="2857500" y="7033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166387</xdr:rowOff>
    </xdr:from>
    <xdr:ext cx="762000" cy="259045"/>
    <xdr:sp macro="" textlink="">
      <xdr:nvSpPr>
        <xdr:cNvPr id="141" name="テキスト ボックス 140"/>
        <xdr:cNvSpPr txBox="1"/>
      </xdr:nvSpPr>
      <xdr:spPr>
        <a:xfrm>
          <a:off x="2527300" y="71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43,530
42,486
26.38
13,062,925
12,765,350
266,507
8,670,342
5,897,161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19783</xdr:rowOff>
    </xdr:from>
    <xdr:to>
      <xdr:col>24</xdr:col>
      <xdr:colOff>63500</xdr:colOff>
      <xdr:row>38</xdr:row>
      <xdr:rowOff>21808</xdr:rowOff>
    </xdr:to>
    <xdr:cxnSp macro="">
      <xdr:nvCxnSpPr>
        <xdr:cNvPr id="63" name="直線コネクタ 62"/>
        <xdr:cNvCxnSpPr/>
      </xdr:nvCxnSpPr>
      <xdr:spPr>
        <a:xfrm flipV="1">
          <a:off x="3797300" y="6534883"/>
          <a:ext cx="8382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8827</xdr:rowOff>
    </xdr:from>
    <xdr:to>
      <xdr:col>19</xdr:col>
      <xdr:colOff>177800</xdr:colOff>
      <xdr:row>38</xdr:row>
      <xdr:rowOff>21808</xdr:rowOff>
    </xdr:to>
    <xdr:cxnSp macro="">
      <xdr:nvCxnSpPr>
        <xdr:cNvPr id="66" name="直線コネクタ 65"/>
        <xdr:cNvCxnSpPr/>
      </xdr:nvCxnSpPr>
      <xdr:spPr>
        <a:xfrm>
          <a:off x="2908300" y="6523927"/>
          <a:ext cx="889000" cy="1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8827</xdr:rowOff>
    </xdr:from>
    <xdr:to>
      <xdr:col>15</xdr:col>
      <xdr:colOff>50800</xdr:colOff>
      <xdr:row>38</xdr:row>
      <xdr:rowOff>27474</xdr:rowOff>
    </xdr:to>
    <xdr:cxnSp macro="">
      <xdr:nvCxnSpPr>
        <xdr:cNvPr id="69" name="直線コネクタ 68"/>
        <xdr:cNvCxnSpPr/>
      </xdr:nvCxnSpPr>
      <xdr:spPr>
        <a:xfrm flipV="1">
          <a:off x="2019300" y="6523927"/>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18852</xdr:rowOff>
    </xdr:from>
    <xdr:to>
      <xdr:col>10</xdr:col>
      <xdr:colOff>114300</xdr:colOff>
      <xdr:row>38</xdr:row>
      <xdr:rowOff>27474</xdr:rowOff>
    </xdr:to>
    <xdr:cxnSp macro="">
      <xdr:nvCxnSpPr>
        <xdr:cNvPr id="72" name="直線コネクタ 71"/>
        <xdr:cNvCxnSpPr/>
      </xdr:nvCxnSpPr>
      <xdr:spPr>
        <a:xfrm>
          <a:off x="1130300" y="6533952"/>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22302</xdr:rowOff>
    </xdr:from>
    <xdr:ext cx="534377" cy="259045"/>
    <xdr:sp macro="" textlink="">
      <xdr:nvSpPr>
        <xdr:cNvPr id="76" name="テキスト ボックス 75"/>
        <xdr:cNvSpPr txBox="1"/>
      </xdr:nvSpPr>
      <xdr:spPr>
        <a:xfrm>
          <a:off x="863111" y="619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140433</xdr:rowOff>
    </xdr:from>
    <xdr:to>
      <xdr:col>24</xdr:col>
      <xdr:colOff>114300</xdr:colOff>
      <xdr:row>38</xdr:row>
      <xdr:rowOff>70583</xdr:rowOff>
    </xdr:to>
    <xdr:sp macro="" textlink="">
      <xdr:nvSpPr>
        <xdr:cNvPr id="82" name="楕円 81"/>
        <xdr:cNvSpPr/>
      </xdr:nvSpPr>
      <xdr:spPr>
        <a:xfrm>
          <a:off x="4584700" y="648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118860</xdr:rowOff>
    </xdr:from>
    <xdr:ext cx="534377" cy="259045"/>
    <xdr:sp macro="" textlink="">
      <xdr:nvSpPr>
        <xdr:cNvPr id="83" name="人件費該当値テキスト"/>
        <xdr:cNvSpPr txBox="1"/>
      </xdr:nvSpPr>
      <xdr:spPr>
        <a:xfrm>
          <a:off x="4686300" y="64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142458</xdr:rowOff>
    </xdr:from>
    <xdr:to>
      <xdr:col>20</xdr:col>
      <xdr:colOff>38100</xdr:colOff>
      <xdr:row>38</xdr:row>
      <xdr:rowOff>72608</xdr:rowOff>
    </xdr:to>
    <xdr:sp macro="" textlink="">
      <xdr:nvSpPr>
        <xdr:cNvPr id="84" name="楕円 83"/>
        <xdr:cNvSpPr/>
      </xdr:nvSpPr>
      <xdr:spPr>
        <a:xfrm>
          <a:off x="3746500" y="64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63735</xdr:rowOff>
    </xdr:from>
    <xdr:ext cx="534377" cy="259045"/>
    <xdr:sp macro="" textlink="">
      <xdr:nvSpPr>
        <xdr:cNvPr id="85" name="テキスト ボックス 84"/>
        <xdr:cNvSpPr txBox="1"/>
      </xdr:nvSpPr>
      <xdr:spPr>
        <a:xfrm>
          <a:off x="3530111" y="657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129477</xdr:rowOff>
    </xdr:from>
    <xdr:to>
      <xdr:col>15</xdr:col>
      <xdr:colOff>101600</xdr:colOff>
      <xdr:row>38</xdr:row>
      <xdr:rowOff>59627</xdr:rowOff>
    </xdr:to>
    <xdr:sp macro="" textlink="">
      <xdr:nvSpPr>
        <xdr:cNvPr id="86" name="楕円 85"/>
        <xdr:cNvSpPr/>
      </xdr:nvSpPr>
      <xdr:spPr>
        <a:xfrm>
          <a:off x="2857500" y="64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50754</xdr:rowOff>
    </xdr:from>
    <xdr:ext cx="534377" cy="259045"/>
    <xdr:sp macro="" textlink="">
      <xdr:nvSpPr>
        <xdr:cNvPr id="87" name="テキスト ボックス 86"/>
        <xdr:cNvSpPr txBox="1"/>
      </xdr:nvSpPr>
      <xdr:spPr>
        <a:xfrm>
          <a:off x="2641111" y="65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148124</xdr:rowOff>
    </xdr:from>
    <xdr:to>
      <xdr:col>10</xdr:col>
      <xdr:colOff>165100</xdr:colOff>
      <xdr:row>38</xdr:row>
      <xdr:rowOff>78274</xdr:rowOff>
    </xdr:to>
    <xdr:sp macro="" textlink="">
      <xdr:nvSpPr>
        <xdr:cNvPr id="88" name="楕円 87"/>
        <xdr:cNvSpPr/>
      </xdr:nvSpPr>
      <xdr:spPr>
        <a:xfrm>
          <a:off x="1968500" y="649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69401</xdr:rowOff>
    </xdr:from>
    <xdr:ext cx="534377" cy="259045"/>
    <xdr:sp macro="" textlink="">
      <xdr:nvSpPr>
        <xdr:cNvPr id="89" name="テキスト ボックス 88"/>
        <xdr:cNvSpPr txBox="1"/>
      </xdr:nvSpPr>
      <xdr:spPr>
        <a:xfrm>
          <a:off x="1752111" y="658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139502</xdr:rowOff>
    </xdr:from>
    <xdr:to>
      <xdr:col>6</xdr:col>
      <xdr:colOff>38100</xdr:colOff>
      <xdr:row>38</xdr:row>
      <xdr:rowOff>69652</xdr:rowOff>
    </xdr:to>
    <xdr:sp macro="" textlink="">
      <xdr:nvSpPr>
        <xdr:cNvPr id="90" name="楕円 89"/>
        <xdr:cNvSpPr/>
      </xdr:nvSpPr>
      <xdr:spPr>
        <a:xfrm>
          <a:off x="1079500" y="64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60779</xdr:rowOff>
    </xdr:from>
    <xdr:ext cx="534377" cy="259045"/>
    <xdr:sp macro="" textlink="">
      <xdr:nvSpPr>
        <xdr:cNvPr id="91" name="テキスト ボックス 90"/>
        <xdr:cNvSpPr txBox="1"/>
      </xdr:nvSpPr>
      <xdr:spPr>
        <a:xfrm>
          <a:off x="863111" y="65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39129</xdr:rowOff>
    </xdr:from>
    <xdr:to>
      <xdr:col>24</xdr:col>
      <xdr:colOff>63500</xdr:colOff>
      <xdr:row>57</xdr:row>
      <xdr:rowOff>68428</xdr:rowOff>
    </xdr:to>
    <xdr:cxnSp macro="">
      <xdr:nvCxnSpPr>
        <xdr:cNvPr id="121" name="直線コネクタ 120"/>
        <xdr:cNvCxnSpPr/>
      </xdr:nvCxnSpPr>
      <xdr:spPr>
        <a:xfrm flipV="1">
          <a:off x="3797300" y="9811779"/>
          <a:ext cx="8382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47879</xdr:rowOff>
    </xdr:from>
    <xdr:to>
      <xdr:col>19</xdr:col>
      <xdr:colOff>177800</xdr:colOff>
      <xdr:row>57</xdr:row>
      <xdr:rowOff>68428</xdr:rowOff>
    </xdr:to>
    <xdr:cxnSp macro="">
      <xdr:nvCxnSpPr>
        <xdr:cNvPr id="124" name="直線コネクタ 123"/>
        <xdr:cNvCxnSpPr/>
      </xdr:nvCxnSpPr>
      <xdr:spPr>
        <a:xfrm>
          <a:off x="2908300" y="9820529"/>
          <a:ext cx="8890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47879</xdr:rowOff>
    </xdr:from>
    <xdr:to>
      <xdr:col>15</xdr:col>
      <xdr:colOff>50800</xdr:colOff>
      <xdr:row>57</xdr:row>
      <xdr:rowOff>49200</xdr:rowOff>
    </xdr:to>
    <xdr:cxnSp macro="">
      <xdr:nvCxnSpPr>
        <xdr:cNvPr id="127" name="直線コネクタ 126"/>
        <xdr:cNvCxnSpPr/>
      </xdr:nvCxnSpPr>
      <xdr:spPr>
        <a:xfrm flipV="1">
          <a:off x="2019300" y="9820529"/>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49200</xdr:rowOff>
    </xdr:from>
    <xdr:to>
      <xdr:col>10</xdr:col>
      <xdr:colOff>114300</xdr:colOff>
      <xdr:row>57</xdr:row>
      <xdr:rowOff>75247</xdr:rowOff>
    </xdr:to>
    <xdr:cxnSp macro="">
      <xdr:nvCxnSpPr>
        <xdr:cNvPr id="130" name="直線コネクタ 129"/>
        <xdr:cNvCxnSpPr/>
      </xdr:nvCxnSpPr>
      <xdr:spPr>
        <a:xfrm flipV="1">
          <a:off x="1130300" y="9821850"/>
          <a:ext cx="889000" cy="2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141406</xdr:rowOff>
    </xdr:from>
    <xdr:ext cx="534377" cy="259045"/>
    <xdr:sp macro="" textlink="">
      <xdr:nvSpPr>
        <xdr:cNvPr id="134" name="テキスト ボックス 133"/>
        <xdr:cNvSpPr txBox="1"/>
      </xdr:nvSpPr>
      <xdr:spPr>
        <a:xfrm>
          <a:off x="863111" y="95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159779</xdr:rowOff>
    </xdr:from>
    <xdr:to>
      <xdr:col>24</xdr:col>
      <xdr:colOff>114300</xdr:colOff>
      <xdr:row>57</xdr:row>
      <xdr:rowOff>89929</xdr:rowOff>
    </xdr:to>
    <xdr:sp macro="" textlink="">
      <xdr:nvSpPr>
        <xdr:cNvPr id="140" name="楕円 139"/>
        <xdr:cNvSpPr/>
      </xdr:nvSpPr>
      <xdr:spPr>
        <a:xfrm>
          <a:off x="4584700" y="976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138206</xdr:rowOff>
    </xdr:from>
    <xdr:ext cx="534377" cy="259045"/>
    <xdr:sp macro="" textlink="">
      <xdr:nvSpPr>
        <xdr:cNvPr id="141" name="物件費該当値テキスト"/>
        <xdr:cNvSpPr txBox="1"/>
      </xdr:nvSpPr>
      <xdr:spPr>
        <a:xfrm>
          <a:off x="4686300" y="973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17628</xdr:rowOff>
    </xdr:from>
    <xdr:to>
      <xdr:col>20</xdr:col>
      <xdr:colOff>38100</xdr:colOff>
      <xdr:row>57</xdr:row>
      <xdr:rowOff>119228</xdr:rowOff>
    </xdr:to>
    <xdr:sp macro="" textlink="">
      <xdr:nvSpPr>
        <xdr:cNvPr id="142" name="楕円 141"/>
        <xdr:cNvSpPr/>
      </xdr:nvSpPr>
      <xdr:spPr>
        <a:xfrm>
          <a:off x="3746500" y="979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110355</xdr:rowOff>
    </xdr:from>
    <xdr:ext cx="534377" cy="259045"/>
    <xdr:sp macro="" textlink="">
      <xdr:nvSpPr>
        <xdr:cNvPr id="143" name="テキスト ボックス 142"/>
        <xdr:cNvSpPr txBox="1"/>
      </xdr:nvSpPr>
      <xdr:spPr>
        <a:xfrm>
          <a:off x="3530111" y="988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168529</xdr:rowOff>
    </xdr:from>
    <xdr:to>
      <xdr:col>15</xdr:col>
      <xdr:colOff>101600</xdr:colOff>
      <xdr:row>57</xdr:row>
      <xdr:rowOff>98679</xdr:rowOff>
    </xdr:to>
    <xdr:sp macro="" textlink="">
      <xdr:nvSpPr>
        <xdr:cNvPr id="144" name="楕円 143"/>
        <xdr:cNvSpPr/>
      </xdr:nvSpPr>
      <xdr:spPr>
        <a:xfrm>
          <a:off x="2857500" y="97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89806</xdr:rowOff>
    </xdr:from>
    <xdr:ext cx="534377" cy="259045"/>
    <xdr:sp macro="" textlink="">
      <xdr:nvSpPr>
        <xdr:cNvPr id="145" name="テキスト ボックス 144"/>
        <xdr:cNvSpPr txBox="1"/>
      </xdr:nvSpPr>
      <xdr:spPr>
        <a:xfrm>
          <a:off x="2641111" y="986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169850</xdr:rowOff>
    </xdr:from>
    <xdr:to>
      <xdr:col>10</xdr:col>
      <xdr:colOff>165100</xdr:colOff>
      <xdr:row>57</xdr:row>
      <xdr:rowOff>100000</xdr:rowOff>
    </xdr:to>
    <xdr:sp macro="" textlink="">
      <xdr:nvSpPr>
        <xdr:cNvPr id="146" name="楕円 145"/>
        <xdr:cNvSpPr/>
      </xdr:nvSpPr>
      <xdr:spPr>
        <a:xfrm>
          <a:off x="1968500" y="97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91127</xdr:rowOff>
    </xdr:from>
    <xdr:ext cx="534377" cy="259045"/>
    <xdr:sp macro="" textlink="">
      <xdr:nvSpPr>
        <xdr:cNvPr id="147" name="テキスト ボックス 146"/>
        <xdr:cNvSpPr txBox="1"/>
      </xdr:nvSpPr>
      <xdr:spPr>
        <a:xfrm>
          <a:off x="1752111" y="986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24447</xdr:rowOff>
    </xdr:from>
    <xdr:to>
      <xdr:col>6</xdr:col>
      <xdr:colOff>38100</xdr:colOff>
      <xdr:row>57</xdr:row>
      <xdr:rowOff>126047</xdr:rowOff>
    </xdr:to>
    <xdr:sp macro="" textlink="">
      <xdr:nvSpPr>
        <xdr:cNvPr id="148" name="楕円 147"/>
        <xdr:cNvSpPr/>
      </xdr:nvSpPr>
      <xdr:spPr>
        <a:xfrm>
          <a:off x="1079500" y="97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117174</xdr:rowOff>
    </xdr:from>
    <xdr:ext cx="534377" cy="259045"/>
    <xdr:sp macro="" textlink="">
      <xdr:nvSpPr>
        <xdr:cNvPr id="149" name="テキスト ボックス 148"/>
        <xdr:cNvSpPr txBox="1"/>
      </xdr:nvSpPr>
      <xdr:spPr>
        <a:xfrm>
          <a:off x="863111" y="98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65267</xdr:rowOff>
    </xdr:from>
    <xdr:to>
      <xdr:col>24</xdr:col>
      <xdr:colOff>63500</xdr:colOff>
      <xdr:row>77</xdr:row>
      <xdr:rowOff>73132</xdr:rowOff>
    </xdr:to>
    <xdr:cxnSp macro="">
      <xdr:nvCxnSpPr>
        <xdr:cNvPr id="176" name="直線コネクタ 175"/>
        <xdr:cNvCxnSpPr/>
      </xdr:nvCxnSpPr>
      <xdr:spPr>
        <a:xfrm flipV="1">
          <a:off x="3797300" y="13266917"/>
          <a:ext cx="8382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73132</xdr:rowOff>
    </xdr:from>
    <xdr:to>
      <xdr:col>19</xdr:col>
      <xdr:colOff>177800</xdr:colOff>
      <xdr:row>77</xdr:row>
      <xdr:rowOff>87762</xdr:rowOff>
    </xdr:to>
    <xdr:cxnSp macro="">
      <xdr:nvCxnSpPr>
        <xdr:cNvPr id="179" name="直線コネクタ 178"/>
        <xdr:cNvCxnSpPr/>
      </xdr:nvCxnSpPr>
      <xdr:spPr>
        <a:xfrm flipV="1">
          <a:off x="2908300" y="1327478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87762</xdr:rowOff>
    </xdr:from>
    <xdr:to>
      <xdr:col>15</xdr:col>
      <xdr:colOff>50800</xdr:colOff>
      <xdr:row>77</xdr:row>
      <xdr:rowOff>97912</xdr:rowOff>
    </xdr:to>
    <xdr:cxnSp macro="">
      <xdr:nvCxnSpPr>
        <xdr:cNvPr id="182" name="直線コネクタ 181"/>
        <xdr:cNvCxnSpPr/>
      </xdr:nvCxnSpPr>
      <xdr:spPr>
        <a:xfrm flipV="1">
          <a:off x="2019300" y="13289412"/>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64810</xdr:rowOff>
    </xdr:from>
    <xdr:to>
      <xdr:col>10</xdr:col>
      <xdr:colOff>114300</xdr:colOff>
      <xdr:row>77</xdr:row>
      <xdr:rowOff>97912</xdr:rowOff>
    </xdr:to>
    <xdr:cxnSp macro="">
      <xdr:nvCxnSpPr>
        <xdr:cNvPr id="185" name="直線コネクタ 184"/>
        <xdr:cNvCxnSpPr/>
      </xdr:nvCxnSpPr>
      <xdr:spPr>
        <a:xfrm>
          <a:off x="1130300" y="13266460"/>
          <a:ext cx="889000" cy="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36492</xdr:rowOff>
    </xdr:from>
    <xdr:ext cx="469744" cy="259045"/>
    <xdr:sp macro="" textlink="">
      <xdr:nvSpPr>
        <xdr:cNvPr id="189" name="テキスト ボックス 188"/>
        <xdr:cNvSpPr txBox="1"/>
      </xdr:nvSpPr>
      <xdr:spPr>
        <a:xfrm>
          <a:off x="895428" y="1289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14467</xdr:rowOff>
    </xdr:from>
    <xdr:to>
      <xdr:col>24</xdr:col>
      <xdr:colOff>114300</xdr:colOff>
      <xdr:row>77</xdr:row>
      <xdr:rowOff>116067</xdr:rowOff>
    </xdr:to>
    <xdr:sp macro="" textlink="">
      <xdr:nvSpPr>
        <xdr:cNvPr id="195" name="楕円 194"/>
        <xdr:cNvSpPr/>
      </xdr:nvSpPr>
      <xdr:spPr>
        <a:xfrm>
          <a:off x="4584700" y="132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164344</xdr:rowOff>
    </xdr:from>
    <xdr:ext cx="469744" cy="259045"/>
    <xdr:sp macro="" textlink="">
      <xdr:nvSpPr>
        <xdr:cNvPr id="196" name="維持補修費該当値テキスト"/>
        <xdr:cNvSpPr txBox="1"/>
      </xdr:nvSpPr>
      <xdr:spPr>
        <a:xfrm>
          <a:off x="4686300" y="131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22332</xdr:rowOff>
    </xdr:from>
    <xdr:to>
      <xdr:col>20</xdr:col>
      <xdr:colOff>38100</xdr:colOff>
      <xdr:row>77</xdr:row>
      <xdr:rowOff>123932</xdr:rowOff>
    </xdr:to>
    <xdr:sp macro="" textlink="">
      <xdr:nvSpPr>
        <xdr:cNvPr id="197" name="楕円 196"/>
        <xdr:cNvSpPr/>
      </xdr:nvSpPr>
      <xdr:spPr>
        <a:xfrm>
          <a:off x="3746500" y="1322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115059</xdr:rowOff>
    </xdr:from>
    <xdr:ext cx="469744" cy="259045"/>
    <xdr:sp macro="" textlink="">
      <xdr:nvSpPr>
        <xdr:cNvPr id="198" name="テキスト ボックス 197"/>
        <xdr:cNvSpPr txBox="1"/>
      </xdr:nvSpPr>
      <xdr:spPr>
        <a:xfrm>
          <a:off x="3562428" y="1331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36962</xdr:rowOff>
    </xdr:from>
    <xdr:to>
      <xdr:col>15</xdr:col>
      <xdr:colOff>101600</xdr:colOff>
      <xdr:row>77</xdr:row>
      <xdr:rowOff>138562</xdr:rowOff>
    </xdr:to>
    <xdr:sp macro="" textlink="">
      <xdr:nvSpPr>
        <xdr:cNvPr id="199" name="楕円 198"/>
        <xdr:cNvSpPr/>
      </xdr:nvSpPr>
      <xdr:spPr>
        <a:xfrm>
          <a:off x="2857500" y="132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129689</xdr:rowOff>
    </xdr:from>
    <xdr:ext cx="469744" cy="259045"/>
    <xdr:sp macro="" textlink="">
      <xdr:nvSpPr>
        <xdr:cNvPr id="200" name="テキスト ボックス 199"/>
        <xdr:cNvSpPr txBox="1"/>
      </xdr:nvSpPr>
      <xdr:spPr>
        <a:xfrm>
          <a:off x="2673428" y="1333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47112</xdr:rowOff>
    </xdr:from>
    <xdr:to>
      <xdr:col>10</xdr:col>
      <xdr:colOff>165100</xdr:colOff>
      <xdr:row>77</xdr:row>
      <xdr:rowOff>148712</xdr:rowOff>
    </xdr:to>
    <xdr:sp macro="" textlink="">
      <xdr:nvSpPr>
        <xdr:cNvPr id="201" name="楕円 200"/>
        <xdr:cNvSpPr/>
      </xdr:nvSpPr>
      <xdr:spPr>
        <a:xfrm>
          <a:off x="1968500" y="1324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139839</xdr:rowOff>
    </xdr:from>
    <xdr:ext cx="469744" cy="259045"/>
    <xdr:sp macro="" textlink="">
      <xdr:nvSpPr>
        <xdr:cNvPr id="202" name="テキスト ボックス 201"/>
        <xdr:cNvSpPr txBox="1"/>
      </xdr:nvSpPr>
      <xdr:spPr>
        <a:xfrm>
          <a:off x="1784428" y="1334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14010</xdr:rowOff>
    </xdr:from>
    <xdr:to>
      <xdr:col>6</xdr:col>
      <xdr:colOff>38100</xdr:colOff>
      <xdr:row>77</xdr:row>
      <xdr:rowOff>115610</xdr:rowOff>
    </xdr:to>
    <xdr:sp macro="" textlink="">
      <xdr:nvSpPr>
        <xdr:cNvPr id="203" name="楕円 202"/>
        <xdr:cNvSpPr/>
      </xdr:nvSpPr>
      <xdr:spPr>
        <a:xfrm>
          <a:off x="1079500" y="132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106737</xdr:rowOff>
    </xdr:from>
    <xdr:ext cx="469744" cy="259045"/>
    <xdr:sp macro="" textlink="">
      <xdr:nvSpPr>
        <xdr:cNvPr id="204" name="テキスト ボックス 203"/>
        <xdr:cNvSpPr txBox="1"/>
      </xdr:nvSpPr>
      <xdr:spPr>
        <a:xfrm>
          <a:off x="895428" y="1330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3088</xdr:rowOff>
    </xdr:from>
    <xdr:to>
      <xdr:col>24</xdr:col>
      <xdr:colOff>63500</xdr:colOff>
      <xdr:row>97</xdr:row>
      <xdr:rowOff>18862</xdr:rowOff>
    </xdr:to>
    <xdr:cxnSp macro="">
      <xdr:nvCxnSpPr>
        <xdr:cNvPr id="232" name="直線コネクタ 231"/>
        <xdr:cNvCxnSpPr/>
      </xdr:nvCxnSpPr>
      <xdr:spPr>
        <a:xfrm>
          <a:off x="3797300" y="16633738"/>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3088</xdr:rowOff>
    </xdr:from>
    <xdr:to>
      <xdr:col>19</xdr:col>
      <xdr:colOff>177800</xdr:colOff>
      <xdr:row>97</xdr:row>
      <xdr:rowOff>10038</xdr:rowOff>
    </xdr:to>
    <xdr:cxnSp macro="">
      <xdr:nvCxnSpPr>
        <xdr:cNvPr id="235" name="直線コネクタ 234"/>
        <xdr:cNvCxnSpPr/>
      </xdr:nvCxnSpPr>
      <xdr:spPr>
        <a:xfrm flipV="1">
          <a:off x="2908300" y="16633738"/>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10038</xdr:rowOff>
    </xdr:from>
    <xdr:to>
      <xdr:col>15</xdr:col>
      <xdr:colOff>50800</xdr:colOff>
      <xdr:row>97</xdr:row>
      <xdr:rowOff>97180</xdr:rowOff>
    </xdr:to>
    <xdr:cxnSp macro="">
      <xdr:nvCxnSpPr>
        <xdr:cNvPr id="238" name="直線コネクタ 237"/>
        <xdr:cNvCxnSpPr/>
      </xdr:nvCxnSpPr>
      <xdr:spPr>
        <a:xfrm flipV="1">
          <a:off x="2019300" y="16640688"/>
          <a:ext cx="889000" cy="8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52490</xdr:rowOff>
    </xdr:from>
    <xdr:to>
      <xdr:col>10</xdr:col>
      <xdr:colOff>114300</xdr:colOff>
      <xdr:row>97</xdr:row>
      <xdr:rowOff>97180</xdr:rowOff>
    </xdr:to>
    <xdr:cxnSp macro="">
      <xdr:nvCxnSpPr>
        <xdr:cNvPr id="241" name="直線コネクタ 240"/>
        <xdr:cNvCxnSpPr/>
      </xdr:nvCxnSpPr>
      <xdr:spPr>
        <a:xfrm>
          <a:off x="1130300" y="16683140"/>
          <a:ext cx="889000" cy="4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2362</xdr:rowOff>
    </xdr:from>
    <xdr:ext cx="534377" cy="259045"/>
    <xdr:sp macro="" textlink="">
      <xdr:nvSpPr>
        <xdr:cNvPr id="245" name="テキスト ボックス 244"/>
        <xdr:cNvSpPr txBox="1"/>
      </xdr:nvSpPr>
      <xdr:spPr>
        <a:xfrm>
          <a:off x="863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139512</xdr:rowOff>
    </xdr:from>
    <xdr:to>
      <xdr:col>24</xdr:col>
      <xdr:colOff>114300</xdr:colOff>
      <xdr:row>97</xdr:row>
      <xdr:rowOff>69662</xdr:rowOff>
    </xdr:to>
    <xdr:sp macro="" textlink="">
      <xdr:nvSpPr>
        <xdr:cNvPr id="251" name="楕円 250"/>
        <xdr:cNvSpPr/>
      </xdr:nvSpPr>
      <xdr:spPr>
        <a:xfrm>
          <a:off x="4584700" y="1659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117939</xdr:rowOff>
    </xdr:from>
    <xdr:ext cx="534377" cy="259045"/>
    <xdr:sp macro="" textlink="">
      <xdr:nvSpPr>
        <xdr:cNvPr id="252" name="扶助費該当値テキスト"/>
        <xdr:cNvSpPr txBox="1"/>
      </xdr:nvSpPr>
      <xdr:spPr>
        <a:xfrm>
          <a:off x="4686300" y="1657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123738</xdr:rowOff>
    </xdr:from>
    <xdr:to>
      <xdr:col>20</xdr:col>
      <xdr:colOff>38100</xdr:colOff>
      <xdr:row>97</xdr:row>
      <xdr:rowOff>53888</xdr:rowOff>
    </xdr:to>
    <xdr:sp macro="" textlink="">
      <xdr:nvSpPr>
        <xdr:cNvPr id="253" name="楕円 252"/>
        <xdr:cNvSpPr/>
      </xdr:nvSpPr>
      <xdr:spPr>
        <a:xfrm>
          <a:off x="3746500" y="165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45015</xdr:rowOff>
    </xdr:from>
    <xdr:ext cx="534377" cy="259045"/>
    <xdr:sp macro="" textlink="">
      <xdr:nvSpPr>
        <xdr:cNvPr id="254" name="テキスト ボックス 253"/>
        <xdr:cNvSpPr txBox="1"/>
      </xdr:nvSpPr>
      <xdr:spPr>
        <a:xfrm>
          <a:off x="3530111" y="166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130688</xdr:rowOff>
    </xdr:from>
    <xdr:to>
      <xdr:col>15</xdr:col>
      <xdr:colOff>101600</xdr:colOff>
      <xdr:row>97</xdr:row>
      <xdr:rowOff>60838</xdr:rowOff>
    </xdr:to>
    <xdr:sp macro="" textlink="">
      <xdr:nvSpPr>
        <xdr:cNvPr id="255" name="楕円 254"/>
        <xdr:cNvSpPr/>
      </xdr:nvSpPr>
      <xdr:spPr>
        <a:xfrm>
          <a:off x="2857500" y="1658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51965</xdr:rowOff>
    </xdr:from>
    <xdr:ext cx="534377" cy="259045"/>
    <xdr:sp macro="" textlink="">
      <xdr:nvSpPr>
        <xdr:cNvPr id="256" name="テキスト ボックス 255"/>
        <xdr:cNvSpPr txBox="1"/>
      </xdr:nvSpPr>
      <xdr:spPr>
        <a:xfrm>
          <a:off x="2641111" y="166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46380</xdr:rowOff>
    </xdr:from>
    <xdr:to>
      <xdr:col>10</xdr:col>
      <xdr:colOff>165100</xdr:colOff>
      <xdr:row>97</xdr:row>
      <xdr:rowOff>147980</xdr:rowOff>
    </xdr:to>
    <xdr:sp macro="" textlink="">
      <xdr:nvSpPr>
        <xdr:cNvPr id="257" name="楕円 256"/>
        <xdr:cNvSpPr/>
      </xdr:nvSpPr>
      <xdr:spPr>
        <a:xfrm>
          <a:off x="1968500" y="166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139107</xdr:rowOff>
    </xdr:from>
    <xdr:ext cx="534377" cy="259045"/>
    <xdr:sp macro="" textlink="">
      <xdr:nvSpPr>
        <xdr:cNvPr id="258" name="テキスト ボックス 257"/>
        <xdr:cNvSpPr txBox="1"/>
      </xdr:nvSpPr>
      <xdr:spPr>
        <a:xfrm>
          <a:off x="1752111" y="167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1690</xdr:rowOff>
    </xdr:from>
    <xdr:to>
      <xdr:col>6</xdr:col>
      <xdr:colOff>38100</xdr:colOff>
      <xdr:row>97</xdr:row>
      <xdr:rowOff>103290</xdr:rowOff>
    </xdr:to>
    <xdr:sp macro="" textlink="">
      <xdr:nvSpPr>
        <xdr:cNvPr id="259" name="楕円 258"/>
        <xdr:cNvSpPr/>
      </xdr:nvSpPr>
      <xdr:spPr>
        <a:xfrm>
          <a:off x="1079500" y="166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94417</xdr:rowOff>
    </xdr:from>
    <xdr:ext cx="534377" cy="259045"/>
    <xdr:sp macro="" textlink="">
      <xdr:nvSpPr>
        <xdr:cNvPr id="260" name="テキスト ボックス 259"/>
        <xdr:cNvSpPr txBox="1"/>
      </xdr:nvSpPr>
      <xdr:spPr>
        <a:xfrm>
          <a:off x="863111" y="1672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21752</xdr:rowOff>
    </xdr:from>
    <xdr:to>
      <xdr:col>55</xdr:col>
      <xdr:colOff>0</xdr:colOff>
      <xdr:row>38</xdr:row>
      <xdr:rowOff>24276</xdr:rowOff>
    </xdr:to>
    <xdr:cxnSp macro="">
      <xdr:nvCxnSpPr>
        <xdr:cNvPr id="293" name="直線コネクタ 292"/>
        <xdr:cNvCxnSpPr/>
      </xdr:nvCxnSpPr>
      <xdr:spPr>
        <a:xfrm flipV="1">
          <a:off x="9639300" y="6536852"/>
          <a:ext cx="8382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24276</xdr:rowOff>
    </xdr:from>
    <xdr:to>
      <xdr:col>50</xdr:col>
      <xdr:colOff>114300</xdr:colOff>
      <xdr:row>38</xdr:row>
      <xdr:rowOff>38068</xdr:rowOff>
    </xdr:to>
    <xdr:cxnSp macro="">
      <xdr:nvCxnSpPr>
        <xdr:cNvPr id="296" name="直線コネクタ 295"/>
        <xdr:cNvCxnSpPr/>
      </xdr:nvCxnSpPr>
      <xdr:spPr>
        <a:xfrm flipV="1">
          <a:off x="8750300" y="6539376"/>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14532</xdr:rowOff>
    </xdr:from>
    <xdr:to>
      <xdr:col>45</xdr:col>
      <xdr:colOff>177800</xdr:colOff>
      <xdr:row>38</xdr:row>
      <xdr:rowOff>38068</xdr:rowOff>
    </xdr:to>
    <xdr:cxnSp macro="">
      <xdr:nvCxnSpPr>
        <xdr:cNvPr id="299" name="直線コネクタ 298"/>
        <xdr:cNvCxnSpPr/>
      </xdr:nvCxnSpPr>
      <xdr:spPr>
        <a:xfrm>
          <a:off x="7861300" y="6529632"/>
          <a:ext cx="889000" cy="2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6769</xdr:rowOff>
    </xdr:from>
    <xdr:to>
      <xdr:col>41</xdr:col>
      <xdr:colOff>50800</xdr:colOff>
      <xdr:row>38</xdr:row>
      <xdr:rowOff>14532</xdr:rowOff>
    </xdr:to>
    <xdr:cxnSp macro="">
      <xdr:nvCxnSpPr>
        <xdr:cNvPr id="302" name="直線コネクタ 301"/>
        <xdr:cNvCxnSpPr/>
      </xdr:nvCxnSpPr>
      <xdr:spPr>
        <a:xfrm>
          <a:off x="6972300" y="6521869"/>
          <a:ext cx="8890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51912</xdr:rowOff>
    </xdr:from>
    <xdr:ext cx="534377" cy="259045"/>
    <xdr:sp macro="" textlink="">
      <xdr:nvSpPr>
        <xdr:cNvPr id="304" name="テキスト ボックス 303"/>
        <xdr:cNvSpPr txBox="1"/>
      </xdr:nvSpPr>
      <xdr:spPr>
        <a:xfrm>
          <a:off x="7594111" y="60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166593</xdr:rowOff>
    </xdr:from>
    <xdr:ext cx="534377" cy="259045"/>
    <xdr:sp macro="" textlink="">
      <xdr:nvSpPr>
        <xdr:cNvPr id="306" name="テキスト ボックス 305"/>
        <xdr:cNvSpPr txBox="1"/>
      </xdr:nvSpPr>
      <xdr:spPr>
        <a:xfrm>
          <a:off x="6705111" y="61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142402</xdr:rowOff>
    </xdr:from>
    <xdr:to>
      <xdr:col>55</xdr:col>
      <xdr:colOff>50800</xdr:colOff>
      <xdr:row>38</xdr:row>
      <xdr:rowOff>72552</xdr:rowOff>
    </xdr:to>
    <xdr:sp macro="" textlink="">
      <xdr:nvSpPr>
        <xdr:cNvPr id="312" name="楕円 311"/>
        <xdr:cNvSpPr/>
      </xdr:nvSpPr>
      <xdr:spPr>
        <a:xfrm>
          <a:off x="10426700" y="64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57329</xdr:rowOff>
    </xdr:from>
    <xdr:ext cx="534377" cy="259045"/>
    <xdr:sp macro="" textlink="">
      <xdr:nvSpPr>
        <xdr:cNvPr id="313" name="補助費等該当値テキスト"/>
        <xdr:cNvSpPr txBox="1"/>
      </xdr:nvSpPr>
      <xdr:spPr>
        <a:xfrm>
          <a:off x="10528300" y="64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144926</xdr:rowOff>
    </xdr:from>
    <xdr:to>
      <xdr:col>50</xdr:col>
      <xdr:colOff>165100</xdr:colOff>
      <xdr:row>38</xdr:row>
      <xdr:rowOff>75076</xdr:rowOff>
    </xdr:to>
    <xdr:sp macro="" textlink="">
      <xdr:nvSpPr>
        <xdr:cNvPr id="314" name="楕円 313"/>
        <xdr:cNvSpPr/>
      </xdr:nvSpPr>
      <xdr:spPr>
        <a:xfrm>
          <a:off x="9588500" y="64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66203</xdr:rowOff>
    </xdr:from>
    <xdr:ext cx="534377" cy="259045"/>
    <xdr:sp macro="" textlink="">
      <xdr:nvSpPr>
        <xdr:cNvPr id="315" name="テキスト ボックス 314"/>
        <xdr:cNvSpPr txBox="1"/>
      </xdr:nvSpPr>
      <xdr:spPr>
        <a:xfrm>
          <a:off x="9372111" y="658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158718</xdr:rowOff>
    </xdr:from>
    <xdr:to>
      <xdr:col>46</xdr:col>
      <xdr:colOff>38100</xdr:colOff>
      <xdr:row>38</xdr:row>
      <xdr:rowOff>88868</xdr:rowOff>
    </xdr:to>
    <xdr:sp macro="" textlink="">
      <xdr:nvSpPr>
        <xdr:cNvPr id="316" name="楕円 315"/>
        <xdr:cNvSpPr/>
      </xdr:nvSpPr>
      <xdr:spPr>
        <a:xfrm>
          <a:off x="8699500" y="65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79995</xdr:rowOff>
    </xdr:from>
    <xdr:ext cx="534377" cy="259045"/>
    <xdr:sp macro="" textlink="">
      <xdr:nvSpPr>
        <xdr:cNvPr id="317" name="テキスト ボックス 316"/>
        <xdr:cNvSpPr txBox="1"/>
      </xdr:nvSpPr>
      <xdr:spPr>
        <a:xfrm>
          <a:off x="8483111" y="65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135182</xdr:rowOff>
    </xdr:from>
    <xdr:to>
      <xdr:col>41</xdr:col>
      <xdr:colOff>101600</xdr:colOff>
      <xdr:row>38</xdr:row>
      <xdr:rowOff>65332</xdr:rowOff>
    </xdr:to>
    <xdr:sp macro="" textlink="">
      <xdr:nvSpPr>
        <xdr:cNvPr id="318" name="楕円 317"/>
        <xdr:cNvSpPr/>
      </xdr:nvSpPr>
      <xdr:spPr>
        <a:xfrm>
          <a:off x="7810500" y="647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56459</xdr:rowOff>
    </xdr:from>
    <xdr:ext cx="534377" cy="259045"/>
    <xdr:sp macro="" textlink="">
      <xdr:nvSpPr>
        <xdr:cNvPr id="319" name="テキスト ボックス 318"/>
        <xdr:cNvSpPr txBox="1"/>
      </xdr:nvSpPr>
      <xdr:spPr>
        <a:xfrm>
          <a:off x="7594111" y="657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127419</xdr:rowOff>
    </xdr:from>
    <xdr:to>
      <xdr:col>36</xdr:col>
      <xdr:colOff>165100</xdr:colOff>
      <xdr:row>38</xdr:row>
      <xdr:rowOff>57569</xdr:rowOff>
    </xdr:to>
    <xdr:sp macro="" textlink="">
      <xdr:nvSpPr>
        <xdr:cNvPr id="320" name="楕円 319"/>
        <xdr:cNvSpPr/>
      </xdr:nvSpPr>
      <xdr:spPr>
        <a:xfrm>
          <a:off x="6921500" y="64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48696</xdr:rowOff>
    </xdr:from>
    <xdr:ext cx="534377" cy="259045"/>
    <xdr:sp macro="" textlink="">
      <xdr:nvSpPr>
        <xdr:cNvPr id="321" name="テキスト ボックス 320"/>
        <xdr:cNvSpPr txBox="1"/>
      </xdr:nvSpPr>
      <xdr:spPr>
        <a:xfrm>
          <a:off x="6705111" y="65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114195</xdr:rowOff>
    </xdr:from>
    <xdr:to>
      <xdr:col>55</xdr:col>
      <xdr:colOff>0</xdr:colOff>
      <xdr:row>57</xdr:row>
      <xdr:rowOff>147189</xdr:rowOff>
    </xdr:to>
    <xdr:cxnSp macro="">
      <xdr:nvCxnSpPr>
        <xdr:cNvPr id="352" name="直線コネクタ 351"/>
        <xdr:cNvCxnSpPr/>
      </xdr:nvCxnSpPr>
      <xdr:spPr>
        <a:xfrm>
          <a:off x="9639300" y="9886845"/>
          <a:ext cx="8382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114195</xdr:rowOff>
    </xdr:from>
    <xdr:to>
      <xdr:col>50</xdr:col>
      <xdr:colOff>114300</xdr:colOff>
      <xdr:row>58</xdr:row>
      <xdr:rowOff>96288</xdr:rowOff>
    </xdr:to>
    <xdr:cxnSp macro="">
      <xdr:nvCxnSpPr>
        <xdr:cNvPr id="355" name="直線コネクタ 354"/>
        <xdr:cNvCxnSpPr/>
      </xdr:nvCxnSpPr>
      <xdr:spPr>
        <a:xfrm flipV="1">
          <a:off x="8750300" y="9886845"/>
          <a:ext cx="889000" cy="15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166130</xdr:rowOff>
    </xdr:from>
    <xdr:to>
      <xdr:col>45</xdr:col>
      <xdr:colOff>177800</xdr:colOff>
      <xdr:row>58</xdr:row>
      <xdr:rowOff>96288</xdr:rowOff>
    </xdr:to>
    <xdr:cxnSp macro="">
      <xdr:nvCxnSpPr>
        <xdr:cNvPr id="358" name="直線コネクタ 357"/>
        <xdr:cNvCxnSpPr/>
      </xdr:nvCxnSpPr>
      <xdr:spPr>
        <a:xfrm>
          <a:off x="7861300" y="9767330"/>
          <a:ext cx="889000" cy="27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166130</xdr:rowOff>
    </xdr:from>
    <xdr:to>
      <xdr:col>41</xdr:col>
      <xdr:colOff>50800</xdr:colOff>
      <xdr:row>57</xdr:row>
      <xdr:rowOff>43307</xdr:rowOff>
    </xdr:to>
    <xdr:cxnSp macro="">
      <xdr:nvCxnSpPr>
        <xdr:cNvPr id="361" name="直線コネクタ 360"/>
        <xdr:cNvCxnSpPr/>
      </xdr:nvCxnSpPr>
      <xdr:spPr>
        <a:xfrm flipV="1">
          <a:off x="6972300" y="9767330"/>
          <a:ext cx="889000" cy="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4" name="フローチャート: 判断 363"/>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100434</xdr:rowOff>
    </xdr:from>
    <xdr:ext cx="534377" cy="259045"/>
    <xdr:sp macro="" textlink="">
      <xdr:nvSpPr>
        <xdr:cNvPr id="365" name="テキスト ボックス 364"/>
        <xdr:cNvSpPr txBox="1"/>
      </xdr:nvSpPr>
      <xdr:spPr>
        <a:xfrm>
          <a:off x="6705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96389</xdr:rowOff>
    </xdr:from>
    <xdr:to>
      <xdr:col>55</xdr:col>
      <xdr:colOff>50800</xdr:colOff>
      <xdr:row>58</xdr:row>
      <xdr:rowOff>26539</xdr:rowOff>
    </xdr:to>
    <xdr:sp macro="" textlink="">
      <xdr:nvSpPr>
        <xdr:cNvPr id="371" name="楕円 370"/>
        <xdr:cNvSpPr/>
      </xdr:nvSpPr>
      <xdr:spPr>
        <a:xfrm>
          <a:off x="10426700" y="98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74816</xdr:rowOff>
    </xdr:from>
    <xdr:ext cx="534377" cy="259045"/>
    <xdr:sp macro="" textlink="">
      <xdr:nvSpPr>
        <xdr:cNvPr id="372" name="普通建設事業費該当値テキスト"/>
        <xdr:cNvSpPr txBox="1"/>
      </xdr:nvSpPr>
      <xdr:spPr>
        <a:xfrm>
          <a:off x="10528300" y="984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63395</xdr:rowOff>
    </xdr:from>
    <xdr:to>
      <xdr:col>50</xdr:col>
      <xdr:colOff>165100</xdr:colOff>
      <xdr:row>57</xdr:row>
      <xdr:rowOff>164995</xdr:rowOff>
    </xdr:to>
    <xdr:sp macro="" textlink="">
      <xdr:nvSpPr>
        <xdr:cNvPr id="373" name="楕円 372"/>
        <xdr:cNvSpPr/>
      </xdr:nvSpPr>
      <xdr:spPr>
        <a:xfrm>
          <a:off x="9588500" y="98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156122</xdr:rowOff>
    </xdr:from>
    <xdr:ext cx="534377" cy="259045"/>
    <xdr:sp macro="" textlink="">
      <xdr:nvSpPr>
        <xdr:cNvPr id="374" name="テキスト ボックス 373"/>
        <xdr:cNvSpPr txBox="1"/>
      </xdr:nvSpPr>
      <xdr:spPr>
        <a:xfrm>
          <a:off x="9372111" y="992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45488</xdr:rowOff>
    </xdr:from>
    <xdr:to>
      <xdr:col>46</xdr:col>
      <xdr:colOff>38100</xdr:colOff>
      <xdr:row>58</xdr:row>
      <xdr:rowOff>147088</xdr:rowOff>
    </xdr:to>
    <xdr:sp macro="" textlink="">
      <xdr:nvSpPr>
        <xdr:cNvPr id="375" name="楕円 374"/>
        <xdr:cNvSpPr/>
      </xdr:nvSpPr>
      <xdr:spPr>
        <a:xfrm>
          <a:off x="8699500" y="99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138215</xdr:rowOff>
    </xdr:from>
    <xdr:ext cx="534377" cy="259045"/>
    <xdr:sp macro="" textlink="">
      <xdr:nvSpPr>
        <xdr:cNvPr id="376" name="テキスト ボックス 375"/>
        <xdr:cNvSpPr txBox="1"/>
      </xdr:nvSpPr>
      <xdr:spPr>
        <a:xfrm>
          <a:off x="8483111" y="1008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115330</xdr:rowOff>
    </xdr:from>
    <xdr:to>
      <xdr:col>41</xdr:col>
      <xdr:colOff>101600</xdr:colOff>
      <xdr:row>57</xdr:row>
      <xdr:rowOff>45480</xdr:rowOff>
    </xdr:to>
    <xdr:sp macro="" textlink="">
      <xdr:nvSpPr>
        <xdr:cNvPr id="377" name="楕円 376"/>
        <xdr:cNvSpPr/>
      </xdr:nvSpPr>
      <xdr:spPr>
        <a:xfrm>
          <a:off x="7810500" y="9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36607</xdr:rowOff>
    </xdr:from>
    <xdr:ext cx="534377" cy="259045"/>
    <xdr:sp macro="" textlink="">
      <xdr:nvSpPr>
        <xdr:cNvPr id="378" name="テキスト ボックス 377"/>
        <xdr:cNvSpPr txBox="1"/>
      </xdr:nvSpPr>
      <xdr:spPr>
        <a:xfrm>
          <a:off x="7594111" y="980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163957</xdr:rowOff>
    </xdr:from>
    <xdr:to>
      <xdr:col>36</xdr:col>
      <xdr:colOff>165100</xdr:colOff>
      <xdr:row>57</xdr:row>
      <xdr:rowOff>94107</xdr:rowOff>
    </xdr:to>
    <xdr:sp macro="" textlink="">
      <xdr:nvSpPr>
        <xdr:cNvPr id="379" name="楕円 378"/>
        <xdr:cNvSpPr/>
      </xdr:nvSpPr>
      <xdr:spPr>
        <a:xfrm>
          <a:off x="6921500" y="97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85234</xdr:rowOff>
    </xdr:from>
    <xdr:ext cx="534377" cy="259045"/>
    <xdr:sp macro="" textlink="">
      <xdr:nvSpPr>
        <xdr:cNvPr id="380" name="テキスト ボックス 379"/>
        <xdr:cNvSpPr txBox="1"/>
      </xdr:nvSpPr>
      <xdr:spPr>
        <a:xfrm>
          <a:off x="6705111" y="98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20307</xdr:rowOff>
    </xdr:from>
    <xdr:to>
      <xdr:col>55</xdr:col>
      <xdr:colOff>0</xdr:colOff>
      <xdr:row>79</xdr:row>
      <xdr:rowOff>40500</xdr:rowOff>
    </xdr:to>
    <xdr:cxnSp macro="">
      <xdr:nvCxnSpPr>
        <xdr:cNvPr id="409" name="直線コネクタ 408"/>
        <xdr:cNvCxnSpPr/>
      </xdr:nvCxnSpPr>
      <xdr:spPr>
        <a:xfrm flipV="1">
          <a:off x="9639300" y="13564857"/>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39306</xdr:rowOff>
    </xdr:from>
    <xdr:to>
      <xdr:col>50</xdr:col>
      <xdr:colOff>114300</xdr:colOff>
      <xdr:row>79</xdr:row>
      <xdr:rowOff>40500</xdr:rowOff>
    </xdr:to>
    <xdr:cxnSp macro="">
      <xdr:nvCxnSpPr>
        <xdr:cNvPr id="412" name="直線コネクタ 411"/>
        <xdr:cNvCxnSpPr/>
      </xdr:nvCxnSpPr>
      <xdr:spPr>
        <a:xfrm>
          <a:off x="8750300" y="13583856"/>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52870</xdr:rowOff>
    </xdr:from>
    <xdr:to>
      <xdr:col>45</xdr:col>
      <xdr:colOff>177800</xdr:colOff>
      <xdr:row>79</xdr:row>
      <xdr:rowOff>39306</xdr:rowOff>
    </xdr:to>
    <xdr:cxnSp macro="">
      <xdr:nvCxnSpPr>
        <xdr:cNvPr id="415" name="直線コネクタ 414"/>
        <xdr:cNvCxnSpPr/>
      </xdr:nvCxnSpPr>
      <xdr:spPr>
        <a:xfrm>
          <a:off x="7861300" y="13425970"/>
          <a:ext cx="889000" cy="1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52870</xdr:rowOff>
    </xdr:from>
    <xdr:to>
      <xdr:col>41</xdr:col>
      <xdr:colOff>50800</xdr:colOff>
      <xdr:row>78</xdr:row>
      <xdr:rowOff>169698</xdr:rowOff>
    </xdr:to>
    <xdr:cxnSp macro="">
      <xdr:nvCxnSpPr>
        <xdr:cNvPr id="418" name="直線コネクタ 417"/>
        <xdr:cNvCxnSpPr/>
      </xdr:nvCxnSpPr>
      <xdr:spPr>
        <a:xfrm flipV="1">
          <a:off x="6972300" y="13425970"/>
          <a:ext cx="889000" cy="11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1" name="フローチャート: 判断 420"/>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168076</xdr:rowOff>
    </xdr:from>
    <xdr:ext cx="534377" cy="259045"/>
    <xdr:sp macro="" textlink="">
      <xdr:nvSpPr>
        <xdr:cNvPr id="422" name="テキスト ボックス 421"/>
        <xdr:cNvSpPr txBox="1"/>
      </xdr:nvSpPr>
      <xdr:spPr>
        <a:xfrm>
          <a:off x="6705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140957</xdr:rowOff>
    </xdr:from>
    <xdr:to>
      <xdr:col>55</xdr:col>
      <xdr:colOff>50800</xdr:colOff>
      <xdr:row>79</xdr:row>
      <xdr:rowOff>71107</xdr:rowOff>
    </xdr:to>
    <xdr:sp macro="" textlink="">
      <xdr:nvSpPr>
        <xdr:cNvPr id="428" name="楕円 427"/>
        <xdr:cNvSpPr/>
      </xdr:nvSpPr>
      <xdr:spPr>
        <a:xfrm>
          <a:off x="10426700" y="135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55884</xdr:rowOff>
    </xdr:from>
    <xdr:ext cx="469744" cy="259045"/>
    <xdr:sp macro="" textlink="">
      <xdr:nvSpPr>
        <xdr:cNvPr id="429" name="普通建設事業費 （ うち新規整備　）該当値テキスト"/>
        <xdr:cNvSpPr txBox="1"/>
      </xdr:nvSpPr>
      <xdr:spPr>
        <a:xfrm>
          <a:off x="10528300" y="1342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161150</xdr:rowOff>
    </xdr:from>
    <xdr:to>
      <xdr:col>50</xdr:col>
      <xdr:colOff>165100</xdr:colOff>
      <xdr:row>79</xdr:row>
      <xdr:rowOff>91300</xdr:rowOff>
    </xdr:to>
    <xdr:sp macro="" textlink="">
      <xdr:nvSpPr>
        <xdr:cNvPr id="430" name="楕円 429"/>
        <xdr:cNvSpPr/>
      </xdr:nvSpPr>
      <xdr:spPr>
        <a:xfrm>
          <a:off x="9588500" y="1353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82427</xdr:rowOff>
    </xdr:from>
    <xdr:ext cx="378565" cy="259045"/>
    <xdr:sp macro="" textlink="">
      <xdr:nvSpPr>
        <xdr:cNvPr id="431" name="テキスト ボックス 430"/>
        <xdr:cNvSpPr txBox="1"/>
      </xdr:nvSpPr>
      <xdr:spPr>
        <a:xfrm>
          <a:off x="9450017" y="1362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159956</xdr:rowOff>
    </xdr:from>
    <xdr:to>
      <xdr:col>46</xdr:col>
      <xdr:colOff>38100</xdr:colOff>
      <xdr:row>79</xdr:row>
      <xdr:rowOff>90106</xdr:rowOff>
    </xdr:to>
    <xdr:sp macro="" textlink="">
      <xdr:nvSpPr>
        <xdr:cNvPr id="432" name="楕円 431"/>
        <xdr:cNvSpPr/>
      </xdr:nvSpPr>
      <xdr:spPr>
        <a:xfrm>
          <a:off x="8699500" y="1353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81233</xdr:rowOff>
    </xdr:from>
    <xdr:ext cx="378565" cy="259045"/>
    <xdr:sp macro="" textlink="">
      <xdr:nvSpPr>
        <xdr:cNvPr id="433" name="テキスト ボックス 432"/>
        <xdr:cNvSpPr txBox="1"/>
      </xdr:nvSpPr>
      <xdr:spPr>
        <a:xfrm>
          <a:off x="8561017" y="1362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2070</xdr:rowOff>
    </xdr:from>
    <xdr:to>
      <xdr:col>41</xdr:col>
      <xdr:colOff>101600</xdr:colOff>
      <xdr:row>78</xdr:row>
      <xdr:rowOff>103670</xdr:rowOff>
    </xdr:to>
    <xdr:sp macro="" textlink="">
      <xdr:nvSpPr>
        <xdr:cNvPr id="434" name="楕円 433"/>
        <xdr:cNvSpPr/>
      </xdr:nvSpPr>
      <xdr:spPr>
        <a:xfrm>
          <a:off x="7810500" y="133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94797</xdr:rowOff>
    </xdr:from>
    <xdr:ext cx="534377" cy="259045"/>
    <xdr:sp macro="" textlink="">
      <xdr:nvSpPr>
        <xdr:cNvPr id="435" name="テキスト ボックス 434"/>
        <xdr:cNvSpPr txBox="1"/>
      </xdr:nvSpPr>
      <xdr:spPr>
        <a:xfrm>
          <a:off x="7594111" y="1346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118898</xdr:rowOff>
    </xdr:from>
    <xdr:to>
      <xdr:col>36</xdr:col>
      <xdr:colOff>165100</xdr:colOff>
      <xdr:row>79</xdr:row>
      <xdr:rowOff>49048</xdr:rowOff>
    </xdr:to>
    <xdr:sp macro="" textlink="">
      <xdr:nvSpPr>
        <xdr:cNvPr id="436" name="楕円 435"/>
        <xdr:cNvSpPr/>
      </xdr:nvSpPr>
      <xdr:spPr>
        <a:xfrm>
          <a:off x="6921500" y="134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40175</xdr:rowOff>
    </xdr:from>
    <xdr:ext cx="469744" cy="259045"/>
    <xdr:sp macro="" textlink="">
      <xdr:nvSpPr>
        <xdr:cNvPr id="437" name="テキスト ボックス 436"/>
        <xdr:cNvSpPr txBox="1"/>
      </xdr:nvSpPr>
      <xdr:spPr>
        <a:xfrm>
          <a:off x="6737428" y="1358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133838</xdr:rowOff>
    </xdr:from>
    <xdr:to>
      <xdr:col>55</xdr:col>
      <xdr:colOff>0</xdr:colOff>
      <xdr:row>98</xdr:row>
      <xdr:rowOff>142672</xdr:rowOff>
    </xdr:to>
    <xdr:cxnSp macro="">
      <xdr:nvCxnSpPr>
        <xdr:cNvPr id="468" name="直線コネクタ 467"/>
        <xdr:cNvCxnSpPr/>
      </xdr:nvCxnSpPr>
      <xdr:spPr>
        <a:xfrm flipV="1">
          <a:off x="9639300" y="16935938"/>
          <a:ext cx="838200" cy="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110880</xdr:rowOff>
    </xdr:from>
    <xdr:to>
      <xdr:col>50</xdr:col>
      <xdr:colOff>114300</xdr:colOff>
      <xdr:row>98</xdr:row>
      <xdr:rowOff>142672</xdr:rowOff>
    </xdr:to>
    <xdr:cxnSp macro="">
      <xdr:nvCxnSpPr>
        <xdr:cNvPr id="471" name="直線コネクタ 470"/>
        <xdr:cNvCxnSpPr/>
      </xdr:nvCxnSpPr>
      <xdr:spPr>
        <a:xfrm>
          <a:off x="8750300" y="16912980"/>
          <a:ext cx="889000" cy="3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110880</xdr:rowOff>
    </xdr:from>
    <xdr:to>
      <xdr:col>45</xdr:col>
      <xdr:colOff>177800</xdr:colOff>
      <xdr:row>98</xdr:row>
      <xdr:rowOff>137300</xdr:rowOff>
    </xdr:to>
    <xdr:cxnSp macro="">
      <xdr:nvCxnSpPr>
        <xdr:cNvPr id="474" name="直線コネクタ 473"/>
        <xdr:cNvCxnSpPr/>
      </xdr:nvCxnSpPr>
      <xdr:spPr>
        <a:xfrm flipV="1">
          <a:off x="7861300" y="16912980"/>
          <a:ext cx="889000" cy="2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67070</xdr:rowOff>
    </xdr:from>
    <xdr:to>
      <xdr:col>41</xdr:col>
      <xdr:colOff>50800</xdr:colOff>
      <xdr:row>98</xdr:row>
      <xdr:rowOff>137300</xdr:rowOff>
    </xdr:to>
    <xdr:cxnSp macro="">
      <xdr:nvCxnSpPr>
        <xdr:cNvPr id="477" name="直線コネクタ 476"/>
        <xdr:cNvCxnSpPr/>
      </xdr:nvCxnSpPr>
      <xdr:spPr>
        <a:xfrm>
          <a:off x="6972300" y="16697720"/>
          <a:ext cx="889000" cy="24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9" name="テキスト ボックス 478"/>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115971</xdr:rowOff>
    </xdr:from>
    <xdr:ext cx="534377" cy="259045"/>
    <xdr:sp macro="" textlink="">
      <xdr:nvSpPr>
        <xdr:cNvPr id="481" name="テキスト ボックス 480"/>
        <xdr:cNvSpPr txBox="1"/>
      </xdr:nvSpPr>
      <xdr:spPr>
        <a:xfrm>
          <a:off x="6705111" y="1674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83038</xdr:rowOff>
    </xdr:from>
    <xdr:to>
      <xdr:col>55</xdr:col>
      <xdr:colOff>50800</xdr:colOff>
      <xdr:row>99</xdr:row>
      <xdr:rowOff>13188</xdr:rowOff>
    </xdr:to>
    <xdr:sp macro="" textlink="">
      <xdr:nvSpPr>
        <xdr:cNvPr id="487" name="楕円 486"/>
        <xdr:cNvSpPr/>
      </xdr:nvSpPr>
      <xdr:spPr>
        <a:xfrm>
          <a:off x="10426700" y="1688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169415</xdr:rowOff>
    </xdr:from>
    <xdr:ext cx="469744" cy="259045"/>
    <xdr:sp macro="" textlink="">
      <xdr:nvSpPr>
        <xdr:cNvPr id="488" name="普通建設事業費 （ うち更新整備　）該当値テキスト"/>
        <xdr:cNvSpPr txBox="1"/>
      </xdr:nvSpPr>
      <xdr:spPr>
        <a:xfrm>
          <a:off x="10528300" y="1680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91872</xdr:rowOff>
    </xdr:from>
    <xdr:to>
      <xdr:col>50</xdr:col>
      <xdr:colOff>165100</xdr:colOff>
      <xdr:row>99</xdr:row>
      <xdr:rowOff>22022</xdr:rowOff>
    </xdr:to>
    <xdr:sp macro="" textlink="">
      <xdr:nvSpPr>
        <xdr:cNvPr id="489" name="楕円 488"/>
        <xdr:cNvSpPr/>
      </xdr:nvSpPr>
      <xdr:spPr>
        <a:xfrm>
          <a:off x="9588500" y="168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13149</xdr:rowOff>
    </xdr:from>
    <xdr:ext cx="469744" cy="259045"/>
    <xdr:sp macro="" textlink="">
      <xdr:nvSpPr>
        <xdr:cNvPr id="490" name="テキスト ボックス 489"/>
        <xdr:cNvSpPr txBox="1"/>
      </xdr:nvSpPr>
      <xdr:spPr>
        <a:xfrm>
          <a:off x="9404428" y="169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60080</xdr:rowOff>
    </xdr:from>
    <xdr:to>
      <xdr:col>46</xdr:col>
      <xdr:colOff>38100</xdr:colOff>
      <xdr:row>98</xdr:row>
      <xdr:rowOff>161680</xdr:rowOff>
    </xdr:to>
    <xdr:sp macro="" textlink="">
      <xdr:nvSpPr>
        <xdr:cNvPr id="491" name="楕円 490"/>
        <xdr:cNvSpPr/>
      </xdr:nvSpPr>
      <xdr:spPr>
        <a:xfrm>
          <a:off x="8699500" y="168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152807</xdr:rowOff>
    </xdr:from>
    <xdr:ext cx="469744" cy="259045"/>
    <xdr:sp macro="" textlink="">
      <xdr:nvSpPr>
        <xdr:cNvPr id="492" name="テキスト ボックス 491"/>
        <xdr:cNvSpPr txBox="1"/>
      </xdr:nvSpPr>
      <xdr:spPr>
        <a:xfrm>
          <a:off x="8515428" y="1695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86500</xdr:rowOff>
    </xdr:from>
    <xdr:to>
      <xdr:col>41</xdr:col>
      <xdr:colOff>101600</xdr:colOff>
      <xdr:row>99</xdr:row>
      <xdr:rowOff>16650</xdr:rowOff>
    </xdr:to>
    <xdr:sp macro="" textlink="">
      <xdr:nvSpPr>
        <xdr:cNvPr id="493" name="楕円 492"/>
        <xdr:cNvSpPr/>
      </xdr:nvSpPr>
      <xdr:spPr>
        <a:xfrm>
          <a:off x="7810500" y="168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7777</xdr:rowOff>
    </xdr:from>
    <xdr:ext cx="469744" cy="259045"/>
    <xdr:sp macro="" textlink="">
      <xdr:nvSpPr>
        <xdr:cNvPr id="494" name="テキスト ボックス 493"/>
        <xdr:cNvSpPr txBox="1"/>
      </xdr:nvSpPr>
      <xdr:spPr>
        <a:xfrm>
          <a:off x="7626428" y="169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16270</xdr:rowOff>
    </xdr:from>
    <xdr:to>
      <xdr:col>36</xdr:col>
      <xdr:colOff>165100</xdr:colOff>
      <xdr:row>97</xdr:row>
      <xdr:rowOff>117870</xdr:rowOff>
    </xdr:to>
    <xdr:sp macro="" textlink="">
      <xdr:nvSpPr>
        <xdr:cNvPr id="495" name="楕円 494"/>
        <xdr:cNvSpPr/>
      </xdr:nvSpPr>
      <xdr:spPr>
        <a:xfrm>
          <a:off x="6921500" y="16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134397</xdr:rowOff>
    </xdr:from>
    <xdr:ext cx="534377" cy="259045"/>
    <xdr:sp macro="" textlink="">
      <xdr:nvSpPr>
        <xdr:cNvPr id="496" name="テキスト ボックス 495"/>
        <xdr:cNvSpPr txBox="1"/>
      </xdr:nvSpPr>
      <xdr:spPr>
        <a:xfrm>
          <a:off x="6705111" y="164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5" name="フローチャート: 判断 534"/>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145762</xdr:rowOff>
    </xdr:from>
    <xdr:ext cx="469744" cy="259045"/>
    <xdr:sp macro="" textlink="">
      <xdr:nvSpPr>
        <xdr:cNvPr id="536" name="テキスト ボックス 535"/>
        <xdr:cNvSpPr txBox="1"/>
      </xdr:nvSpPr>
      <xdr:spPr>
        <a:xfrm>
          <a:off x="12579428" y="63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159769</xdr:rowOff>
    </xdr:from>
    <xdr:to>
      <xdr:col>85</xdr:col>
      <xdr:colOff>127000</xdr:colOff>
      <xdr:row>78</xdr:row>
      <xdr:rowOff>17986</xdr:rowOff>
    </xdr:to>
    <xdr:cxnSp macro="">
      <xdr:nvCxnSpPr>
        <xdr:cNvPr id="631" name="直線コネクタ 630"/>
        <xdr:cNvCxnSpPr/>
      </xdr:nvCxnSpPr>
      <xdr:spPr>
        <a:xfrm>
          <a:off x="15481300" y="13361419"/>
          <a:ext cx="838200" cy="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159769</xdr:rowOff>
    </xdr:from>
    <xdr:to>
      <xdr:col>81</xdr:col>
      <xdr:colOff>50800</xdr:colOff>
      <xdr:row>77</xdr:row>
      <xdr:rowOff>164520</xdr:rowOff>
    </xdr:to>
    <xdr:cxnSp macro="">
      <xdr:nvCxnSpPr>
        <xdr:cNvPr id="634" name="直線コネクタ 633"/>
        <xdr:cNvCxnSpPr/>
      </xdr:nvCxnSpPr>
      <xdr:spPr>
        <a:xfrm flipV="1">
          <a:off x="14592300" y="13361419"/>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164520</xdr:rowOff>
    </xdr:from>
    <xdr:to>
      <xdr:col>76</xdr:col>
      <xdr:colOff>114300</xdr:colOff>
      <xdr:row>78</xdr:row>
      <xdr:rowOff>4026</xdr:rowOff>
    </xdr:to>
    <xdr:cxnSp macro="">
      <xdr:nvCxnSpPr>
        <xdr:cNvPr id="637" name="直線コネクタ 636"/>
        <xdr:cNvCxnSpPr/>
      </xdr:nvCxnSpPr>
      <xdr:spPr>
        <a:xfrm flipV="1">
          <a:off x="13703300" y="13366170"/>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139815</xdr:rowOff>
    </xdr:from>
    <xdr:to>
      <xdr:col>71</xdr:col>
      <xdr:colOff>177800</xdr:colOff>
      <xdr:row>78</xdr:row>
      <xdr:rowOff>4026</xdr:rowOff>
    </xdr:to>
    <xdr:cxnSp macro="">
      <xdr:nvCxnSpPr>
        <xdr:cNvPr id="640" name="直線コネクタ 639"/>
        <xdr:cNvCxnSpPr/>
      </xdr:nvCxnSpPr>
      <xdr:spPr>
        <a:xfrm>
          <a:off x="12814300" y="13341465"/>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3" name="フローチャート: 判断 642"/>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121694</xdr:rowOff>
    </xdr:from>
    <xdr:ext cx="534377" cy="259045"/>
    <xdr:sp macro="" textlink="">
      <xdr:nvSpPr>
        <xdr:cNvPr id="644" name="テキスト ボックス 643"/>
        <xdr:cNvSpPr txBox="1"/>
      </xdr:nvSpPr>
      <xdr:spPr>
        <a:xfrm>
          <a:off x="12547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138636</xdr:rowOff>
    </xdr:from>
    <xdr:to>
      <xdr:col>85</xdr:col>
      <xdr:colOff>177800</xdr:colOff>
      <xdr:row>78</xdr:row>
      <xdr:rowOff>68786</xdr:rowOff>
    </xdr:to>
    <xdr:sp macro="" textlink="">
      <xdr:nvSpPr>
        <xdr:cNvPr id="650" name="楕円 649"/>
        <xdr:cNvSpPr/>
      </xdr:nvSpPr>
      <xdr:spPr>
        <a:xfrm>
          <a:off x="16268700" y="1334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53563</xdr:rowOff>
    </xdr:from>
    <xdr:ext cx="534377" cy="259045"/>
    <xdr:sp macro="" textlink="">
      <xdr:nvSpPr>
        <xdr:cNvPr id="651" name="公債費該当値テキスト"/>
        <xdr:cNvSpPr txBox="1"/>
      </xdr:nvSpPr>
      <xdr:spPr>
        <a:xfrm>
          <a:off x="16370300" y="1325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108969</xdr:rowOff>
    </xdr:from>
    <xdr:to>
      <xdr:col>81</xdr:col>
      <xdr:colOff>101600</xdr:colOff>
      <xdr:row>78</xdr:row>
      <xdr:rowOff>39119</xdr:rowOff>
    </xdr:to>
    <xdr:sp macro="" textlink="">
      <xdr:nvSpPr>
        <xdr:cNvPr id="652" name="楕円 651"/>
        <xdr:cNvSpPr/>
      </xdr:nvSpPr>
      <xdr:spPr>
        <a:xfrm>
          <a:off x="15430500" y="1331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30246</xdr:rowOff>
    </xdr:from>
    <xdr:ext cx="534377" cy="259045"/>
    <xdr:sp macro="" textlink="">
      <xdr:nvSpPr>
        <xdr:cNvPr id="653" name="テキスト ボックス 652"/>
        <xdr:cNvSpPr txBox="1"/>
      </xdr:nvSpPr>
      <xdr:spPr>
        <a:xfrm>
          <a:off x="15214111" y="1340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113720</xdr:rowOff>
    </xdr:from>
    <xdr:to>
      <xdr:col>76</xdr:col>
      <xdr:colOff>165100</xdr:colOff>
      <xdr:row>78</xdr:row>
      <xdr:rowOff>43870</xdr:rowOff>
    </xdr:to>
    <xdr:sp macro="" textlink="">
      <xdr:nvSpPr>
        <xdr:cNvPr id="654" name="楕円 653"/>
        <xdr:cNvSpPr/>
      </xdr:nvSpPr>
      <xdr:spPr>
        <a:xfrm>
          <a:off x="14541500" y="1331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34997</xdr:rowOff>
    </xdr:from>
    <xdr:ext cx="534377" cy="259045"/>
    <xdr:sp macro="" textlink="">
      <xdr:nvSpPr>
        <xdr:cNvPr id="655" name="テキスト ボックス 654"/>
        <xdr:cNvSpPr txBox="1"/>
      </xdr:nvSpPr>
      <xdr:spPr>
        <a:xfrm>
          <a:off x="14325111" y="1340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124676</xdr:rowOff>
    </xdr:from>
    <xdr:to>
      <xdr:col>72</xdr:col>
      <xdr:colOff>38100</xdr:colOff>
      <xdr:row>78</xdr:row>
      <xdr:rowOff>54826</xdr:rowOff>
    </xdr:to>
    <xdr:sp macro="" textlink="">
      <xdr:nvSpPr>
        <xdr:cNvPr id="656" name="楕円 655"/>
        <xdr:cNvSpPr/>
      </xdr:nvSpPr>
      <xdr:spPr>
        <a:xfrm>
          <a:off x="13652500" y="133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45953</xdr:rowOff>
    </xdr:from>
    <xdr:ext cx="534377" cy="259045"/>
    <xdr:sp macro="" textlink="">
      <xdr:nvSpPr>
        <xdr:cNvPr id="657" name="テキスト ボックス 656"/>
        <xdr:cNvSpPr txBox="1"/>
      </xdr:nvSpPr>
      <xdr:spPr>
        <a:xfrm>
          <a:off x="13436111" y="1341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89015</xdr:rowOff>
    </xdr:from>
    <xdr:to>
      <xdr:col>67</xdr:col>
      <xdr:colOff>101600</xdr:colOff>
      <xdr:row>78</xdr:row>
      <xdr:rowOff>19165</xdr:rowOff>
    </xdr:to>
    <xdr:sp macro="" textlink="">
      <xdr:nvSpPr>
        <xdr:cNvPr id="658" name="楕円 657"/>
        <xdr:cNvSpPr/>
      </xdr:nvSpPr>
      <xdr:spPr>
        <a:xfrm>
          <a:off x="12763500" y="132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10292</xdr:rowOff>
    </xdr:from>
    <xdr:ext cx="534377" cy="259045"/>
    <xdr:sp macro="" textlink="">
      <xdr:nvSpPr>
        <xdr:cNvPr id="659" name="テキスト ボックス 658"/>
        <xdr:cNvSpPr txBox="1"/>
      </xdr:nvSpPr>
      <xdr:spPr>
        <a:xfrm>
          <a:off x="12547111" y="1338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98658</xdr:rowOff>
    </xdr:from>
    <xdr:to>
      <xdr:col>85</xdr:col>
      <xdr:colOff>127000</xdr:colOff>
      <xdr:row>98</xdr:row>
      <xdr:rowOff>122473</xdr:rowOff>
    </xdr:to>
    <xdr:cxnSp macro="">
      <xdr:nvCxnSpPr>
        <xdr:cNvPr id="686" name="直線コネクタ 685"/>
        <xdr:cNvCxnSpPr/>
      </xdr:nvCxnSpPr>
      <xdr:spPr>
        <a:xfrm flipV="1">
          <a:off x="15481300" y="16900758"/>
          <a:ext cx="838200" cy="2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122230</xdr:rowOff>
    </xdr:from>
    <xdr:to>
      <xdr:col>81</xdr:col>
      <xdr:colOff>50800</xdr:colOff>
      <xdr:row>98</xdr:row>
      <xdr:rowOff>122473</xdr:rowOff>
    </xdr:to>
    <xdr:cxnSp macro="">
      <xdr:nvCxnSpPr>
        <xdr:cNvPr id="689" name="直線コネクタ 688"/>
        <xdr:cNvCxnSpPr/>
      </xdr:nvCxnSpPr>
      <xdr:spPr>
        <a:xfrm>
          <a:off x="14592300" y="16924330"/>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114801</xdr:rowOff>
    </xdr:from>
    <xdr:to>
      <xdr:col>76</xdr:col>
      <xdr:colOff>114300</xdr:colOff>
      <xdr:row>98</xdr:row>
      <xdr:rowOff>122230</xdr:rowOff>
    </xdr:to>
    <xdr:cxnSp macro="">
      <xdr:nvCxnSpPr>
        <xdr:cNvPr id="692" name="直線コネクタ 691"/>
        <xdr:cNvCxnSpPr/>
      </xdr:nvCxnSpPr>
      <xdr:spPr>
        <a:xfrm>
          <a:off x="13703300" y="16916901"/>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114801</xdr:rowOff>
    </xdr:from>
    <xdr:to>
      <xdr:col>71</xdr:col>
      <xdr:colOff>177800</xdr:colOff>
      <xdr:row>98</xdr:row>
      <xdr:rowOff>133793</xdr:rowOff>
    </xdr:to>
    <xdr:cxnSp macro="">
      <xdr:nvCxnSpPr>
        <xdr:cNvPr id="695" name="直線コネクタ 694"/>
        <xdr:cNvCxnSpPr/>
      </xdr:nvCxnSpPr>
      <xdr:spPr>
        <a:xfrm flipV="1">
          <a:off x="12814300" y="16916901"/>
          <a:ext cx="889000" cy="1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7" name="テキスト ボックス 696"/>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8" name="フローチャート: 判断 697"/>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148779</xdr:rowOff>
    </xdr:from>
    <xdr:ext cx="534377" cy="259045"/>
    <xdr:sp macro="" textlink="">
      <xdr:nvSpPr>
        <xdr:cNvPr id="699" name="テキスト ボックス 698"/>
        <xdr:cNvSpPr txBox="1"/>
      </xdr:nvSpPr>
      <xdr:spPr>
        <a:xfrm>
          <a:off x="12547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47858</xdr:rowOff>
    </xdr:from>
    <xdr:to>
      <xdr:col>85</xdr:col>
      <xdr:colOff>177800</xdr:colOff>
      <xdr:row>98</xdr:row>
      <xdr:rowOff>149458</xdr:rowOff>
    </xdr:to>
    <xdr:sp macro="" textlink="">
      <xdr:nvSpPr>
        <xdr:cNvPr id="705" name="楕円 704"/>
        <xdr:cNvSpPr/>
      </xdr:nvSpPr>
      <xdr:spPr>
        <a:xfrm>
          <a:off x="16268700" y="1684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156555</xdr:rowOff>
    </xdr:from>
    <xdr:ext cx="469744" cy="259045"/>
    <xdr:sp macro="" textlink="">
      <xdr:nvSpPr>
        <xdr:cNvPr id="706" name="積立金該当値テキスト"/>
        <xdr:cNvSpPr txBox="1"/>
      </xdr:nvSpPr>
      <xdr:spPr>
        <a:xfrm>
          <a:off x="16370300" y="1678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71673</xdr:rowOff>
    </xdr:from>
    <xdr:to>
      <xdr:col>81</xdr:col>
      <xdr:colOff>101600</xdr:colOff>
      <xdr:row>99</xdr:row>
      <xdr:rowOff>1823</xdr:rowOff>
    </xdr:to>
    <xdr:sp macro="" textlink="">
      <xdr:nvSpPr>
        <xdr:cNvPr id="707" name="楕円 706"/>
        <xdr:cNvSpPr/>
      </xdr:nvSpPr>
      <xdr:spPr>
        <a:xfrm>
          <a:off x="15430500" y="168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164400</xdr:rowOff>
    </xdr:from>
    <xdr:ext cx="469744" cy="259045"/>
    <xdr:sp macro="" textlink="">
      <xdr:nvSpPr>
        <xdr:cNvPr id="708" name="テキスト ボックス 707"/>
        <xdr:cNvSpPr txBox="1"/>
      </xdr:nvSpPr>
      <xdr:spPr>
        <a:xfrm>
          <a:off x="15246428" y="169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71430</xdr:rowOff>
    </xdr:from>
    <xdr:to>
      <xdr:col>76</xdr:col>
      <xdr:colOff>165100</xdr:colOff>
      <xdr:row>99</xdr:row>
      <xdr:rowOff>1580</xdr:rowOff>
    </xdr:to>
    <xdr:sp macro="" textlink="">
      <xdr:nvSpPr>
        <xdr:cNvPr id="709" name="楕円 708"/>
        <xdr:cNvSpPr/>
      </xdr:nvSpPr>
      <xdr:spPr>
        <a:xfrm>
          <a:off x="14541500" y="168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164157</xdr:rowOff>
    </xdr:from>
    <xdr:ext cx="469744" cy="259045"/>
    <xdr:sp macro="" textlink="">
      <xdr:nvSpPr>
        <xdr:cNvPr id="710" name="テキスト ボックス 709"/>
        <xdr:cNvSpPr txBox="1"/>
      </xdr:nvSpPr>
      <xdr:spPr>
        <a:xfrm>
          <a:off x="14357428" y="169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64001</xdr:rowOff>
    </xdr:from>
    <xdr:to>
      <xdr:col>72</xdr:col>
      <xdr:colOff>38100</xdr:colOff>
      <xdr:row>98</xdr:row>
      <xdr:rowOff>165601</xdr:rowOff>
    </xdr:to>
    <xdr:sp macro="" textlink="">
      <xdr:nvSpPr>
        <xdr:cNvPr id="711" name="楕円 710"/>
        <xdr:cNvSpPr/>
      </xdr:nvSpPr>
      <xdr:spPr>
        <a:xfrm>
          <a:off x="13652500" y="1686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156728</xdr:rowOff>
    </xdr:from>
    <xdr:ext cx="469744" cy="259045"/>
    <xdr:sp macro="" textlink="">
      <xdr:nvSpPr>
        <xdr:cNvPr id="712" name="テキスト ボックス 711"/>
        <xdr:cNvSpPr txBox="1"/>
      </xdr:nvSpPr>
      <xdr:spPr>
        <a:xfrm>
          <a:off x="13468428" y="1695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82993</xdr:rowOff>
    </xdr:from>
    <xdr:to>
      <xdr:col>67</xdr:col>
      <xdr:colOff>101600</xdr:colOff>
      <xdr:row>99</xdr:row>
      <xdr:rowOff>13143</xdr:rowOff>
    </xdr:to>
    <xdr:sp macro="" textlink="">
      <xdr:nvSpPr>
        <xdr:cNvPr id="713" name="楕円 712"/>
        <xdr:cNvSpPr/>
      </xdr:nvSpPr>
      <xdr:spPr>
        <a:xfrm>
          <a:off x="12763500" y="168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4270</xdr:rowOff>
    </xdr:from>
    <xdr:ext cx="469744" cy="259045"/>
    <xdr:sp macro="" textlink="">
      <xdr:nvSpPr>
        <xdr:cNvPr id="714" name="テキスト ボックス 713"/>
        <xdr:cNvSpPr txBox="1"/>
      </xdr:nvSpPr>
      <xdr:spPr>
        <a:xfrm>
          <a:off x="12579428" y="1697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5" name="フローチャート: 判断 754"/>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66438</xdr:rowOff>
    </xdr:from>
    <xdr:ext cx="378565" cy="259045"/>
    <xdr:sp macro="" textlink="">
      <xdr:nvSpPr>
        <xdr:cNvPr id="756" name="テキスト ボックス 755"/>
        <xdr:cNvSpPr txBox="1"/>
      </xdr:nvSpPr>
      <xdr:spPr>
        <a:xfrm>
          <a:off x="18467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107315</xdr:rowOff>
    </xdr:from>
    <xdr:to>
      <xdr:col>116</xdr:col>
      <xdr:colOff>63500</xdr:colOff>
      <xdr:row>58</xdr:row>
      <xdr:rowOff>112268</xdr:rowOff>
    </xdr:to>
    <xdr:cxnSp macro="">
      <xdr:nvCxnSpPr>
        <xdr:cNvPr id="800" name="直線コネクタ 799"/>
        <xdr:cNvCxnSpPr/>
      </xdr:nvCxnSpPr>
      <xdr:spPr>
        <a:xfrm>
          <a:off x="21323300" y="10051415"/>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75082</xdr:rowOff>
    </xdr:from>
    <xdr:to>
      <xdr:col>111</xdr:col>
      <xdr:colOff>177800</xdr:colOff>
      <xdr:row>58</xdr:row>
      <xdr:rowOff>107315</xdr:rowOff>
    </xdr:to>
    <xdr:cxnSp macro="">
      <xdr:nvCxnSpPr>
        <xdr:cNvPr id="803" name="直線コネクタ 802"/>
        <xdr:cNvCxnSpPr/>
      </xdr:nvCxnSpPr>
      <xdr:spPr>
        <a:xfrm>
          <a:off x="20434300" y="10019182"/>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75082</xdr:rowOff>
    </xdr:from>
    <xdr:to>
      <xdr:col>107</xdr:col>
      <xdr:colOff>50800</xdr:colOff>
      <xdr:row>58</xdr:row>
      <xdr:rowOff>98171</xdr:rowOff>
    </xdr:to>
    <xdr:cxnSp macro="">
      <xdr:nvCxnSpPr>
        <xdr:cNvPr id="806" name="直線コネクタ 805"/>
        <xdr:cNvCxnSpPr/>
      </xdr:nvCxnSpPr>
      <xdr:spPr>
        <a:xfrm flipV="1">
          <a:off x="19545300" y="10019182"/>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80264</xdr:rowOff>
    </xdr:from>
    <xdr:to>
      <xdr:col>102</xdr:col>
      <xdr:colOff>114300</xdr:colOff>
      <xdr:row>58</xdr:row>
      <xdr:rowOff>98171</xdr:rowOff>
    </xdr:to>
    <xdr:cxnSp macro="">
      <xdr:nvCxnSpPr>
        <xdr:cNvPr id="809" name="直線コネクタ 808"/>
        <xdr:cNvCxnSpPr/>
      </xdr:nvCxnSpPr>
      <xdr:spPr>
        <a:xfrm>
          <a:off x="18656300" y="10024364"/>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2" name="フローチャート: 判断 811"/>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149547</xdr:rowOff>
    </xdr:from>
    <xdr:ext cx="469744" cy="259045"/>
    <xdr:sp macro="" textlink="">
      <xdr:nvSpPr>
        <xdr:cNvPr id="813" name="テキスト ボックス 812"/>
        <xdr:cNvSpPr txBox="1"/>
      </xdr:nvSpPr>
      <xdr:spPr>
        <a:xfrm>
          <a:off x="18421428" y="1009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819" name="楕円 818"/>
        <xdr:cNvSpPr/>
      </xdr:nvSpPr>
      <xdr:spPr>
        <a:xfrm>
          <a:off x="22110700" y="100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147845</xdr:rowOff>
    </xdr:from>
    <xdr:ext cx="469744" cy="259045"/>
    <xdr:sp macro="" textlink="">
      <xdr:nvSpPr>
        <xdr:cNvPr id="820" name="貸付金該当値テキスト"/>
        <xdr:cNvSpPr txBox="1"/>
      </xdr:nvSpPr>
      <xdr:spPr>
        <a:xfrm>
          <a:off x="22212300" y="992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56515</xdr:rowOff>
    </xdr:from>
    <xdr:to>
      <xdr:col>112</xdr:col>
      <xdr:colOff>38100</xdr:colOff>
      <xdr:row>58</xdr:row>
      <xdr:rowOff>158115</xdr:rowOff>
    </xdr:to>
    <xdr:sp macro="" textlink="">
      <xdr:nvSpPr>
        <xdr:cNvPr id="821" name="楕円 820"/>
        <xdr:cNvSpPr/>
      </xdr:nvSpPr>
      <xdr:spPr>
        <a:xfrm>
          <a:off x="21272500" y="100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149242</xdr:rowOff>
    </xdr:from>
    <xdr:ext cx="469744" cy="259045"/>
    <xdr:sp macro="" textlink="">
      <xdr:nvSpPr>
        <xdr:cNvPr id="822" name="テキスト ボックス 821"/>
        <xdr:cNvSpPr txBox="1"/>
      </xdr:nvSpPr>
      <xdr:spPr>
        <a:xfrm>
          <a:off x="21088428"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24282</xdr:rowOff>
    </xdr:from>
    <xdr:to>
      <xdr:col>107</xdr:col>
      <xdr:colOff>101600</xdr:colOff>
      <xdr:row>58</xdr:row>
      <xdr:rowOff>125882</xdr:rowOff>
    </xdr:to>
    <xdr:sp macro="" textlink="">
      <xdr:nvSpPr>
        <xdr:cNvPr id="823" name="楕円 822"/>
        <xdr:cNvSpPr/>
      </xdr:nvSpPr>
      <xdr:spPr>
        <a:xfrm>
          <a:off x="20383500" y="996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117009</xdr:rowOff>
    </xdr:from>
    <xdr:ext cx="469744" cy="259045"/>
    <xdr:sp macro="" textlink="">
      <xdr:nvSpPr>
        <xdr:cNvPr id="824" name="テキスト ボックス 823"/>
        <xdr:cNvSpPr txBox="1"/>
      </xdr:nvSpPr>
      <xdr:spPr>
        <a:xfrm>
          <a:off x="20199428" y="100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47371</xdr:rowOff>
    </xdr:from>
    <xdr:to>
      <xdr:col>102</xdr:col>
      <xdr:colOff>165100</xdr:colOff>
      <xdr:row>58</xdr:row>
      <xdr:rowOff>148971</xdr:rowOff>
    </xdr:to>
    <xdr:sp macro="" textlink="">
      <xdr:nvSpPr>
        <xdr:cNvPr id="825" name="楕円 824"/>
        <xdr:cNvSpPr/>
      </xdr:nvSpPr>
      <xdr:spPr>
        <a:xfrm>
          <a:off x="19494500" y="999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140098</xdr:rowOff>
    </xdr:from>
    <xdr:ext cx="469744" cy="259045"/>
    <xdr:sp macro="" textlink="">
      <xdr:nvSpPr>
        <xdr:cNvPr id="826" name="テキスト ボックス 825"/>
        <xdr:cNvSpPr txBox="1"/>
      </xdr:nvSpPr>
      <xdr:spPr>
        <a:xfrm>
          <a:off x="19310428" y="1008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29464</xdr:rowOff>
    </xdr:from>
    <xdr:to>
      <xdr:col>98</xdr:col>
      <xdr:colOff>38100</xdr:colOff>
      <xdr:row>58</xdr:row>
      <xdr:rowOff>131064</xdr:rowOff>
    </xdr:to>
    <xdr:sp macro="" textlink="">
      <xdr:nvSpPr>
        <xdr:cNvPr id="827" name="楕円 826"/>
        <xdr:cNvSpPr/>
      </xdr:nvSpPr>
      <xdr:spPr>
        <a:xfrm>
          <a:off x="18605500" y="99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147591</xdr:rowOff>
    </xdr:from>
    <xdr:ext cx="469744" cy="259045"/>
    <xdr:sp macro="" textlink="">
      <xdr:nvSpPr>
        <xdr:cNvPr id="828" name="テキスト ボックス 827"/>
        <xdr:cNvSpPr txBox="1"/>
      </xdr:nvSpPr>
      <xdr:spPr>
        <a:xfrm>
          <a:off x="18421428" y="974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132099</xdr:rowOff>
    </xdr:from>
    <xdr:to>
      <xdr:col>116</xdr:col>
      <xdr:colOff>63500</xdr:colOff>
      <xdr:row>76</xdr:row>
      <xdr:rowOff>143872</xdr:rowOff>
    </xdr:to>
    <xdr:cxnSp macro="">
      <xdr:nvCxnSpPr>
        <xdr:cNvPr id="858" name="直線コネクタ 857"/>
        <xdr:cNvCxnSpPr/>
      </xdr:nvCxnSpPr>
      <xdr:spPr>
        <a:xfrm>
          <a:off x="21323300" y="13162299"/>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32414</xdr:rowOff>
    </xdr:from>
    <xdr:ext cx="534377" cy="259045"/>
    <xdr:sp macro="" textlink="">
      <xdr:nvSpPr>
        <xdr:cNvPr id="859" name="繰出金平均値テキスト"/>
        <xdr:cNvSpPr txBox="1"/>
      </xdr:nvSpPr>
      <xdr:spPr>
        <a:xfrm>
          <a:off x="22212300" y="1289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93694</xdr:rowOff>
    </xdr:from>
    <xdr:to>
      <xdr:col>111</xdr:col>
      <xdr:colOff>177800</xdr:colOff>
      <xdr:row>76</xdr:row>
      <xdr:rowOff>132099</xdr:rowOff>
    </xdr:to>
    <xdr:cxnSp macro="">
      <xdr:nvCxnSpPr>
        <xdr:cNvPr id="861" name="直線コネクタ 860"/>
        <xdr:cNvCxnSpPr/>
      </xdr:nvCxnSpPr>
      <xdr:spPr>
        <a:xfrm>
          <a:off x="20434300" y="13123894"/>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121283</xdr:rowOff>
    </xdr:from>
    <xdr:ext cx="534377" cy="259045"/>
    <xdr:sp macro="" textlink="">
      <xdr:nvSpPr>
        <xdr:cNvPr id="863" name="テキスト ボックス 862"/>
        <xdr:cNvSpPr txBox="1"/>
      </xdr:nvSpPr>
      <xdr:spPr>
        <a:xfrm>
          <a:off x="21056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93694</xdr:rowOff>
    </xdr:from>
    <xdr:to>
      <xdr:col>107</xdr:col>
      <xdr:colOff>50800</xdr:colOff>
      <xdr:row>76</xdr:row>
      <xdr:rowOff>95675</xdr:rowOff>
    </xdr:to>
    <xdr:cxnSp macro="">
      <xdr:nvCxnSpPr>
        <xdr:cNvPr id="864" name="直線コネクタ 863"/>
        <xdr:cNvCxnSpPr/>
      </xdr:nvCxnSpPr>
      <xdr:spPr>
        <a:xfrm flipV="1">
          <a:off x="19545300" y="13123894"/>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6" name="テキスト ボックス 865"/>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95675</xdr:rowOff>
    </xdr:from>
    <xdr:to>
      <xdr:col>102</xdr:col>
      <xdr:colOff>114300</xdr:colOff>
      <xdr:row>76</xdr:row>
      <xdr:rowOff>102991</xdr:rowOff>
    </xdr:to>
    <xdr:cxnSp macro="">
      <xdr:nvCxnSpPr>
        <xdr:cNvPr id="867" name="直線コネクタ 866"/>
        <xdr:cNvCxnSpPr/>
      </xdr:nvCxnSpPr>
      <xdr:spPr>
        <a:xfrm flipV="1">
          <a:off x="18656300" y="13125875"/>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120121</xdr:rowOff>
    </xdr:from>
    <xdr:ext cx="534377" cy="259045"/>
    <xdr:sp macro="" textlink="">
      <xdr:nvSpPr>
        <xdr:cNvPr id="869" name="テキスト ボックス 868"/>
        <xdr:cNvSpPr txBox="1"/>
      </xdr:nvSpPr>
      <xdr:spPr>
        <a:xfrm>
          <a:off x="19278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0" name="フローチャート: 判断 869"/>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17759</xdr:rowOff>
    </xdr:from>
    <xdr:ext cx="534377" cy="259045"/>
    <xdr:sp macro="" textlink="">
      <xdr:nvSpPr>
        <xdr:cNvPr id="871" name="テキスト ボックス 870"/>
        <xdr:cNvSpPr txBox="1"/>
      </xdr:nvSpPr>
      <xdr:spPr>
        <a:xfrm>
          <a:off x="18389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93072</xdr:rowOff>
    </xdr:from>
    <xdr:to>
      <xdr:col>116</xdr:col>
      <xdr:colOff>114300</xdr:colOff>
      <xdr:row>77</xdr:row>
      <xdr:rowOff>23222</xdr:rowOff>
    </xdr:to>
    <xdr:sp macro="" textlink="">
      <xdr:nvSpPr>
        <xdr:cNvPr id="877" name="楕円 876"/>
        <xdr:cNvSpPr/>
      </xdr:nvSpPr>
      <xdr:spPr>
        <a:xfrm>
          <a:off x="22110700" y="131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71499</xdr:rowOff>
    </xdr:from>
    <xdr:ext cx="534377" cy="259045"/>
    <xdr:sp macro="" textlink="">
      <xdr:nvSpPr>
        <xdr:cNvPr id="878" name="繰出金該当値テキスト"/>
        <xdr:cNvSpPr txBox="1"/>
      </xdr:nvSpPr>
      <xdr:spPr>
        <a:xfrm>
          <a:off x="22212300" y="131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81299</xdr:rowOff>
    </xdr:from>
    <xdr:to>
      <xdr:col>112</xdr:col>
      <xdr:colOff>38100</xdr:colOff>
      <xdr:row>77</xdr:row>
      <xdr:rowOff>11449</xdr:rowOff>
    </xdr:to>
    <xdr:sp macro="" textlink="">
      <xdr:nvSpPr>
        <xdr:cNvPr id="879" name="楕円 878"/>
        <xdr:cNvSpPr/>
      </xdr:nvSpPr>
      <xdr:spPr>
        <a:xfrm>
          <a:off x="21272500" y="131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2576</xdr:rowOff>
    </xdr:from>
    <xdr:ext cx="534377" cy="259045"/>
    <xdr:sp macro="" textlink="">
      <xdr:nvSpPr>
        <xdr:cNvPr id="880" name="テキスト ボックス 879"/>
        <xdr:cNvSpPr txBox="1"/>
      </xdr:nvSpPr>
      <xdr:spPr>
        <a:xfrm>
          <a:off x="21056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42894</xdr:rowOff>
    </xdr:from>
    <xdr:to>
      <xdr:col>107</xdr:col>
      <xdr:colOff>101600</xdr:colOff>
      <xdr:row>76</xdr:row>
      <xdr:rowOff>144494</xdr:rowOff>
    </xdr:to>
    <xdr:sp macro="" textlink="">
      <xdr:nvSpPr>
        <xdr:cNvPr id="881" name="楕円 880"/>
        <xdr:cNvSpPr/>
      </xdr:nvSpPr>
      <xdr:spPr>
        <a:xfrm>
          <a:off x="20383500" y="130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135621</xdr:rowOff>
    </xdr:from>
    <xdr:ext cx="534377" cy="259045"/>
    <xdr:sp macro="" textlink="">
      <xdr:nvSpPr>
        <xdr:cNvPr id="882" name="テキスト ボックス 881"/>
        <xdr:cNvSpPr txBox="1"/>
      </xdr:nvSpPr>
      <xdr:spPr>
        <a:xfrm>
          <a:off x="20167111" y="131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44875</xdr:rowOff>
    </xdr:from>
    <xdr:to>
      <xdr:col>102</xdr:col>
      <xdr:colOff>165100</xdr:colOff>
      <xdr:row>76</xdr:row>
      <xdr:rowOff>146475</xdr:rowOff>
    </xdr:to>
    <xdr:sp macro="" textlink="">
      <xdr:nvSpPr>
        <xdr:cNvPr id="883" name="楕円 882"/>
        <xdr:cNvSpPr/>
      </xdr:nvSpPr>
      <xdr:spPr>
        <a:xfrm>
          <a:off x="19494500" y="130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137602</xdr:rowOff>
    </xdr:from>
    <xdr:ext cx="534377" cy="259045"/>
    <xdr:sp macro="" textlink="">
      <xdr:nvSpPr>
        <xdr:cNvPr id="884" name="テキスト ボックス 883"/>
        <xdr:cNvSpPr txBox="1"/>
      </xdr:nvSpPr>
      <xdr:spPr>
        <a:xfrm>
          <a:off x="19278111" y="131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52191</xdr:rowOff>
    </xdr:from>
    <xdr:to>
      <xdr:col>98</xdr:col>
      <xdr:colOff>38100</xdr:colOff>
      <xdr:row>76</xdr:row>
      <xdr:rowOff>153791</xdr:rowOff>
    </xdr:to>
    <xdr:sp macro="" textlink="">
      <xdr:nvSpPr>
        <xdr:cNvPr id="885" name="楕円 884"/>
        <xdr:cNvSpPr/>
      </xdr:nvSpPr>
      <xdr:spPr>
        <a:xfrm>
          <a:off x="18605500" y="1308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170318</xdr:rowOff>
    </xdr:from>
    <xdr:ext cx="534377" cy="259045"/>
    <xdr:sp macro="" textlink="">
      <xdr:nvSpPr>
        <xdr:cNvPr id="886" name="テキスト ボックス 885"/>
        <xdr:cNvSpPr txBox="1"/>
      </xdr:nvSpPr>
      <xdr:spPr>
        <a:xfrm>
          <a:off x="18389111" y="1285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住民一人当たりのコストについて、前年度と比較して特に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変動の大きかった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項目は普通建設事業費である。新規整備にあたるものは、知多武豊駅東地区整備事業や武豊中央公園の整備事業に係る費用の増加により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1,590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円の増加となった。更新整備にあたるものは、道路補修費や公共施設の維持更新に係る費用の増加等により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円の増加となった。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にあった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畜産・酪農収益力強化整備等特別対策事業補助金（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は単年度限りのものであったため、平成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年度の普通建設事業費の総額は前年度よりも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3,031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将来のまちづくりを見据えた中で必要と考えられる大型施設の建設事業や公園整備、継続的な区画整理に伴う物件補償などの予定もあるため、事業費が過大とならないよう、事業の取捨選択を徹底し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その他の項目で特に金額の変動が大きいものについて、物件費は総合体育館において指定管理者制度を導入したこと等により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2,307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円の増加、公債費は地方債の償還が進んだことにより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1,817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円の減少、積立金は屋内温水プールの建設事業費のための基金積立額を増額したことにより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5,209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円の増加となっている。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43,530
42,486
26.38
13,062,925
12,765,350
266,507
8,670,342
5,897,161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101165</xdr:rowOff>
    </xdr:from>
    <xdr:to>
      <xdr:col>24</xdr:col>
      <xdr:colOff>63500</xdr:colOff>
      <xdr:row>37</xdr:row>
      <xdr:rowOff>130883</xdr:rowOff>
    </xdr:to>
    <xdr:cxnSp macro="">
      <xdr:nvCxnSpPr>
        <xdr:cNvPr id="63" name="直線コネクタ 62"/>
        <xdr:cNvCxnSpPr/>
      </xdr:nvCxnSpPr>
      <xdr:spPr>
        <a:xfrm>
          <a:off x="3797300" y="6444815"/>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101165</xdr:rowOff>
    </xdr:from>
    <xdr:to>
      <xdr:col>19</xdr:col>
      <xdr:colOff>177800</xdr:colOff>
      <xdr:row>37</xdr:row>
      <xdr:rowOff>122718</xdr:rowOff>
    </xdr:to>
    <xdr:cxnSp macro="">
      <xdr:nvCxnSpPr>
        <xdr:cNvPr id="66" name="直線コネクタ 65"/>
        <xdr:cNvCxnSpPr/>
      </xdr:nvCxnSpPr>
      <xdr:spPr>
        <a:xfrm flipV="1">
          <a:off x="2908300" y="6444815"/>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170724</xdr:rowOff>
    </xdr:from>
    <xdr:to>
      <xdr:col>15</xdr:col>
      <xdr:colOff>50800</xdr:colOff>
      <xdr:row>37</xdr:row>
      <xdr:rowOff>122718</xdr:rowOff>
    </xdr:to>
    <xdr:cxnSp macro="">
      <xdr:nvCxnSpPr>
        <xdr:cNvPr id="69" name="直線コネクタ 68"/>
        <xdr:cNvCxnSpPr/>
      </xdr:nvCxnSpPr>
      <xdr:spPr>
        <a:xfrm>
          <a:off x="2019300" y="63429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152763</xdr:rowOff>
    </xdr:from>
    <xdr:to>
      <xdr:col>10</xdr:col>
      <xdr:colOff>114300</xdr:colOff>
      <xdr:row>36</xdr:row>
      <xdr:rowOff>170724</xdr:rowOff>
    </xdr:to>
    <xdr:cxnSp macro="">
      <xdr:nvCxnSpPr>
        <xdr:cNvPr id="72" name="直線コネクタ 71"/>
        <xdr:cNvCxnSpPr/>
      </xdr:nvCxnSpPr>
      <xdr:spPr>
        <a:xfrm>
          <a:off x="1130300" y="632496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159674</xdr:rowOff>
    </xdr:from>
    <xdr:ext cx="469744" cy="259045"/>
    <xdr:sp macro="" textlink="">
      <xdr:nvSpPr>
        <xdr:cNvPr id="76" name="テキスト ボックス 75"/>
        <xdr:cNvSpPr txBox="1"/>
      </xdr:nvSpPr>
      <xdr:spPr>
        <a:xfrm>
          <a:off x="895428"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80083</xdr:rowOff>
    </xdr:from>
    <xdr:to>
      <xdr:col>24</xdr:col>
      <xdr:colOff>114300</xdr:colOff>
      <xdr:row>38</xdr:row>
      <xdr:rowOff>10233</xdr:rowOff>
    </xdr:to>
    <xdr:sp macro="" textlink="">
      <xdr:nvSpPr>
        <xdr:cNvPr id="82" name="楕円 81"/>
        <xdr:cNvSpPr/>
      </xdr:nvSpPr>
      <xdr:spPr>
        <a:xfrm>
          <a:off x="4584700" y="64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58510</xdr:rowOff>
    </xdr:from>
    <xdr:ext cx="469744" cy="259045"/>
    <xdr:sp macro="" textlink="">
      <xdr:nvSpPr>
        <xdr:cNvPr id="83" name="議会費該当値テキスト"/>
        <xdr:cNvSpPr txBox="1"/>
      </xdr:nvSpPr>
      <xdr:spPr>
        <a:xfrm>
          <a:off x="4686300"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50365</xdr:rowOff>
    </xdr:from>
    <xdr:to>
      <xdr:col>20</xdr:col>
      <xdr:colOff>38100</xdr:colOff>
      <xdr:row>37</xdr:row>
      <xdr:rowOff>151965</xdr:rowOff>
    </xdr:to>
    <xdr:sp macro="" textlink="">
      <xdr:nvSpPr>
        <xdr:cNvPr id="84" name="楕円 83"/>
        <xdr:cNvSpPr/>
      </xdr:nvSpPr>
      <xdr:spPr>
        <a:xfrm>
          <a:off x="3746500" y="63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143091</xdr:rowOff>
    </xdr:from>
    <xdr:ext cx="469744" cy="259045"/>
    <xdr:sp macro="" textlink="">
      <xdr:nvSpPr>
        <xdr:cNvPr id="85" name="テキスト ボックス 84"/>
        <xdr:cNvSpPr txBox="1"/>
      </xdr:nvSpPr>
      <xdr:spPr>
        <a:xfrm>
          <a:off x="3562428" y="64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71918</xdr:rowOff>
    </xdr:from>
    <xdr:to>
      <xdr:col>15</xdr:col>
      <xdr:colOff>101600</xdr:colOff>
      <xdr:row>38</xdr:row>
      <xdr:rowOff>2068</xdr:rowOff>
    </xdr:to>
    <xdr:sp macro="" textlink="">
      <xdr:nvSpPr>
        <xdr:cNvPr id="86" name="楕円 85"/>
        <xdr:cNvSpPr/>
      </xdr:nvSpPr>
      <xdr:spPr>
        <a:xfrm>
          <a:off x="2857500" y="641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164645</xdr:rowOff>
    </xdr:from>
    <xdr:ext cx="469744" cy="259045"/>
    <xdr:sp macro="" textlink="">
      <xdr:nvSpPr>
        <xdr:cNvPr id="87" name="テキスト ボックス 86"/>
        <xdr:cNvSpPr txBox="1"/>
      </xdr:nvSpPr>
      <xdr:spPr>
        <a:xfrm>
          <a:off x="2673428"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119924</xdr:rowOff>
    </xdr:from>
    <xdr:to>
      <xdr:col>10</xdr:col>
      <xdr:colOff>165100</xdr:colOff>
      <xdr:row>37</xdr:row>
      <xdr:rowOff>50074</xdr:rowOff>
    </xdr:to>
    <xdr:sp macro="" textlink="">
      <xdr:nvSpPr>
        <xdr:cNvPr id="88" name="楕円 87"/>
        <xdr:cNvSpPr/>
      </xdr:nvSpPr>
      <xdr:spPr>
        <a:xfrm>
          <a:off x="1968500" y="62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41201</xdr:rowOff>
    </xdr:from>
    <xdr:ext cx="469744" cy="259045"/>
    <xdr:sp macro="" textlink="">
      <xdr:nvSpPr>
        <xdr:cNvPr id="89" name="テキスト ボックス 88"/>
        <xdr:cNvSpPr txBox="1"/>
      </xdr:nvSpPr>
      <xdr:spPr>
        <a:xfrm>
          <a:off x="1784428" y="63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101963</xdr:rowOff>
    </xdr:from>
    <xdr:to>
      <xdr:col>6</xdr:col>
      <xdr:colOff>38100</xdr:colOff>
      <xdr:row>37</xdr:row>
      <xdr:rowOff>32113</xdr:rowOff>
    </xdr:to>
    <xdr:sp macro="" textlink="">
      <xdr:nvSpPr>
        <xdr:cNvPr id="90" name="楕円 89"/>
        <xdr:cNvSpPr/>
      </xdr:nvSpPr>
      <xdr:spPr>
        <a:xfrm>
          <a:off x="1079500" y="62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23240</xdr:rowOff>
    </xdr:from>
    <xdr:ext cx="469744" cy="259045"/>
    <xdr:sp macro="" textlink="">
      <xdr:nvSpPr>
        <xdr:cNvPr id="91" name="テキスト ボックス 90"/>
        <xdr:cNvSpPr txBox="1"/>
      </xdr:nvSpPr>
      <xdr:spPr>
        <a:xfrm>
          <a:off x="895428" y="636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802</xdr:rowOff>
    </xdr:from>
    <xdr:to>
      <xdr:col>24</xdr:col>
      <xdr:colOff>63500</xdr:colOff>
      <xdr:row>59</xdr:row>
      <xdr:rowOff>6616</xdr:rowOff>
    </xdr:to>
    <xdr:cxnSp macro="">
      <xdr:nvCxnSpPr>
        <xdr:cNvPr id="122" name="直線コネクタ 121"/>
        <xdr:cNvCxnSpPr/>
      </xdr:nvCxnSpPr>
      <xdr:spPr>
        <a:xfrm flipV="1">
          <a:off x="3797300" y="10116352"/>
          <a:ext cx="8382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170614</xdr:rowOff>
    </xdr:from>
    <xdr:to>
      <xdr:col>19</xdr:col>
      <xdr:colOff>177800</xdr:colOff>
      <xdr:row>59</xdr:row>
      <xdr:rowOff>6616</xdr:rowOff>
    </xdr:to>
    <xdr:cxnSp macro="">
      <xdr:nvCxnSpPr>
        <xdr:cNvPr id="125" name="直線コネクタ 124"/>
        <xdr:cNvCxnSpPr/>
      </xdr:nvCxnSpPr>
      <xdr:spPr>
        <a:xfrm>
          <a:off x="2908300" y="10114714"/>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169976</xdr:rowOff>
    </xdr:from>
    <xdr:to>
      <xdr:col>15</xdr:col>
      <xdr:colOff>50800</xdr:colOff>
      <xdr:row>58</xdr:row>
      <xdr:rowOff>170614</xdr:rowOff>
    </xdr:to>
    <xdr:cxnSp macro="">
      <xdr:nvCxnSpPr>
        <xdr:cNvPr id="128" name="直線コネクタ 127"/>
        <xdr:cNvCxnSpPr/>
      </xdr:nvCxnSpPr>
      <xdr:spPr>
        <a:xfrm>
          <a:off x="2019300" y="10114076"/>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169304</xdr:rowOff>
    </xdr:from>
    <xdr:to>
      <xdr:col>10</xdr:col>
      <xdr:colOff>114300</xdr:colOff>
      <xdr:row>58</xdr:row>
      <xdr:rowOff>169976</xdr:rowOff>
    </xdr:to>
    <xdr:cxnSp macro="">
      <xdr:nvCxnSpPr>
        <xdr:cNvPr id="131" name="直線コネクタ 130"/>
        <xdr:cNvCxnSpPr/>
      </xdr:nvCxnSpPr>
      <xdr:spPr>
        <a:xfrm>
          <a:off x="1130300" y="10113404"/>
          <a:ext cx="8890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162313</xdr:rowOff>
    </xdr:from>
    <xdr:ext cx="534377" cy="259045"/>
    <xdr:sp macro="" textlink="">
      <xdr:nvSpPr>
        <xdr:cNvPr id="135" name="テキスト ボックス 134"/>
        <xdr:cNvSpPr txBox="1"/>
      </xdr:nvSpPr>
      <xdr:spPr>
        <a:xfrm>
          <a:off x="863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121452</xdr:rowOff>
    </xdr:from>
    <xdr:to>
      <xdr:col>24</xdr:col>
      <xdr:colOff>114300</xdr:colOff>
      <xdr:row>59</xdr:row>
      <xdr:rowOff>51602</xdr:rowOff>
    </xdr:to>
    <xdr:sp macro="" textlink="">
      <xdr:nvSpPr>
        <xdr:cNvPr id="141" name="楕円 140"/>
        <xdr:cNvSpPr/>
      </xdr:nvSpPr>
      <xdr:spPr>
        <a:xfrm>
          <a:off x="4584700" y="1006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36379</xdr:rowOff>
    </xdr:from>
    <xdr:ext cx="534377" cy="259045"/>
    <xdr:sp macro="" textlink="">
      <xdr:nvSpPr>
        <xdr:cNvPr id="142" name="総務費該当値テキスト"/>
        <xdr:cNvSpPr txBox="1"/>
      </xdr:nvSpPr>
      <xdr:spPr>
        <a:xfrm>
          <a:off x="4686300" y="998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127266</xdr:rowOff>
    </xdr:from>
    <xdr:to>
      <xdr:col>20</xdr:col>
      <xdr:colOff>38100</xdr:colOff>
      <xdr:row>59</xdr:row>
      <xdr:rowOff>57416</xdr:rowOff>
    </xdr:to>
    <xdr:sp macro="" textlink="">
      <xdr:nvSpPr>
        <xdr:cNvPr id="143" name="楕円 142"/>
        <xdr:cNvSpPr/>
      </xdr:nvSpPr>
      <xdr:spPr>
        <a:xfrm>
          <a:off x="3746500" y="100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48543</xdr:rowOff>
    </xdr:from>
    <xdr:ext cx="534377" cy="259045"/>
    <xdr:sp macro="" textlink="">
      <xdr:nvSpPr>
        <xdr:cNvPr id="144" name="テキスト ボックス 143"/>
        <xdr:cNvSpPr txBox="1"/>
      </xdr:nvSpPr>
      <xdr:spPr>
        <a:xfrm>
          <a:off x="3530111" y="1016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119814</xdr:rowOff>
    </xdr:from>
    <xdr:to>
      <xdr:col>15</xdr:col>
      <xdr:colOff>101600</xdr:colOff>
      <xdr:row>59</xdr:row>
      <xdr:rowOff>49964</xdr:rowOff>
    </xdr:to>
    <xdr:sp macro="" textlink="">
      <xdr:nvSpPr>
        <xdr:cNvPr id="145" name="楕円 144"/>
        <xdr:cNvSpPr/>
      </xdr:nvSpPr>
      <xdr:spPr>
        <a:xfrm>
          <a:off x="2857500" y="100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41091</xdr:rowOff>
    </xdr:from>
    <xdr:ext cx="534377" cy="259045"/>
    <xdr:sp macro="" textlink="">
      <xdr:nvSpPr>
        <xdr:cNvPr id="146" name="テキスト ボックス 145"/>
        <xdr:cNvSpPr txBox="1"/>
      </xdr:nvSpPr>
      <xdr:spPr>
        <a:xfrm>
          <a:off x="2641111" y="101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119176</xdr:rowOff>
    </xdr:from>
    <xdr:to>
      <xdr:col>10</xdr:col>
      <xdr:colOff>165100</xdr:colOff>
      <xdr:row>59</xdr:row>
      <xdr:rowOff>49326</xdr:rowOff>
    </xdr:to>
    <xdr:sp macro="" textlink="">
      <xdr:nvSpPr>
        <xdr:cNvPr id="147" name="楕円 146"/>
        <xdr:cNvSpPr/>
      </xdr:nvSpPr>
      <xdr:spPr>
        <a:xfrm>
          <a:off x="1968500" y="1006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40453</xdr:rowOff>
    </xdr:from>
    <xdr:ext cx="534377" cy="259045"/>
    <xdr:sp macro="" textlink="">
      <xdr:nvSpPr>
        <xdr:cNvPr id="148" name="テキスト ボックス 147"/>
        <xdr:cNvSpPr txBox="1"/>
      </xdr:nvSpPr>
      <xdr:spPr>
        <a:xfrm>
          <a:off x="1752111" y="1015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118504</xdr:rowOff>
    </xdr:from>
    <xdr:to>
      <xdr:col>6</xdr:col>
      <xdr:colOff>38100</xdr:colOff>
      <xdr:row>59</xdr:row>
      <xdr:rowOff>48654</xdr:rowOff>
    </xdr:to>
    <xdr:sp macro="" textlink="">
      <xdr:nvSpPr>
        <xdr:cNvPr id="149" name="楕円 148"/>
        <xdr:cNvSpPr/>
      </xdr:nvSpPr>
      <xdr:spPr>
        <a:xfrm>
          <a:off x="1079500" y="1006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39781</xdr:rowOff>
    </xdr:from>
    <xdr:ext cx="534377" cy="259045"/>
    <xdr:sp macro="" textlink="">
      <xdr:nvSpPr>
        <xdr:cNvPr id="150" name="テキスト ボックス 149"/>
        <xdr:cNvSpPr txBox="1"/>
      </xdr:nvSpPr>
      <xdr:spPr>
        <a:xfrm>
          <a:off x="863111" y="101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18186</xdr:rowOff>
    </xdr:from>
    <xdr:to>
      <xdr:col>24</xdr:col>
      <xdr:colOff>63500</xdr:colOff>
      <xdr:row>77</xdr:row>
      <xdr:rowOff>84468</xdr:rowOff>
    </xdr:to>
    <xdr:cxnSp macro="">
      <xdr:nvCxnSpPr>
        <xdr:cNvPr id="180" name="直線コネクタ 179"/>
        <xdr:cNvCxnSpPr/>
      </xdr:nvCxnSpPr>
      <xdr:spPr>
        <a:xfrm flipV="1">
          <a:off x="3797300" y="13219836"/>
          <a:ext cx="838200" cy="6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84468</xdr:rowOff>
    </xdr:from>
    <xdr:to>
      <xdr:col>19</xdr:col>
      <xdr:colOff>177800</xdr:colOff>
      <xdr:row>77</xdr:row>
      <xdr:rowOff>112585</xdr:rowOff>
    </xdr:to>
    <xdr:cxnSp macro="">
      <xdr:nvCxnSpPr>
        <xdr:cNvPr id="183" name="直線コネクタ 182"/>
        <xdr:cNvCxnSpPr/>
      </xdr:nvCxnSpPr>
      <xdr:spPr>
        <a:xfrm flipV="1">
          <a:off x="2908300" y="13286118"/>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112585</xdr:rowOff>
    </xdr:from>
    <xdr:to>
      <xdr:col>15</xdr:col>
      <xdr:colOff>50800</xdr:colOff>
      <xdr:row>77</xdr:row>
      <xdr:rowOff>148349</xdr:rowOff>
    </xdr:to>
    <xdr:cxnSp macro="">
      <xdr:nvCxnSpPr>
        <xdr:cNvPr id="186" name="直線コネクタ 185"/>
        <xdr:cNvCxnSpPr/>
      </xdr:nvCxnSpPr>
      <xdr:spPr>
        <a:xfrm flipV="1">
          <a:off x="2019300" y="13314235"/>
          <a:ext cx="889000" cy="3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138188</xdr:rowOff>
    </xdr:from>
    <xdr:to>
      <xdr:col>10</xdr:col>
      <xdr:colOff>114300</xdr:colOff>
      <xdr:row>77</xdr:row>
      <xdr:rowOff>148349</xdr:rowOff>
    </xdr:to>
    <xdr:cxnSp macro="">
      <xdr:nvCxnSpPr>
        <xdr:cNvPr id="189" name="直線コネクタ 188"/>
        <xdr:cNvCxnSpPr/>
      </xdr:nvCxnSpPr>
      <xdr:spPr>
        <a:xfrm>
          <a:off x="1130300" y="13168388"/>
          <a:ext cx="889000" cy="18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153103</xdr:rowOff>
    </xdr:from>
    <xdr:ext cx="599010" cy="259045"/>
    <xdr:sp macro="" textlink="">
      <xdr:nvSpPr>
        <xdr:cNvPr id="193" name="テキスト ボックス 192"/>
        <xdr:cNvSpPr txBox="1"/>
      </xdr:nvSpPr>
      <xdr:spPr>
        <a:xfrm>
          <a:off x="830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138836</xdr:rowOff>
    </xdr:from>
    <xdr:to>
      <xdr:col>24</xdr:col>
      <xdr:colOff>114300</xdr:colOff>
      <xdr:row>77</xdr:row>
      <xdr:rowOff>68986</xdr:rowOff>
    </xdr:to>
    <xdr:sp macro="" textlink="">
      <xdr:nvSpPr>
        <xdr:cNvPr id="199" name="楕円 198"/>
        <xdr:cNvSpPr/>
      </xdr:nvSpPr>
      <xdr:spPr>
        <a:xfrm>
          <a:off x="4584700" y="131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117263</xdr:rowOff>
    </xdr:from>
    <xdr:ext cx="599010" cy="259045"/>
    <xdr:sp macro="" textlink="">
      <xdr:nvSpPr>
        <xdr:cNvPr id="200" name="民生費該当値テキスト"/>
        <xdr:cNvSpPr txBox="1"/>
      </xdr:nvSpPr>
      <xdr:spPr>
        <a:xfrm>
          <a:off x="4686300" y="1314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33668</xdr:rowOff>
    </xdr:from>
    <xdr:to>
      <xdr:col>20</xdr:col>
      <xdr:colOff>38100</xdr:colOff>
      <xdr:row>77</xdr:row>
      <xdr:rowOff>135268</xdr:rowOff>
    </xdr:to>
    <xdr:sp macro="" textlink="">
      <xdr:nvSpPr>
        <xdr:cNvPr id="201" name="楕円 200"/>
        <xdr:cNvSpPr/>
      </xdr:nvSpPr>
      <xdr:spPr>
        <a:xfrm>
          <a:off x="3746500" y="132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126395</xdr:rowOff>
    </xdr:from>
    <xdr:ext cx="599010" cy="259045"/>
    <xdr:sp macro="" textlink="">
      <xdr:nvSpPr>
        <xdr:cNvPr id="202" name="テキスト ボックス 201"/>
        <xdr:cNvSpPr txBox="1"/>
      </xdr:nvSpPr>
      <xdr:spPr>
        <a:xfrm>
          <a:off x="3497795" y="1332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61785</xdr:rowOff>
    </xdr:from>
    <xdr:to>
      <xdr:col>15</xdr:col>
      <xdr:colOff>101600</xdr:colOff>
      <xdr:row>77</xdr:row>
      <xdr:rowOff>163385</xdr:rowOff>
    </xdr:to>
    <xdr:sp macro="" textlink="">
      <xdr:nvSpPr>
        <xdr:cNvPr id="203" name="楕円 202"/>
        <xdr:cNvSpPr/>
      </xdr:nvSpPr>
      <xdr:spPr>
        <a:xfrm>
          <a:off x="2857500" y="132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154512</xdr:rowOff>
    </xdr:from>
    <xdr:ext cx="599010" cy="259045"/>
    <xdr:sp macro="" textlink="">
      <xdr:nvSpPr>
        <xdr:cNvPr id="204" name="テキスト ボックス 203"/>
        <xdr:cNvSpPr txBox="1"/>
      </xdr:nvSpPr>
      <xdr:spPr>
        <a:xfrm>
          <a:off x="2608795" y="1335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97549</xdr:rowOff>
    </xdr:from>
    <xdr:to>
      <xdr:col>10</xdr:col>
      <xdr:colOff>165100</xdr:colOff>
      <xdr:row>78</xdr:row>
      <xdr:rowOff>27699</xdr:rowOff>
    </xdr:to>
    <xdr:sp macro="" textlink="">
      <xdr:nvSpPr>
        <xdr:cNvPr id="205" name="楕円 204"/>
        <xdr:cNvSpPr/>
      </xdr:nvSpPr>
      <xdr:spPr>
        <a:xfrm>
          <a:off x="1968500" y="1329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18826</xdr:rowOff>
    </xdr:from>
    <xdr:ext cx="599010" cy="259045"/>
    <xdr:sp macro="" textlink="">
      <xdr:nvSpPr>
        <xdr:cNvPr id="206" name="テキスト ボックス 205"/>
        <xdr:cNvSpPr txBox="1"/>
      </xdr:nvSpPr>
      <xdr:spPr>
        <a:xfrm>
          <a:off x="1719795" y="1339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87388</xdr:rowOff>
    </xdr:from>
    <xdr:to>
      <xdr:col>6</xdr:col>
      <xdr:colOff>38100</xdr:colOff>
      <xdr:row>77</xdr:row>
      <xdr:rowOff>17538</xdr:rowOff>
    </xdr:to>
    <xdr:sp macro="" textlink="">
      <xdr:nvSpPr>
        <xdr:cNvPr id="207" name="楕円 206"/>
        <xdr:cNvSpPr/>
      </xdr:nvSpPr>
      <xdr:spPr>
        <a:xfrm>
          <a:off x="1079500" y="13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34065</xdr:rowOff>
    </xdr:from>
    <xdr:ext cx="599010" cy="259045"/>
    <xdr:sp macro="" textlink="">
      <xdr:nvSpPr>
        <xdr:cNvPr id="208" name="テキスト ボックス 207"/>
        <xdr:cNvSpPr txBox="1"/>
      </xdr:nvSpPr>
      <xdr:spPr>
        <a:xfrm>
          <a:off x="830795" y="128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46112</xdr:rowOff>
    </xdr:from>
    <xdr:to>
      <xdr:col>24</xdr:col>
      <xdr:colOff>63500</xdr:colOff>
      <xdr:row>98</xdr:row>
      <xdr:rowOff>69931</xdr:rowOff>
    </xdr:to>
    <xdr:cxnSp macro="">
      <xdr:nvCxnSpPr>
        <xdr:cNvPr id="236" name="直線コネクタ 235"/>
        <xdr:cNvCxnSpPr/>
      </xdr:nvCxnSpPr>
      <xdr:spPr>
        <a:xfrm flipV="1">
          <a:off x="3797300" y="16848212"/>
          <a:ext cx="838200" cy="2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61976</xdr:rowOff>
    </xdr:from>
    <xdr:to>
      <xdr:col>19</xdr:col>
      <xdr:colOff>177800</xdr:colOff>
      <xdr:row>98</xdr:row>
      <xdr:rowOff>69931</xdr:rowOff>
    </xdr:to>
    <xdr:cxnSp macro="">
      <xdr:nvCxnSpPr>
        <xdr:cNvPr id="239" name="直線コネクタ 238"/>
        <xdr:cNvCxnSpPr/>
      </xdr:nvCxnSpPr>
      <xdr:spPr>
        <a:xfrm>
          <a:off x="2908300" y="16864076"/>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170081</xdr:rowOff>
    </xdr:from>
    <xdr:to>
      <xdr:col>15</xdr:col>
      <xdr:colOff>50800</xdr:colOff>
      <xdr:row>98</xdr:row>
      <xdr:rowOff>61976</xdr:rowOff>
    </xdr:to>
    <xdr:cxnSp macro="">
      <xdr:nvCxnSpPr>
        <xdr:cNvPr id="242" name="直線コネクタ 241"/>
        <xdr:cNvCxnSpPr/>
      </xdr:nvCxnSpPr>
      <xdr:spPr>
        <a:xfrm>
          <a:off x="2019300" y="16800731"/>
          <a:ext cx="889000" cy="6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170081</xdr:rowOff>
    </xdr:from>
    <xdr:to>
      <xdr:col>10</xdr:col>
      <xdr:colOff>114300</xdr:colOff>
      <xdr:row>98</xdr:row>
      <xdr:rowOff>25881</xdr:rowOff>
    </xdr:to>
    <xdr:cxnSp macro="">
      <xdr:nvCxnSpPr>
        <xdr:cNvPr id="245" name="直線コネクタ 244"/>
        <xdr:cNvCxnSpPr/>
      </xdr:nvCxnSpPr>
      <xdr:spPr>
        <a:xfrm flipV="1">
          <a:off x="1130300" y="16800731"/>
          <a:ext cx="889000" cy="2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73799</xdr:rowOff>
    </xdr:from>
    <xdr:ext cx="534377" cy="259045"/>
    <xdr:sp macro="" textlink="">
      <xdr:nvSpPr>
        <xdr:cNvPr id="249" name="テキスト ボックス 248"/>
        <xdr:cNvSpPr txBox="1"/>
      </xdr:nvSpPr>
      <xdr:spPr>
        <a:xfrm>
          <a:off x="863111" y="1636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166762</xdr:rowOff>
    </xdr:from>
    <xdr:to>
      <xdr:col>24</xdr:col>
      <xdr:colOff>114300</xdr:colOff>
      <xdr:row>98</xdr:row>
      <xdr:rowOff>96912</xdr:rowOff>
    </xdr:to>
    <xdr:sp macro="" textlink="">
      <xdr:nvSpPr>
        <xdr:cNvPr id="255" name="楕円 254"/>
        <xdr:cNvSpPr/>
      </xdr:nvSpPr>
      <xdr:spPr>
        <a:xfrm>
          <a:off x="4584700" y="1679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145189</xdr:rowOff>
    </xdr:from>
    <xdr:ext cx="534377" cy="259045"/>
    <xdr:sp macro="" textlink="">
      <xdr:nvSpPr>
        <xdr:cNvPr id="256" name="衛生費該当値テキスト"/>
        <xdr:cNvSpPr txBox="1"/>
      </xdr:nvSpPr>
      <xdr:spPr>
        <a:xfrm>
          <a:off x="4686300" y="167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19131</xdr:rowOff>
    </xdr:from>
    <xdr:to>
      <xdr:col>20</xdr:col>
      <xdr:colOff>38100</xdr:colOff>
      <xdr:row>98</xdr:row>
      <xdr:rowOff>120731</xdr:rowOff>
    </xdr:to>
    <xdr:sp macro="" textlink="">
      <xdr:nvSpPr>
        <xdr:cNvPr id="257" name="楕円 256"/>
        <xdr:cNvSpPr/>
      </xdr:nvSpPr>
      <xdr:spPr>
        <a:xfrm>
          <a:off x="3746500" y="1682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111858</xdr:rowOff>
    </xdr:from>
    <xdr:ext cx="534377" cy="259045"/>
    <xdr:sp macro="" textlink="">
      <xdr:nvSpPr>
        <xdr:cNvPr id="258" name="テキスト ボックス 257"/>
        <xdr:cNvSpPr txBox="1"/>
      </xdr:nvSpPr>
      <xdr:spPr>
        <a:xfrm>
          <a:off x="3530111" y="1691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11176</xdr:rowOff>
    </xdr:from>
    <xdr:to>
      <xdr:col>15</xdr:col>
      <xdr:colOff>101600</xdr:colOff>
      <xdr:row>98</xdr:row>
      <xdr:rowOff>112776</xdr:rowOff>
    </xdr:to>
    <xdr:sp macro="" textlink="">
      <xdr:nvSpPr>
        <xdr:cNvPr id="259" name="楕円 258"/>
        <xdr:cNvSpPr/>
      </xdr:nvSpPr>
      <xdr:spPr>
        <a:xfrm>
          <a:off x="2857500" y="168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103903</xdr:rowOff>
    </xdr:from>
    <xdr:ext cx="534377" cy="259045"/>
    <xdr:sp macro="" textlink="">
      <xdr:nvSpPr>
        <xdr:cNvPr id="260" name="テキスト ボックス 259"/>
        <xdr:cNvSpPr txBox="1"/>
      </xdr:nvSpPr>
      <xdr:spPr>
        <a:xfrm>
          <a:off x="2641111" y="1690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119281</xdr:rowOff>
    </xdr:from>
    <xdr:to>
      <xdr:col>10</xdr:col>
      <xdr:colOff>165100</xdr:colOff>
      <xdr:row>98</xdr:row>
      <xdr:rowOff>49431</xdr:rowOff>
    </xdr:to>
    <xdr:sp macro="" textlink="">
      <xdr:nvSpPr>
        <xdr:cNvPr id="261" name="楕円 260"/>
        <xdr:cNvSpPr/>
      </xdr:nvSpPr>
      <xdr:spPr>
        <a:xfrm>
          <a:off x="1968500" y="1674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40558</xdr:rowOff>
    </xdr:from>
    <xdr:ext cx="534377" cy="259045"/>
    <xdr:sp macro="" textlink="">
      <xdr:nvSpPr>
        <xdr:cNvPr id="262" name="テキスト ボックス 261"/>
        <xdr:cNvSpPr txBox="1"/>
      </xdr:nvSpPr>
      <xdr:spPr>
        <a:xfrm>
          <a:off x="1752111" y="1684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146531</xdr:rowOff>
    </xdr:from>
    <xdr:to>
      <xdr:col>6</xdr:col>
      <xdr:colOff>38100</xdr:colOff>
      <xdr:row>98</xdr:row>
      <xdr:rowOff>76681</xdr:rowOff>
    </xdr:to>
    <xdr:sp macro="" textlink="">
      <xdr:nvSpPr>
        <xdr:cNvPr id="263" name="楕円 262"/>
        <xdr:cNvSpPr/>
      </xdr:nvSpPr>
      <xdr:spPr>
        <a:xfrm>
          <a:off x="1079500" y="1677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67808</xdr:rowOff>
    </xdr:from>
    <xdr:ext cx="534377" cy="259045"/>
    <xdr:sp macro="" textlink="">
      <xdr:nvSpPr>
        <xdr:cNvPr id="264" name="テキスト ボックス 263"/>
        <xdr:cNvSpPr txBox="1"/>
      </xdr:nvSpPr>
      <xdr:spPr>
        <a:xfrm>
          <a:off x="863111" y="168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130937</xdr:rowOff>
    </xdr:from>
    <xdr:to>
      <xdr:col>55</xdr:col>
      <xdr:colOff>0</xdr:colOff>
      <xdr:row>37</xdr:row>
      <xdr:rowOff>145034</xdr:rowOff>
    </xdr:to>
    <xdr:cxnSp macro="">
      <xdr:nvCxnSpPr>
        <xdr:cNvPr id="293" name="直線コネクタ 292"/>
        <xdr:cNvCxnSpPr/>
      </xdr:nvCxnSpPr>
      <xdr:spPr>
        <a:xfrm>
          <a:off x="9639300" y="6474587"/>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163703</xdr:rowOff>
    </xdr:from>
    <xdr:to>
      <xdr:col>50</xdr:col>
      <xdr:colOff>114300</xdr:colOff>
      <xdr:row>37</xdr:row>
      <xdr:rowOff>130937</xdr:rowOff>
    </xdr:to>
    <xdr:cxnSp macro="">
      <xdr:nvCxnSpPr>
        <xdr:cNvPr id="296" name="直線コネクタ 295"/>
        <xdr:cNvCxnSpPr/>
      </xdr:nvCxnSpPr>
      <xdr:spPr>
        <a:xfrm>
          <a:off x="8750300" y="6335903"/>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163703</xdr:rowOff>
    </xdr:from>
    <xdr:to>
      <xdr:col>45</xdr:col>
      <xdr:colOff>177800</xdr:colOff>
      <xdr:row>37</xdr:row>
      <xdr:rowOff>129794</xdr:rowOff>
    </xdr:to>
    <xdr:cxnSp macro="">
      <xdr:nvCxnSpPr>
        <xdr:cNvPr id="299" name="直線コネクタ 298"/>
        <xdr:cNvCxnSpPr/>
      </xdr:nvCxnSpPr>
      <xdr:spPr>
        <a:xfrm flipV="1">
          <a:off x="7861300" y="6335903"/>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94759</xdr:rowOff>
    </xdr:from>
    <xdr:ext cx="378565" cy="259045"/>
    <xdr:sp macro="" textlink="">
      <xdr:nvSpPr>
        <xdr:cNvPr id="301" name="テキスト ボックス 300"/>
        <xdr:cNvSpPr txBox="1"/>
      </xdr:nvSpPr>
      <xdr:spPr>
        <a:xfrm>
          <a:off x="8561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65405</xdr:rowOff>
    </xdr:from>
    <xdr:to>
      <xdr:col>41</xdr:col>
      <xdr:colOff>50800</xdr:colOff>
      <xdr:row>37</xdr:row>
      <xdr:rowOff>129794</xdr:rowOff>
    </xdr:to>
    <xdr:cxnSp macro="">
      <xdr:nvCxnSpPr>
        <xdr:cNvPr id="302" name="直線コネクタ 301"/>
        <xdr:cNvCxnSpPr/>
      </xdr:nvCxnSpPr>
      <xdr:spPr>
        <a:xfrm>
          <a:off x="6972300" y="6409055"/>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5" name="フローチャート: 判断 304"/>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6" name="テキスト ボックス 305"/>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94234</xdr:rowOff>
    </xdr:from>
    <xdr:to>
      <xdr:col>55</xdr:col>
      <xdr:colOff>50800</xdr:colOff>
      <xdr:row>38</xdr:row>
      <xdr:rowOff>24385</xdr:rowOff>
    </xdr:to>
    <xdr:sp macro="" textlink="">
      <xdr:nvSpPr>
        <xdr:cNvPr id="312" name="楕円 311"/>
        <xdr:cNvSpPr/>
      </xdr:nvSpPr>
      <xdr:spPr>
        <a:xfrm>
          <a:off x="10426700" y="64378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72661</xdr:rowOff>
    </xdr:from>
    <xdr:ext cx="378565" cy="259045"/>
    <xdr:sp macro="" textlink="">
      <xdr:nvSpPr>
        <xdr:cNvPr id="313" name="労働費該当値テキスト"/>
        <xdr:cNvSpPr txBox="1"/>
      </xdr:nvSpPr>
      <xdr:spPr>
        <a:xfrm>
          <a:off x="10528300" y="641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80137</xdr:rowOff>
    </xdr:from>
    <xdr:to>
      <xdr:col>50</xdr:col>
      <xdr:colOff>165100</xdr:colOff>
      <xdr:row>38</xdr:row>
      <xdr:rowOff>10287</xdr:rowOff>
    </xdr:to>
    <xdr:sp macro="" textlink="">
      <xdr:nvSpPr>
        <xdr:cNvPr id="314" name="楕円 313"/>
        <xdr:cNvSpPr/>
      </xdr:nvSpPr>
      <xdr:spPr>
        <a:xfrm>
          <a:off x="9588500" y="64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1414</xdr:rowOff>
    </xdr:from>
    <xdr:ext cx="378565" cy="259045"/>
    <xdr:sp macro="" textlink="">
      <xdr:nvSpPr>
        <xdr:cNvPr id="315" name="テキスト ボックス 314"/>
        <xdr:cNvSpPr txBox="1"/>
      </xdr:nvSpPr>
      <xdr:spPr>
        <a:xfrm>
          <a:off x="9450017" y="6516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112903</xdr:rowOff>
    </xdr:from>
    <xdr:to>
      <xdr:col>46</xdr:col>
      <xdr:colOff>38100</xdr:colOff>
      <xdr:row>37</xdr:row>
      <xdr:rowOff>43053</xdr:rowOff>
    </xdr:to>
    <xdr:sp macro="" textlink="">
      <xdr:nvSpPr>
        <xdr:cNvPr id="316" name="楕円 315"/>
        <xdr:cNvSpPr/>
      </xdr:nvSpPr>
      <xdr:spPr>
        <a:xfrm>
          <a:off x="8699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59580</xdr:rowOff>
    </xdr:from>
    <xdr:ext cx="469744" cy="259045"/>
    <xdr:sp macro="" textlink="">
      <xdr:nvSpPr>
        <xdr:cNvPr id="317" name="テキスト ボックス 316"/>
        <xdr:cNvSpPr txBox="1"/>
      </xdr:nvSpPr>
      <xdr:spPr>
        <a:xfrm>
          <a:off x="8515428" y="606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78994</xdr:rowOff>
    </xdr:from>
    <xdr:to>
      <xdr:col>41</xdr:col>
      <xdr:colOff>101600</xdr:colOff>
      <xdr:row>38</xdr:row>
      <xdr:rowOff>9144</xdr:rowOff>
    </xdr:to>
    <xdr:sp macro="" textlink="">
      <xdr:nvSpPr>
        <xdr:cNvPr id="318" name="楕円 317"/>
        <xdr:cNvSpPr/>
      </xdr:nvSpPr>
      <xdr:spPr>
        <a:xfrm>
          <a:off x="78105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271</xdr:rowOff>
    </xdr:from>
    <xdr:ext cx="378565" cy="259045"/>
    <xdr:sp macro="" textlink="">
      <xdr:nvSpPr>
        <xdr:cNvPr id="319" name="テキスト ボックス 318"/>
        <xdr:cNvSpPr txBox="1"/>
      </xdr:nvSpPr>
      <xdr:spPr>
        <a:xfrm>
          <a:off x="7672017" y="6515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xdr:rowOff>
    </xdr:from>
    <xdr:to>
      <xdr:col>36</xdr:col>
      <xdr:colOff>165100</xdr:colOff>
      <xdr:row>37</xdr:row>
      <xdr:rowOff>116205</xdr:rowOff>
    </xdr:to>
    <xdr:sp macro="" textlink="">
      <xdr:nvSpPr>
        <xdr:cNvPr id="320" name="楕円 319"/>
        <xdr:cNvSpPr/>
      </xdr:nvSpPr>
      <xdr:spPr>
        <a:xfrm>
          <a:off x="6921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107332</xdr:rowOff>
    </xdr:from>
    <xdr:ext cx="378565" cy="259045"/>
    <xdr:sp macro="" textlink="">
      <xdr:nvSpPr>
        <xdr:cNvPr id="321" name="テキスト ボックス 320"/>
        <xdr:cNvSpPr txBox="1"/>
      </xdr:nvSpPr>
      <xdr:spPr>
        <a:xfrm>
          <a:off x="6783017" y="6450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133223</xdr:rowOff>
    </xdr:from>
    <xdr:to>
      <xdr:col>55</xdr:col>
      <xdr:colOff>0</xdr:colOff>
      <xdr:row>58</xdr:row>
      <xdr:rowOff>126460</xdr:rowOff>
    </xdr:to>
    <xdr:cxnSp macro="">
      <xdr:nvCxnSpPr>
        <xdr:cNvPr id="350" name="直線コネクタ 349"/>
        <xdr:cNvCxnSpPr/>
      </xdr:nvCxnSpPr>
      <xdr:spPr>
        <a:xfrm>
          <a:off x="9639300" y="9905873"/>
          <a:ext cx="838200" cy="16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133223</xdr:rowOff>
    </xdr:from>
    <xdr:to>
      <xdr:col>50</xdr:col>
      <xdr:colOff>114300</xdr:colOff>
      <xdr:row>58</xdr:row>
      <xdr:rowOff>134918</xdr:rowOff>
    </xdr:to>
    <xdr:cxnSp macro="">
      <xdr:nvCxnSpPr>
        <xdr:cNvPr id="353" name="直線コネクタ 352"/>
        <xdr:cNvCxnSpPr/>
      </xdr:nvCxnSpPr>
      <xdr:spPr>
        <a:xfrm flipV="1">
          <a:off x="8750300" y="9905873"/>
          <a:ext cx="889000" cy="17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130118</xdr:rowOff>
    </xdr:from>
    <xdr:to>
      <xdr:col>45</xdr:col>
      <xdr:colOff>177800</xdr:colOff>
      <xdr:row>58</xdr:row>
      <xdr:rowOff>134918</xdr:rowOff>
    </xdr:to>
    <xdr:cxnSp macro="">
      <xdr:nvCxnSpPr>
        <xdr:cNvPr id="356" name="直線コネクタ 355"/>
        <xdr:cNvCxnSpPr/>
      </xdr:nvCxnSpPr>
      <xdr:spPr>
        <a:xfrm>
          <a:off x="7861300" y="10074218"/>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130118</xdr:rowOff>
    </xdr:from>
    <xdr:to>
      <xdr:col>41</xdr:col>
      <xdr:colOff>50800</xdr:colOff>
      <xdr:row>58</xdr:row>
      <xdr:rowOff>132861</xdr:rowOff>
    </xdr:to>
    <xdr:cxnSp macro="">
      <xdr:nvCxnSpPr>
        <xdr:cNvPr id="359" name="直線コネクタ 358"/>
        <xdr:cNvCxnSpPr/>
      </xdr:nvCxnSpPr>
      <xdr:spPr>
        <a:xfrm flipV="1">
          <a:off x="6972300" y="1007421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73239</xdr:rowOff>
    </xdr:from>
    <xdr:ext cx="534377" cy="259045"/>
    <xdr:sp macro="" textlink="">
      <xdr:nvSpPr>
        <xdr:cNvPr id="361" name="テキスト ボックス 360"/>
        <xdr:cNvSpPr txBox="1"/>
      </xdr:nvSpPr>
      <xdr:spPr>
        <a:xfrm>
          <a:off x="7594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73848</xdr:rowOff>
    </xdr:from>
    <xdr:ext cx="534377" cy="259045"/>
    <xdr:sp macro="" textlink="">
      <xdr:nvSpPr>
        <xdr:cNvPr id="363" name="テキスト ボックス 362"/>
        <xdr:cNvSpPr txBox="1"/>
      </xdr:nvSpPr>
      <xdr:spPr>
        <a:xfrm>
          <a:off x="6705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75660</xdr:rowOff>
    </xdr:from>
    <xdr:to>
      <xdr:col>55</xdr:col>
      <xdr:colOff>50800</xdr:colOff>
      <xdr:row>59</xdr:row>
      <xdr:rowOff>5810</xdr:rowOff>
    </xdr:to>
    <xdr:sp macro="" textlink="">
      <xdr:nvSpPr>
        <xdr:cNvPr id="369" name="楕円 368"/>
        <xdr:cNvSpPr/>
      </xdr:nvSpPr>
      <xdr:spPr>
        <a:xfrm>
          <a:off x="10426700" y="100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162037</xdr:rowOff>
    </xdr:from>
    <xdr:ext cx="469744" cy="259045"/>
    <xdr:sp macro="" textlink="">
      <xdr:nvSpPr>
        <xdr:cNvPr id="370" name="農林水産業費該当値テキスト"/>
        <xdr:cNvSpPr txBox="1"/>
      </xdr:nvSpPr>
      <xdr:spPr>
        <a:xfrm>
          <a:off x="10528300" y="993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82423</xdr:rowOff>
    </xdr:from>
    <xdr:to>
      <xdr:col>50</xdr:col>
      <xdr:colOff>165100</xdr:colOff>
      <xdr:row>58</xdr:row>
      <xdr:rowOff>12573</xdr:rowOff>
    </xdr:to>
    <xdr:sp macro="" textlink="">
      <xdr:nvSpPr>
        <xdr:cNvPr id="371" name="楕円 370"/>
        <xdr:cNvSpPr/>
      </xdr:nvSpPr>
      <xdr:spPr>
        <a:xfrm>
          <a:off x="9588500" y="98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3700</xdr:rowOff>
    </xdr:from>
    <xdr:ext cx="534377" cy="259045"/>
    <xdr:sp macro="" textlink="">
      <xdr:nvSpPr>
        <xdr:cNvPr id="372" name="テキスト ボックス 371"/>
        <xdr:cNvSpPr txBox="1"/>
      </xdr:nvSpPr>
      <xdr:spPr>
        <a:xfrm>
          <a:off x="9372111" y="994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84118</xdr:rowOff>
    </xdr:from>
    <xdr:to>
      <xdr:col>46</xdr:col>
      <xdr:colOff>38100</xdr:colOff>
      <xdr:row>59</xdr:row>
      <xdr:rowOff>14268</xdr:rowOff>
    </xdr:to>
    <xdr:sp macro="" textlink="">
      <xdr:nvSpPr>
        <xdr:cNvPr id="373" name="楕円 372"/>
        <xdr:cNvSpPr/>
      </xdr:nvSpPr>
      <xdr:spPr>
        <a:xfrm>
          <a:off x="8699500" y="100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5395</xdr:rowOff>
    </xdr:from>
    <xdr:ext cx="469744" cy="259045"/>
    <xdr:sp macro="" textlink="">
      <xdr:nvSpPr>
        <xdr:cNvPr id="374" name="テキスト ボックス 373"/>
        <xdr:cNvSpPr txBox="1"/>
      </xdr:nvSpPr>
      <xdr:spPr>
        <a:xfrm>
          <a:off x="8515428" y="1012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79318</xdr:rowOff>
    </xdr:from>
    <xdr:to>
      <xdr:col>41</xdr:col>
      <xdr:colOff>101600</xdr:colOff>
      <xdr:row>59</xdr:row>
      <xdr:rowOff>9468</xdr:rowOff>
    </xdr:to>
    <xdr:sp macro="" textlink="">
      <xdr:nvSpPr>
        <xdr:cNvPr id="375" name="楕円 374"/>
        <xdr:cNvSpPr/>
      </xdr:nvSpPr>
      <xdr:spPr>
        <a:xfrm>
          <a:off x="7810500" y="100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595</xdr:rowOff>
    </xdr:from>
    <xdr:ext cx="469744" cy="259045"/>
    <xdr:sp macro="" textlink="">
      <xdr:nvSpPr>
        <xdr:cNvPr id="376" name="テキスト ボックス 375"/>
        <xdr:cNvSpPr txBox="1"/>
      </xdr:nvSpPr>
      <xdr:spPr>
        <a:xfrm>
          <a:off x="7626428" y="1011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82061</xdr:rowOff>
    </xdr:from>
    <xdr:to>
      <xdr:col>36</xdr:col>
      <xdr:colOff>165100</xdr:colOff>
      <xdr:row>59</xdr:row>
      <xdr:rowOff>12211</xdr:rowOff>
    </xdr:to>
    <xdr:sp macro="" textlink="">
      <xdr:nvSpPr>
        <xdr:cNvPr id="377" name="楕円 376"/>
        <xdr:cNvSpPr/>
      </xdr:nvSpPr>
      <xdr:spPr>
        <a:xfrm>
          <a:off x="6921500" y="100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3338</xdr:rowOff>
    </xdr:from>
    <xdr:ext cx="469744" cy="259045"/>
    <xdr:sp macro="" textlink="">
      <xdr:nvSpPr>
        <xdr:cNvPr id="378" name="テキスト ボックス 377"/>
        <xdr:cNvSpPr txBox="1"/>
      </xdr:nvSpPr>
      <xdr:spPr>
        <a:xfrm>
          <a:off x="6737428" y="1011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91999</xdr:rowOff>
    </xdr:from>
    <xdr:to>
      <xdr:col>55</xdr:col>
      <xdr:colOff>0</xdr:colOff>
      <xdr:row>78</xdr:row>
      <xdr:rowOff>94780</xdr:rowOff>
    </xdr:to>
    <xdr:cxnSp macro="">
      <xdr:nvCxnSpPr>
        <xdr:cNvPr id="407" name="直線コネクタ 406"/>
        <xdr:cNvCxnSpPr/>
      </xdr:nvCxnSpPr>
      <xdr:spPr>
        <a:xfrm>
          <a:off x="9639300" y="13465099"/>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91999</xdr:rowOff>
    </xdr:from>
    <xdr:to>
      <xdr:col>50</xdr:col>
      <xdr:colOff>114300</xdr:colOff>
      <xdr:row>78</xdr:row>
      <xdr:rowOff>92532</xdr:rowOff>
    </xdr:to>
    <xdr:cxnSp macro="">
      <xdr:nvCxnSpPr>
        <xdr:cNvPr id="410" name="直線コネクタ 409"/>
        <xdr:cNvCxnSpPr/>
      </xdr:nvCxnSpPr>
      <xdr:spPr>
        <a:xfrm flipV="1">
          <a:off x="8750300" y="1346509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92532</xdr:rowOff>
    </xdr:from>
    <xdr:to>
      <xdr:col>45</xdr:col>
      <xdr:colOff>177800</xdr:colOff>
      <xdr:row>78</xdr:row>
      <xdr:rowOff>102857</xdr:rowOff>
    </xdr:to>
    <xdr:cxnSp macro="">
      <xdr:nvCxnSpPr>
        <xdr:cNvPr id="413" name="直線コネクタ 412"/>
        <xdr:cNvCxnSpPr/>
      </xdr:nvCxnSpPr>
      <xdr:spPr>
        <a:xfrm flipV="1">
          <a:off x="7861300" y="13465632"/>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102857</xdr:rowOff>
    </xdr:from>
    <xdr:to>
      <xdr:col>41</xdr:col>
      <xdr:colOff>50800</xdr:colOff>
      <xdr:row>78</xdr:row>
      <xdr:rowOff>119887</xdr:rowOff>
    </xdr:to>
    <xdr:cxnSp macro="">
      <xdr:nvCxnSpPr>
        <xdr:cNvPr id="416" name="直線コネクタ 415"/>
        <xdr:cNvCxnSpPr/>
      </xdr:nvCxnSpPr>
      <xdr:spPr>
        <a:xfrm flipV="1">
          <a:off x="6972300" y="13475957"/>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72992</xdr:rowOff>
    </xdr:from>
    <xdr:ext cx="469744" cy="259045"/>
    <xdr:sp macro="" textlink="">
      <xdr:nvSpPr>
        <xdr:cNvPr id="420" name="テキスト ボックス 419"/>
        <xdr:cNvSpPr txBox="1"/>
      </xdr:nvSpPr>
      <xdr:spPr>
        <a:xfrm>
          <a:off x="6737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43980</xdr:rowOff>
    </xdr:from>
    <xdr:to>
      <xdr:col>55</xdr:col>
      <xdr:colOff>50800</xdr:colOff>
      <xdr:row>78</xdr:row>
      <xdr:rowOff>145580</xdr:rowOff>
    </xdr:to>
    <xdr:sp macro="" textlink="">
      <xdr:nvSpPr>
        <xdr:cNvPr id="426" name="楕円 425"/>
        <xdr:cNvSpPr/>
      </xdr:nvSpPr>
      <xdr:spPr>
        <a:xfrm>
          <a:off x="10426700" y="134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130357</xdr:rowOff>
    </xdr:from>
    <xdr:ext cx="469744" cy="259045"/>
    <xdr:sp macro="" textlink="">
      <xdr:nvSpPr>
        <xdr:cNvPr id="427" name="商工費該当値テキスト"/>
        <xdr:cNvSpPr txBox="1"/>
      </xdr:nvSpPr>
      <xdr:spPr>
        <a:xfrm>
          <a:off x="10528300" y="1333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41199</xdr:rowOff>
    </xdr:from>
    <xdr:to>
      <xdr:col>50</xdr:col>
      <xdr:colOff>165100</xdr:colOff>
      <xdr:row>78</xdr:row>
      <xdr:rowOff>142799</xdr:rowOff>
    </xdr:to>
    <xdr:sp macro="" textlink="">
      <xdr:nvSpPr>
        <xdr:cNvPr id="428" name="楕円 427"/>
        <xdr:cNvSpPr/>
      </xdr:nvSpPr>
      <xdr:spPr>
        <a:xfrm>
          <a:off x="9588500" y="134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133926</xdr:rowOff>
    </xdr:from>
    <xdr:ext cx="469744" cy="259045"/>
    <xdr:sp macro="" textlink="">
      <xdr:nvSpPr>
        <xdr:cNvPr id="429" name="テキスト ボックス 428"/>
        <xdr:cNvSpPr txBox="1"/>
      </xdr:nvSpPr>
      <xdr:spPr>
        <a:xfrm>
          <a:off x="9404428"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41732</xdr:rowOff>
    </xdr:from>
    <xdr:to>
      <xdr:col>46</xdr:col>
      <xdr:colOff>38100</xdr:colOff>
      <xdr:row>78</xdr:row>
      <xdr:rowOff>143332</xdr:rowOff>
    </xdr:to>
    <xdr:sp macro="" textlink="">
      <xdr:nvSpPr>
        <xdr:cNvPr id="430" name="楕円 429"/>
        <xdr:cNvSpPr/>
      </xdr:nvSpPr>
      <xdr:spPr>
        <a:xfrm>
          <a:off x="8699500" y="134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134459</xdr:rowOff>
    </xdr:from>
    <xdr:ext cx="469744" cy="259045"/>
    <xdr:sp macro="" textlink="">
      <xdr:nvSpPr>
        <xdr:cNvPr id="431" name="テキスト ボックス 430"/>
        <xdr:cNvSpPr txBox="1"/>
      </xdr:nvSpPr>
      <xdr:spPr>
        <a:xfrm>
          <a:off x="8515428" y="1350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52057</xdr:rowOff>
    </xdr:from>
    <xdr:to>
      <xdr:col>41</xdr:col>
      <xdr:colOff>101600</xdr:colOff>
      <xdr:row>78</xdr:row>
      <xdr:rowOff>153657</xdr:rowOff>
    </xdr:to>
    <xdr:sp macro="" textlink="">
      <xdr:nvSpPr>
        <xdr:cNvPr id="432" name="楕円 431"/>
        <xdr:cNvSpPr/>
      </xdr:nvSpPr>
      <xdr:spPr>
        <a:xfrm>
          <a:off x="7810500" y="134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144784</xdr:rowOff>
    </xdr:from>
    <xdr:ext cx="469744" cy="259045"/>
    <xdr:sp macro="" textlink="">
      <xdr:nvSpPr>
        <xdr:cNvPr id="433" name="テキスト ボックス 432"/>
        <xdr:cNvSpPr txBox="1"/>
      </xdr:nvSpPr>
      <xdr:spPr>
        <a:xfrm>
          <a:off x="7626428" y="1351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69087</xdr:rowOff>
    </xdr:from>
    <xdr:to>
      <xdr:col>36</xdr:col>
      <xdr:colOff>165100</xdr:colOff>
      <xdr:row>78</xdr:row>
      <xdr:rowOff>170687</xdr:rowOff>
    </xdr:to>
    <xdr:sp macro="" textlink="">
      <xdr:nvSpPr>
        <xdr:cNvPr id="434" name="楕円 433"/>
        <xdr:cNvSpPr/>
      </xdr:nvSpPr>
      <xdr:spPr>
        <a:xfrm>
          <a:off x="6921500" y="134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161814</xdr:rowOff>
    </xdr:from>
    <xdr:ext cx="469744" cy="259045"/>
    <xdr:sp macro="" textlink="">
      <xdr:nvSpPr>
        <xdr:cNvPr id="435" name="テキスト ボックス 434"/>
        <xdr:cNvSpPr txBox="1"/>
      </xdr:nvSpPr>
      <xdr:spPr>
        <a:xfrm>
          <a:off x="6737428" y="13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148749</xdr:rowOff>
    </xdr:from>
    <xdr:to>
      <xdr:col>55</xdr:col>
      <xdr:colOff>0</xdr:colOff>
      <xdr:row>97</xdr:row>
      <xdr:rowOff>30868</xdr:rowOff>
    </xdr:to>
    <xdr:cxnSp macro="">
      <xdr:nvCxnSpPr>
        <xdr:cNvPr id="465" name="直線コネクタ 464"/>
        <xdr:cNvCxnSpPr/>
      </xdr:nvCxnSpPr>
      <xdr:spPr>
        <a:xfrm>
          <a:off x="9639300" y="16607949"/>
          <a:ext cx="8382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148749</xdr:rowOff>
    </xdr:from>
    <xdr:to>
      <xdr:col>50</xdr:col>
      <xdr:colOff>114300</xdr:colOff>
      <xdr:row>97</xdr:row>
      <xdr:rowOff>65805</xdr:rowOff>
    </xdr:to>
    <xdr:cxnSp macro="">
      <xdr:nvCxnSpPr>
        <xdr:cNvPr id="468" name="直線コネクタ 467"/>
        <xdr:cNvCxnSpPr/>
      </xdr:nvCxnSpPr>
      <xdr:spPr>
        <a:xfrm flipV="1">
          <a:off x="8750300" y="16607949"/>
          <a:ext cx="889000" cy="8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127775</xdr:rowOff>
    </xdr:from>
    <xdr:to>
      <xdr:col>45</xdr:col>
      <xdr:colOff>177800</xdr:colOff>
      <xdr:row>97</xdr:row>
      <xdr:rowOff>65805</xdr:rowOff>
    </xdr:to>
    <xdr:cxnSp macro="">
      <xdr:nvCxnSpPr>
        <xdr:cNvPr id="471" name="直線コネクタ 470"/>
        <xdr:cNvCxnSpPr/>
      </xdr:nvCxnSpPr>
      <xdr:spPr>
        <a:xfrm>
          <a:off x="7861300" y="16244075"/>
          <a:ext cx="889000" cy="45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3" name="テキスト ボックス 472"/>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127775</xdr:rowOff>
    </xdr:from>
    <xdr:to>
      <xdr:col>41</xdr:col>
      <xdr:colOff>50800</xdr:colOff>
      <xdr:row>96</xdr:row>
      <xdr:rowOff>104763</xdr:rowOff>
    </xdr:to>
    <xdr:cxnSp macro="">
      <xdr:nvCxnSpPr>
        <xdr:cNvPr id="474" name="直線コネクタ 473"/>
        <xdr:cNvCxnSpPr/>
      </xdr:nvCxnSpPr>
      <xdr:spPr>
        <a:xfrm flipV="1">
          <a:off x="6972300" y="16244075"/>
          <a:ext cx="889000" cy="3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6" name="テキスト ボックス 475"/>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60755</xdr:rowOff>
    </xdr:from>
    <xdr:ext cx="534377" cy="259045"/>
    <xdr:sp macro="" textlink="">
      <xdr:nvSpPr>
        <xdr:cNvPr id="478" name="テキスト ボックス 477"/>
        <xdr:cNvSpPr txBox="1"/>
      </xdr:nvSpPr>
      <xdr:spPr>
        <a:xfrm>
          <a:off x="6705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151518</xdr:rowOff>
    </xdr:from>
    <xdr:to>
      <xdr:col>55</xdr:col>
      <xdr:colOff>50800</xdr:colOff>
      <xdr:row>97</xdr:row>
      <xdr:rowOff>81668</xdr:rowOff>
    </xdr:to>
    <xdr:sp macro="" textlink="">
      <xdr:nvSpPr>
        <xdr:cNvPr id="484" name="楕円 483"/>
        <xdr:cNvSpPr/>
      </xdr:nvSpPr>
      <xdr:spPr>
        <a:xfrm>
          <a:off x="10426700" y="166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129945</xdr:rowOff>
    </xdr:from>
    <xdr:ext cx="534377" cy="259045"/>
    <xdr:sp macro="" textlink="">
      <xdr:nvSpPr>
        <xdr:cNvPr id="485" name="土木費該当値テキスト"/>
        <xdr:cNvSpPr txBox="1"/>
      </xdr:nvSpPr>
      <xdr:spPr>
        <a:xfrm>
          <a:off x="10528300" y="165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97949</xdr:rowOff>
    </xdr:from>
    <xdr:to>
      <xdr:col>50</xdr:col>
      <xdr:colOff>165100</xdr:colOff>
      <xdr:row>97</xdr:row>
      <xdr:rowOff>28099</xdr:rowOff>
    </xdr:to>
    <xdr:sp macro="" textlink="">
      <xdr:nvSpPr>
        <xdr:cNvPr id="486" name="楕円 485"/>
        <xdr:cNvSpPr/>
      </xdr:nvSpPr>
      <xdr:spPr>
        <a:xfrm>
          <a:off x="9588500" y="165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19226</xdr:rowOff>
    </xdr:from>
    <xdr:ext cx="534377" cy="259045"/>
    <xdr:sp macro="" textlink="">
      <xdr:nvSpPr>
        <xdr:cNvPr id="487" name="テキスト ボックス 486"/>
        <xdr:cNvSpPr txBox="1"/>
      </xdr:nvSpPr>
      <xdr:spPr>
        <a:xfrm>
          <a:off x="9372111" y="166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15005</xdr:rowOff>
    </xdr:from>
    <xdr:to>
      <xdr:col>46</xdr:col>
      <xdr:colOff>38100</xdr:colOff>
      <xdr:row>97</xdr:row>
      <xdr:rowOff>116605</xdr:rowOff>
    </xdr:to>
    <xdr:sp macro="" textlink="">
      <xdr:nvSpPr>
        <xdr:cNvPr id="488" name="楕円 487"/>
        <xdr:cNvSpPr/>
      </xdr:nvSpPr>
      <xdr:spPr>
        <a:xfrm>
          <a:off x="8699500" y="166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107732</xdr:rowOff>
    </xdr:from>
    <xdr:ext cx="534377" cy="259045"/>
    <xdr:sp macro="" textlink="">
      <xdr:nvSpPr>
        <xdr:cNvPr id="489" name="テキスト ボックス 488"/>
        <xdr:cNvSpPr txBox="1"/>
      </xdr:nvSpPr>
      <xdr:spPr>
        <a:xfrm>
          <a:off x="8483111" y="1673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76975</xdr:rowOff>
    </xdr:from>
    <xdr:to>
      <xdr:col>41</xdr:col>
      <xdr:colOff>101600</xdr:colOff>
      <xdr:row>95</xdr:row>
      <xdr:rowOff>7125</xdr:rowOff>
    </xdr:to>
    <xdr:sp macro="" textlink="">
      <xdr:nvSpPr>
        <xdr:cNvPr id="490" name="楕円 489"/>
        <xdr:cNvSpPr/>
      </xdr:nvSpPr>
      <xdr:spPr>
        <a:xfrm>
          <a:off x="7810500" y="161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23652</xdr:rowOff>
    </xdr:from>
    <xdr:ext cx="534377" cy="259045"/>
    <xdr:sp macro="" textlink="">
      <xdr:nvSpPr>
        <xdr:cNvPr id="491" name="テキスト ボックス 490"/>
        <xdr:cNvSpPr txBox="1"/>
      </xdr:nvSpPr>
      <xdr:spPr>
        <a:xfrm>
          <a:off x="7594111" y="1596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53963</xdr:rowOff>
    </xdr:from>
    <xdr:to>
      <xdr:col>36</xdr:col>
      <xdr:colOff>165100</xdr:colOff>
      <xdr:row>96</xdr:row>
      <xdr:rowOff>155563</xdr:rowOff>
    </xdr:to>
    <xdr:sp macro="" textlink="">
      <xdr:nvSpPr>
        <xdr:cNvPr id="492" name="楕円 491"/>
        <xdr:cNvSpPr/>
      </xdr:nvSpPr>
      <xdr:spPr>
        <a:xfrm>
          <a:off x="6921500" y="165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640</xdr:rowOff>
    </xdr:from>
    <xdr:ext cx="534377" cy="259045"/>
    <xdr:sp macro="" textlink="">
      <xdr:nvSpPr>
        <xdr:cNvPr id="493" name="テキスト ボックス 492"/>
        <xdr:cNvSpPr txBox="1"/>
      </xdr:nvSpPr>
      <xdr:spPr>
        <a:xfrm>
          <a:off x="6705111" y="162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2083</xdr:rowOff>
    </xdr:from>
    <xdr:to>
      <xdr:col>85</xdr:col>
      <xdr:colOff>127000</xdr:colOff>
      <xdr:row>39</xdr:row>
      <xdr:rowOff>8059</xdr:rowOff>
    </xdr:to>
    <xdr:cxnSp macro="">
      <xdr:nvCxnSpPr>
        <xdr:cNvPr id="525" name="直線コネクタ 524"/>
        <xdr:cNvCxnSpPr/>
      </xdr:nvCxnSpPr>
      <xdr:spPr>
        <a:xfrm flipV="1">
          <a:off x="15481300" y="6688633"/>
          <a:ext cx="8382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8059</xdr:rowOff>
    </xdr:from>
    <xdr:to>
      <xdr:col>81</xdr:col>
      <xdr:colOff>50800</xdr:colOff>
      <xdr:row>39</xdr:row>
      <xdr:rowOff>11129</xdr:rowOff>
    </xdr:to>
    <xdr:cxnSp macro="">
      <xdr:nvCxnSpPr>
        <xdr:cNvPr id="528" name="直線コネクタ 527"/>
        <xdr:cNvCxnSpPr/>
      </xdr:nvCxnSpPr>
      <xdr:spPr>
        <a:xfrm flipV="1">
          <a:off x="14592300" y="6694609"/>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11129</xdr:rowOff>
    </xdr:from>
    <xdr:to>
      <xdr:col>76</xdr:col>
      <xdr:colOff>114300</xdr:colOff>
      <xdr:row>39</xdr:row>
      <xdr:rowOff>19848</xdr:rowOff>
    </xdr:to>
    <xdr:cxnSp macro="">
      <xdr:nvCxnSpPr>
        <xdr:cNvPr id="531" name="直線コネクタ 530"/>
        <xdr:cNvCxnSpPr/>
      </xdr:nvCxnSpPr>
      <xdr:spPr>
        <a:xfrm flipV="1">
          <a:off x="13703300" y="6697679"/>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6197</xdr:rowOff>
    </xdr:from>
    <xdr:to>
      <xdr:col>71</xdr:col>
      <xdr:colOff>177800</xdr:colOff>
      <xdr:row>39</xdr:row>
      <xdr:rowOff>19848</xdr:rowOff>
    </xdr:to>
    <xdr:cxnSp macro="">
      <xdr:nvCxnSpPr>
        <xdr:cNvPr id="534" name="直線コネクタ 533"/>
        <xdr:cNvCxnSpPr/>
      </xdr:nvCxnSpPr>
      <xdr:spPr>
        <a:xfrm>
          <a:off x="12814300" y="6692747"/>
          <a:ext cx="889000" cy="1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92466</xdr:rowOff>
    </xdr:from>
    <xdr:ext cx="534377" cy="259045"/>
    <xdr:sp macro="" textlink="">
      <xdr:nvSpPr>
        <xdr:cNvPr id="538" name="テキスト ボックス 537"/>
        <xdr:cNvSpPr txBox="1"/>
      </xdr:nvSpPr>
      <xdr:spPr>
        <a:xfrm>
          <a:off x="12547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122733</xdr:rowOff>
    </xdr:from>
    <xdr:to>
      <xdr:col>85</xdr:col>
      <xdr:colOff>177800</xdr:colOff>
      <xdr:row>39</xdr:row>
      <xdr:rowOff>52883</xdr:rowOff>
    </xdr:to>
    <xdr:sp macro="" textlink="">
      <xdr:nvSpPr>
        <xdr:cNvPr id="544" name="楕円 543"/>
        <xdr:cNvSpPr/>
      </xdr:nvSpPr>
      <xdr:spPr>
        <a:xfrm>
          <a:off x="16268700" y="66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37660</xdr:rowOff>
    </xdr:from>
    <xdr:ext cx="534377" cy="259045"/>
    <xdr:sp macro="" textlink="">
      <xdr:nvSpPr>
        <xdr:cNvPr id="545" name="消防費該当値テキスト"/>
        <xdr:cNvSpPr txBox="1"/>
      </xdr:nvSpPr>
      <xdr:spPr>
        <a:xfrm>
          <a:off x="16370300" y="655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128709</xdr:rowOff>
    </xdr:from>
    <xdr:to>
      <xdr:col>81</xdr:col>
      <xdr:colOff>101600</xdr:colOff>
      <xdr:row>39</xdr:row>
      <xdr:rowOff>58859</xdr:rowOff>
    </xdr:to>
    <xdr:sp macro="" textlink="">
      <xdr:nvSpPr>
        <xdr:cNvPr id="546" name="楕円 545"/>
        <xdr:cNvSpPr/>
      </xdr:nvSpPr>
      <xdr:spPr>
        <a:xfrm>
          <a:off x="15430500" y="664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49986</xdr:rowOff>
    </xdr:from>
    <xdr:ext cx="534377" cy="259045"/>
    <xdr:sp macro="" textlink="">
      <xdr:nvSpPr>
        <xdr:cNvPr id="547" name="テキスト ボックス 546"/>
        <xdr:cNvSpPr txBox="1"/>
      </xdr:nvSpPr>
      <xdr:spPr>
        <a:xfrm>
          <a:off x="15214111" y="673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131779</xdr:rowOff>
    </xdr:from>
    <xdr:to>
      <xdr:col>76</xdr:col>
      <xdr:colOff>165100</xdr:colOff>
      <xdr:row>39</xdr:row>
      <xdr:rowOff>61929</xdr:rowOff>
    </xdr:to>
    <xdr:sp macro="" textlink="">
      <xdr:nvSpPr>
        <xdr:cNvPr id="548" name="楕円 547"/>
        <xdr:cNvSpPr/>
      </xdr:nvSpPr>
      <xdr:spPr>
        <a:xfrm>
          <a:off x="14541500" y="664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53056</xdr:rowOff>
    </xdr:from>
    <xdr:ext cx="534377" cy="259045"/>
    <xdr:sp macro="" textlink="">
      <xdr:nvSpPr>
        <xdr:cNvPr id="549" name="テキスト ボックス 548"/>
        <xdr:cNvSpPr txBox="1"/>
      </xdr:nvSpPr>
      <xdr:spPr>
        <a:xfrm>
          <a:off x="14325111" y="673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140498</xdr:rowOff>
    </xdr:from>
    <xdr:to>
      <xdr:col>72</xdr:col>
      <xdr:colOff>38100</xdr:colOff>
      <xdr:row>39</xdr:row>
      <xdr:rowOff>70648</xdr:rowOff>
    </xdr:to>
    <xdr:sp macro="" textlink="">
      <xdr:nvSpPr>
        <xdr:cNvPr id="550" name="楕円 549"/>
        <xdr:cNvSpPr/>
      </xdr:nvSpPr>
      <xdr:spPr>
        <a:xfrm>
          <a:off x="13652500" y="665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61775</xdr:rowOff>
    </xdr:from>
    <xdr:ext cx="534377" cy="259045"/>
    <xdr:sp macro="" textlink="">
      <xdr:nvSpPr>
        <xdr:cNvPr id="551" name="テキスト ボックス 550"/>
        <xdr:cNvSpPr txBox="1"/>
      </xdr:nvSpPr>
      <xdr:spPr>
        <a:xfrm>
          <a:off x="13436111" y="674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126847</xdr:rowOff>
    </xdr:from>
    <xdr:to>
      <xdr:col>67</xdr:col>
      <xdr:colOff>101600</xdr:colOff>
      <xdr:row>39</xdr:row>
      <xdr:rowOff>56997</xdr:rowOff>
    </xdr:to>
    <xdr:sp macro="" textlink="">
      <xdr:nvSpPr>
        <xdr:cNvPr id="552" name="楕円 551"/>
        <xdr:cNvSpPr/>
      </xdr:nvSpPr>
      <xdr:spPr>
        <a:xfrm>
          <a:off x="12763500" y="664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48124</xdr:rowOff>
    </xdr:from>
    <xdr:ext cx="534377" cy="259045"/>
    <xdr:sp macro="" textlink="">
      <xdr:nvSpPr>
        <xdr:cNvPr id="553" name="テキスト ボックス 552"/>
        <xdr:cNvSpPr txBox="1"/>
      </xdr:nvSpPr>
      <xdr:spPr>
        <a:xfrm>
          <a:off x="12547111" y="67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91270</xdr:rowOff>
    </xdr:from>
    <xdr:to>
      <xdr:col>85</xdr:col>
      <xdr:colOff>127000</xdr:colOff>
      <xdr:row>58</xdr:row>
      <xdr:rowOff>34430</xdr:rowOff>
    </xdr:to>
    <xdr:cxnSp macro="">
      <xdr:nvCxnSpPr>
        <xdr:cNvPr id="585" name="直線コネクタ 584"/>
        <xdr:cNvCxnSpPr/>
      </xdr:nvCxnSpPr>
      <xdr:spPr>
        <a:xfrm flipV="1">
          <a:off x="15481300" y="9863920"/>
          <a:ext cx="838200" cy="11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1479</xdr:rowOff>
    </xdr:from>
    <xdr:to>
      <xdr:col>81</xdr:col>
      <xdr:colOff>50800</xdr:colOff>
      <xdr:row>58</xdr:row>
      <xdr:rowOff>34430</xdr:rowOff>
    </xdr:to>
    <xdr:cxnSp macro="">
      <xdr:nvCxnSpPr>
        <xdr:cNvPr id="588" name="直線コネクタ 587"/>
        <xdr:cNvCxnSpPr/>
      </xdr:nvCxnSpPr>
      <xdr:spPr>
        <a:xfrm>
          <a:off x="14592300" y="9945579"/>
          <a:ext cx="8890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1479</xdr:rowOff>
    </xdr:from>
    <xdr:to>
      <xdr:col>76</xdr:col>
      <xdr:colOff>114300</xdr:colOff>
      <xdr:row>58</xdr:row>
      <xdr:rowOff>1887</xdr:rowOff>
    </xdr:to>
    <xdr:cxnSp macro="">
      <xdr:nvCxnSpPr>
        <xdr:cNvPr id="591" name="直線コネクタ 590"/>
        <xdr:cNvCxnSpPr/>
      </xdr:nvCxnSpPr>
      <xdr:spPr>
        <a:xfrm flipV="1">
          <a:off x="13703300" y="9945579"/>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3" name="テキスト ボックス 592"/>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1887</xdr:rowOff>
    </xdr:from>
    <xdr:to>
      <xdr:col>71</xdr:col>
      <xdr:colOff>177800</xdr:colOff>
      <xdr:row>58</xdr:row>
      <xdr:rowOff>62891</xdr:rowOff>
    </xdr:to>
    <xdr:cxnSp macro="">
      <xdr:nvCxnSpPr>
        <xdr:cNvPr id="594" name="直線コネクタ 593"/>
        <xdr:cNvCxnSpPr/>
      </xdr:nvCxnSpPr>
      <xdr:spPr>
        <a:xfrm flipV="1">
          <a:off x="12814300" y="9945987"/>
          <a:ext cx="889000" cy="6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7" name="フローチャート: 判断 596"/>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73606</xdr:rowOff>
    </xdr:from>
    <xdr:ext cx="534377" cy="259045"/>
    <xdr:sp macro="" textlink="">
      <xdr:nvSpPr>
        <xdr:cNvPr id="598" name="テキスト ボックス 597"/>
        <xdr:cNvSpPr txBox="1"/>
      </xdr:nvSpPr>
      <xdr:spPr>
        <a:xfrm>
          <a:off x="12547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40470</xdr:rowOff>
    </xdr:from>
    <xdr:to>
      <xdr:col>85</xdr:col>
      <xdr:colOff>177800</xdr:colOff>
      <xdr:row>57</xdr:row>
      <xdr:rowOff>142070</xdr:rowOff>
    </xdr:to>
    <xdr:sp macro="" textlink="">
      <xdr:nvSpPr>
        <xdr:cNvPr id="604" name="楕円 603"/>
        <xdr:cNvSpPr/>
      </xdr:nvSpPr>
      <xdr:spPr>
        <a:xfrm>
          <a:off x="16268700" y="98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18897</xdr:rowOff>
    </xdr:from>
    <xdr:ext cx="534377" cy="259045"/>
    <xdr:sp macro="" textlink="">
      <xdr:nvSpPr>
        <xdr:cNvPr id="605" name="教育費該当値テキスト"/>
        <xdr:cNvSpPr txBox="1"/>
      </xdr:nvSpPr>
      <xdr:spPr>
        <a:xfrm>
          <a:off x="16370300" y="97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155080</xdr:rowOff>
    </xdr:from>
    <xdr:to>
      <xdr:col>81</xdr:col>
      <xdr:colOff>101600</xdr:colOff>
      <xdr:row>58</xdr:row>
      <xdr:rowOff>85230</xdr:rowOff>
    </xdr:to>
    <xdr:sp macro="" textlink="">
      <xdr:nvSpPr>
        <xdr:cNvPr id="606" name="楕円 605"/>
        <xdr:cNvSpPr/>
      </xdr:nvSpPr>
      <xdr:spPr>
        <a:xfrm>
          <a:off x="15430500" y="99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76357</xdr:rowOff>
    </xdr:from>
    <xdr:ext cx="534377" cy="259045"/>
    <xdr:sp macro="" textlink="">
      <xdr:nvSpPr>
        <xdr:cNvPr id="607" name="テキスト ボックス 606"/>
        <xdr:cNvSpPr txBox="1"/>
      </xdr:nvSpPr>
      <xdr:spPr>
        <a:xfrm>
          <a:off x="15214111" y="100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122129</xdr:rowOff>
    </xdr:from>
    <xdr:to>
      <xdr:col>76</xdr:col>
      <xdr:colOff>165100</xdr:colOff>
      <xdr:row>58</xdr:row>
      <xdr:rowOff>52279</xdr:rowOff>
    </xdr:to>
    <xdr:sp macro="" textlink="">
      <xdr:nvSpPr>
        <xdr:cNvPr id="608" name="楕円 607"/>
        <xdr:cNvSpPr/>
      </xdr:nvSpPr>
      <xdr:spPr>
        <a:xfrm>
          <a:off x="14541500" y="98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43406</xdr:rowOff>
    </xdr:from>
    <xdr:ext cx="534377" cy="259045"/>
    <xdr:sp macro="" textlink="">
      <xdr:nvSpPr>
        <xdr:cNvPr id="609" name="テキスト ボックス 608"/>
        <xdr:cNvSpPr txBox="1"/>
      </xdr:nvSpPr>
      <xdr:spPr>
        <a:xfrm>
          <a:off x="14325111" y="99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122537</xdr:rowOff>
    </xdr:from>
    <xdr:to>
      <xdr:col>72</xdr:col>
      <xdr:colOff>38100</xdr:colOff>
      <xdr:row>58</xdr:row>
      <xdr:rowOff>52687</xdr:rowOff>
    </xdr:to>
    <xdr:sp macro="" textlink="">
      <xdr:nvSpPr>
        <xdr:cNvPr id="610" name="楕円 609"/>
        <xdr:cNvSpPr/>
      </xdr:nvSpPr>
      <xdr:spPr>
        <a:xfrm>
          <a:off x="13652500" y="98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43814</xdr:rowOff>
    </xdr:from>
    <xdr:ext cx="534377" cy="259045"/>
    <xdr:sp macro="" textlink="">
      <xdr:nvSpPr>
        <xdr:cNvPr id="611" name="テキスト ボックス 610"/>
        <xdr:cNvSpPr txBox="1"/>
      </xdr:nvSpPr>
      <xdr:spPr>
        <a:xfrm>
          <a:off x="13436111" y="998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12091</xdr:rowOff>
    </xdr:from>
    <xdr:to>
      <xdr:col>67</xdr:col>
      <xdr:colOff>101600</xdr:colOff>
      <xdr:row>58</xdr:row>
      <xdr:rowOff>113691</xdr:rowOff>
    </xdr:to>
    <xdr:sp macro="" textlink="">
      <xdr:nvSpPr>
        <xdr:cNvPr id="612" name="楕円 611"/>
        <xdr:cNvSpPr/>
      </xdr:nvSpPr>
      <xdr:spPr>
        <a:xfrm>
          <a:off x="12763500" y="99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104818</xdr:rowOff>
    </xdr:from>
    <xdr:ext cx="534377" cy="259045"/>
    <xdr:sp macro="" textlink="">
      <xdr:nvSpPr>
        <xdr:cNvPr id="613" name="テキスト ボックス 612"/>
        <xdr:cNvSpPr txBox="1"/>
      </xdr:nvSpPr>
      <xdr:spPr>
        <a:xfrm>
          <a:off x="12547111" y="100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0" name="直線コネクタ 639"/>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3" name="直線コネクタ 642"/>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6" name="直線コネクタ 645"/>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9" name="直線コネクタ 648"/>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2" name="フローチャート: 判断 651"/>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145763</xdr:rowOff>
    </xdr:from>
    <xdr:ext cx="469744" cy="259045"/>
    <xdr:sp macro="" textlink="">
      <xdr:nvSpPr>
        <xdr:cNvPr id="653" name="テキスト ボックス 652"/>
        <xdr:cNvSpPr txBox="1"/>
      </xdr:nvSpPr>
      <xdr:spPr>
        <a:xfrm>
          <a:off x="12579428"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159769</xdr:rowOff>
    </xdr:from>
    <xdr:to>
      <xdr:col>85</xdr:col>
      <xdr:colOff>127000</xdr:colOff>
      <xdr:row>98</xdr:row>
      <xdr:rowOff>17986</xdr:rowOff>
    </xdr:to>
    <xdr:cxnSp macro="">
      <xdr:nvCxnSpPr>
        <xdr:cNvPr id="699" name="直線コネクタ 698"/>
        <xdr:cNvCxnSpPr/>
      </xdr:nvCxnSpPr>
      <xdr:spPr>
        <a:xfrm>
          <a:off x="15481300" y="16790419"/>
          <a:ext cx="838200" cy="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159769</xdr:rowOff>
    </xdr:from>
    <xdr:to>
      <xdr:col>81</xdr:col>
      <xdr:colOff>50800</xdr:colOff>
      <xdr:row>97</xdr:row>
      <xdr:rowOff>164520</xdr:rowOff>
    </xdr:to>
    <xdr:cxnSp macro="">
      <xdr:nvCxnSpPr>
        <xdr:cNvPr id="702" name="直線コネクタ 701"/>
        <xdr:cNvCxnSpPr/>
      </xdr:nvCxnSpPr>
      <xdr:spPr>
        <a:xfrm flipV="1">
          <a:off x="14592300" y="16790419"/>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164520</xdr:rowOff>
    </xdr:from>
    <xdr:to>
      <xdr:col>76</xdr:col>
      <xdr:colOff>114300</xdr:colOff>
      <xdr:row>98</xdr:row>
      <xdr:rowOff>4026</xdr:rowOff>
    </xdr:to>
    <xdr:cxnSp macro="">
      <xdr:nvCxnSpPr>
        <xdr:cNvPr id="705" name="直線コネクタ 704"/>
        <xdr:cNvCxnSpPr/>
      </xdr:nvCxnSpPr>
      <xdr:spPr>
        <a:xfrm flipV="1">
          <a:off x="13703300" y="16795170"/>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139815</xdr:rowOff>
    </xdr:from>
    <xdr:to>
      <xdr:col>71</xdr:col>
      <xdr:colOff>177800</xdr:colOff>
      <xdr:row>98</xdr:row>
      <xdr:rowOff>4026</xdr:rowOff>
    </xdr:to>
    <xdr:cxnSp macro="">
      <xdr:nvCxnSpPr>
        <xdr:cNvPr id="708" name="直線コネクタ 707"/>
        <xdr:cNvCxnSpPr/>
      </xdr:nvCxnSpPr>
      <xdr:spPr>
        <a:xfrm>
          <a:off x="12814300" y="16770465"/>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1" name="フローチャート: 判断 710"/>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121384</xdr:rowOff>
    </xdr:from>
    <xdr:ext cx="534377" cy="259045"/>
    <xdr:sp macro="" textlink="">
      <xdr:nvSpPr>
        <xdr:cNvPr id="712" name="テキスト ボックス 711"/>
        <xdr:cNvSpPr txBox="1"/>
      </xdr:nvSpPr>
      <xdr:spPr>
        <a:xfrm>
          <a:off x="12547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138636</xdr:rowOff>
    </xdr:from>
    <xdr:to>
      <xdr:col>85</xdr:col>
      <xdr:colOff>177800</xdr:colOff>
      <xdr:row>98</xdr:row>
      <xdr:rowOff>68786</xdr:rowOff>
    </xdr:to>
    <xdr:sp macro="" textlink="">
      <xdr:nvSpPr>
        <xdr:cNvPr id="718" name="楕円 717"/>
        <xdr:cNvSpPr/>
      </xdr:nvSpPr>
      <xdr:spPr>
        <a:xfrm>
          <a:off x="16268700" y="1676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53563</xdr:rowOff>
    </xdr:from>
    <xdr:ext cx="534377" cy="259045"/>
    <xdr:sp macro="" textlink="">
      <xdr:nvSpPr>
        <xdr:cNvPr id="719" name="公債費該当値テキスト"/>
        <xdr:cNvSpPr txBox="1"/>
      </xdr:nvSpPr>
      <xdr:spPr>
        <a:xfrm>
          <a:off x="16370300" y="1668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108969</xdr:rowOff>
    </xdr:from>
    <xdr:to>
      <xdr:col>81</xdr:col>
      <xdr:colOff>101600</xdr:colOff>
      <xdr:row>98</xdr:row>
      <xdr:rowOff>39119</xdr:rowOff>
    </xdr:to>
    <xdr:sp macro="" textlink="">
      <xdr:nvSpPr>
        <xdr:cNvPr id="720" name="楕円 719"/>
        <xdr:cNvSpPr/>
      </xdr:nvSpPr>
      <xdr:spPr>
        <a:xfrm>
          <a:off x="15430500" y="167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30246</xdr:rowOff>
    </xdr:from>
    <xdr:ext cx="534377" cy="259045"/>
    <xdr:sp macro="" textlink="">
      <xdr:nvSpPr>
        <xdr:cNvPr id="721" name="テキスト ボックス 720"/>
        <xdr:cNvSpPr txBox="1"/>
      </xdr:nvSpPr>
      <xdr:spPr>
        <a:xfrm>
          <a:off x="15214111" y="1683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113720</xdr:rowOff>
    </xdr:from>
    <xdr:to>
      <xdr:col>76</xdr:col>
      <xdr:colOff>165100</xdr:colOff>
      <xdr:row>98</xdr:row>
      <xdr:rowOff>43870</xdr:rowOff>
    </xdr:to>
    <xdr:sp macro="" textlink="">
      <xdr:nvSpPr>
        <xdr:cNvPr id="722" name="楕円 721"/>
        <xdr:cNvSpPr/>
      </xdr:nvSpPr>
      <xdr:spPr>
        <a:xfrm>
          <a:off x="14541500" y="167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34997</xdr:rowOff>
    </xdr:from>
    <xdr:ext cx="534377" cy="259045"/>
    <xdr:sp macro="" textlink="">
      <xdr:nvSpPr>
        <xdr:cNvPr id="723" name="テキスト ボックス 722"/>
        <xdr:cNvSpPr txBox="1"/>
      </xdr:nvSpPr>
      <xdr:spPr>
        <a:xfrm>
          <a:off x="14325111" y="1683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124676</xdr:rowOff>
    </xdr:from>
    <xdr:to>
      <xdr:col>72</xdr:col>
      <xdr:colOff>38100</xdr:colOff>
      <xdr:row>98</xdr:row>
      <xdr:rowOff>54826</xdr:rowOff>
    </xdr:to>
    <xdr:sp macro="" textlink="">
      <xdr:nvSpPr>
        <xdr:cNvPr id="724" name="楕円 723"/>
        <xdr:cNvSpPr/>
      </xdr:nvSpPr>
      <xdr:spPr>
        <a:xfrm>
          <a:off x="13652500" y="167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45953</xdr:rowOff>
    </xdr:from>
    <xdr:ext cx="534377" cy="259045"/>
    <xdr:sp macro="" textlink="">
      <xdr:nvSpPr>
        <xdr:cNvPr id="725" name="テキスト ボックス 724"/>
        <xdr:cNvSpPr txBox="1"/>
      </xdr:nvSpPr>
      <xdr:spPr>
        <a:xfrm>
          <a:off x="13436111" y="168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89015</xdr:rowOff>
    </xdr:from>
    <xdr:to>
      <xdr:col>67</xdr:col>
      <xdr:colOff>101600</xdr:colOff>
      <xdr:row>98</xdr:row>
      <xdr:rowOff>19165</xdr:rowOff>
    </xdr:to>
    <xdr:sp macro="" textlink="">
      <xdr:nvSpPr>
        <xdr:cNvPr id="726" name="楕円 725"/>
        <xdr:cNvSpPr/>
      </xdr:nvSpPr>
      <xdr:spPr>
        <a:xfrm>
          <a:off x="12763500" y="1671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10292</xdr:rowOff>
    </xdr:from>
    <xdr:ext cx="534377" cy="259045"/>
    <xdr:sp macro="" textlink="">
      <xdr:nvSpPr>
        <xdr:cNvPr id="727" name="テキスト ボックス 726"/>
        <xdr:cNvSpPr txBox="1"/>
      </xdr:nvSpPr>
      <xdr:spPr>
        <a:xfrm>
          <a:off x="12547111" y="1681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8" name="フローチャート: 判断 767"/>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9" name="テキスト ボックス 768"/>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最も変動の大きかった農林水産業費は、畜産クラスター協議会設立に伴い支出することとなった、畜産・酪農収益力強化整備等特別対策事業補助金（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年度の単年度のみのものであったことにより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8,645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本町の中心部を東西に走る武豊港線の拡幅に伴う物件補償費（▲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百万円）や梨子ノ木第二土地区画整理事業補助金（▲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百万円）、道路改良工事費（▲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また、年々厳しくなる財政状況を踏まえ、普通建設事業を圧縮してきていることなど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も減少の要因として考えられるが、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補償費の増加や、武豊中央公園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により、コストは増加していくものと思われる。民生費は、北中根認定こども園の整備に係る民間保育所等施設整備交付金事業費補助金（＋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教育費は、屋内温水プールの建設事業のための基金積立額を増額したことにより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教育費や公債費においては、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供用開始予定の屋内温水プールの建設整備にあわせて、事業経費や借入によるコストの増加が見込まれる。今後も将来のまちづくりを見据えた中で必要と考えられる事業が想定されるため、事業費が過大とならないよう、選択と集中の理念のもと、事業の取捨選択を徹底していく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財政調整基金残高は、適切な財源の確保と歳出の精査を行いながら、将来的な財政需要に対応すべく備えているところである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。景気の好転で地方税の税収が増加したことにより、平成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年度末の財政調整基金の残高は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22,221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年度の実質収支額の値が大きいことが要因である（平成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。また、実質収支が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したことで、単年度収支が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マイナス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に動き（昨年度は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プラス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し、標準財政規模比も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した。今後も将来を見据えた大型事業が進められていく予定があるが、適正な財政運営に心がけ、財政調整基金の適切な確保に努めていかなければならない。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連結実質赤字比率を構成する各会計については、各々赤字決算とならないよう適切な予算編成、財政運営に努め、現状を維持していく。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一般会計において黒字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減少しているのは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、景気回復による地方税の増収など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を受けて、財政調整基金の取り崩し金額を減少させたためである。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国民健康保険事業特別会計において黒字が減少しているのは、平成</a:t>
          </a:r>
          <a:r>
            <a:rPr lang="en-US" altLang="ja-JP" sz="1300">
              <a:effectLst/>
              <a:latin typeface="ＭＳ Ｐゴシック" panose="020B0600070205080204" pitchFamily="50" charset="-128"/>
              <a:ea typeface="ＭＳ Ｐゴシック" panose="020B0600070205080204" pitchFamily="50" charset="-128"/>
            </a:rPr>
            <a:t>30</a:t>
          </a:r>
          <a:r>
            <a:rPr lang="ja-JP" altLang="en-US" sz="1300">
              <a:effectLst/>
              <a:latin typeface="ＭＳ Ｐゴシック" panose="020B0600070205080204" pitchFamily="50" charset="-128"/>
              <a:ea typeface="ＭＳ Ｐゴシック" panose="020B0600070205080204" pitchFamily="50" charset="-128"/>
            </a:rPr>
            <a:t>年度から保険事業の運営主体が町から県へと変更となったためである。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年度に償還終了となる額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新たに償還開始となる額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で、元利償還金残高が減少した。また、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「公共下水道事業特別会計の借金に充てることが認められる繰入金の額」が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償還の一部完済により減少した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実質公債費比率を算定する分子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が大きく減少し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。今後とも、行政改革プランに掲げた起債残高の上限に留意した財政運営に努め、現在の水準を過度に上回らないように努める。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一般会計の地方債現在高は新たな地方債の借入が減少したことで大きく減少し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また、下水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会計の償還が進んでいることで借金残高が減少し、公営企業債等繰入見込額も減少している。加えて、設立法人等の負債額等負担見込額の減少は、土地開発公社からの用地買戻し（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野菜茶業跡地の一部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円の将来負担（債務保証）が減少したことによるものである。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これらの要因によって、将来負担比率も減少することとなった。今後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は屋内温水プール建設事業など、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を予定しており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起債の借入に伴い、将来負担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も一時的に増加する見込みである。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愛知県武豊町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景気の好転に伴う地方税の収入増加により、財政調整基金の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百万円とし、歳計余剰金を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その他の基金については、特に屋内温水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プール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教育施設等整備事業基金に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までは基金を取り崩しての財政運営をすることとなるが、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年度以降においては臨海部における事業投資による増収が見込まれているため、その増収分についてはなるべく特定目的基金へと積み立てをし、財政調整基金の残高を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1,000〜1,600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円程度で維持できるよう努めていく。「財政調整基金の適正化」を念頭に、基金の運用と適正な残高維持に努める。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特定目的基金については、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年度以降は、その増収分についてはなるべく特定目的基金へと積み立てをし、老朽化する公共施設等の維持補修や長寿命化、建替え費用など、将来必要になる経費への充当財源とする。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教育施設等整備事業基金、都市計画事業基金、福祉施設整備基金、庁舎建設基金、砂川会館運営基金の５つの基金を設けており、それぞれ、施設整備等において必要とされた事業に充てることとしている。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近年では、屋内温水プールの建設に向けた教育施設等整備事業基金の積み立てと、将来の庁舎建設へ向けた基金積み立てを行っている。また、砂川会館においては、施設修繕などの必要性が生じた際に、取り崩しを行ってい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屋内温水プールの建設用地の買戻し費用に充てるため、教育施設等整備事業基金へ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百万円、将来の庁舎建て替えの建設資金へ充てるため、庁舎建設基金へ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百万円を積み立てているため、基金残高が増加している。屋内温水プールの建設用地の買戻し（約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百万円）は令和元年度におこなった。庁舎建替え時期は未定である。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令和元年度に屋内温水プールの建設用地の買戻し（約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百万円）がされるため、教育施設等整備事業基金はいったん減少する。町税の増収が見込まれる令和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年度までは、現状の積み立て額に大きな変更はないが、令和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年度以降は、その増収分についてはなるべく特定目的基金へと積み立てをし、老朽化する公共施設等の維持補修や長寿命化、建替え費用など、将来必要になる経費への充当財源とする。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財政調整基金は、適切な財源の確保と歳出の精査を行いながら、将来的な財政需要に対応すべく備えているところである。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景気の好転に伴う地方税の収入増加により、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前年度に比べて基金の取り崩し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することとなった。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今後もこれまでと同様、財源調整としての機能を満たすよう適切な残高の確保に留意していく。中長期財政計画における町税は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年度までは減収見込みであることや、また、ここ数年に重なることとなる知多武豊駅東土地区画整理事業や屋内温水プール建設事業など大規模事業も見据え、多額の取り崩しも予想される。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年度までは基金を取り崩しての財政運営をすることとなるが、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年度以降においては臨海部における事業投資による増収が見込まれているため、その増収分についてはなるべく特定目的基金へと積み立てをし、財政調整基金の残高を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1,000〜1,600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円程度で維持できるよう努めていく。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該当なし</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該当なし</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43,530
42,486
26.38
13,062,925
12,765,350
266,507
8,670,342
5,897,161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も高い水準にあり、施設の老朽化が進行している。各公共施設においては、個別施設管理計画の策定により、耐用年数の延長（長寿命化）、除却又は更新等を進めていくため、今後、有形固定資産減価償却率は減少に転じる見込み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6" name="直線コネクタ 65"/>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7"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8" name="直線コネクタ 67"/>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9"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70" name="直線コネクタ 69"/>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71"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2" name="フローチャート: 判断 71"/>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3" name="フローチャート: 判断 72"/>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4" name="フローチャート: 判断 73"/>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5" name="フローチャート: 判断 74"/>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85725</xdr:rowOff>
    </xdr:from>
    <xdr:to>
      <xdr:col>23</xdr:col>
      <xdr:colOff>136525</xdr:colOff>
      <xdr:row>29</xdr:row>
      <xdr:rowOff>15875</xdr:rowOff>
    </xdr:to>
    <xdr:sp macro="" textlink="">
      <xdr:nvSpPr>
        <xdr:cNvPr id="81" name="楕円 80"/>
        <xdr:cNvSpPr/>
      </xdr:nvSpPr>
      <xdr:spPr>
        <a:xfrm>
          <a:off x="47117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108602</xdr:rowOff>
    </xdr:from>
    <xdr:ext cx="405111" cy="259045"/>
    <xdr:sp macro="" textlink="">
      <xdr:nvSpPr>
        <xdr:cNvPr id="82" name="有形固定資産減価償却率該当値テキスト"/>
        <xdr:cNvSpPr txBox="1"/>
      </xdr:nvSpPr>
      <xdr:spPr>
        <a:xfrm>
          <a:off x="48133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83" name="楕円 82"/>
        <xdr:cNvSpPr/>
      </xdr:nvSpPr>
      <xdr:spPr>
        <a:xfrm>
          <a:off x="4000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136525</xdr:rowOff>
    </xdr:from>
    <xdr:to>
      <xdr:col>23</xdr:col>
      <xdr:colOff>85725</xdr:colOff>
      <xdr:row>29</xdr:row>
      <xdr:rowOff>29845</xdr:rowOff>
    </xdr:to>
    <xdr:cxnSp macro="">
      <xdr:nvCxnSpPr>
        <xdr:cNvPr id="84" name="直線コネクタ 83"/>
        <xdr:cNvCxnSpPr/>
      </xdr:nvCxnSpPr>
      <xdr:spPr>
        <a:xfrm flipV="1">
          <a:off x="4051300" y="570865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76200</xdr:rowOff>
    </xdr:from>
    <xdr:to>
      <xdr:col>15</xdr:col>
      <xdr:colOff>187325</xdr:colOff>
      <xdr:row>30</xdr:row>
      <xdr:rowOff>6350</xdr:rowOff>
    </xdr:to>
    <xdr:sp macro="" textlink="">
      <xdr:nvSpPr>
        <xdr:cNvPr id="85" name="楕円 84"/>
        <xdr:cNvSpPr/>
      </xdr:nvSpPr>
      <xdr:spPr>
        <a:xfrm>
          <a:off x="3238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29845</xdr:rowOff>
    </xdr:from>
    <xdr:to>
      <xdr:col>19</xdr:col>
      <xdr:colOff>136525</xdr:colOff>
      <xdr:row>29</xdr:row>
      <xdr:rowOff>127000</xdr:rowOff>
    </xdr:to>
    <xdr:cxnSp macro="">
      <xdr:nvCxnSpPr>
        <xdr:cNvPr id="86" name="直線コネクタ 85"/>
        <xdr:cNvCxnSpPr/>
      </xdr:nvCxnSpPr>
      <xdr:spPr>
        <a:xfrm flipV="1">
          <a:off x="3289300" y="5773420"/>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7" name="楕円 86"/>
        <xdr:cNvSpPr/>
      </xdr:nvSpPr>
      <xdr:spPr>
        <a:xfrm>
          <a:off x="2476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127000</xdr:rowOff>
    </xdr:from>
    <xdr:to>
      <xdr:col>15</xdr:col>
      <xdr:colOff>136525</xdr:colOff>
      <xdr:row>30</xdr:row>
      <xdr:rowOff>63500</xdr:rowOff>
    </xdr:to>
    <xdr:cxnSp macro="">
      <xdr:nvCxnSpPr>
        <xdr:cNvPr id="88" name="直線コネクタ 87"/>
        <xdr:cNvCxnSpPr/>
      </xdr:nvCxnSpPr>
      <xdr:spPr>
        <a:xfrm flipV="1">
          <a:off x="2527300" y="5870575"/>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89" name="n_1aveValue有形固定資産減価償却率"/>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90" name="n_2aveValue有形固定資産減価償却率"/>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14410</xdr:rowOff>
    </xdr:from>
    <xdr:ext cx="405111" cy="259045"/>
    <xdr:sp macro="" textlink="">
      <xdr:nvSpPr>
        <xdr:cNvPr id="91" name="n_3aveValue有形固定資産減価償却率"/>
        <xdr:cNvSpPr txBox="1"/>
      </xdr:nvSpPr>
      <xdr:spPr>
        <a:xfrm>
          <a:off x="2324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92" name="n_1mainValue有形固定資産減価償却率"/>
        <xdr:cNvSpPr txBox="1"/>
      </xdr:nvSpPr>
      <xdr:spPr>
        <a:xfrm>
          <a:off x="38360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macro="" textlink="">
      <xdr:nvSpPr>
        <xdr:cNvPr id="93" name="n_2mainValue有形固定資産減価償却率"/>
        <xdr:cNvSpPr txBox="1"/>
      </xdr:nvSpPr>
      <xdr:spPr>
        <a:xfrm>
          <a:off x="30867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4" name="n_3mainValue有形固定資産減価償却率"/>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よりも低い水準にあり、昨年度と比較しても減少傾向にある。比率が減少した要因は、地方債の償還や土地開発基金からの用地の買戻しによる将来負担額の減少、基金や都市計画税等からの充当可能財源の増加、景気の好転による法人税等の歳入の増加等が挙げられる。今後は屋内温水プール整備事業をはじめ、大規模事業による地方債の借入が見込まれるため、比率の増加が見込まれ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1" name="テキスト ボックス 110"/>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1" name="テキスト ボックス 120"/>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5" name="直線コネクタ 124"/>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6"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7" name="直線コネクタ 126"/>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8"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9" name="直線コネクタ 128"/>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93870</xdr:rowOff>
    </xdr:from>
    <xdr:ext cx="469744" cy="259045"/>
    <xdr:sp macro="" textlink="">
      <xdr:nvSpPr>
        <xdr:cNvPr id="130" name="債務償還比率平均値テキスト"/>
        <xdr:cNvSpPr txBox="1"/>
      </xdr:nvSpPr>
      <xdr:spPr>
        <a:xfrm>
          <a:off x="14846300" y="583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31" name="フローチャート: 判断 130"/>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2" name="フローチャート: 判断 131"/>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27269</xdr:rowOff>
    </xdr:from>
    <xdr:to>
      <xdr:col>76</xdr:col>
      <xdr:colOff>73025</xdr:colOff>
      <xdr:row>32</xdr:row>
      <xdr:rowOff>128869</xdr:rowOff>
    </xdr:to>
    <xdr:sp macro="" textlink="">
      <xdr:nvSpPr>
        <xdr:cNvPr id="138" name="楕円 137"/>
        <xdr:cNvSpPr/>
      </xdr:nvSpPr>
      <xdr:spPr>
        <a:xfrm>
          <a:off x="14744700" y="628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5696</xdr:rowOff>
    </xdr:from>
    <xdr:ext cx="469744" cy="259045"/>
    <xdr:sp macro="" textlink="">
      <xdr:nvSpPr>
        <xdr:cNvPr id="139" name="債務償還比率該当値テキスト"/>
        <xdr:cNvSpPr txBox="1"/>
      </xdr:nvSpPr>
      <xdr:spPr>
        <a:xfrm>
          <a:off x="14846300" y="626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37719</xdr:rowOff>
    </xdr:from>
    <xdr:to>
      <xdr:col>72</xdr:col>
      <xdr:colOff>123825</xdr:colOff>
      <xdr:row>31</xdr:row>
      <xdr:rowOff>139319</xdr:rowOff>
    </xdr:to>
    <xdr:sp macro="" textlink="">
      <xdr:nvSpPr>
        <xdr:cNvPr id="140" name="楕円 139"/>
        <xdr:cNvSpPr/>
      </xdr:nvSpPr>
      <xdr:spPr>
        <a:xfrm>
          <a:off x="140335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88519</xdr:rowOff>
    </xdr:from>
    <xdr:to>
      <xdr:col>76</xdr:col>
      <xdr:colOff>22225</xdr:colOff>
      <xdr:row>32</xdr:row>
      <xdr:rowOff>78069</xdr:rowOff>
    </xdr:to>
    <xdr:cxnSp macro="">
      <xdr:nvCxnSpPr>
        <xdr:cNvPr id="141" name="直線コネクタ 140"/>
        <xdr:cNvCxnSpPr/>
      </xdr:nvCxnSpPr>
      <xdr:spPr>
        <a:xfrm>
          <a:off x="14084300" y="6174994"/>
          <a:ext cx="7112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170614</xdr:rowOff>
    </xdr:from>
    <xdr:ext cx="469744" cy="259045"/>
    <xdr:sp macro="" textlink="">
      <xdr:nvSpPr>
        <xdr:cNvPr id="142" name="n_1aveValue債務償還比率"/>
        <xdr:cNvSpPr txBox="1"/>
      </xdr:nvSpPr>
      <xdr:spPr>
        <a:xfrm>
          <a:off x="13836727" y="57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130446</xdr:rowOff>
    </xdr:from>
    <xdr:ext cx="469744" cy="259045"/>
    <xdr:sp macro="" textlink="">
      <xdr:nvSpPr>
        <xdr:cNvPr id="143" name="n_1mainValue債務償還比率"/>
        <xdr:cNvSpPr txBox="1"/>
      </xdr:nvSpPr>
      <xdr:spPr>
        <a:xfrm>
          <a:off x="13836727" y="62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43,530
42,486
26.38
13,062,925
12,765,350
266,507
8,670,342
5,897,161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xdr:cNvSpPr txBox="1"/>
      </xdr:nvSpPr>
      <xdr:spPr>
        <a:xfrm>
          <a:off x="4673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1" name="楕円 70"/>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162577</xdr:rowOff>
    </xdr:from>
    <xdr:ext cx="405111" cy="259045"/>
    <xdr:sp macro="" textlink="">
      <xdr:nvSpPr>
        <xdr:cNvPr id="72" name="【道路】&#10;有形固定資産減価償却率該当値テキスト"/>
        <xdr:cNvSpPr txBox="1"/>
      </xdr:nvSpPr>
      <xdr:spPr>
        <a:xfrm>
          <a:off x="4673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170180</xdr:rowOff>
    </xdr:from>
    <xdr:to>
      <xdr:col>20</xdr:col>
      <xdr:colOff>38100</xdr:colOff>
      <xdr:row>37</xdr:row>
      <xdr:rowOff>100330</xdr:rowOff>
    </xdr:to>
    <xdr:sp macro="" textlink="">
      <xdr:nvSpPr>
        <xdr:cNvPr id="73" name="楕円 72"/>
        <xdr:cNvSpPr/>
      </xdr:nvSpPr>
      <xdr:spPr>
        <a:xfrm>
          <a:off x="3746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49530</xdr:rowOff>
    </xdr:to>
    <xdr:cxnSp macro="">
      <xdr:nvCxnSpPr>
        <xdr:cNvPr id="74" name="直線コネクタ 73"/>
        <xdr:cNvCxnSpPr/>
      </xdr:nvCxnSpPr>
      <xdr:spPr>
        <a:xfrm flipV="1">
          <a:off x="3797300" y="6362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42545</xdr:rowOff>
    </xdr:from>
    <xdr:to>
      <xdr:col>15</xdr:col>
      <xdr:colOff>101600</xdr:colOff>
      <xdr:row>37</xdr:row>
      <xdr:rowOff>144145</xdr:rowOff>
    </xdr:to>
    <xdr:sp macro="" textlink="">
      <xdr:nvSpPr>
        <xdr:cNvPr id="75" name="楕円 74"/>
        <xdr:cNvSpPr/>
      </xdr:nvSpPr>
      <xdr:spPr>
        <a:xfrm>
          <a:off x="2857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49530</xdr:rowOff>
    </xdr:from>
    <xdr:to>
      <xdr:col>19</xdr:col>
      <xdr:colOff>177800</xdr:colOff>
      <xdr:row>37</xdr:row>
      <xdr:rowOff>93345</xdr:rowOff>
    </xdr:to>
    <xdr:cxnSp macro="">
      <xdr:nvCxnSpPr>
        <xdr:cNvPr id="76" name="直線コネクタ 75"/>
        <xdr:cNvCxnSpPr/>
      </xdr:nvCxnSpPr>
      <xdr:spPr>
        <a:xfrm flipV="1">
          <a:off x="2908300" y="63931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80645</xdr:rowOff>
    </xdr:from>
    <xdr:to>
      <xdr:col>10</xdr:col>
      <xdr:colOff>165100</xdr:colOff>
      <xdr:row>38</xdr:row>
      <xdr:rowOff>10795</xdr:rowOff>
    </xdr:to>
    <xdr:sp macro="" textlink="">
      <xdr:nvSpPr>
        <xdr:cNvPr id="77" name="楕円 76"/>
        <xdr:cNvSpPr/>
      </xdr:nvSpPr>
      <xdr:spPr>
        <a:xfrm>
          <a:off x="196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93345</xdr:rowOff>
    </xdr:from>
    <xdr:to>
      <xdr:col>15</xdr:col>
      <xdr:colOff>50800</xdr:colOff>
      <xdr:row>37</xdr:row>
      <xdr:rowOff>131445</xdr:rowOff>
    </xdr:to>
    <xdr:cxnSp macro="">
      <xdr:nvCxnSpPr>
        <xdr:cNvPr id="78" name="直線コネクタ 77"/>
        <xdr:cNvCxnSpPr/>
      </xdr:nvCxnSpPr>
      <xdr:spPr>
        <a:xfrm flipV="1">
          <a:off x="2019300" y="64369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9"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80" name="n_2aveValue【道路】&#10;有形固定資産減価償却率"/>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81" name="n_3aveValue【道路】&#10;有形固定資産減価償却率"/>
        <xdr:cNvSpPr txBox="1"/>
      </xdr:nvSpPr>
      <xdr:spPr>
        <a:xfrm>
          <a:off x="1816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116857</xdr:rowOff>
    </xdr:from>
    <xdr:ext cx="405111" cy="259045"/>
    <xdr:sp macro="" textlink="">
      <xdr:nvSpPr>
        <xdr:cNvPr id="82" name="n_1mainValue【道路】&#10;有形固定資産減価償却率"/>
        <xdr:cNvSpPr txBox="1"/>
      </xdr:nvSpPr>
      <xdr:spPr>
        <a:xfrm>
          <a:off x="3582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3" name="n_2main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4" name="n_3main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105706</xdr:rowOff>
    </xdr:from>
    <xdr:ext cx="534377" cy="259045"/>
    <xdr:sp macro="" textlink="">
      <xdr:nvSpPr>
        <xdr:cNvPr id="113" name="【道路】&#10;一人当たり延長平均値テキスト"/>
        <xdr:cNvSpPr txBox="1"/>
      </xdr:nvSpPr>
      <xdr:spPr>
        <a:xfrm>
          <a:off x="10515600" y="679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7" name="フローチャート: 判断 116"/>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61392</xdr:rowOff>
    </xdr:from>
    <xdr:to>
      <xdr:col>55</xdr:col>
      <xdr:colOff>50800</xdr:colOff>
      <xdr:row>41</xdr:row>
      <xdr:rowOff>162992</xdr:rowOff>
    </xdr:to>
    <xdr:sp macro="" textlink="">
      <xdr:nvSpPr>
        <xdr:cNvPr id="123" name="楕円 122"/>
        <xdr:cNvSpPr/>
      </xdr:nvSpPr>
      <xdr:spPr>
        <a:xfrm>
          <a:off x="10426700" y="70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147769</xdr:rowOff>
    </xdr:from>
    <xdr:ext cx="469744" cy="259045"/>
    <xdr:sp macro="" textlink="">
      <xdr:nvSpPr>
        <xdr:cNvPr id="124" name="【道路】&#10;一人当たり延長該当値テキスト"/>
        <xdr:cNvSpPr txBox="1"/>
      </xdr:nvSpPr>
      <xdr:spPr>
        <a:xfrm>
          <a:off x="10515600" y="700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61226</xdr:rowOff>
    </xdr:from>
    <xdr:to>
      <xdr:col>50</xdr:col>
      <xdr:colOff>165100</xdr:colOff>
      <xdr:row>41</xdr:row>
      <xdr:rowOff>162826</xdr:rowOff>
    </xdr:to>
    <xdr:sp macro="" textlink="">
      <xdr:nvSpPr>
        <xdr:cNvPr id="125" name="楕円 124"/>
        <xdr:cNvSpPr/>
      </xdr:nvSpPr>
      <xdr:spPr>
        <a:xfrm>
          <a:off x="9588500" y="709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112026</xdr:rowOff>
    </xdr:from>
    <xdr:to>
      <xdr:col>55</xdr:col>
      <xdr:colOff>0</xdr:colOff>
      <xdr:row>41</xdr:row>
      <xdr:rowOff>112192</xdr:rowOff>
    </xdr:to>
    <xdr:cxnSp macro="">
      <xdr:nvCxnSpPr>
        <xdr:cNvPr id="126" name="直線コネクタ 125"/>
        <xdr:cNvCxnSpPr/>
      </xdr:nvCxnSpPr>
      <xdr:spPr>
        <a:xfrm>
          <a:off x="9639300" y="7141476"/>
          <a:ext cx="8382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60896</xdr:rowOff>
    </xdr:from>
    <xdr:to>
      <xdr:col>46</xdr:col>
      <xdr:colOff>38100</xdr:colOff>
      <xdr:row>41</xdr:row>
      <xdr:rowOff>162496</xdr:rowOff>
    </xdr:to>
    <xdr:sp macro="" textlink="">
      <xdr:nvSpPr>
        <xdr:cNvPr id="127" name="楕円 126"/>
        <xdr:cNvSpPr/>
      </xdr:nvSpPr>
      <xdr:spPr>
        <a:xfrm>
          <a:off x="8699500" y="709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111696</xdr:rowOff>
    </xdr:from>
    <xdr:to>
      <xdr:col>50</xdr:col>
      <xdr:colOff>114300</xdr:colOff>
      <xdr:row>41</xdr:row>
      <xdr:rowOff>112026</xdr:rowOff>
    </xdr:to>
    <xdr:cxnSp macro="">
      <xdr:nvCxnSpPr>
        <xdr:cNvPr id="128" name="直線コネクタ 127"/>
        <xdr:cNvCxnSpPr/>
      </xdr:nvCxnSpPr>
      <xdr:spPr>
        <a:xfrm>
          <a:off x="8750300" y="7141146"/>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60820</xdr:rowOff>
    </xdr:from>
    <xdr:to>
      <xdr:col>41</xdr:col>
      <xdr:colOff>101600</xdr:colOff>
      <xdr:row>41</xdr:row>
      <xdr:rowOff>162420</xdr:rowOff>
    </xdr:to>
    <xdr:sp macro="" textlink="">
      <xdr:nvSpPr>
        <xdr:cNvPr id="129" name="楕円 128"/>
        <xdr:cNvSpPr/>
      </xdr:nvSpPr>
      <xdr:spPr>
        <a:xfrm>
          <a:off x="7810500" y="70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111620</xdr:rowOff>
    </xdr:from>
    <xdr:to>
      <xdr:col>45</xdr:col>
      <xdr:colOff>177800</xdr:colOff>
      <xdr:row>41</xdr:row>
      <xdr:rowOff>111696</xdr:rowOff>
    </xdr:to>
    <xdr:cxnSp macro="">
      <xdr:nvCxnSpPr>
        <xdr:cNvPr id="130" name="直線コネクタ 129"/>
        <xdr:cNvCxnSpPr/>
      </xdr:nvCxnSpPr>
      <xdr:spPr>
        <a:xfrm>
          <a:off x="7861300" y="714107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31" name="n_1aveValue【道路】&#10;一人当たり延長"/>
        <xdr:cNvSpPr txBox="1"/>
      </xdr:nvSpPr>
      <xdr:spPr>
        <a:xfrm>
          <a:off x="93594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32" name="n_2aveValue【道路】&#10;一人当たり延長"/>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33" name="n_3aveValue【道路】&#10;一人当たり延長"/>
        <xdr:cNvSpPr txBox="1"/>
      </xdr:nvSpPr>
      <xdr:spPr>
        <a:xfrm>
          <a:off x="7594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153953</xdr:rowOff>
    </xdr:from>
    <xdr:ext cx="469744" cy="259045"/>
    <xdr:sp macro="" textlink="">
      <xdr:nvSpPr>
        <xdr:cNvPr id="134" name="n_1mainValue【道路】&#10;一人当たり延長"/>
        <xdr:cNvSpPr txBox="1"/>
      </xdr:nvSpPr>
      <xdr:spPr>
        <a:xfrm>
          <a:off x="9391727" y="718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153623</xdr:rowOff>
    </xdr:from>
    <xdr:ext cx="469744" cy="259045"/>
    <xdr:sp macro="" textlink="">
      <xdr:nvSpPr>
        <xdr:cNvPr id="135" name="n_2mainValue【道路】&#10;一人当たり延長"/>
        <xdr:cNvSpPr txBox="1"/>
      </xdr:nvSpPr>
      <xdr:spPr>
        <a:xfrm>
          <a:off x="8515427" y="718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153547</xdr:rowOff>
    </xdr:from>
    <xdr:ext cx="469744" cy="259045"/>
    <xdr:sp macro="" textlink="">
      <xdr:nvSpPr>
        <xdr:cNvPr id="136" name="n_3mainValue【道路】&#10;一人当たり延長"/>
        <xdr:cNvSpPr txBox="1"/>
      </xdr:nvSpPr>
      <xdr:spPr>
        <a:xfrm>
          <a:off x="7626427" y="718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10177</xdr:rowOff>
    </xdr:from>
    <xdr:ext cx="405111" cy="259045"/>
    <xdr:sp macro="" textlink="">
      <xdr:nvSpPr>
        <xdr:cNvPr id="165" name="【橋りょう・トンネル】&#10;有形固定資産減価償却率平均値テキスト"/>
        <xdr:cNvSpPr txBox="1"/>
      </xdr:nvSpPr>
      <xdr:spPr>
        <a:xfrm>
          <a:off x="46736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9" name="フローチャート: 判断 168"/>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88265</xdr:rowOff>
    </xdr:from>
    <xdr:to>
      <xdr:col>24</xdr:col>
      <xdr:colOff>114300</xdr:colOff>
      <xdr:row>59</xdr:row>
      <xdr:rowOff>18415</xdr:rowOff>
    </xdr:to>
    <xdr:sp macro="" textlink="">
      <xdr:nvSpPr>
        <xdr:cNvPr id="175" name="楕円 174"/>
        <xdr:cNvSpPr/>
      </xdr:nvSpPr>
      <xdr:spPr>
        <a:xfrm>
          <a:off x="4584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66692</xdr:rowOff>
    </xdr:from>
    <xdr:ext cx="405111" cy="259045"/>
    <xdr:sp macro="" textlink="">
      <xdr:nvSpPr>
        <xdr:cNvPr id="176" name="【橋りょう・トンネル】&#10;有形固定資産減価償却率該当値テキスト"/>
        <xdr:cNvSpPr txBox="1"/>
      </xdr:nvSpPr>
      <xdr:spPr>
        <a:xfrm>
          <a:off x="4673600" y="1001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120650</xdr:rowOff>
    </xdr:from>
    <xdr:to>
      <xdr:col>20</xdr:col>
      <xdr:colOff>38100</xdr:colOff>
      <xdr:row>59</xdr:row>
      <xdr:rowOff>50800</xdr:rowOff>
    </xdr:to>
    <xdr:sp macro="" textlink="">
      <xdr:nvSpPr>
        <xdr:cNvPr id="177" name="楕円 176"/>
        <xdr:cNvSpPr/>
      </xdr:nvSpPr>
      <xdr:spPr>
        <a:xfrm>
          <a:off x="3746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139065</xdr:rowOff>
    </xdr:from>
    <xdr:to>
      <xdr:col>24</xdr:col>
      <xdr:colOff>63500</xdr:colOff>
      <xdr:row>59</xdr:row>
      <xdr:rowOff>0</xdr:rowOff>
    </xdr:to>
    <xdr:cxnSp macro="">
      <xdr:nvCxnSpPr>
        <xdr:cNvPr id="178" name="直線コネクタ 177"/>
        <xdr:cNvCxnSpPr/>
      </xdr:nvCxnSpPr>
      <xdr:spPr>
        <a:xfrm flipV="1">
          <a:off x="3797300" y="100831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xdr:rowOff>
    </xdr:from>
    <xdr:to>
      <xdr:col>15</xdr:col>
      <xdr:colOff>101600</xdr:colOff>
      <xdr:row>59</xdr:row>
      <xdr:rowOff>102235</xdr:rowOff>
    </xdr:to>
    <xdr:sp macro="" textlink="">
      <xdr:nvSpPr>
        <xdr:cNvPr id="179" name="楕円 178"/>
        <xdr:cNvSpPr/>
      </xdr:nvSpPr>
      <xdr:spPr>
        <a:xfrm>
          <a:off x="2857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0</xdr:rowOff>
    </xdr:from>
    <xdr:to>
      <xdr:col>19</xdr:col>
      <xdr:colOff>177800</xdr:colOff>
      <xdr:row>59</xdr:row>
      <xdr:rowOff>51435</xdr:rowOff>
    </xdr:to>
    <xdr:cxnSp macro="">
      <xdr:nvCxnSpPr>
        <xdr:cNvPr id="180" name="直線コネクタ 179"/>
        <xdr:cNvCxnSpPr/>
      </xdr:nvCxnSpPr>
      <xdr:spPr>
        <a:xfrm flipV="1">
          <a:off x="2908300" y="101155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134002</xdr:rowOff>
    </xdr:from>
    <xdr:ext cx="405111" cy="259045"/>
    <xdr:sp macro="" textlink="">
      <xdr:nvSpPr>
        <xdr:cNvPr id="181" name="n_1aveValue【橋りょう・トンネル】&#10;有形固定資産減価償却率"/>
        <xdr:cNvSpPr txBox="1"/>
      </xdr:nvSpPr>
      <xdr:spPr>
        <a:xfrm>
          <a:off x="3582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82" name="n_2aveValue【橋りょう・トンネル】&#10;有形固定資産減価償却率"/>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83" name="n_3aveValue【橋りょう・トンネル】&#10;有形固定資産減価償却率"/>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41927</xdr:rowOff>
    </xdr:from>
    <xdr:ext cx="405111" cy="259045"/>
    <xdr:sp macro="" textlink="">
      <xdr:nvSpPr>
        <xdr:cNvPr id="184" name="n_1mainValue【橋りょう・トンネ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93362</xdr:rowOff>
    </xdr:from>
    <xdr:ext cx="405111" cy="259045"/>
    <xdr:sp macro="" textlink="">
      <xdr:nvSpPr>
        <xdr:cNvPr id="185" name="n_2mainValue【橋りょう・トンネル】&#10;有形固定資産減価償却率"/>
        <xdr:cNvSpPr txBox="1"/>
      </xdr:nvSpPr>
      <xdr:spPr>
        <a:xfrm>
          <a:off x="2705744"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7" name="テキスト ボックス 19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9" name="テキスト ボックス 19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1" name="テキスト ボックス 20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3" name="テキスト ボックス 20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5" name="テキスト ボックス 20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07" name="直線コネクタ 206"/>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08"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09" name="直線コネクタ 208"/>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0"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1" name="直線コネクタ 210"/>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74801</xdr:rowOff>
    </xdr:from>
    <xdr:ext cx="599010" cy="259045"/>
    <xdr:sp macro="" textlink="">
      <xdr:nvSpPr>
        <xdr:cNvPr id="212" name="【橋りょう・トンネル】&#10;一人当たり有形固定資産（償却資産）額平均値テキスト"/>
        <xdr:cNvSpPr txBox="1"/>
      </xdr:nvSpPr>
      <xdr:spPr>
        <a:xfrm>
          <a:off x="10515600" y="10361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3" name="フローチャート: 判断 212"/>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4" name="フローチャート: 判断 213"/>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5" name="フローチャート: 判断 214"/>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6" name="フローチャート: 判断 215"/>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38569</xdr:rowOff>
    </xdr:from>
    <xdr:to>
      <xdr:col>55</xdr:col>
      <xdr:colOff>50800</xdr:colOff>
      <xdr:row>63</xdr:row>
      <xdr:rowOff>140169</xdr:rowOff>
    </xdr:to>
    <xdr:sp macro="" textlink="">
      <xdr:nvSpPr>
        <xdr:cNvPr id="222" name="楕円 221"/>
        <xdr:cNvSpPr/>
      </xdr:nvSpPr>
      <xdr:spPr>
        <a:xfrm>
          <a:off x="10426700" y="1083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124946</xdr:rowOff>
    </xdr:from>
    <xdr:ext cx="534377" cy="259045"/>
    <xdr:sp macro="" textlink="">
      <xdr:nvSpPr>
        <xdr:cNvPr id="223" name="【橋りょう・トンネル】&#10;一人当たり有形固定資産（償却資産）額該当値テキスト"/>
        <xdr:cNvSpPr txBox="1"/>
      </xdr:nvSpPr>
      <xdr:spPr>
        <a:xfrm>
          <a:off x="10515600" y="1075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38059</xdr:rowOff>
    </xdr:from>
    <xdr:to>
      <xdr:col>50</xdr:col>
      <xdr:colOff>165100</xdr:colOff>
      <xdr:row>63</xdr:row>
      <xdr:rowOff>139659</xdr:rowOff>
    </xdr:to>
    <xdr:sp macro="" textlink="">
      <xdr:nvSpPr>
        <xdr:cNvPr id="224" name="楕円 223"/>
        <xdr:cNvSpPr/>
      </xdr:nvSpPr>
      <xdr:spPr>
        <a:xfrm>
          <a:off x="9588500" y="108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88859</xdr:rowOff>
    </xdr:from>
    <xdr:to>
      <xdr:col>55</xdr:col>
      <xdr:colOff>0</xdr:colOff>
      <xdr:row>63</xdr:row>
      <xdr:rowOff>89369</xdr:rowOff>
    </xdr:to>
    <xdr:cxnSp macro="">
      <xdr:nvCxnSpPr>
        <xdr:cNvPr id="225" name="直線コネクタ 224"/>
        <xdr:cNvCxnSpPr/>
      </xdr:nvCxnSpPr>
      <xdr:spPr>
        <a:xfrm>
          <a:off x="9639300" y="10890209"/>
          <a:ext cx="8382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37659</xdr:rowOff>
    </xdr:from>
    <xdr:to>
      <xdr:col>46</xdr:col>
      <xdr:colOff>38100</xdr:colOff>
      <xdr:row>63</xdr:row>
      <xdr:rowOff>139259</xdr:rowOff>
    </xdr:to>
    <xdr:sp macro="" textlink="">
      <xdr:nvSpPr>
        <xdr:cNvPr id="226" name="楕円 225"/>
        <xdr:cNvSpPr/>
      </xdr:nvSpPr>
      <xdr:spPr>
        <a:xfrm>
          <a:off x="8699500" y="1083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88459</xdr:rowOff>
    </xdr:from>
    <xdr:to>
      <xdr:col>50</xdr:col>
      <xdr:colOff>114300</xdr:colOff>
      <xdr:row>63</xdr:row>
      <xdr:rowOff>88859</xdr:rowOff>
    </xdr:to>
    <xdr:cxnSp macro="">
      <xdr:nvCxnSpPr>
        <xdr:cNvPr id="227" name="直線コネクタ 226"/>
        <xdr:cNvCxnSpPr/>
      </xdr:nvCxnSpPr>
      <xdr:spPr>
        <a:xfrm>
          <a:off x="8750300" y="10889809"/>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156568</xdr:rowOff>
    </xdr:from>
    <xdr:ext cx="599010" cy="259045"/>
    <xdr:sp macro="" textlink="">
      <xdr:nvSpPr>
        <xdr:cNvPr id="228" name="n_1aveValue【橋りょう・トンネル】&#10;一人当たり有形固定資産（償却資産）額"/>
        <xdr:cNvSpPr txBox="1"/>
      </xdr:nvSpPr>
      <xdr:spPr>
        <a:xfrm>
          <a:off x="93270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9379</xdr:rowOff>
    </xdr:from>
    <xdr:ext cx="599010" cy="259045"/>
    <xdr:sp macro="" textlink="">
      <xdr:nvSpPr>
        <xdr:cNvPr id="229" name="n_2aveValue【橋りょう・トンネル】&#10;一人当たり有形固定資産（償却資産）額"/>
        <xdr:cNvSpPr txBox="1"/>
      </xdr:nvSpPr>
      <xdr:spPr>
        <a:xfrm>
          <a:off x="8450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30" name="n_3aveValue【橋りょう・トンネル】&#10;一人当たり有形固定資産（償却資産）額"/>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130786</xdr:rowOff>
    </xdr:from>
    <xdr:ext cx="534377" cy="259045"/>
    <xdr:sp macro="" textlink="">
      <xdr:nvSpPr>
        <xdr:cNvPr id="231" name="n_1mainValue【橋りょう・トンネル】&#10;一人当たり有形固定資産（償却資産）額"/>
        <xdr:cNvSpPr txBox="1"/>
      </xdr:nvSpPr>
      <xdr:spPr>
        <a:xfrm>
          <a:off x="9359411" y="1093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130386</xdr:rowOff>
    </xdr:from>
    <xdr:ext cx="534377" cy="259045"/>
    <xdr:sp macro="" textlink="">
      <xdr:nvSpPr>
        <xdr:cNvPr id="232" name="n_2mainValue【橋りょう・トンネル】&#10;一人当たり有形固定資産（償却資産）額"/>
        <xdr:cNvSpPr txBox="1"/>
      </xdr:nvSpPr>
      <xdr:spPr>
        <a:xfrm>
          <a:off x="8483111" y="1093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57" name="直線コネクタ 256"/>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58"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59" name="直線コネクタ 258"/>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60"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61" name="直線コネクタ 260"/>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163847</xdr:rowOff>
    </xdr:from>
    <xdr:ext cx="405111" cy="259045"/>
    <xdr:sp macro="" textlink="">
      <xdr:nvSpPr>
        <xdr:cNvPr id="262" name="【公営住宅】&#10;有形固定資産減価償却率平均値テキスト"/>
        <xdr:cNvSpPr txBox="1"/>
      </xdr:nvSpPr>
      <xdr:spPr>
        <a:xfrm>
          <a:off x="4673600" y="1387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63" name="フローチャート: 判断 262"/>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64" name="フローチャート: 判断 263"/>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65" name="フローチャート: 判断 264"/>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66" name="フローチャート: 判断 265"/>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164464</xdr:rowOff>
    </xdr:from>
    <xdr:to>
      <xdr:col>24</xdr:col>
      <xdr:colOff>114300</xdr:colOff>
      <xdr:row>78</xdr:row>
      <xdr:rowOff>94614</xdr:rowOff>
    </xdr:to>
    <xdr:sp macro="" textlink="">
      <xdr:nvSpPr>
        <xdr:cNvPr id="272" name="楕円 271"/>
        <xdr:cNvSpPr/>
      </xdr:nvSpPr>
      <xdr:spPr>
        <a:xfrm>
          <a:off x="4584700" y="133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117491</xdr:rowOff>
    </xdr:from>
    <xdr:ext cx="405111" cy="259045"/>
    <xdr:sp macro="" textlink="">
      <xdr:nvSpPr>
        <xdr:cNvPr id="273" name="【公営住宅】&#10;有形固定資産減価償却率該当値テキスト"/>
        <xdr:cNvSpPr txBox="1"/>
      </xdr:nvSpPr>
      <xdr:spPr>
        <a:xfrm>
          <a:off x="4673600" y="1331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33020</xdr:rowOff>
    </xdr:from>
    <xdr:to>
      <xdr:col>20</xdr:col>
      <xdr:colOff>38100</xdr:colOff>
      <xdr:row>78</xdr:row>
      <xdr:rowOff>134620</xdr:rowOff>
    </xdr:to>
    <xdr:sp macro="" textlink="">
      <xdr:nvSpPr>
        <xdr:cNvPr id="274" name="楕円 273"/>
        <xdr:cNvSpPr/>
      </xdr:nvSpPr>
      <xdr:spPr>
        <a:xfrm>
          <a:off x="3746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43814</xdr:rowOff>
    </xdr:from>
    <xdr:to>
      <xdr:col>24</xdr:col>
      <xdr:colOff>63500</xdr:colOff>
      <xdr:row>78</xdr:row>
      <xdr:rowOff>83820</xdr:rowOff>
    </xdr:to>
    <xdr:cxnSp macro="">
      <xdr:nvCxnSpPr>
        <xdr:cNvPr id="275" name="直線コネクタ 274"/>
        <xdr:cNvCxnSpPr/>
      </xdr:nvCxnSpPr>
      <xdr:spPr>
        <a:xfrm flipV="1">
          <a:off x="3797300" y="134169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126364</xdr:rowOff>
    </xdr:from>
    <xdr:to>
      <xdr:col>15</xdr:col>
      <xdr:colOff>101600</xdr:colOff>
      <xdr:row>79</xdr:row>
      <xdr:rowOff>56514</xdr:rowOff>
    </xdr:to>
    <xdr:sp macro="" textlink="">
      <xdr:nvSpPr>
        <xdr:cNvPr id="276" name="楕円 275"/>
        <xdr:cNvSpPr/>
      </xdr:nvSpPr>
      <xdr:spPr>
        <a:xfrm>
          <a:off x="28575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83820</xdr:rowOff>
    </xdr:from>
    <xdr:to>
      <xdr:col>19</xdr:col>
      <xdr:colOff>177800</xdr:colOff>
      <xdr:row>79</xdr:row>
      <xdr:rowOff>5714</xdr:rowOff>
    </xdr:to>
    <xdr:cxnSp macro="">
      <xdr:nvCxnSpPr>
        <xdr:cNvPr id="277" name="直線コネクタ 276"/>
        <xdr:cNvCxnSpPr/>
      </xdr:nvCxnSpPr>
      <xdr:spPr>
        <a:xfrm flipV="1">
          <a:off x="2908300" y="13456920"/>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164464</xdr:rowOff>
    </xdr:from>
    <xdr:to>
      <xdr:col>10</xdr:col>
      <xdr:colOff>165100</xdr:colOff>
      <xdr:row>79</xdr:row>
      <xdr:rowOff>94614</xdr:rowOff>
    </xdr:to>
    <xdr:sp macro="" textlink="">
      <xdr:nvSpPr>
        <xdr:cNvPr id="278" name="楕円 277"/>
        <xdr:cNvSpPr/>
      </xdr:nvSpPr>
      <xdr:spPr>
        <a:xfrm>
          <a:off x="1968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5714</xdr:rowOff>
    </xdr:from>
    <xdr:to>
      <xdr:col>15</xdr:col>
      <xdr:colOff>50800</xdr:colOff>
      <xdr:row>79</xdr:row>
      <xdr:rowOff>43814</xdr:rowOff>
    </xdr:to>
    <xdr:cxnSp macro="">
      <xdr:nvCxnSpPr>
        <xdr:cNvPr id="279" name="直線コネクタ 278"/>
        <xdr:cNvCxnSpPr/>
      </xdr:nvCxnSpPr>
      <xdr:spPr>
        <a:xfrm flipV="1">
          <a:off x="2019300" y="135502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118127</xdr:rowOff>
    </xdr:from>
    <xdr:ext cx="405111" cy="259045"/>
    <xdr:sp macro="" textlink="">
      <xdr:nvSpPr>
        <xdr:cNvPr id="280" name="n_1aveValue【公営住宅】&#10;有形固定資産減価償却率"/>
        <xdr:cNvSpPr txBox="1"/>
      </xdr:nvSpPr>
      <xdr:spPr>
        <a:xfrm>
          <a:off x="35820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156227</xdr:rowOff>
    </xdr:from>
    <xdr:ext cx="405111" cy="259045"/>
    <xdr:sp macro="" textlink="">
      <xdr:nvSpPr>
        <xdr:cNvPr id="281" name="n_2aveValue【公営住宅】&#10;有形固定資産減価償却率"/>
        <xdr:cNvSpPr txBox="1"/>
      </xdr:nvSpPr>
      <xdr:spPr>
        <a:xfrm>
          <a:off x="2705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282" name="n_3aveValue【公営住宅】&#10;有形固定資産減価償却率"/>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151147</xdr:rowOff>
    </xdr:from>
    <xdr:ext cx="405111" cy="259045"/>
    <xdr:sp macro="" textlink="">
      <xdr:nvSpPr>
        <xdr:cNvPr id="283" name="n_1mainValue【公営住宅】&#10;有形固定資産減価償却率"/>
        <xdr:cNvSpPr txBox="1"/>
      </xdr:nvSpPr>
      <xdr:spPr>
        <a:xfrm>
          <a:off x="35820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73041</xdr:rowOff>
    </xdr:from>
    <xdr:ext cx="405111" cy="259045"/>
    <xdr:sp macro="" textlink="">
      <xdr:nvSpPr>
        <xdr:cNvPr id="284" name="n_2mainValue【公営住宅】&#10;有形固定資産減価償却率"/>
        <xdr:cNvSpPr txBox="1"/>
      </xdr:nvSpPr>
      <xdr:spPr>
        <a:xfrm>
          <a:off x="2705744" y="1327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111141</xdr:rowOff>
    </xdr:from>
    <xdr:ext cx="405111" cy="259045"/>
    <xdr:sp macro="" textlink="">
      <xdr:nvSpPr>
        <xdr:cNvPr id="285" name="n_3mainValue【公営住宅】&#10;有形固定資産減価償却率"/>
        <xdr:cNvSpPr txBox="1"/>
      </xdr:nvSpPr>
      <xdr:spPr>
        <a:xfrm>
          <a:off x="18167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7" name="正方形/長方形 28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8" name="正方形/長方形 28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9" name="正方形/長方形 28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0" name="正方形/長方形 28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1" name="正方形/長方形 29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2" name="正方形/長方形 29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6" name="直線コネクタ 29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7" name="テキスト ボックス 29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8" name="直線コネクタ 29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9" name="テキスト ボックス 29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0" name="直線コネクタ 29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1" name="テキスト ボックス 30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305" name="直線コネクタ 304"/>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06"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07" name="直線コネクタ 306"/>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308"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09" name="直線コネクタ 308"/>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98759</xdr:rowOff>
    </xdr:from>
    <xdr:ext cx="469744" cy="259045"/>
    <xdr:sp macro="" textlink="">
      <xdr:nvSpPr>
        <xdr:cNvPr id="310" name="【公営住宅】&#10;一人当たり面積平均値テキスト"/>
        <xdr:cNvSpPr txBox="1"/>
      </xdr:nvSpPr>
      <xdr:spPr>
        <a:xfrm>
          <a:off x="10515600" y="14157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11" name="フローチャート: 判断 310"/>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12" name="フローチャート: 判断 311"/>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13" name="フローチャート: 判断 312"/>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14" name="フローチャート: 判断 313"/>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20" name="楕円 319"/>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21" name="【公営住宅】&#10;一人当たり面積該当値テキスト"/>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101028</xdr:rowOff>
    </xdr:from>
    <xdr:to>
      <xdr:col>50</xdr:col>
      <xdr:colOff>165100</xdr:colOff>
      <xdr:row>85</xdr:row>
      <xdr:rowOff>31178</xdr:rowOff>
    </xdr:to>
    <xdr:sp macro="" textlink="">
      <xdr:nvSpPr>
        <xdr:cNvPr id="322" name="楕円 321"/>
        <xdr:cNvSpPr/>
      </xdr:nvSpPr>
      <xdr:spPr>
        <a:xfrm>
          <a:off x="9588500" y="1450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151828</xdr:rowOff>
    </xdr:from>
    <xdr:to>
      <xdr:col>55</xdr:col>
      <xdr:colOff>0</xdr:colOff>
      <xdr:row>84</xdr:row>
      <xdr:rowOff>152400</xdr:rowOff>
    </xdr:to>
    <xdr:cxnSp macro="">
      <xdr:nvCxnSpPr>
        <xdr:cNvPr id="323" name="直線コネクタ 322"/>
        <xdr:cNvCxnSpPr/>
      </xdr:nvCxnSpPr>
      <xdr:spPr>
        <a:xfrm>
          <a:off x="9639300" y="14553628"/>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100457</xdr:rowOff>
    </xdr:from>
    <xdr:to>
      <xdr:col>46</xdr:col>
      <xdr:colOff>38100</xdr:colOff>
      <xdr:row>85</xdr:row>
      <xdr:rowOff>30607</xdr:rowOff>
    </xdr:to>
    <xdr:sp macro="" textlink="">
      <xdr:nvSpPr>
        <xdr:cNvPr id="324" name="楕円 323"/>
        <xdr:cNvSpPr/>
      </xdr:nvSpPr>
      <xdr:spPr>
        <a:xfrm>
          <a:off x="8699500" y="145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151257</xdr:rowOff>
    </xdr:from>
    <xdr:to>
      <xdr:col>50</xdr:col>
      <xdr:colOff>114300</xdr:colOff>
      <xdr:row>84</xdr:row>
      <xdr:rowOff>151828</xdr:rowOff>
    </xdr:to>
    <xdr:cxnSp macro="">
      <xdr:nvCxnSpPr>
        <xdr:cNvPr id="325" name="直線コネクタ 324"/>
        <xdr:cNvCxnSpPr/>
      </xdr:nvCxnSpPr>
      <xdr:spPr>
        <a:xfrm>
          <a:off x="8750300" y="1455305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100457</xdr:rowOff>
    </xdr:from>
    <xdr:to>
      <xdr:col>41</xdr:col>
      <xdr:colOff>101600</xdr:colOff>
      <xdr:row>85</xdr:row>
      <xdr:rowOff>30607</xdr:rowOff>
    </xdr:to>
    <xdr:sp macro="" textlink="">
      <xdr:nvSpPr>
        <xdr:cNvPr id="326" name="楕円 325"/>
        <xdr:cNvSpPr/>
      </xdr:nvSpPr>
      <xdr:spPr>
        <a:xfrm>
          <a:off x="7810500" y="145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151257</xdr:rowOff>
    </xdr:from>
    <xdr:to>
      <xdr:col>45</xdr:col>
      <xdr:colOff>177800</xdr:colOff>
      <xdr:row>84</xdr:row>
      <xdr:rowOff>151257</xdr:rowOff>
    </xdr:to>
    <xdr:cxnSp macro="">
      <xdr:nvCxnSpPr>
        <xdr:cNvPr id="327" name="直線コネクタ 326"/>
        <xdr:cNvCxnSpPr/>
      </xdr:nvCxnSpPr>
      <xdr:spPr>
        <a:xfrm>
          <a:off x="7861300" y="1455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17415</xdr:rowOff>
    </xdr:from>
    <xdr:ext cx="469744" cy="259045"/>
    <xdr:sp macro="" textlink="">
      <xdr:nvSpPr>
        <xdr:cNvPr id="328" name="n_1aveValue【公営住宅】&#10;一人当たり面積"/>
        <xdr:cNvSpPr txBox="1"/>
      </xdr:nvSpPr>
      <xdr:spPr>
        <a:xfrm>
          <a:off x="93917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29" name="n_2aveValue【公営住宅】&#10;一人当たり面積"/>
        <xdr:cNvSpPr txBox="1"/>
      </xdr:nvSpPr>
      <xdr:spPr>
        <a:xfrm>
          <a:off x="8515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330" name="n_3aveValue【公営住宅】&#10;一人当たり面積"/>
        <xdr:cNvSpPr txBox="1"/>
      </xdr:nvSpPr>
      <xdr:spPr>
        <a:xfrm>
          <a:off x="7626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22305</xdr:rowOff>
    </xdr:from>
    <xdr:ext cx="469744" cy="259045"/>
    <xdr:sp macro="" textlink="">
      <xdr:nvSpPr>
        <xdr:cNvPr id="331" name="n_1mainValue【公営住宅】&#10;一人当たり面積"/>
        <xdr:cNvSpPr txBox="1"/>
      </xdr:nvSpPr>
      <xdr:spPr>
        <a:xfrm>
          <a:off x="9391727" y="145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21734</xdr:rowOff>
    </xdr:from>
    <xdr:ext cx="469744" cy="259045"/>
    <xdr:sp macro="" textlink="">
      <xdr:nvSpPr>
        <xdr:cNvPr id="332" name="n_2mainValue【公営住宅】&#10;一人当たり面積"/>
        <xdr:cNvSpPr txBox="1"/>
      </xdr:nvSpPr>
      <xdr:spPr>
        <a:xfrm>
          <a:off x="8515427" y="145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21734</xdr:rowOff>
    </xdr:from>
    <xdr:ext cx="469744" cy="259045"/>
    <xdr:sp macro="" textlink="">
      <xdr:nvSpPr>
        <xdr:cNvPr id="333" name="n_3mainValue【公営住宅】&#10;一人当たり面積"/>
        <xdr:cNvSpPr txBox="1"/>
      </xdr:nvSpPr>
      <xdr:spPr>
        <a:xfrm>
          <a:off x="7626427" y="145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4" name="正方形/長方形 3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5" name="正方形/長方形 3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6" name="正方形/長方形 3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7" name="正方形/長方形 3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8" name="正方形/長方形 3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9" name="正方形/長方形 3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0" name="正方形/長方形 3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1" name="正方形/長方形 34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7" name="正方形/長方形 3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8" name="テキスト ボックス 3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9" name="直線コネクタ 3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0" name="テキスト ボックス 35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1" name="直線コネクタ 3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2" name="テキスト ボックス 36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3" name="直線コネクタ 3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4" name="テキスト ボックス 3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5" name="直線コネクタ 3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6" name="テキスト ボックス 3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7" name="直線コネクタ 3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8" name="テキスト ボックス 3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9" name="直線コネクタ 3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0" name="テキスト ボックス 36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74" name="直線コネクタ 373"/>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75"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76" name="直線コネクタ 375"/>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77"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78" name="直線コネクタ 377"/>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379" name="【認定こども園・幼稚園・保育所】&#10;有形固定資産減価償却率平均値テキスト"/>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80" name="フローチャート: 判断 379"/>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81" name="フローチャート: 判断 380"/>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82" name="フローチャート: 判断 381"/>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83" name="フローチャート: 判断 382"/>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389" name="楕円 388"/>
        <xdr:cNvSpPr/>
      </xdr:nvSpPr>
      <xdr:spPr>
        <a:xfrm>
          <a:off x="16268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167657</xdr:rowOff>
    </xdr:from>
    <xdr:ext cx="405111" cy="259045"/>
    <xdr:sp macro="" textlink="">
      <xdr:nvSpPr>
        <xdr:cNvPr id="390" name="【認定こども園・幼稚園・保育所】&#10;有形固定資産減価償却率該当値テキスト"/>
        <xdr:cNvSpPr txBox="1"/>
      </xdr:nvSpPr>
      <xdr:spPr>
        <a:xfrm>
          <a:off x="163576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73025</xdr:rowOff>
    </xdr:from>
    <xdr:to>
      <xdr:col>81</xdr:col>
      <xdr:colOff>101600</xdr:colOff>
      <xdr:row>39</xdr:row>
      <xdr:rowOff>3175</xdr:rowOff>
    </xdr:to>
    <xdr:sp macro="" textlink="">
      <xdr:nvSpPr>
        <xdr:cNvPr id="391" name="楕円 390"/>
        <xdr:cNvSpPr/>
      </xdr:nvSpPr>
      <xdr:spPr>
        <a:xfrm>
          <a:off x="15430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68580</xdr:rowOff>
    </xdr:from>
    <xdr:to>
      <xdr:col>85</xdr:col>
      <xdr:colOff>127000</xdr:colOff>
      <xdr:row>38</xdr:row>
      <xdr:rowOff>123825</xdr:rowOff>
    </xdr:to>
    <xdr:cxnSp macro="">
      <xdr:nvCxnSpPr>
        <xdr:cNvPr id="392" name="直線コネクタ 391"/>
        <xdr:cNvCxnSpPr/>
      </xdr:nvCxnSpPr>
      <xdr:spPr>
        <a:xfrm flipV="1">
          <a:off x="15481300" y="658368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105410</xdr:rowOff>
    </xdr:from>
    <xdr:to>
      <xdr:col>76</xdr:col>
      <xdr:colOff>165100</xdr:colOff>
      <xdr:row>39</xdr:row>
      <xdr:rowOff>35560</xdr:rowOff>
    </xdr:to>
    <xdr:sp macro="" textlink="">
      <xdr:nvSpPr>
        <xdr:cNvPr id="393" name="楕円 392"/>
        <xdr:cNvSpPr/>
      </xdr:nvSpPr>
      <xdr:spPr>
        <a:xfrm>
          <a:off x="14541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123825</xdr:rowOff>
    </xdr:from>
    <xdr:to>
      <xdr:col>81</xdr:col>
      <xdr:colOff>50800</xdr:colOff>
      <xdr:row>38</xdr:row>
      <xdr:rowOff>156210</xdr:rowOff>
    </xdr:to>
    <xdr:cxnSp macro="">
      <xdr:nvCxnSpPr>
        <xdr:cNvPr id="394" name="直線コネクタ 393"/>
        <xdr:cNvCxnSpPr/>
      </xdr:nvCxnSpPr>
      <xdr:spPr>
        <a:xfrm flipV="1">
          <a:off x="14592300" y="66389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153035</xdr:rowOff>
    </xdr:from>
    <xdr:to>
      <xdr:col>72</xdr:col>
      <xdr:colOff>38100</xdr:colOff>
      <xdr:row>39</xdr:row>
      <xdr:rowOff>83185</xdr:rowOff>
    </xdr:to>
    <xdr:sp macro="" textlink="">
      <xdr:nvSpPr>
        <xdr:cNvPr id="395" name="楕円 394"/>
        <xdr:cNvSpPr/>
      </xdr:nvSpPr>
      <xdr:spPr>
        <a:xfrm>
          <a:off x="13652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156210</xdr:rowOff>
    </xdr:from>
    <xdr:to>
      <xdr:col>76</xdr:col>
      <xdr:colOff>114300</xdr:colOff>
      <xdr:row>39</xdr:row>
      <xdr:rowOff>32385</xdr:rowOff>
    </xdr:to>
    <xdr:cxnSp macro="">
      <xdr:nvCxnSpPr>
        <xdr:cNvPr id="396" name="直線コネクタ 395"/>
        <xdr:cNvCxnSpPr/>
      </xdr:nvCxnSpPr>
      <xdr:spPr>
        <a:xfrm flipV="1">
          <a:off x="13703300" y="66713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134002</xdr:rowOff>
    </xdr:from>
    <xdr:ext cx="405111" cy="259045"/>
    <xdr:sp macro="" textlink="">
      <xdr:nvSpPr>
        <xdr:cNvPr id="397" name="n_1aveValue【認定こども園・幼稚園・保育所】&#10;有形固定資産減価償却率"/>
        <xdr:cNvSpPr txBox="1"/>
      </xdr:nvSpPr>
      <xdr:spPr>
        <a:xfrm>
          <a:off x="15266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398" name="n_2aveValue【認定こども園・幼稚園・保育所】&#10;有形固定資産減価償却率"/>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399" name="n_3aveValue【認定こども園・幼稚園・保育所】&#10;有形固定資産減価償却率"/>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165752</xdr:rowOff>
    </xdr:from>
    <xdr:ext cx="405111" cy="259045"/>
    <xdr:sp macro="" textlink="">
      <xdr:nvSpPr>
        <xdr:cNvPr id="400" name="n_1mainValue【認定こども園・幼稚園・保育所】&#10;有形固定資産減価償却率"/>
        <xdr:cNvSpPr txBox="1"/>
      </xdr:nvSpPr>
      <xdr:spPr>
        <a:xfrm>
          <a:off x="152660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26687</xdr:rowOff>
    </xdr:from>
    <xdr:ext cx="405111" cy="259045"/>
    <xdr:sp macro="" textlink="">
      <xdr:nvSpPr>
        <xdr:cNvPr id="401" name="n_2mainValue【認定こども園・幼稚園・保育所】&#10;有形固定資産減価償却率"/>
        <xdr:cNvSpPr txBox="1"/>
      </xdr:nvSpPr>
      <xdr:spPr>
        <a:xfrm>
          <a:off x="14389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74312</xdr:rowOff>
    </xdr:from>
    <xdr:ext cx="405111" cy="259045"/>
    <xdr:sp macro="" textlink="">
      <xdr:nvSpPr>
        <xdr:cNvPr id="402" name="n_3mainValue【認定こども園・幼稚園・保育所】&#10;有形固定資産減価償却率"/>
        <xdr:cNvSpPr txBox="1"/>
      </xdr:nvSpPr>
      <xdr:spPr>
        <a:xfrm>
          <a:off x="13500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1" name="テキスト ボックス 4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2" name="直線コネクタ 4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3" name="直線コネクタ 4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4" name="テキスト ボックス 41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5" name="直線コネクタ 4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6" name="テキスト ボックス 41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7" name="直線コネクタ 4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8" name="テキスト ボックス 41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9" name="直線コネクタ 4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0" name="テキスト ボックス 41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2" name="テキスト ボックス 4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24" name="直線コネクタ 423"/>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25"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26" name="直線コネクタ 425"/>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27"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28" name="直線コネクタ 427"/>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29"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30" name="フローチャート: 判断 429"/>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31" name="フローチャート: 判断 430"/>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32" name="フローチャート: 判断 431"/>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33" name="フローチャート: 判断 432"/>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105410</xdr:rowOff>
    </xdr:from>
    <xdr:to>
      <xdr:col>116</xdr:col>
      <xdr:colOff>114300</xdr:colOff>
      <xdr:row>37</xdr:row>
      <xdr:rowOff>35560</xdr:rowOff>
    </xdr:to>
    <xdr:sp macro="" textlink="">
      <xdr:nvSpPr>
        <xdr:cNvPr id="439" name="楕円 438"/>
        <xdr:cNvSpPr/>
      </xdr:nvSpPr>
      <xdr:spPr>
        <a:xfrm>
          <a:off x="22110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128287</xdr:rowOff>
    </xdr:from>
    <xdr:ext cx="469744" cy="259045"/>
    <xdr:sp macro="" textlink="">
      <xdr:nvSpPr>
        <xdr:cNvPr id="440" name="【認定こども園・幼稚園・保育所】&#10;一人当たり面積該当値テキスト"/>
        <xdr:cNvSpPr txBox="1"/>
      </xdr:nvSpPr>
      <xdr:spPr>
        <a:xfrm>
          <a:off x="22199600"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34544</xdr:rowOff>
    </xdr:from>
    <xdr:to>
      <xdr:col>112</xdr:col>
      <xdr:colOff>38100</xdr:colOff>
      <xdr:row>36</xdr:row>
      <xdr:rowOff>136144</xdr:rowOff>
    </xdr:to>
    <xdr:sp macro="" textlink="">
      <xdr:nvSpPr>
        <xdr:cNvPr id="441" name="楕円 440"/>
        <xdr:cNvSpPr/>
      </xdr:nvSpPr>
      <xdr:spPr>
        <a:xfrm>
          <a:off x="21272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85344</xdr:rowOff>
    </xdr:from>
    <xdr:to>
      <xdr:col>116</xdr:col>
      <xdr:colOff>63500</xdr:colOff>
      <xdr:row>36</xdr:row>
      <xdr:rowOff>156210</xdr:rowOff>
    </xdr:to>
    <xdr:cxnSp macro="">
      <xdr:nvCxnSpPr>
        <xdr:cNvPr id="442" name="直線コネクタ 441"/>
        <xdr:cNvCxnSpPr/>
      </xdr:nvCxnSpPr>
      <xdr:spPr>
        <a:xfrm>
          <a:off x="21323300" y="6257544"/>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98552</xdr:rowOff>
    </xdr:from>
    <xdr:to>
      <xdr:col>107</xdr:col>
      <xdr:colOff>101600</xdr:colOff>
      <xdr:row>37</xdr:row>
      <xdr:rowOff>28702</xdr:rowOff>
    </xdr:to>
    <xdr:sp macro="" textlink="">
      <xdr:nvSpPr>
        <xdr:cNvPr id="443" name="楕円 442"/>
        <xdr:cNvSpPr/>
      </xdr:nvSpPr>
      <xdr:spPr>
        <a:xfrm>
          <a:off x="20383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85344</xdr:rowOff>
    </xdr:from>
    <xdr:to>
      <xdr:col>111</xdr:col>
      <xdr:colOff>177800</xdr:colOff>
      <xdr:row>36</xdr:row>
      <xdr:rowOff>149352</xdr:rowOff>
    </xdr:to>
    <xdr:cxnSp macro="">
      <xdr:nvCxnSpPr>
        <xdr:cNvPr id="444" name="直線コネクタ 443"/>
        <xdr:cNvCxnSpPr/>
      </xdr:nvCxnSpPr>
      <xdr:spPr>
        <a:xfrm flipV="1">
          <a:off x="20434300" y="62575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52832</xdr:rowOff>
    </xdr:from>
    <xdr:to>
      <xdr:col>102</xdr:col>
      <xdr:colOff>165100</xdr:colOff>
      <xdr:row>36</xdr:row>
      <xdr:rowOff>154432</xdr:rowOff>
    </xdr:to>
    <xdr:sp macro="" textlink="">
      <xdr:nvSpPr>
        <xdr:cNvPr id="445" name="楕円 444"/>
        <xdr:cNvSpPr/>
      </xdr:nvSpPr>
      <xdr:spPr>
        <a:xfrm>
          <a:off x="19494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103632</xdr:rowOff>
    </xdr:from>
    <xdr:to>
      <xdr:col>107</xdr:col>
      <xdr:colOff>50800</xdr:colOff>
      <xdr:row>36</xdr:row>
      <xdr:rowOff>149352</xdr:rowOff>
    </xdr:to>
    <xdr:cxnSp macro="">
      <xdr:nvCxnSpPr>
        <xdr:cNvPr id="446" name="直線コネクタ 445"/>
        <xdr:cNvCxnSpPr/>
      </xdr:nvCxnSpPr>
      <xdr:spPr>
        <a:xfrm>
          <a:off x="19545300" y="62758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47"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448" name="n_2aveValue【認定こども園・幼稚園・保育所】&#10;一人当たり面積"/>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47261</xdr:rowOff>
    </xdr:from>
    <xdr:ext cx="469744" cy="259045"/>
    <xdr:sp macro="" textlink="">
      <xdr:nvSpPr>
        <xdr:cNvPr id="449" name="n_3aveValue【認定こども園・幼稚園・保育所】&#10;一人当たり面積"/>
        <xdr:cNvSpPr txBox="1"/>
      </xdr:nvSpPr>
      <xdr:spPr>
        <a:xfrm>
          <a:off x="19310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152671</xdr:rowOff>
    </xdr:from>
    <xdr:ext cx="469744" cy="259045"/>
    <xdr:sp macro="" textlink="">
      <xdr:nvSpPr>
        <xdr:cNvPr id="450" name="n_1mainValue【認定こども園・幼稚園・保育所】&#10;一人当たり面積"/>
        <xdr:cNvSpPr txBox="1"/>
      </xdr:nvSpPr>
      <xdr:spPr>
        <a:xfrm>
          <a:off x="21075727"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45229</xdr:rowOff>
    </xdr:from>
    <xdr:ext cx="469744" cy="259045"/>
    <xdr:sp macro="" textlink="">
      <xdr:nvSpPr>
        <xdr:cNvPr id="451" name="n_2mainValue【認定こども園・幼稚園・保育所】&#10;一人当たり面積"/>
        <xdr:cNvSpPr txBox="1"/>
      </xdr:nvSpPr>
      <xdr:spPr>
        <a:xfrm>
          <a:off x="20199427" y="604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170959</xdr:rowOff>
    </xdr:from>
    <xdr:ext cx="469744" cy="259045"/>
    <xdr:sp macro="" textlink="">
      <xdr:nvSpPr>
        <xdr:cNvPr id="452" name="n_3mainValue【認定こども園・幼稚園・保育所】&#10;一人当たり面積"/>
        <xdr:cNvSpPr txBox="1"/>
      </xdr:nvSpPr>
      <xdr:spPr>
        <a:xfrm>
          <a:off x="19310427" y="600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3" name="テキスト ボックス 46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4" name="直線コネクタ 4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5" name="テキスト ボックス 46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6" name="直線コネクタ 4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7" name="テキスト ボックス 4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8" name="直線コネクタ 4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9" name="テキスト ボックス 4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0" name="直線コネクタ 4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1" name="テキスト ボックス 4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2" name="直線コネクタ 4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3" name="テキスト ボックス 47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5" name="テキスト ボックス 4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77" name="直線コネクタ 476"/>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78"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79" name="直線コネクタ 478"/>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80"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81" name="直線コネクタ 480"/>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114317</xdr:rowOff>
    </xdr:from>
    <xdr:ext cx="405111" cy="259045"/>
    <xdr:sp macro="" textlink="">
      <xdr:nvSpPr>
        <xdr:cNvPr id="482" name="【学校施設】&#10;有形固定資産減価償却率平均値テキスト"/>
        <xdr:cNvSpPr txBox="1"/>
      </xdr:nvSpPr>
      <xdr:spPr>
        <a:xfrm>
          <a:off x="16357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83" name="フローチャート: 判断 482"/>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84" name="フローチャート: 判断 483"/>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85" name="フローチャート: 判断 484"/>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86" name="フローチャート: 判断 485"/>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7" name="テキスト ボックス 4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8" name="テキスト ボックス 4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9" name="テキスト ボックス 4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0" name="テキスト ボックス 4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1" name="テキスト ボックス 4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492" name="楕円 491"/>
        <xdr:cNvSpPr/>
      </xdr:nvSpPr>
      <xdr:spPr>
        <a:xfrm>
          <a:off x="16268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124477</xdr:rowOff>
    </xdr:from>
    <xdr:ext cx="405111" cy="259045"/>
    <xdr:sp macro="" textlink="">
      <xdr:nvSpPr>
        <xdr:cNvPr id="493" name="【学校施設】&#10;有形固定資産減価償却率該当値テキスト"/>
        <xdr:cNvSpPr txBox="1"/>
      </xdr:nvSpPr>
      <xdr:spPr>
        <a:xfrm>
          <a:off x="16357600"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494" name="楕円 493"/>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152400</xdr:rowOff>
    </xdr:from>
    <xdr:to>
      <xdr:col>85</xdr:col>
      <xdr:colOff>127000</xdr:colOff>
      <xdr:row>59</xdr:row>
      <xdr:rowOff>45720</xdr:rowOff>
    </xdr:to>
    <xdr:cxnSp macro="">
      <xdr:nvCxnSpPr>
        <xdr:cNvPr id="495" name="直線コネクタ 494"/>
        <xdr:cNvCxnSpPr/>
      </xdr:nvCxnSpPr>
      <xdr:spPr>
        <a:xfrm flipV="1">
          <a:off x="15481300" y="100965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96" name="楕円 495"/>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45720</xdr:rowOff>
    </xdr:from>
    <xdr:to>
      <xdr:col>81</xdr:col>
      <xdr:colOff>50800</xdr:colOff>
      <xdr:row>60</xdr:row>
      <xdr:rowOff>0</xdr:rowOff>
    </xdr:to>
    <xdr:cxnSp macro="">
      <xdr:nvCxnSpPr>
        <xdr:cNvPr id="497" name="直線コネクタ 496"/>
        <xdr:cNvCxnSpPr/>
      </xdr:nvCxnSpPr>
      <xdr:spPr>
        <a:xfrm flipV="1">
          <a:off x="14592300" y="101612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xdr:rowOff>
    </xdr:from>
    <xdr:to>
      <xdr:col>72</xdr:col>
      <xdr:colOff>38100</xdr:colOff>
      <xdr:row>60</xdr:row>
      <xdr:rowOff>111760</xdr:rowOff>
    </xdr:to>
    <xdr:sp macro="" textlink="">
      <xdr:nvSpPr>
        <xdr:cNvPr id="498" name="楕円 497"/>
        <xdr:cNvSpPr/>
      </xdr:nvSpPr>
      <xdr:spPr>
        <a:xfrm>
          <a:off x="13652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60960</xdr:rowOff>
    </xdr:to>
    <xdr:cxnSp macro="">
      <xdr:nvCxnSpPr>
        <xdr:cNvPr id="499" name="直線コネクタ 498"/>
        <xdr:cNvCxnSpPr/>
      </xdr:nvCxnSpPr>
      <xdr:spPr>
        <a:xfrm flipV="1">
          <a:off x="13703300" y="10287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500" name="n_1ave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501" name="n_2aveValue【学校施設】&#10;有形固定資産減価償却率"/>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68597</xdr:rowOff>
    </xdr:from>
    <xdr:ext cx="405111" cy="259045"/>
    <xdr:sp macro="" textlink="">
      <xdr:nvSpPr>
        <xdr:cNvPr id="502" name="n_3aveValue【学校施設】&#10;有形固定資産減価償却率"/>
        <xdr:cNvSpPr txBox="1"/>
      </xdr:nvSpPr>
      <xdr:spPr>
        <a:xfrm>
          <a:off x="13500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113047</xdr:rowOff>
    </xdr:from>
    <xdr:ext cx="405111" cy="259045"/>
    <xdr:sp macro="" textlink="">
      <xdr:nvSpPr>
        <xdr:cNvPr id="503" name="n_1main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04" name="n_2mainValue【学校施設】&#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505" name="n_3mainValue【学校施設】&#10;有形固定資産減価償却率"/>
        <xdr:cNvSpPr txBox="1"/>
      </xdr:nvSpPr>
      <xdr:spPr>
        <a:xfrm>
          <a:off x="13500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6" name="正方形/長方形 5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7" name="正方形/長方形 5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8" name="正方形/長方形 5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9" name="正方形/長方形 5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0" name="正方形/長方形 5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1" name="正方形/長方形 5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2" name="正方形/長方形 5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3" name="正方形/長方形 5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4" name="テキスト ボックス 5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5" name="直線コネクタ 5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6" name="テキスト ボックス 51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17" name="直線コネクタ 516"/>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18" name="テキスト ボックス 517"/>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9" name="直線コネクタ 5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0" name="テキスト ボックス 5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1" name="直線コネクタ 52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2" name="テキスト ボックス 52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3" name="直線コネクタ 5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4" name="テキスト ボックス 5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26" name="直線コネクタ 525"/>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27"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28" name="直線コネクタ 527"/>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29"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30" name="直線コネクタ 529"/>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140670</xdr:rowOff>
    </xdr:from>
    <xdr:ext cx="469744" cy="259045"/>
    <xdr:sp macro="" textlink="">
      <xdr:nvSpPr>
        <xdr:cNvPr id="531" name="【学校施設】&#10;一人当たり面積平均値テキスト"/>
        <xdr:cNvSpPr txBox="1"/>
      </xdr:nvSpPr>
      <xdr:spPr>
        <a:xfrm>
          <a:off x="22199600" y="10256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32" name="フローチャート: 判断 531"/>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33" name="フローチャート: 判断 532"/>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34" name="フローチャート: 判断 533"/>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35" name="フローチャート: 判断 534"/>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6" name="テキスト ボックス 5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7" name="テキスト ボックス 5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8" name="テキスト ボックス 5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9" name="テキスト ボックス 5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0" name="テキスト ボックス 5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xdr:rowOff>
    </xdr:from>
    <xdr:to>
      <xdr:col>116</xdr:col>
      <xdr:colOff>114300</xdr:colOff>
      <xdr:row>62</xdr:row>
      <xdr:rowOff>102235</xdr:rowOff>
    </xdr:to>
    <xdr:sp macro="" textlink="">
      <xdr:nvSpPr>
        <xdr:cNvPr id="541" name="楕円 540"/>
        <xdr:cNvSpPr/>
      </xdr:nvSpPr>
      <xdr:spPr>
        <a:xfrm>
          <a:off x="221107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150512</xdr:rowOff>
    </xdr:from>
    <xdr:ext cx="469744" cy="259045"/>
    <xdr:sp macro="" textlink="">
      <xdr:nvSpPr>
        <xdr:cNvPr id="542" name="【学校施設】&#10;一人当たり面積該当値テキスト"/>
        <xdr:cNvSpPr txBox="1"/>
      </xdr:nvSpPr>
      <xdr:spPr>
        <a:xfrm>
          <a:off x="22199600" y="1060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167513</xdr:rowOff>
    </xdr:from>
    <xdr:to>
      <xdr:col>112</xdr:col>
      <xdr:colOff>38100</xdr:colOff>
      <xdr:row>62</xdr:row>
      <xdr:rowOff>97663</xdr:rowOff>
    </xdr:to>
    <xdr:sp macro="" textlink="">
      <xdr:nvSpPr>
        <xdr:cNvPr id="543" name="楕円 542"/>
        <xdr:cNvSpPr/>
      </xdr:nvSpPr>
      <xdr:spPr>
        <a:xfrm>
          <a:off x="212725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46863</xdr:rowOff>
    </xdr:from>
    <xdr:to>
      <xdr:col>116</xdr:col>
      <xdr:colOff>63500</xdr:colOff>
      <xdr:row>62</xdr:row>
      <xdr:rowOff>51435</xdr:rowOff>
    </xdr:to>
    <xdr:cxnSp macro="">
      <xdr:nvCxnSpPr>
        <xdr:cNvPr id="544" name="直線コネクタ 543"/>
        <xdr:cNvCxnSpPr/>
      </xdr:nvCxnSpPr>
      <xdr:spPr>
        <a:xfrm>
          <a:off x="21323300" y="1067676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163513</xdr:rowOff>
    </xdr:from>
    <xdr:to>
      <xdr:col>107</xdr:col>
      <xdr:colOff>101600</xdr:colOff>
      <xdr:row>62</xdr:row>
      <xdr:rowOff>93663</xdr:rowOff>
    </xdr:to>
    <xdr:sp macro="" textlink="">
      <xdr:nvSpPr>
        <xdr:cNvPr id="545" name="楕円 544"/>
        <xdr:cNvSpPr/>
      </xdr:nvSpPr>
      <xdr:spPr>
        <a:xfrm>
          <a:off x="20383500" y="1062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42863</xdr:rowOff>
    </xdr:from>
    <xdr:to>
      <xdr:col>111</xdr:col>
      <xdr:colOff>177800</xdr:colOff>
      <xdr:row>62</xdr:row>
      <xdr:rowOff>46863</xdr:rowOff>
    </xdr:to>
    <xdr:cxnSp macro="">
      <xdr:nvCxnSpPr>
        <xdr:cNvPr id="546" name="直線コネクタ 545"/>
        <xdr:cNvCxnSpPr/>
      </xdr:nvCxnSpPr>
      <xdr:spPr>
        <a:xfrm>
          <a:off x="20434300" y="10672763"/>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161227</xdr:rowOff>
    </xdr:from>
    <xdr:to>
      <xdr:col>102</xdr:col>
      <xdr:colOff>165100</xdr:colOff>
      <xdr:row>62</xdr:row>
      <xdr:rowOff>91377</xdr:rowOff>
    </xdr:to>
    <xdr:sp macro="" textlink="">
      <xdr:nvSpPr>
        <xdr:cNvPr id="547" name="楕円 546"/>
        <xdr:cNvSpPr/>
      </xdr:nvSpPr>
      <xdr:spPr>
        <a:xfrm>
          <a:off x="19494500" y="106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40577</xdr:rowOff>
    </xdr:from>
    <xdr:to>
      <xdr:col>107</xdr:col>
      <xdr:colOff>50800</xdr:colOff>
      <xdr:row>62</xdr:row>
      <xdr:rowOff>42863</xdr:rowOff>
    </xdr:to>
    <xdr:cxnSp macro="">
      <xdr:nvCxnSpPr>
        <xdr:cNvPr id="548" name="直線コネクタ 547"/>
        <xdr:cNvCxnSpPr/>
      </xdr:nvCxnSpPr>
      <xdr:spPr>
        <a:xfrm>
          <a:off x="19545300" y="1067047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57040</xdr:rowOff>
    </xdr:from>
    <xdr:ext cx="469744" cy="259045"/>
    <xdr:sp macro="" textlink="">
      <xdr:nvSpPr>
        <xdr:cNvPr id="549" name="n_1aveValue【学校施設】&#10;一人当たり面積"/>
        <xdr:cNvSpPr txBox="1"/>
      </xdr:nvSpPr>
      <xdr:spPr>
        <a:xfrm>
          <a:off x="210757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550" name="n_2aveValue【学校施設】&#10;一人当たり面積"/>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551" name="n_3aveValue【学校施設】&#10;一人当たり面積"/>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88790</xdr:rowOff>
    </xdr:from>
    <xdr:ext cx="469744" cy="259045"/>
    <xdr:sp macro="" textlink="">
      <xdr:nvSpPr>
        <xdr:cNvPr id="552" name="n_1mainValue【学校施設】&#10;一人当たり面積"/>
        <xdr:cNvSpPr txBox="1"/>
      </xdr:nvSpPr>
      <xdr:spPr>
        <a:xfrm>
          <a:off x="21075727" y="107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84790</xdr:rowOff>
    </xdr:from>
    <xdr:ext cx="469744" cy="259045"/>
    <xdr:sp macro="" textlink="">
      <xdr:nvSpPr>
        <xdr:cNvPr id="553" name="n_2mainValue【学校施設】&#10;一人当たり面積"/>
        <xdr:cNvSpPr txBox="1"/>
      </xdr:nvSpPr>
      <xdr:spPr>
        <a:xfrm>
          <a:off x="20199427" y="1071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82504</xdr:rowOff>
    </xdr:from>
    <xdr:ext cx="469744" cy="259045"/>
    <xdr:sp macro="" textlink="">
      <xdr:nvSpPr>
        <xdr:cNvPr id="554" name="n_3mainValue【学校施設】&#10;一人当たり面積"/>
        <xdr:cNvSpPr txBox="1"/>
      </xdr:nvSpPr>
      <xdr:spPr>
        <a:xfrm>
          <a:off x="19310427" y="1071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6" name="正方形/長方形 5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7" name="正方形/長方形 5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8" name="正方形/長方形 5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9" name="正方形/長方形 5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0" name="正方形/長方形 5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1" name="正方形/長方形 5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正方形/長方形 5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3" name="テキスト ボックス 5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4" name="直線コネクタ 5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5" name="テキスト ボックス 56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6" name="直線コネクタ 56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7" name="テキスト ボックス 56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8" name="直線コネクタ 56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9" name="テキスト ボックス 56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0" name="直線コネクタ 56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1" name="テキスト ボックス 57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2" name="直線コネクタ 57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3" name="テキスト ボックス 57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4" name="直線コネクタ 57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5" name="テキスト ボックス 57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7" name="テキスト ボックス 5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579" name="直線コネクタ 578"/>
        <xdr:cNvCxnSpPr/>
      </xdr:nvCxnSpPr>
      <xdr:spPr>
        <a:xfrm flipV="1">
          <a:off x="16318864" y="133883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580" name="【児童館】&#10;有形固定資産減価償却率最小値テキスト"/>
        <xdr:cNvSpPr txBox="1"/>
      </xdr:nvSpPr>
      <xdr:spPr>
        <a:xfrm>
          <a:off x="16357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81" name="直線コネクタ 58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82" name="【児童館】&#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83" name="直線コネクタ 582"/>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84"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85" name="フローチャート: 判断 584"/>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86" name="フローチャート: 判断 585"/>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87" name="フローチャート: 判断 586"/>
        <xdr:cNvSpPr/>
      </xdr:nvSpPr>
      <xdr:spPr>
        <a:xfrm>
          <a:off x="1454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88" name="フローチャート: 判断 587"/>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9" name="テキスト ボックス 5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0" name="テキスト ボックス 5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1" name="テキスト ボックス 5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2" name="テキスト ボックス 5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3" name="テキスト ボックス 5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636</xdr:rowOff>
    </xdr:from>
    <xdr:to>
      <xdr:col>85</xdr:col>
      <xdr:colOff>177800</xdr:colOff>
      <xdr:row>79</xdr:row>
      <xdr:rowOff>102236</xdr:rowOff>
    </xdr:to>
    <xdr:sp macro="" textlink="">
      <xdr:nvSpPr>
        <xdr:cNvPr id="594" name="楕円 593"/>
        <xdr:cNvSpPr/>
      </xdr:nvSpPr>
      <xdr:spPr>
        <a:xfrm>
          <a:off x="162687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23513</xdr:rowOff>
    </xdr:from>
    <xdr:ext cx="405111" cy="259045"/>
    <xdr:sp macro="" textlink="">
      <xdr:nvSpPr>
        <xdr:cNvPr id="595" name="【児童館】&#10;有形固定資産減価償却率該当値テキスト"/>
        <xdr:cNvSpPr txBox="1"/>
      </xdr:nvSpPr>
      <xdr:spPr>
        <a:xfrm>
          <a:off x="16357600"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33020</xdr:rowOff>
    </xdr:from>
    <xdr:to>
      <xdr:col>81</xdr:col>
      <xdr:colOff>101600</xdr:colOff>
      <xdr:row>79</xdr:row>
      <xdr:rowOff>134620</xdr:rowOff>
    </xdr:to>
    <xdr:sp macro="" textlink="">
      <xdr:nvSpPr>
        <xdr:cNvPr id="596" name="楕円 595"/>
        <xdr:cNvSpPr/>
      </xdr:nvSpPr>
      <xdr:spPr>
        <a:xfrm>
          <a:off x="15430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51436</xdr:rowOff>
    </xdr:from>
    <xdr:to>
      <xdr:col>85</xdr:col>
      <xdr:colOff>127000</xdr:colOff>
      <xdr:row>79</xdr:row>
      <xdr:rowOff>83820</xdr:rowOff>
    </xdr:to>
    <xdr:cxnSp macro="">
      <xdr:nvCxnSpPr>
        <xdr:cNvPr id="597" name="直線コネクタ 596"/>
        <xdr:cNvCxnSpPr/>
      </xdr:nvCxnSpPr>
      <xdr:spPr>
        <a:xfrm flipV="1">
          <a:off x="15481300" y="1359598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74930</xdr:rowOff>
    </xdr:from>
    <xdr:to>
      <xdr:col>76</xdr:col>
      <xdr:colOff>165100</xdr:colOff>
      <xdr:row>80</xdr:row>
      <xdr:rowOff>5080</xdr:rowOff>
    </xdr:to>
    <xdr:sp macro="" textlink="">
      <xdr:nvSpPr>
        <xdr:cNvPr id="598" name="楕円 597"/>
        <xdr:cNvSpPr/>
      </xdr:nvSpPr>
      <xdr:spPr>
        <a:xfrm>
          <a:off x="14541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83820</xdr:rowOff>
    </xdr:from>
    <xdr:to>
      <xdr:col>81</xdr:col>
      <xdr:colOff>50800</xdr:colOff>
      <xdr:row>79</xdr:row>
      <xdr:rowOff>125730</xdr:rowOff>
    </xdr:to>
    <xdr:cxnSp macro="">
      <xdr:nvCxnSpPr>
        <xdr:cNvPr id="599" name="直線コネクタ 598"/>
        <xdr:cNvCxnSpPr/>
      </xdr:nvCxnSpPr>
      <xdr:spPr>
        <a:xfrm flipV="1">
          <a:off x="14592300" y="13628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107314</xdr:rowOff>
    </xdr:from>
    <xdr:to>
      <xdr:col>72</xdr:col>
      <xdr:colOff>38100</xdr:colOff>
      <xdr:row>80</xdr:row>
      <xdr:rowOff>37464</xdr:rowOff>
    </xdr:to>
    <xdr:sp macro="" textlink="">
      <xdr:nvSpPr>
        <xdr:cNvPr id="600" name="楕円 599"/>
        <xdr:cNvSpPr/>
      </xdr:nvSpPr>
      <xdr:spPr>
        <a:xfrm>
          <a:off x="13652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125730</xdr:rowOff>
    </xdr:from>
    <xdr:to>
      <xdr:col>76</xdr:col>
      <xdr:colOff>114300</xdr:colOff>
      <xdr:row>79</xdr:row>
      <xdr:rowOff>158114</xdr:rowOff>
    </xdr:to>
    <xdr:cxnSp macro="">
      <xdr:nvCxnSpPr>
        <xdr:cNvPr id="601" name="直線コネクタ 600"/>
        <xdr:cNvCxnSpPr/>
      </xdr:nvCxnSpPr>
      <xdr:spPr>
        <a:xfrm flipV="1">
          <a:off x="13703300" y="136702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156227</xdr:rowOff>
    </xdr:from>
    <xdr:ext cx="405111" cy="259045"/>
    <xdr:sp macro="" textlink="">
      <xdr:nvSpPr>
        <xdr:cNvPr id="602" name="n_1aveValue【児童館】&#10;有形固定資産減価償却率"/>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156227</xdr:rowOff>
    </xdr:from>
    <xdr:ext cx="405111" cy="259045"/>
    <xdr:sp macro="" textlink="">
      <xdr:nvSpPr>
        <xdr:cNvPr id="603" name="n_2aveValue【児童館】&#10;有形固定資産減価償却率"/>
        <xdr:cNvSpPr txBox="1"/>
      </xdr:nvSpPr>
      <xdr:spPr>
        <a:xfrm>
          <a:off x="14389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604" name="n_3aveValue【児童館】&#10;有形固定資産減価償却率"/>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151147</xdr:rowOff>
    </xdr:from>
    <xdr:ext cx="405111" cy="259045"/>
    <xdr:sp macro="" textlink="">
      <xdr:nvSpPr>
        <xdr:cNvPr id="605" name="n_1mainValue【児童館】&#10;有形固定資産減価償却率"/>
        <xdr:cNvSpPr txBox="1"/>
      </xdr:nvSpPr>
      <xdr:spPr>
        <a:xfrm>
          <a:off x="152660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21607</xdr:rowOff>
    </xdr:from>
    <xdr:ext cx="405111" cy="259045"/>
    <xdr:sp macro="" textlink="">
      <xdr:nvSpPr>
        <xdr:cNvPr id="606" name="n_2mainValue【児童館】&#10;有形固定資産減価償却率"/>
        <xdr:cNvSpPr txBox="1"/>
      </xdr:nvSpPr>
      <xdr:spPr>
        <a:xfrm>
          <a:off x="143897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53991</xdr:rowOff>
    </xdr:from>
    <xdr:ext cx="405111" cy="259045"/>
    <xdr:sp macro="" textlink="">
      <xdr:nvSpPr>
        <xdr:cNvPr id="607" name="n_3mainValue【児童館】&#10;有形固定資産減価償却率"/>
        <xdr:cNvSpPr txBox="1"/>
      </xdr:nvSpPr>
      <xdr:spPr>
        <a:xfrm>
          <a:off x="135007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8" name="直線コネクタ 6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9" name="テキスト ボックス 6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0" name="直線コネクタ 6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1" name="テキスト ボックス 6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2" name="直線コネクタ 6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3" name="テキスト ボックス 6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4" name="直線コネクタ 6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5" name="テキスト ボックス 6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6" name="直線コネクタ 6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7" name="テキスト ボックス 6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631" name="直線コネクタ 630"/>
        <xdr:cNvCxnSpPr/>
      </xdr:nvCxnSpPr>
      <xdr:spPr>
        <a:xfrm flipV="1">
          <a:off x="22160864" y="1350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32"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33" name="直線コネクタ 632"/>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634"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635" name="直線コネクタ 634"/>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54627</xdr:rowOff>
    </xdr:from>
    <xdr:ext cx="469744" cy="259045"/>
    <xdr:sp macro="" textlink="">
      <xdr:nvSpPr>
        <xdr:cNvPr id="636" name="【児童館】&#10;一人当たり面積平均値テキスト"/>
        <xdr:cNvSpPr txBox="1"/>
      </xdr:nvSpPr>
      <xdr:spPr>
        <a:xfrm>
          <a:off x="22199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37" name="フローチャート: 判断 636"/>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38" name="フローチャート: 判断 637"/>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39" name="フローチャート: 判断 638"/>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640" name="フローチャート: 判断 639"/>
        <xdr:cNvSpPr/>
      </xdr:nvSpPr>
      <xdr:spPr>
        <a:xfrm>
          <a:off x="19494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46" name="楕円 645"/>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647" name="【児童館】&#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648" name="楕円 647"/>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649" name="直線コネクタ 648"/>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650" name="楕円 649"/>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651" name="直線コネクタ 650"/>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52" name="楕円 651"/>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653" name="直線コネクタ 652"/>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654"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655"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656" name="n_3aveValue【児童館】&#10;一人当たり面積"/>
        <xdr:cNvSpPr txBox="1"/>
      </xdr:nvSpPr>
      <xdr:spPr>
        <a:xfrm>
          <a:off x="19310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657" name="n_1main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658" name="n_2main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659" name="n_3main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0" name="正方形/長方形 6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1" name="正方形/長方形 6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2" name="正方形/長方形 6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3" name="正方形/長方形 6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4" name="正方形/長方形 6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5" name="正方形/長方形 6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6" name="正方形/長方形 6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正方形/長方形 6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8" name="テキスト ボックス 6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9" name="直線コネクタ 6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70" name="テキスト ボックス 66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71" name="直線コネクタ 67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72" name="テキスト ボックス 67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3" name="直線コネクタ 67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4" name="テキスト ボックス 67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5" name="直線コネクタ 67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6" name="テキスト ボックス 67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77" name="直線コネクタ 67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78" name="テキスト ボックス 67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9" name="直線コネクタ 6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0" name="テキスト ボックス 6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682" name="直線コネクタ 681"/>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83"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84" name="直線コネクタ 683"/>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85"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86" name="直線コネクタ 685"/>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687" name="【公民館】&#10;有形固定資産減価償却率平均値テキスト"/>
        <xdr:cNvSpPr txBox="1"/>
      </xdr:nvSpPr>
      <xdr:spPr>
        <a:xfrm>
          <a:off x="16357600" y="1804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88" name="フローチャート: 判断 687"/>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89" name="フローチャート: 判断 688"/>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90" name="フローチャート: 判断 689"/>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91" name="フローチャート: 判断 690"/>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114554</xdr:rowOff>
    </xdr:from>
    <xdr:to>
      <xdr:col>85</xdr:col>
      <xdr:colOff>177800</xdr:colOff>
      <xdr:row>103</xdr:row>
      <xdr:rowOff>44704</xdr:rowOff>
    </xdr:to>
    <xdr:sp macro="" textlink="">
      <xdr:nvSpPr>
        <xdr:cNvPr id="697" name="楕円 696"/>
        <xdr:cNvSpPr/>
      </xdr:nvSpPr>
      <xdr:spPr>
        <a:xfrm>
          <a:off x="16268700" y="17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137431</xdr:rowOff>
    </xdr:from>
    <xdr:ext cx="405111" cy="259045"/>
    <xdr:sp macro="" textlink="">
      <xdr:nvSpPr>
        <xdr:cNvPr id="698" name="【公民館】&#10;有形固定資産減価償却率該当値テキスト"/>
        <xdr:cNvSpPr txBox="1"/>
      </xdr:nvSpPr>
      <xdr:spPr>
        <a:xfrm>
          <a:off x="16357600" y="174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151130</xdr:rowOff>
    </xdr:from>
    <xdr:to>
      <xdr:col>81</xdr:col>
      <xdr:colOff>101600</xdr:colOff>
      <xdr:row>103</xdr:row>
      <xdr:rowOff>81280</xdr:rowOff>
    </xdr:to>
    <xdr:sp macro="" textlink="">
      <xdr:nvSpPr>
        <xdr:cNvPr id="699" name="楕円 698"/>
        <xdr:cNvSpPr/>
      </xdr:nvSpPr>
      <xdr:spPr>
        <a:xfrm>
          <a:off x="15430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165354</xdr:rowOff>
    </xdr:from>
    <xdr:to>
      <xdr:col>85</xdr:col>
      <xdr:colOff>127000</xdr:colOff>
      <xdr:row>103</xdr:row>
      <xdr:rowOff>30480</xdr:rowOff>
    </xdr:to>
    <xdr:cxnSp macro="">
      <xdr:nvCxnSpPr>
        <xdr:cNvPr id="700" name="直線コネクタ 699"/>
        <xdr:cNvCxnSpPr/>
      </xdr:nvCxnSpPr>
      <xdr:spPr>
        <a:xfrm flipV="1">
          <a:off x="15481300" y="1765325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18542</xdr:rowOff>
    </xdr:from>
    <xdr:to>
      <xdr:col>76</xdr:col>
      <xdr:colOff>165100</xdr:colOff>
      <xdr:row>103</xdr:row>
      <xdr:rowOff>120142</xdr:rowOff>
    </xdr:to>
    <xdr:sp macro="" textlink="">
      <xdr:nvSpPr>
        <xdr:cNvPr id="701" name="楕円 700"/>
        <xdr:cNvSpPr/>
      </xdr:nvSpPr>
      <xdr:spPr>
        <a:xfrm>
          <a:off x="14541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30480</xdr:rowOff>
    </xdr:from>
    <xdr:to>
      <xdr:col>81</xdr:col>
      <xdr:colOff>50800</xdr:colOff>
      <xdr:row>103</xdr:row>
      <xdr:rowOff>69342</xdr:rowOff>
    </xdr:to>
    <xdr:cxnSp macro="">
      <xdr:nvCxnSpPr>
        <xdr:cNvPr id="702" name="直線コネクタ 701"/>
        <xdr:cNvCxnSpPr/>
      </xdr:nvCxnSpPr>
      <xdr:spPr>
        <a:xfrm flipV="1">
          <a:off x="14592300" y="1768983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55118</xdr:rowOff>
    </xdr:from>
    <xdr:to>
      <xdr:col>72</xdr:col>
      <xdr:colOff>38100</xdr:colOff>
      <xdr:row>103</xdr:row>
      <xdr:rowOff>156718</xdr:rowOff>
    </xdr:to>
    <xdr:sp macro="" textlink="">
      <xdr:nvSpPr>
        <xdr:cNvPr id="703" name="楕円 702"/>
        <xdr:cNvSpPr/>
      </xdr:nvSpPr>
      <xdr:spPr>
        <a:xfrm>
          <a:off x="13652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69342</xdr:rowOff>
    </xdr:from>
    <xdr:to>
      <xdr:col>76</xdr:col>
      <xdr:colOff>114300</xdr:colOff>
      <xdr:row>103</xdr:row>
      <xdr:rowOff>105918</xdr:rowOff>
    </xdr:to>
    <xdr:cxnSp macro="">
      <xdr:nvCxnSpPr>
        <xdr:cNvPr id="704" name="直線コネクタ 703"/>
        <xdr:cNvCxnSpPr/>
      </xdr:nvCxnSpPr>
      <xdr:spPr>
        <a:xfrm flipV="1">
          <a:off x="13703300" y="177286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159275</xdr:rowOff>
    </xdr:from>
    <xdr:ext cx="405111" cy="259045"/>
    <xdr:sp macro="" textlink="">
      <xdr:nvSpPr>
        <xdr:cNvPr id="705" name="n_1aveValue【公民館】&#10;有形固定資産減価償却率"/>
        <xdr:cNvSpPr txBox="1"/>
      </xdr:nvSpPr>
      <xdr:spPr>
        <a:xfrm>
          <a:off x="152660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31259</xdr:rowOff>
    </xdr:from>
    <xdr:ext cx="405111" cy="259045"/>
    <xdr:sp macro="" textlink="">
      <xdr:nvSpPr>
        <xdr:cNvPr id="706" name="n_2aveValue【公民館】&#10;有形固定資産減価償却率"/>
        <xdr:cNvSpPr txBox="1"/>
      </xdr:nvSpPr>
      <xdr:spPr>
        <a:xfrm>
          <a:off x="143897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07" name="n_3aveValue【公民館】&#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97807</xdr:rowOff>
    </xdr:from>
    <xdr:ext cx="405111" cy="259045"/>
    <xdr:sp macro="" textlink="">
      <xdr:nvSpPr>
        <xdr:cNvPr id="708" name="n_1mainValue【公民館】&#10;有形固定資産減価償却率"/>
        <xdr:cNvSpPr txBox="1"/>
      </xdr:nvSpPr>
      <xdr:spPr>
        <a:xfrm>
          <a:off x="152660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136669</xdr:rowOff>
    </xdr:from>
    <xdr:ext cx="405111" cy="259045"/>
    <xdr:sp macro="" textlink="">
      <xdr:nvSpPr>
        <xdr:cNvPr id="709" name="n_2mainValue【公民館】&#10;有形固定資産減価償却率"/>
        <xdr:cNvSpPr txBox="1"/>
      </xdr:nvSpPr>
      <xdr:spPr>
        <a:xfrm>
          <a:off x="14389744" y="1745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1795</xdr:rowOff>
    </xdr:from>
    <xdr:ext cx="405111" cy="259045"/>
    <xdr:sp macro="" textlink="">
      <xdr:nvSpPr>
        <xdr:cNvPr id="710" name="n_3mainValue【公民館】&#10;有形固定資産減価償却率"/>
        <xdr:cNvSpPr txBox="1"/>
      </xdr:nvSpPr>
      <xdr:spPr>
        <a:xfrm>
          <a:off x="135007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1" name="正方形/長方形 7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2" name="正方形/長方形 7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3" name="正方形/長方形 7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4" name="正方形/長方形 7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5" name="正方形/長方形 7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6" name="正方形/長方形 7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7" name="正方形/長方形 7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8" name="正方形/長方形 7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9" name="テキスト ボックス 7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0" name="直線コネクタ 7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1" name="直線コネクタ 72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2" name="テキスト ボックス 72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3" name="直線コネクタ 72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4" name="テキスト ボックス 72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5" name="直線コネクタ 72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6" name="テキスト ボックス 72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7" name="直線コネクタ 72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8" name="テキスト ボックス 72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9" name="直線コネクタ 72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0" name="テキスト ボックス 72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1" name="直線コネクタ 73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2" name="テキスト ボックス 73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3" name="直線コネクタ 7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4" name="テキスト ボックス 7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736" name="直線コネクタ 735"/>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37"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38" name="直線コネクタ 737"/>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739" name="【公民館】&#10;一人当たり面積最大値テキスト"/>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740" name="直線コネクタ 739"/>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41" name="【公民館】&#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42" name="フローチャート: 判断 741"/>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743" name="フローチャート: 判断 742"/>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44" name="フローチャート: 判断 743"/>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745" name="フローチャート: 判断 744"/>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6" name="テキスト ボックス 7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7" name="テキスト ボックス 7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8" name="テキスト ボックス 7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9" name="テキスト ボックス 7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0" name="テキスト ボックス 7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79284</xdr:rowOff>
    </xdr:from>
    <xdr:to>
      <xdr:col>116</xdr:col>
      <xdr:colOff>114300</xdr:colOff>
      <xdr:row>108</xdr:row>
      <xdr:rowOff>9434</xdr:rowOff>
    </xdr:to>
    <xdr:sp macro="" textlink="">
      <xdr:nvSpPr>
        <xdr:cNvPr id="751" name="楕円 750"/>
        <xdr:cNvSpPr/>
      </xdr:nvSpPr>
      <xdr:spPr>
        <a:xfrm>
          <a:off x="221107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57711</xdr:rowOff>
    </xdr:from>
    <xdr:ext cx="469744" cy="259045"/>
    <xdr:sp macro="" textlink="">
      <xdr:nvSpPr>
        <xdr:cNvPr id="752" name="【公民館】&#10;一人当たり面積該当値テキスト"/>
        <xdr:cNvSpPr txBox="1"/>
      </xdr:nvSpPr>
      <xdr:spPr>
        <a:xfrm>
          <a:off x="22199600"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79284</xdr:rowOff>
    </xdr:from>
    <xdr:to>
      <xdr:col>112</xdr:col>
      <xdr:colOff>38100</xdr:colOff>
      <xdr:row>108</xdr:row>
      <xdr:rowOff>9434</xdr:rowOff>
    </xdr:to>
    <xdr:sp macro="" textlink="">
      <xdr:nvSpPr>
        <xdr:cNvPr id="753" name="楕円 752"/>
        <xdr:cNvSpPr/>
      </xdr:nvSpPr>
      <xdr:spPr>
        <a:xfrm>
          <a:off x="21272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130084</xdr:rowOff>
    </xdr:from>
    <xdr:to>
      <xdr:col>116</xdr:col>
      <xdr:colOff>63500</xdr:colOff>
      <xdr:row>107</xdr:row>
      <xdr:rowOff>130084</xdr:rowOff>
    </xdr:to>
    <xdr:cxnSp macro="">
      <xdr:nvCxnSpPr>
        <xdr:cNvPr id="754" name="直線コネクタ 753"/>
        <xdr:cNvCxnSpPr/>
      </xdr:nvCxnSpPr>
      <xdr:spPr>
        <a:xfrm>
          <a:off x="21323300" y="184752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79284</xdr:rowOff>
    </xdr:from>
    <xdr:to>
      <xdr:col>107</xdr:col>
      <xdr:colOff>101600</xdr:colOff>
      <xdr:row>108</xdr:row>
      <xdr:rowOff>9434</xdr:rowOff>
    </xdr:to>
    <xdr:sp macro="" textlink="">
      <xdr:nvSpPr>
        <xdr:cNvPr id="755" name="楕円 754"/>
        <xdr:cNvSpPr/>
      </xdr:nvSpPr>
      <xdr:spPr>
        <a:xfrm>
          <a:off x="20383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130084</xdr:rowOff>
    </xdr:from>
    <xdr:to>
      <xdr:col>111</xdr:col>
      <xdr:colOff>177800</xdr:colOff>
      <xdr:row>107</xdr:row>
      <xdr:rowOff>130084</xdr:rowOff>
    </xdr:to>
    <xdr:cxnSp macro="">
      <xdr:nvCxnSpPr>
        <xdr:cNvPr id="756" name="直線コネクタ 755"/>
        <xdr:cNvCxnSpPr/>
      </xdr:nvCxnSpPr>
      <xdr:spPr>
        <a:xfrm>
          <a:off x="20434300" y="18475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79284</xdr:rowOff>
    </xdr:from>
    <xdr:to>
      <xdr:col>102</xdr:col>
      <xdr:colOff>165100</xdr:colOff>
      <xdr:row>108</xdr:row>
      <xdr:rowOff>9434</xdr:rowOff>
    </xdr:to>
    <xdr:sp macro="" textlink="">
      <xdr:nvSpPr>
        <xdr:cNvPr id="757" name="楕円 756"/>
        <xdr:cNvSpPr/>
      </xdr:nvSpPr>
      <xdr:spPr>
        <a:xfrm>
          <a:off x="19494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130084</xdr:rowOff>
    </xdr:from>
    <xdr:to>
      <xdr:col>107</xdr:col>
      <xdr:colOff>50800</xdr:colOff>
      <xdr:row>107</xdr:row>
      <xdr:rowOff>130084</xdr:rowOff>
    </xdr:to>
    <xdr:cxnSp macro="">
      <xdr:nvCxnSpPr>
        <xdr:cNvPr id="758" name="直線コネクタ 757"/>
        <xdr:cNvCxnSpPr/>
      </xdr:nvCxnSpPr>
      <xdr:spPr>
        <a:xfrm>
          <a:off x="19545300" y="18475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759" name="n_1aveValue【公民館】&#10;一人当たり面積"/>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760" name="n_2aveValue【公民館】&#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761" name="n_3aveValue【公民館】&#10;一人当たり面積"/>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561</xdr:rowOff>
    </xdr:from>
    <xdr:ext cx="469744" cy="259045"/>
    <xdr:sp macro="" textlink="">
      <xdr:nvSpPr>
        <xdr:cNvPr id="762" name="n_1mainValue【公民館】&#10;一人当たり面積"/>
        <xdr:cNvSpPr txBox="1"/>
      </xdr:nvSpPr>
      <xdr:spPr>
        <a:xfrm>
          <a:off x="210757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561</xdr:rowOff>
    </xdr:from>
    <xdr:ext cx="469744" cy="259045"/>
    <xdr:sp macro="" textlink="">
      <xdr:nvSpPr>
        <xdr:cNvPr id="763" name="n_2mainValue【公民館】&#10;一人当たり面積"/>
        <xdr:cNvSpPr txBox="1"/>
      </xdr:nvSpPr>
      <xdr:spPr>
        <a:xfrm>
          <a:off x="20199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561</xdr:rowOff>
    </xdr:from>
    <xdr:ext cx="469744" cy="259045"/>
    <xdr:sp macro="" textlink="">
      <xdr:nvSpPr>
        <xdr:cNvPr id="764" name="n_3mainValue【公民館】&#10;一人当たり面積"/>
        <xdr:cNvSpPr txBox="1"/>
      </xdr:nvSpPr>
      <xdr:spPr>
        <a:xfrm>
          <a:off x="19310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公民館、児童館である。特に公営住宅と児童館については、有形固定資産減価償却率が８０％を超えている。これは町営住宅の建設年度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年代後半から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年代の前半、児童館については建築年度が昭和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のかなり老朽化が進んだ施設であるため。今後は個別施設計画の策定や交付金などを活用しながら、効率的な維持修理を行い、維持保全や改修に対応していく。保育所については、有形固定資産減価償却率が比較的低い数値となっているが、これは、近年、園舎の建て替えが進んだことが要因と考えられる。しかしながら、保育需要が高まる一方で園児が減少していく傾向もあるため、個別計画や財政状況を踏まえながら効率的な整備を進めていかなければなら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43,530
42,486
26.38
13,062,925
12,765,350
266,507
8,670,342
5,897,161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22134</xdr:rowOff>
    </xdr:from>
    <xdr:to>
      <xdr:col>24</xdr:col>
      <xdr:colOff>114300</xdr:colOff>
      <xdr:row>36</xdr:row>
      <xdr:rowOff>123734</xdr:rowOff>
    </xdr:to>
    <xdr:sp macro="" textlink="">
      <xdr:nvSpPr>
        <xdr:cNvPr id="72" name="楕円 71"/>
        <xdr:cNvSpPr/>
      </xdr:nvSpPr>
      <xdr:spPr>
        <a:xfrm>
          <a:off x="45847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45011</xdr:rowOff>
    </xdr:from>
    <xdr:ext cx="405111" cy="259045"/>
    <xdr:sp macro="" textlink="">
      <xdr:nvSpPr>
        <xdr:cNvPr id="73" name="【図書館】&#10;有形固定資産減価償却率該当値テキスト"/>
        <xdr:cNvSpPr txBox="1"/>
      </xdr:nvSpPr>
      <xdr:spPr>
        <a:xfrm>
          <a:off x="4673600" y="604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49893</xdr:rowOff>
    </xdr:from>
    <xdr:to>
      <xdr:col>20</xdr:col>
      <xdr:colOff>38100</xdr:colOff>
      <xdr:row>36</xdr:row>
      <xdr:rowOff>151493</xdr:rowOff>
    </xdr:to>
    <xdr:sp macro="" textlink="">
      <xdr:nvSpPr>
        <xdr:cNvPr id="74" name="楕円 73"/>
        <xdr:cNvSpPr/>
      </xdr:nvSpPr>
      <xdr:spPr>
        <a:xfrm>
          <a:off x="3746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72934</xdr:rowOff>
    </xdr:from>
    <xdr:to>
      <xdr:col>24</xdr:col>
      <xdr:colOff>63500</xdr:colOff>
      <xdr:row>36</xdr:row>
      <xdr:rowOff>100693</xdr:rowOff>
    </xdr:to>
    <xdr:cxnSp macro="">
      <xdr:nvCxnSpPr>
        <xdr:cNvPr id="75" name="直線コネクタ 74"/>
        <xdr:cNvCxnSpPr/>
      </xdr:nvCxnSpPr>
      <xdr:spPr>
        <a:xfrm flipV="1">
          <a:off x="3797300" y="624513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85816</xdr:rowOff>
    </xdr:from>
    <xdr:to>
      <xdr:col>15</xdr:col>
      <xdr:colOff>101600</xdr:colOff>
      <xdr:row>37</xdr:row>
      <xdr:rowOff>15966</xdr:rowOff>
    </xdr:to>
    <xdr:sp macro="" textlink="">
      <xdr:nvSpPr>
        <xdr:cNvPr id="76" name="楕円 75"/>
        <xdr:cNvSpPr/>
      </xdr:nvSpPr>
      <xdr:spPr>
        <a:xfrm>
          <a:off x="2857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100693</xdr:rowOff>
    </xdr:from>
    <xdr:to>
      <xdr:col>19</xdr:col>
      <xdr:colOff>177800</xdr:colOff>
      <xdr:row>36</xdr:row>
      <xdr:rowOff>136616</xdr:rowOff>
    </xdr:to>
    <xdr:cxnSp macro="">
      <xdr:nvCxnSpPr>
        <xdr:cNvPr id="77" name="直線コネクタ 76"/>
        <xdr:cNvCxnSpPr/>
      </xdr:nvCxnSpPr>
      <xdr:spPr>
        <a:xfrm flipV="1">
          <a:off x="2908300" y="62728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113574</xdr:rowOff>
    </xdr:from>
    <xdr:to>
      <xdr:col>10</xdr:col>
      <xdr:colOff>165100</xdr:colOff>
      <xdr:row>37</xdr:row>
      <xdr:rowOff>43724</xdr:rowOff>
    </xdr:to>
    <xdr:sp macro="" textlink="">
      <xdr:nvSpPr>
        <xdr:cNvPr id="78" name="楕円 77"/>
        <xdr:cNvSpPr/>
      </xdr:nvSpPr>
      <xdr:spPr>
        <a:xfrm>
          <a:off x="1968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136616</xdr:rowOff>
    </xdr:from>
    <xdr:to>
      <xdr:col>15</xdr:col>
      <xdr:colOff>50800</xdr:colOff>
      <xdr:row>36</xdr:row>
      <xdr:rowOff>164374</xdr:rowOff>
    </xdr:to>
    <xdr:cxnSp macro="">
      <xdr:nvCxnSpPr>
        <xdr:cNvPr id="79" name="直線コネクタ 78"/>
        <xdr:cNvCxnSpPr/>
      </xdr:nvCxnSpPr>
      <xdr:spPr>
        <a:xfrm flipV="1">
          <a:off x="2019300" y="63088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561</xdr:rowOff>
    </xdr:from>
    <xdr:ext cx="405111" cy="259045"/>
    <xdr:sp macro="" textlink="">
      <xdr:nvSpPr>
        <xdr:cNvPr id="80" name="n_1aveValue【図書館】&#10;有形固定資産減価償却率"/>
        <xdr:cNvSpPr txBox="1"/>
      </xdr:nvSpPr>
      <xdr:spPr>
        <a:xfrm>
          <a:off x="35820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1" name="n_2aveValue【図書館】&#10;有形固定資産減価償却率"/>
        <xdr:cNvSpPr txBox="1"/>
      </xdr:nvSpPr>
      <xdr:spPr>
        <a:xfrm>
          <a:off x="2705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82" name="n_3aveValue【図書館】&#10;有形固定資産減価償却率"/>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168020</xdr:rowOff>
    </xdr:from>
    <xdr:ext cx="405111" cy="259045"/>
    <xdr:sp macro="" textlink="">
      <xdr:nvSpPr>
        <xdr:cNvPr id="83" name="n_1mainValue【図書館】&#10;有形固定資産減価償却率"/>
        <xdr:cNvSpPr txBox="1"/>
      </xdr:nvSpPr>
      <xdr:spPr>
        <a:xfrm>
          <a:off x="35820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32493</xdr:rowOff>
    </xdr:from>
    <xdr:ext cx="405111" cy="259045"/>
    <xdr:sp macro="" textlink="">
      <xdr:nvSpPr>
        <xdr:cNvPr id="84" name="n_2mainValue【図書館】&#10;有形固定資産減価償却率"/>
        <xdr:cNvSpPr txBox="1"/>
      </xdr:nvSpPr>
      <xdr:spPr>
        <a:xfrm>
          <a:off x="2705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60251</xdr:rowOff>
    </xdr:from>
    <xdr:ext cx="405111" cy="259045"/>
    <xdr:sp macro="" textlink="">
      <xdr:nvSpPr>
        <xdr:cNvPr id="85" name="n_3mainValue【図書館】&#10;有形固定資産減価償却率"/>
        <xdr:cNvSpPr txBox="1"/>
      </xdr:nvSpPr>
      <xdr:spPr>
        <a:xfrm>
          <a:off x="1816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9" name="直線コネクタ 108"/>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0"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2"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14"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5" name="フローチャート: 判断 11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6" name="フローチャート: 判断 115"/>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7" name="フローチャート: 判断 116"/>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24" name="楕円 123"/>
        <xdr:cNvSpPr/>
      </xdr:nvSpPr>
      <xdr:spPr>
        <a:xfrm>
          <a:off x="10426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xdr:rowOff>
    </xdr:from>
    <xdr:ext cx="469744" cy="259045"/>
    <xdr:sp macro="" textlink="">
      <xdr:nvSpPr>
        <xdr:cNvPr id="125" name="【図書館】&#10;一人当たり面積該当値テキスト"/>
        <xdr:cNvSpPr txBox="1"/>
      </xdr:nvSpPr>
      <xdr:spPr>
        <a:xfrm>
          <a:off x="10515600"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21590</xdr:rowOff>
    </xdr:from>
    <xdr:to>
      <xdr:col>50</xdr:col>
      <xdr:colOff>165100</xdr:colOff>
      <xdr:row>39</xdr:row>
      <xdr:rowOff>123190</xdr:rowOff>
    </xdr:to>
    <xdr:sp macro="" textlink="">
      <xdr:nvSpPr>
        <xdr:cNvPr id="126" name="楕円 125"/>
        <xdr:cNvSpPr/>
      </xdr:nvSpPr>
      <xdr:spPr>
        <a:xfrm>
          <a:off x="9588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72390</xdr:rowOff>
    </xdr:from>
    <xdr:to>
      <xdr:col>55</xdr:col>
      <xdr:colOff>0</xdr:colOff>
      <xdr:row>39</xdr:row>
      <xdr:rowOff>72390</xdr:rowOff>
    </xdr:to>
    <xdr:cxnSp macro="">
      <xdr:nvCxnSpPr>
        <xdr:cNvPr id="127" name="直線コネクタ 126"/>
        <xdr:cNvCxnSpPr/>
      </xdr:nvCxnSpPr>
      <xdr:spPr>
        <a:xfrm>
          <a:off x="9639300" y="6758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28" name="楕円 127"/>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72390</xdr:rowOff>
    </xdr:to>
    <xdr:cxnSp macro="">
      <xdr:nvCxnSpPr>
        <xdr:cNvPr id="129" name="直線コネクタ 128"/>
        <xdr:cNvCxnSpPr/>
      </xdr:nvCxnSpPr>
      <xdr:spPr>
        <a:xfrm>
          <a:off x="8750300" y="675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0" name="楕円 129"/>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64770</xdr:rowOff>
    </xdr:to>
    <xdr:cxnSp macro="">
      <xdr:nvCxnSpPr>
        <xdr:cNvPr id="131" name="直線コネクタ 130"/>
        <xdr:cNvCxnSpPr/>
      </xdr:nvCxnSpPr>
      <xdr:spPr>
        <a:xfrm>
          <a:off x="7861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32" name="n_1aveValue【図書館】&#10;一人当たり面積"/>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121937</xdr:rowOff>
    </xdr:from>
    <xdr:ext cx="469744" cy="259045"/>
    <xdr:sp macro="" textlink="">
      <xdr:nvSpPr>
        <xdr:cNvPr id="133" name="n_2aveValue【図書館】&#10;一人当たり面積"/>
        <xdr:cNvSpPr txBox="1"/>
      </xdr:nvSpPr>
      <xdr:spPr>
        <a:xfrm>
          <a:off x="8515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34" name="n_3aveValue【図書館】&#10;一人当たり面積"/>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114317</xdr:rowOff>
    </xdr:from>
    <xdr:ext cx="469744" cy="259045"/>
    <xdr:sp macro="" textlink="">
      <xdr:nvSpPr>
        <xdr:cNvPr id="135" name="n_1mainValue【図書館】&#10;一人当たり面積"/>
        <xdr:cNvSpPr txBox="1"/>
      </xdr:nvSpPr>
      <xdr:spPr>
        <a:xfrm>
          <a:off x="9391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36" name="n_2mainValue【図書館】&#10;一人当たり面積"/>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132097</xdr:rowOff>
    </xdr:from>
    <xdr:ext cx="469744" cy="259045"/>
    <xdr:sp macro="" textlink="">
      <xdr:nvSpPr>
        <xdr:cNvPr id="137" name="n_3mainValue【図書館】&#10;一人当たり面積"/>
        <xdr:cNvSpPr txBox="1"/>
      </xdr:nvSpPr>
      <xdr:spPr>
        <a:xfrm>
          <a:off x="7626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62" name="直線コネクタ 161"/>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63"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64" name="直線コネクタ 163"/>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5"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6" name="直線コネクタ 165"/>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167" name="【体育館・プール】&#10;有形固定資産減価償却率平均値テキスト"/>
        <xdr:cNvSpPr txBox="1"/>
      </xdr:nvSpPr>
      <xdr:spPr>
        <a:xfrm>
          <a:off x="4673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8" name="フローチャート: 判断 167"/>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9" name="フローチャート: 判断 168"/>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0" name="フローチャート: 判断 169"/>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71" name="フローチャート: 判断 170"/>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105410</xdr:rowOff>
    </xdr:from>
    <xdr:to>
      <xdr:col>24</xdr:col>
      <xdr:colOff>114300</xdr:colOff>
      <xdr:row>59</xdr:row>
      <xdr:rowOff>35560</xdr:rowOff>
    </xdr:to>
    <xdr:sp macro="" textlink="">
      <xdr:nvSpPr>
        <xdr:cNvPr id="177" name="楕円 176"/>
        <xdr:cNvSpPr/>
      </xdr:nvSpPr>
      <xdr:spPr>
        <a:xfrm>
          <a:off x="4584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128287</xdr:rowOff>
    </xdr:from>
    <xdr:ext cx="405111" cy="259045"/>
    <xdr:sp macro="" textlink="">
      <xdr:nvSpPr>
        <xdr:cNvPr id="178" name="【体育館・プール】&#10;有形固定資産減価償却率該当値テキスト"/>
        <xdr:cNvSpPr txBox="1"/>
      </xdr:nvSpPr>
      <xdr:spPr>
        <a:xfrm>
          <a:off x="4673600"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135890</xdr:rowOff>
    </xdr:from>
    <xdr:to>
      <xdr:col>20</xdr:col>
      <xdr:colOff>38100</xdr:colOff>
      <xdr:row>59</xdr:row>
      <xdr:rowOff>66040</xdr:rowOff>
    </xdr:to>
    <xdr:sp macro="" textlink="">
      <xdr:nvSpPr>
        <xdr:cNvPr id="179" name="楕円 178"/>
        <xdr:cNvSpPr/>
      </xdr:nvSpPr>
      <xdr:spPr>
        <a:xfrm>
          <a:off x="3746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156210</xdr:rowOff>
    </xdr:from>
    <xdr:to>
      <xdr:col>24</xdr:col>
      <xdr:colOff>63500</xdr:colOff>
      <xdr:row>59</xdr:row>
      <xdr:rowOff>15240</xdr:rowOff>
    </xdr:to>
    <xdr:cxnSp macro="">
      <xdr:nvCxnSpPr>
        <xdr:cNvPr id="180" name="直線コネクタ 179"/>
        <xdr:cNvCxnSpPr/>
      </xdr:nvCxnSpPr>
      <xdr:spPr>
        <a:xfrm flipV="1">
          <a:off x="3797300" y="101003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xdr:rowOff>
    </xdr:from>
    <xdr:to>
      <xdr:col>15</xdr:col>
      <xdr:colOff>101600</xdr:colOff>
      <xdr:row>59</xdr:row>
      <xdr:rowOff>117475</xdr:rowOff>
    </xdr:to>
    <xdr:sp macro="" textlink="">
      <xdr:nvSpPr>
        <xdr:cNvPr id="181" name="楕円 180"/>
        <xdr:cNvSpPr/>
      </xdr:nvSpPr>
      <xdr:spPr>
        <a:xfrm>
          <a:off x="2857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xdr:rowOff>
    </xdr:from>
    <xdr:to>
      <xdr:col>19</xdr:col>
      <xdr:colOff>177800</xdr:colOff>
      <xdr:row>59</xdr:row>
      <xdr:rowOff>66675</xdr:rowOff>
    </xdr:to>
    <xdr:cxnSp macro="">
      <xdr:nvCxnSpPr>
        <xdr:cNvPr id="182" name="直線コネクタ 181"/>
        <xdr:cNvCxnSpPr/>
      </xdr:nvCxnSpPr>
      <xdr:spPr>
        <a:xfrm flipV="1">
          <a:off x="2908300" y="101307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3" name="楕円 182"/>
        <xdr:cNvSpPr/>
      </xdr:nvSpPr>
      <xdr:spPr>
        <a:xfrm>
          <a:off x="1968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66675</xdr:rowOff>
    </xdr:from>
    <xdr:to>
      <xdr:col>15</xdr:col>
      <xdr:colOff>50800</xdr:colOff>
      <xdr:row>59</xdr:row>
      <xdr:rowOff>118110</xdr:rowOff>
    </xdr:to>
    <xdr:cxnSp macro="">
      <xdr:nvCxnSpPr>
        <xdr:cNvPr id="184" name="直線コネクタ 183"/>
        <xdr:cNvCxnSpPr/>
      </xdr:nvCxnSpPr>
      <xdr:spPr>
        <a:xfrm flipV="1">
          <a:off x="2019300" y="101822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85" name="n_1aveValue【体育館・プー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86" name="n_2aveValue【体育館・プー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187" name="n_3aveValue【体育館・プール】&#10;有形固定資産減価償却率"/>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82567</xdr:rowOff>
    </xdr:from>
    <xdr:ext cx="405111" cy="259045"/>
    <xdr:sp macro="" textlink="">
      <xdr:nvSpPr>
        <xdr:cNvPr id="188" name="n_1mainValue【体育館・プール】&#10;有形固定資産減価償却率"/>
        <xdr:cNvSpPr txBox="1"/>
      </xdr:nvSpPr>
      <xdr:spPr>
        <a:xfrm>
          <a:off x="3582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134002</xdr:rowOff>
    </xdr:from>
    <xdr:ext cx="405111" cy="259045"/>
    <xdr:sp macro="" textlink="">
      <xdr:nvSpPr>
        <xdr:cNvPr id="189" name="n_2mainValue【体育館・プール】&#10;有形固定資産減価償却率"/>
        <xdr:cNvSpPr txBox="1"/>
      </xdr:nvSpPr>
      <xdr:spPr>
        <a:xfrm>
          <a:off x="2705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190" name="n_3main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16" name="直線コネクタ 215"/>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17"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18" name="直線コネクタ 217"/>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9"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20" name="直線コネクタ 219"/>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34126</xdr:rowOff>
    </xdr:from>
    <xdr:ext cx="469744" cy="259045"/>
    <xdr:sp macro="" textlink="">
      <xdr:nvSpPr>
        <xdr:cNvPr id="221" name="【体育館・プール】&#10;一人当たり面積平均値テキスト"/>
        <xdr:cNvSpPr txBox="1"/>
      </xdr:nvSpPr>
      <xdr:spPr>
        <a:xfrm>
          <a:off x="10515600" y="1049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22" name="フローチャート: 判断 221"/>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23" name="フローチャート: 判断 222"/>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24" name="フローチャート: 判断 223"/>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5" name="フローチャート: 判断 224"/>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168003</xdr:rowOff>
    </xdr:from>
    <xdr:to>
      <xdr:col>55</xdr:col>
      <xdr:colOff>50800</xdr:colOff>
      <xdr:row>63</xdr:row>
      <xdr:rowOff>98153</xdr:rowOff>
    </xdr:to>
    <xdr:sp macro="" textlink="">
      <xdr:nvSpPr>
        <xdr:cNvPr id="231" name="楕円 230"/>
        <xdr:cNvSpPr/>
      </xdr:nvSpPr>
      <xdr:spPr>
        <a:xfrm>
          <a:off x="104267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146430</xdr:rowOff>
    </xdr:from>
    <xdr:ext cx="469744" cy="259045"/>
    <xdr:sp macro="" textlink="">
      <xdr:nvSpPr>
        <xdr:cNvPr id="232" name="【体育館・プール】&#10;一人当たり面積該当値テキスト"/>
        <xdr:cNvSpPr txBox="1"/>
      </xdr:nvSpPr>
      <xdr:spPr>
        <a:xfrm>
          <a:off x="10515600" y="1077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166370</xdr:rowOff>
    </xdr:from>
    <xdr:to>
      <xdr:col>50</xdr:col>
      <xdr:colOff>165100</xdr:colOff>
      <xdr:row>63</xdr:row>
      <xdr:rowOff>96520</xdr:rowOff>
    </xdr:to>
    <xdr:sp macro="" textlink="">
      <xdr:nvSpPr>
        <xdr:cNvPr id="233" name="楕円 232"/>
        <xdr:cNvSpPr/>
      </xdr:nvSpPr>
      <xdr:spPr>
        <a:xfrm>
          <a:off x="9588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45720</xdr:rowOff>
    </xdr:from>
    <xdr:to>
      <xdr:col>55</xdr:col>
      <xdr:colOff>0</xdr:colOff>
      <xdr:row>63</xdr:row>
      <xdr:rowOff>47353</xdr:rowOff>
    </xdr:to>
    <xdr:cxnSp macro="">
      <xdr:nvCxnSpPr>
        <xdr:cNvPr id="234" name="直線コネクタ 233"/>
        <xdr:cNvCxnSpPr/>
      </xdr:nvCxnSpPr>
      <xdr:spPr>
        <a:xfrm>
          <a:off x="9639300" y="1084707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164737</xdr:rowOff>
    </xdr:from>
    <xdr:to>
      <xdr:col>46</xdr:col>
      <xdr:colOff>38100</xdr:colOff>
      <xdr:row>63</xdr:row>
      <xdr:rowOff>94887</xdr:rowOff>
    </xdr:to>
    <xdr:sp macro="" textlink="">
      <xdr:nvSpPr>
        <xdr:cNvPr id="235" name="楕円 234"/>
        <xdr:cNvSpPr/>
      </xdr:nvSpPr>
      <xdr:spPr>
        <a:xfrm>
          <a:off x="8699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44087</xdr:rowOff>
    </xdr:from>
    <xdr:to>
      <xdr:col>50</xdr:col>
      <xdr:colOff>114300</xdr:colOff>
      <xdr:row>63</xdr:row>
      <xdr:rowOff>45720</xdr:rowOff>
    </xdr:to>
    <xdr:cxnSp macro="">
      <xdr:nvCxnSpPr>
        <xdr:cNvPr id="236" name="直線コネクタ 235"/>
        <xdr:cNvCxnSpPr/>
      </xdr:nvCxnSpPr>
      <xdr:spPr>
        <a:xfrm>
          <a:off x="8750300" y="108454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楕円 236"/>
        <xdr:cNvSpPr/>
      </xdr:nvSpPr>
      <xdr:spPr>
        <a:xfrm>
          <a:off x="7810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44087</xdr:rowOff>
    </xdr:from>
    <xdr:to>
      <xdr:col>45</xdr:col>
      <xdr:colOff>177800</xdr:colOff>
      <xdr:row>63</xdr:row>
      <xdr:rowOff>50619</xdr:rowOff>
    </xdr:to>
    <xdr:cxnSp macro="">
      <xdr:nvCxnSpPr>
        <xdr:cNvPr id="238" name="直線コネクタ 237"/>
        <xdr:cNvCxnSpPr/>
      </xdr:nvCxnSpPr>
      <xdr:spPr>
        <a:xfrm flipV="1">
          <a:off x="7861300" y="108454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113047</xdr:rowOff>
    </xdr:from>
    <xdr:ext cx="469744" cy="259045"/>
    <xdr:sp macro="" textlink="">
      <xdr:nvSpPr>
        <xdr:cNvPr id="239" name="n_1aveValue【体育館・プール】&#10;一人当たり面積"/>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40" name="n_2aveValue【体育館・プール】&#10;一人当たり面積"/>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41"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87647</xdr:rowOff>
    </xdr:from>
    <xdr:ext cx="469744" cy="259045"/>
    <xdr:sp macro="" textlink="">
      <xdr:nvSpPr>
        <xdr:cNvPr id="242" name="n_1mainValue【体育館・プール】&#10;一人当たり面積"/>
        <xdr:cNvSpPr txBox="1"/>
      </xdr:nvSpPr>
      <xdr:spPr>
        <a:xfrm>
          <a:off x="9391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86014</xdr:rowOff>
    </xdr:from>
    <xdr:ext cx="469744" cy="259045"/>
    <xdr:sp macro="" textlink="">
      <xdr:nvSpPr>
        <xdr:cNvPr id="243" name="n_2mainValue【体育館・プール】&#10;一人当たり面積"/>
        <xdr:cNvSpPr txBox="1"/>
      </xdr:nvSpPr>
      <xdr:spPr>
        <a:xfrm>
          <a:off x="85154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92546</xdr:rowOff>
    </xdr:from>
    <xdr:ext cx="469744" cy="259045"/>
    <xdr:sp macro="" textlink="">
      <xdr:nvSpPr>
        <xdr:cNvPr id="244" name="n_3mainValue【体育館・プール】&#10;一人当たり面積"/>
        <xdr:cNvSpPr txBox="1"/>
      </xdr:nvSpPr>
      <xdr:spPr>
        <a:xfrm>
          <a:off x="7626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69" name="直線コネクタ 268"/>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70" name="【福祉施設】&#10;有形固定資産減価償却率最小値テキスト"/>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71" name="直線コネクタ 270"/>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72" name="【福祉施設】&#10;有形固定資産減価償却率最大値テキスト"/>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73" name="直線コネクタ 272"/>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74" name="【福祉施設】&#10;有形固定資産減価償却率平均値テキスト"/>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75" name="フローチャート: 判断 274"/>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76" name="フローチャート: 判断 275"/>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77" name="フローチャート: 判断 276"/>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78" name="フローチャート: 判断 277"/>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84" name="楕円 283"/>
        <xdr:cNvSpPr/>
      </xdr:nvSpPr>
      <xdr:spPr>
        <a:xfrm>
          <a:off x="45847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93997</xdr:rowOff>
    </xdr:from>
    <xdr:ext cx="405111" cy="259045"/>
    <xdr:sp macro="" textlink="">
      <xdr:nvSpPr>
        <xdr:cNvPr id="285" name="【福祉施設】&#10;有形固定資産減価償却率該当値テキスト"/>
        <xdr:cNvSpPr txBox="1"/>
      </xdr:nvSpPr>
      <xdr:spPr>
        <a:xfrm>
          <a:off x="4673600"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120650</xdr:rowOff>
    </xdr:from>
    <xdr:to>
      <xdr:col>20</xdr:col>
      <xdr:colOff>38100</xdr:colOff>
      <xdr:row>81</xdr:row>
      <xdr:rowOff>50800</xdr:rowOff>
    </xdr:to>
    <xdr:sp macro="" textlink="">
      <xdr:nvSpPr>
        <xdr:cNvPr id="286" name="楕円 285"/>
        <xdr:cNvSpPr/>
      </xdr:nvSpPr>
      <xdr:spPr>
        <a:xfrm>
          <a:off x="3746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121920</xdr:rowOff>
    </xdr:from>
    <xdr:to>
      <xdr:col>24</xdr:col>
      <xdr:colOff>63500</xdr:colOff>
      <xdr:row>81</xdr:row>
      <xdr:rowOff>0</xdr:rowOff>
    </xdr:to>
    <xdr:cxnSp macro="">
      <xdr:nvCxnSpPr>
        <xdr:cNvPr id="287" name="直線コネクタ 286"/>
        <xdr:cNvCxnSpPr/>
      </xdr:nvCxnSpPr>
      <xdr:spPr>
        <a:xfrm flipV="1">
          <a:off x="3797300" y="138379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23495</xdr:rowOff>
    </xdr:from>
    <xdr:to>
      <xdr:col>15</xdr:col>
      <xdr:colOff>101600</xdr:colOff>
      <xdr:row>81</xdr:row>
      <xdr:rowOff>125095</xdr:rowOff>
    </xdr:to>
    <xdr:sp macro="" textlink="">
      <xdr:nvSpPr>
        <xdr:cNvPr id="288" name="楕円 287"/>
        <xdr:cNvSpPr/>
      </xdr:nvSpPr>
      <xdr:spPr>
        <a:xfrm>
          <a:off x="2857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0</xdr:rowOff>
    </xdr:from>
    <xdr:to>
      <xdr:col>19</xdr:col>
      <xdr:colOff>177800</xdr:colOff>
      <xdr:row>81</xdr:row>
      <xdr:rowOff>74295</xdr:rowOff>
    </xdr:to>
    <xdr:cxnSp macro="">
      <xdr:nvCxnSpPr>
        <xdr:cNvPr id="289" name="直線コネクタ 288"/>
        <xdr:cNvCxnSpPr/>
      </xdr:nvCxnSpPr>
      <xdr:spPr>
        <a:xfrm flipV="1">
          <a:off x="2908300" y="138874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90" name="楕円 289"/>
        <xdr:cNvSpPr/>
      </xdr:nvSpPr>
      <xdr:spPr>
        <a:xfrm>
          <a:off x="196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74295</xdr:rowOff>
    </xdr:from>
    <xdr:to>
      <xdr:col>15</xdr:col>
      <xdr:colOff>50800</xdr:colOff>
      <xdr:row>82</xdr:row>
      <xdr:rowOff>60961</xdr:rowOff>
    </xdr:to>
    <xdr:cxnSp macro="">
      <xdr:nvCxnSpPr>
        <xdr:cNvPr id="291" name="直線コネクタ 290"/>
        <xdr:cNvCxnSpPr/>
      </xdr:nvCxnSpPr>
      <xdr:spPr>
        <a:xfrm flipV="1">
          <a:off x="2019300" y="13961745"/>
          <a:ext cx="8890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36213</xdr:rowOff>
    </xdr:from>
    <xdr:ext cx="405111" cy="259045"/>
    <xdr:sp macro="" textlink="">
      <xdr:nvSpPr>
        <xdr:cNvPr id="292" name="n_1aveValue【福祉施設】&#10;有形固定資産減価償却率"/>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293" name="n_2aveValue【福祉施設】&#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294" name="n_3aveValue【福祉施設】&#10;有形固定資産減価償却率"/>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67327</xdr:rowOff>
    </xdr:from>
    <xdr:ext cx="405111" cy="259045"/>
    <xdr:sp macro="" textlink="">
      <xdr:nvSpPr>
        <xdr:cNvPr id="295" name="n_1mainValue【福祉施設】&#10;有形固定資産減価償却率"/>
        <xdr:cNvSpPr txBox="1"/>
      </xdr:nvSpPr>
      <xdr:spPr>
        <a:xfrm>
          <a:off x="3582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96" name="n_2mainValue【福祉施設】&#10;有形固定資産減価償却率"/>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297" name="n_3mainValue【福祉施設】&#10;有形固定資産減価償却率"/>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21" name="直線コネクタ 320"/>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22"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23" name="直線コネクタ 322"/>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24" name="【福祉施設】&#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25" name="直線コネクタ 324"/>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26"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7" name="フローチャート: 判断 326"/>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28" name="フローチャート: 判断 327"/>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29" name="フローチャート: 判断 328"/>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30" name="フローチャート: 判断 329"/>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48261</xdr:rowOff>
    </xdr:from>
    <xdr:to>
      <xdr:col>55</xdr:col>
      <xdr:colOff>50800</xdr:colOff>
      <xdr:row>84</xdr:row>
      <xdr:rowOff>149861</xdr:rowOff>
    </xdr:to>
    <xdr:sp macro="" textlink="">
      <xdr:nvSpPr>
        <xdr:cNvPr id="336" name="楕円 335"/>
        <xdr:cNvSpPr/>
      </xdr:nvSpPr>
      <xdr:spPr>
        <a:xfrm>
          <a:off x="104267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26688</xdr:rowOff>
    </xdr:from>
    <xdr:ext cx="469744" cy="259045"/>
    <xdr:sp macro="" textlink="">
      <xdr:nvSpPr>
        <xdr:cNvPr id="337" name="【福祉施設】&#10;一人当たり面積該当値テキスト"/>
        <xdr:cNvSpPr txBox="1"/>
      </xdr:nvSpPr>
      <xdr:spPr>
        <a:xfrm>
          <a:off x="10515600"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44450</xdr:rowOff>
    </xdr:from>
    <xdr:to>
      <xdr:col>50</xdr:col>
      <xdr:colOff>165100</xdr:colOff>
      <xdr:row>84</xdr:row>
      <xdr:rowOff>146050</xdr:rowOff>
    </xdr:to>
    <xdr:sp macro="" textlink="">
      <xdr:nvSpPr>
        <xdr:cNvPr id="338" name="楕円 337"/>
        <xdr:cNvSpPr/>
      </xdr:nvSpPr>
      <xdr:spPr>
        <a:xfrm>
          <a:off x="958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95250</xdr:rowOff>
    </xdr:from>
    <xdr:to>
      <xdr:col>55</xdr:col>
      <xdr:colOff>0</xdr:colOff>
      <xdr:row>84</xdr:row>
      <xdr:rowOff>99061</xdr:rowOff>
    </xdr:to>
    <xdr:cxnSp macro="">
      <xdr:nvCxnSpPr>
        <xdr:cNvPr id="339" name="直線コネクタ 338"/>
        <xdr:cNvCxnSpPr/>
      </xdr:nvCxnSpPr>
      <xdr:spPr>
        <a:xfrm>
          <a:off x="9639300" y="144970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40639</xdr:rowOff>
    </xdr:from>
    <xdr:to>
      <xdr:col>46</xdr:col>
      <xdr:colOff>38100</xdr:colOff>
      <xdr:row>84</xdr:row>
      <xdr:rowOff>142239</xdr:rowOff>
    </xdr:to>
    <xdr:sp macro="" textlink="">
      <xdr:nvSpPr>
        <xdr:cNvPr id="340" name="楕円 339"/>
        <xdr:cNvSpPr/>
      </xdr:nvSpPr>
      <xdr:spPr>
        <a:xfrm>
          <a:off x="8699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91439</xdr:rowOff>
    </xdr:from>
    <xdr:to>
      <xdr:col>50</xdr:col>
      <xdr:colOff>114300</xdr:colOff>
      <xdr:row>84</xdr:row>
      <xdr:rowOff>95250</xdr:rowOff>
    </xdr:to>
    <xdr:cxnSp macro="">
      <xdr:nvCxnSpPr>
        <xdr:cNvPr id="341" name="直線コネクタ 340"/>
        <xdr:cNvCxnSpPr/>
      </xdr:nvCxnSpPr>
      <xdr:spPr>
        <a:xfrm>
          <a:off x="8750300" y="14493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120650</xdr:rowOff>
    </xdr:from>
    <xdr:to>
      <xdr:col>41</xdr:col>
      <xdr:colOff>101600</xdr:colOff>
      <xdr:row>86</xdr:row>
      <xdr:rowOff>50800</xdr:rowOff>
    </xdr:to>
    <xdr:sp macro="" textlink="">
      <xdr:nvSpPr>
        <xdr:cNvPr id="342" name="楕円 341"/>
        <xdr:cNvSpPr/>
      </xdr:nvSpPr>
      <xdr:spPr>
        <a:xfrm>
          <a:off x="7810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91439</xdr:rowOff>
    </xdr:from>
    <xdr:to>
      <xdr:col>45</xdr:col>
      <xdr:colOff>177800</xdr:colOff>
      <xdr:row>86</xdr:row>
      <xdr:rowOff>0</xdr:rowOff>
    </xdr:to>
    <xdr:cxnSp macro="">
      <xdr:nvCxnSpPr>
        <xdr:cNvPr id="343" name="直線コネクタ 342"/>
        <xdr:cNvCxnSpPr/>
      </xdr:nvCxnSpPr>
      <xdr:spPr>
        <a:xfrm flipV="1">
          <a:off x="7861300" y="1449323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82566</xdr:rowOff>
    </xdr:from>
    <xdr:ext cx="469744" cy="259045"/>
    <xdr:sp macro="" textlink="">
      <xdr:nvSpPr>
        <xdr:cNvPr id="344" name="n_1aveValue【福祉施設】&#10;一人当たり面積"/>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63516</xdr:rowOff>
    </xdr:from>
    <xdr:ext cx="469744" cy="259045"/>
    <xdr:sp macro="" textlink="">
      <xdr:nvSpPr>
        <xdr:cNvPr id="345" name="n_2aveValue【福祉施設】&#10;一人当たり面積"/>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46" name="n_3aveValue【福祉施設】&#10;一人当たり面積"/>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137177</xdr:rowOff>
    </xdr:from>
    <xdr:ext cx="469744" cy="259045"/>
    <xdr:sp macro="" textlink="">
      <xdr:nvSpPr>
        <xdr:cNvPr id="347" name="n_1mainValue【福祉施設】&#10;一人当たり面積"/>
        <xdr:cNvSpPr txBox="1"/>
      </xdr:nvSpPr>
      <xdr:spPr>
        <a:xfrm>
          <a:off x="9391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133366</xdr:rowOff>
    </xdr:from>
    <xdr:ext cx="469744" cy="259045"/>
    <xdr:sp macro="" textlink="">
      <xdr:nvSpPr>
        <xdr:cNvPr id="348" name="n_2mainValue【福祉施設】&#10;一人当たり面積"/>
        <xdr:cNvSpPr txBox="1"/>
      </xdr:nvSpPr>
      <xdr:spPr>
        <a:xfrm>
          <a:off x="85154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41927</xdr:rowOff>
    </xdr:from>
    <xdr:ext cx="469744" cy="259045"/>
    <xdr:sp macro="" textlink="">
      <xdr:nvSpPr>
        <xdr:cNvPr id="349" name="n_3mainValue【福祉施設】&#10;一人当たり面積"/>
        <xdr:cNvSpPr txBox="1"/>
      </xdr:nvSpPr>
      <xdr:spPr>
        <a:xfrm>
          <a:off x="7626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0" name="テキスト ボックス 35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1" name="直線コネクタ 36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2" name="テキスト ボックス 36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3" name="直線コネクタ 36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4" name="テキスト ボックス 36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5" name="直線コネクタ 36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6" name="テキスト ボックス 36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7" name="直線コネクタ 36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8" name="テキスト ボックス 36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9" name="直線コネクタ 36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0" name="テキスト ボックス 36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74" name="直線コネクタ 373"/>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75" name="【市民会館】&#10;有形固定資産減価償却率最小値テキスト"/>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76" name="直線コネクタ 375"/>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77" name="【市民会館】&#10;有形固定資産減価償却率最大値テキスト"/>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78" name="直線コネクタ 377"/>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379" name="【市民会館】&#10;有形固定資産減価償却率平均値テキスト"/>
        <xdr:cNvSpPr txBox="1"/>
      </xdr:nvSpPr>
      <xdr:spPr>
        <a:xfrm>
          <a:off x="4673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80" name="フローチャート: 判断 379"/>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81" name="フローチャート: 判断 380"/>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382" name="フローチャート: 判断 381"/>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383" name="フローチャート: 判断 382"/>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389" name="楕円 388"/>
        <xdr:cNvSpPr/>
      </xdr:nvSpPr>
      <xdr:spPr>
        <a:xfrm>
          <a:off x="45847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147338</xdr:rowOff>
    </xdr:from>
    <xdr:ext cx="405111" cy="259045"/>
    <xdr:sp macro="" textlink="">
      <xdr:nvSpPr>
        <xdr:cNvPr id="390" name="【市民会館】&#10;有形固定資産減価償却率該当値テキスト"/>
        <xdr:cNvSpPr txBox="1"/>
      </xdr:nvSpPr>
      <xdr:spPr>
        <a:xfrm>
          <a:off x="4673600"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21589</xdr:rowOff>
    </xdr:from>
    <xdr:to>
      <xdr:col>20</xdr:col>
      <xdr:colOff>38100</xdr:colOff>
      <xdr:row>105</xdr:row>
      <xdr:rowOff>123189</xdr:rowOff>
    </xdr:to>
    <xdr:sp macro="" textlink="">
      <xdr:nvSpPr>
        <xdr:cNvPr id="391" name="楕円 390"/>
        <xdr:cNvSpPr/>
      </xdr:nvSpPr>
      <xdr:spPr>
        <a:xfrm>
          <a:off x="3746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3811</xdr:rowOff>
    </xdr:from>
    <xdr:to>
      <xdr:col>24</xdr:col>
      <xdr:colOff>63500</xdr:colOff>
      <xdr:row>105</xdr:row>
      <xdr:rowOff>72389</xdr:rowOff>
    </xdr:to>
    <xdr:cxnSp macro="">
      <xdr:nvCxnSpPr>
        <xdr:cNvPr id="392" name="直線コネクタ 391"/>
        <xdr:cNvCxnSpPr/>
      </xdr:nvCxnSpPr>
      <xdr:spPr>
        <a:xfrm flipV="1">
          <a:off x="3797300" y="180060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97789</xdr:rowOff>
    </xdr:from>
    <xdr:to>
      <xdr:col>15</xdr:col>
      <xdr:colOff>101600</xdr:colOff>
      <xdr:row>106</xdr:row>
      <xdr:rowOff>27939</xdr:rowOff>
    </xdr:to>
    <xdr:sp macro="" textlink="">
      <xdr:nvSpPr>
        <xdr:cNvPr id="393" name="楕円 392"/>
        <xdr:cNvSpPr/>
      </xdr:nvSpPr>
      <xdr:spPr>
        <a:xfrm>
          <a:off x="2857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72389</xdr:rowOff>
    </xdr:from>
    <xdr:to>
      <xdr:col>19</xdr:col>
      <xdr:colOff>177800</xdr:colOff>
      <xdr:row>105</xdr:row>
      <xdr:rowOff>148589</xdr:rowOff>
    </xdr:to>
    <xdr:cxnSp macro="">
      <xdr:nvCxnSpPr>
        <xdr:cNvPr id="394" name="直線コネクタ 393"/>
        <xdr:cNvCxnSpPr/>
      </xdr:nvCxnSpPr>
      <xdr:spPr>
        <a:xfrm flipV="1">
          <a:off x="2908300" y="180746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162561</xdr:rowOff>
    </xdr:from>
    <xdr:to>
      <xdr:col>10</xdr:col>
      <xdr:colOff>165100</xdr:colOff>
      <xdr:row>106</xdr:row>
      <xdr:rowOff>92711</xdr:rowOff>
    </xdr:to>
    <xdr:sp macro="" textlink="">
      <xdr:nvSpPr>
        <xdr:cNvPr id="395" name="楕円 394"/>
        <xdr:cNvSpPr/>
      </xdr:nvSpPr>
      <xdr:spPr>
        <a:xfrm>
          <a:off x="1968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148589</xdr:rowOff>
    </xdr:from>
    <xdr:to>
      <xdr:col>15</xdr:col>
      <xdr:colOff>50800</xdr:colOff>
      <xdr:row>106</xdr:row>
      <xdr:rowOff>41911</xdr:rowOff>
    </xdr:to>
    <xdr:cxnSp macro="">
      <xdr:nvCxnSpPr>
        <xdr:cNvPr id="396" name="直線コネクタ 395"/>
        <xdr:cNvCxnSpPr/>
      </xdr:nvCxnSpPr>
      <xdr:spPr>
        <a:xfrm flipV="1">
          <a:off x="2019300" y="181508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122572</xdr:rowOff>
    </xdr:from>
    <xdr:ext cx="405111" cy="259045"/>
    <xdr:sp macro="" textlink="">
      <xdr:nvSpPr>
        <xdr:cNvPr id="397" name="n_1aveValue【市民会館】&#10;有形固定資産減価償却率"/>
        <xdr:cNvSpPr txBox="1"/>
      </xdr:nvSpPr>
      <xdr:spPr>
        <a:xfrm>
          <a:off x="35820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164482</xdr:rowOff>
    </xdr:from>
    <xdr:ext cx="405111" cy="259045"/>
    <xdr:sp macro="" textlink="">
      <xdr:nvSpPr>
        <xdr:cNvPr id="398" name="n_2aveValue【市民会館】&#10;有形固定資産減価償却率"/>
        <xdr:cNvSpPr txBox="1"/>
      </xdr:nvSpPr>
      <xdr:spPr>
        <a:xfrm>
          <a:off x="27057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160672</xdr:rowOff>
    </xdr:from>
    <xdr:ext cx="405111" cy="259045"/>
    <xdr:sp macro="" textlink="">
      <xdr:nvSpPr>
        <xdr:cNvPr id="399" name="n_3aveValue【市民会館】&#10;有形固定資産減価償却率"/>
        <xdr:cNvSpPr txBox="1"/>
      </xdr:nvSpPr>
      <xdr:spPr>
        <a:xfrm>
          <a:off x="1816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114316</xdr:rowOff>
    </xdr:from>
    <xdr:ext cx="405111" cy="259045"/>
    <xdr:sp macro="" textlink="">
      <xdr:nvSpPr>
        <xdr:cNvPr id="400" name="n_1mainValue【市民会館】&#10;有形固定資産減価償却率"/>
        <xdr:cNvSpPr txBox="1"/>
      </xdr:nvSpPr>
      <xdr:spPr>
        <a:xfrm>
          <a:off x="35820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19066</xdr:rowOff>
    </xdr:from>
    <xdr:ext cx="405111" cy="259045"/>
    <xdr:sp macro="" textlink="">
      <xdr:nvSpPr>
        <xdr:cNvPr id="401" name="n_2mainValue【市民会館】&#10;有形固定資産減価償却率"/>
        <xdr:cNvSpPr txBox="1"/>
      </xdr:nvSpPr>
      <xdr:spPr>
        <a:xfrm>
          <a:off x="2705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83838</xdr:rowOff>
    </xdr:from>
    <xdr:ext cx="405111" cy="259045"/>
    <xdr:sp macro="" textlink="">
      <xdr:nvSpPr>
        <xdr:cNvPr id="402" name="n_3mainValue【市民会館】&#10;有形固定資産減価償却率"/>
        <xdr:cNvSpPr txBox="1"/>
      </xdr:nvSpPr>
      <xdr:spPr>
        <a:xfrm>
          <a:off x="1816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426" name="直線コネクタ 425"/>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27"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28" name="直線コネクタ 427"/>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429" name="【市民会館】&#10;一人当たり面積最大値テキスト"/>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430" name="直線コネクタ 429"/>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133366</xdr:rowOff>
    </xdr:from>
    <xdr:ext cx="469744" cy="259045"/>
    <xdr:sp macro="" textlink="">
      <xdr:nvSpPr>
        <xdr:cNvPr id="431" name="【市民会館】&#10;一人当たり面積平均値テキスト"/>
        <xdr:cNvSpPr txBox="1"/>
      </xdr:nvSpPr>
      <xdr:spPr>
        <a:xfrm>
          <a:off x="105156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32" name="フローチャート: 判断 431"/>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33" name="フローチャート: 判断 432"/>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434" name="フローチャート: 判断 433"/>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139700</xdr:rowOff>
    </xdr:from>
    <xdr:to>
      <xdr:col>41</xdr:col>
      <xdr:colOff>101600</xdr:colOff>
      <xdr:row>105</xdr:row>
      <xdr:rowOff>69850</xdr:rowOff>
    </xdr:to>
    <xdr:sp macro="" textlink="">
      <xdr:nvSpPr>
        <xdr:cNvPr id="435" name="フローチャート: 判断 434"/>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170180</xdr:rowOff>
    </xdr:from>
    <xdr:to>
      <xdr:col>55</xdr:col>
      <xdr:colOff>50800</xdr:colOff>
      <xdr:row>104</xdr:row>
      <xdr:rowOff>100330</xdr:rowOff>
    </xdr:to>
    <xdr:sp macro="" textlink="">
      <xdr:nvSpPr>
        <xdr:cNvPr id="441" name="楕円 440"/>
        <xdr:cNvSpPr/>
      </xdr:nvSpPr>
      <xdr:spPr>
        <a:xfrm>
          <a:off x="104267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21607</xdr:rowOff>
    </xdr:from>
    <xdr:ext cx="469744" cy="259045"/>
    <xdr:sp macro="" textlink="">
      <xdr:nvSpPr>
        <xdr:cNvPr id="442" name="【市民会館】&#10;一人当たり面積該当値テキスト"/>
        <xdr:cNvSpPr txBox="1"/>
      </xdr:nvSpPr>
      <xdr:spPr>
        <a:xfrm>
          <a:off x="10515600"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166370</xdr:rowOff>
    </xdr:from>
    <xdr:to>
      <xdr:col>50</xdr:col>
      <xdr:colOff>165100</xdr:colOff>
      <xdr:row>104</xdr:row>
      <xdr:rowOff>96520</xdr:rowOff>
    </xdr:to>
    <xdr:sp macro="" textlink="">
      <xdr:nvSpPr>
        <xdr:cNvPr id="443" name="楕円 442"/>
        <xdr:cNvSpPr/>
      </xdr:nvSpPr>
      <xdr:spPr>
        <a:xfrm>
          <a:off x="9588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45720</xdr:rowOff>
    </xdr:from>
    <xdr:to>
      <xdr:col>55</xdr:col>
      <xdr:colOff>0</xdr:colOff>
      <xdr:row>104</xdr:row>
      <xdr:rowOff>49530</xdr:rowOff>
    </xdr:to>
    <xdr:cxnSp macro="">
      <xdr:nvCxnSpPr>
        <xdr:cNvPr id="444" name="直線コネクタ 443"/>
        <xdr:cNvCxnSpPr/>
      </xdr:nvCxnSpPr>
      <xdr:spPr>
        <a:xfrm>
          <a:off x="9639300" y="17876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162561</xdr:rowOff>
    </xdr:from>
    <xdr:to>
      <xdr:col>46</xdr:col>
      <xdr:colOff>38100</xdr:colOff>
      <xdr:row>104</xdr:row>
      <xdr:rowOff>92711</xdr:rowOff>
    </xdr:to>
    <xdr:sp macro="" textlink="">
      <xdr:nvSpPr>
        <xdr:cNvPr id="445" name="楕円 444"/>
        <xdr:cNvSpPr/>
      </xdr:nvSpPr>
      <xdr:spPr>
        <a:xfrm>
          <a:off x="8699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41911</xdr:rowOff>
    </xdr:from>
    <xdr:to>
      <xdr:col>50</xdr:col>
      <xdr:colOff>114300</xdr:colOff>
      <xdr:row>104</xdr:row>
      <xdr:rowOff>45720</xdr:rowOff>
    </xdr:to>
    <xdr:cxnSp macro="">
      <xdr:nvCxnSpPr>
        <xdr:cNvPr id="446" name="直線コネクタ 445"/>
        <xdr:cNvCxnSpPr/>
      </xdr:nvCxnSpPr>
      <xdr:spPr>
        <a:xfrm>
          <a:off x="8750300" y="178727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162561</xdr:rowOff>
    </xdr:from>
    <xdr:to>
      <xdr:col>41</xdr:col>
      <xdr:colOff>101600</xdr:colOff>
      <xdr:row>104</xdr:row>
      <xdr:rowOff>92711</xdr:rowOff>
    </xdr:to>
    <xdr:sp macro="" textlink="">
      <xdr:nvSpPr>
        <xdr:cNvPr id="447" name="楕円 446"/>
        <xdr:cNvSpPr/>
      </xdr:nvSpPr>
      <xdr:spPr>
        <a:xfrm>
          <a:off x="781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41911</xdr:rowOff>
    </xdr:from>
    <xdr:to>
      <xdr:col>45</xdr:col>
      <xdr:colOff>177800</xdr:colOff>
      <xdr:row>104</xdr:row>
      <xdr:rowOff>41911</xdr:rowOff>
    </xdr:to>
    <xdr:cxnSp macro="">
      <xdr:nvCxnSpPr>
        <xdr:cNvPr id="448" name="直線コネクタ 447"/>
        <xdr:cNvCxnSpPr/>
      </xdr:nvCxnSpPr>
      <xdr:spPr>
        <a:xfrm>
          <a:off x="7861300" y="17872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72407</xdr:rowOff>
    </xdr:from>
    <xdr:ext cx="469744" cy="259045"/>
    <xdr:sp macro="" textlink="">
      <xdr:nvSpPr>
        <xdr:cNvPr id="449" name="n_1aveValue【市民会館】&#10;一人当たり面積"/>
        <xdr:cNvSpPr txBox="1"/>
      </xdr:nvSpPr>
      <xdr:spPr>
        <a:xfrm>
          <a:off x="93917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45738</xdr:rowOff>
    </xdr:from>
    <xdr:ext cx="469744" cy="259045"/>
    <xdr:sp macro="" textlink="">
      <xdr:nvSpPr>
        <xdr:cNvPr id="450" name="n_2aveValue【市民会館】&#10;一人当たり面積"/>
        <xdr:cNvSpPr txBox="1"/>
      </xdr:nvSpPr>
      <xdr:spPr>
        <a:xfrm>
          <a:off x="8515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60977</xdr:rowOff>
    </xdr:from>
    <xdr:ext cx="469744" cy="259045"/>
    <xdr:sp macro="" textlink="">
      <xdr:nvSpPr>
        <xdr:cNvPr id="451" name="n_3aveValue【市民会館】&#10;一人当たり面積"/>
        <xdr:cNvSpPr txBox="1"/>
      </xdr:nvSpPr>
      <xdr:spPr>
        <a:xfrm>
          <a:off x="7626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113047</xdr:rowOff>
    </xdr:from>
    <xdr:ext cx="469744" cy="259045"/>
    <xdr:sp macro="" textlink="">
      <xdr:nvSpPr>
        <xdr:cNvPr id="452" name="n_1mainValue【市民会館】&#10;一人当たり面積"/>
        <xdr:cNvSpPr txBox="1"/>
      </xdr:nvSpPr>
      <xdr:spPr>
        <a:xfrm>
          <a:off x="9391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109238</xdr:rowOff>
    </xdr:from>
    <xdr:ext cx="469744" cy="259045"/>
    <xdr:sp macro="" textlink="">
      <xdr:nvSpPr>
        <xdr:cNvPr id="453" name="n_2mainValue【市民会館】&#10;一人当たり面積"/>
        <xdr:cNvSpPr txBox="1"/>
      </xdr:nvSpPr>
      <xdr:spPr>
        <a:xfrm>
          <a:off x="8515427" y="175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109238</xdr:rowOff>
    </xdr:from>
    <xdr:ext cx="469744" cy="259045"/>
    <xdr:sp macro="" textlink="">
      <xdr:nvSpPr>
        <xdr:cNvPr id="454" name="n_3mainValue【市民会館】&#10;一人当たり面積"/>
        <xdr:cNvSpPr txBox="1"/>
      </xdr:nvSpPr>
      <xdr:spPr>
        <a:xfrm>
          <a:off x="7626427" y="175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5" name="テキスト ボックス 46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6" name="直線コネクタ 4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7" name="テキスト ボックス 46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8" name="直線コネクタ 4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9" name="テキスト ボックス 4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0" name="直線コネクタ 4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1" name="テキスト ボックス 4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2" name="直線コネクタ 4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3" name="テキスト ボックス 4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4" name="直線コネクタ 4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5" name="テキスト ボックス 47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479" name="直線コネクタ 478"/>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480"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481" name="直線コネクタ 480"/>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82"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83" name="直線コネクタ 482"/>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84"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85" name="フローチャート: 判断 484"/>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86" name="フローチャート: 判断 485"/>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487" name="フローチャート: 判断 486"/>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488" name="フローチャート: 判断 487"/>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84455</xdr:rowOff>
    </xdr:from>
    <xdr:to>
      <xdr:col>85</xdr:col>
      <xdr:colOff>177800</xdr:colOff>
      <xdr:row>35</xdr:row>
      <xdr:rowOff>14605</xdr:rowOff>
    </xdr:to>
    <xdr:sp macro="" textlink="">
      <xdr:nvSpPr>
        <xdr:cNvPr id="494" name="楕円 493"/>
        <xdr:cNvSpPr/>
      </xdr:nvSpPr>
      <xdr:spPr>
        <a:xfrm>
          <a:off x="162687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170832</xdr:rowOff>
    </xdr:from>
    <xdr:ext cx="405111" cy="259045"/>
    <xdr:sp macro="" textlink="">
      <xdr:nvSpPr>
        <xdr:cNvPr id="495" name="【一般廃棄物処理施設】&#10;有形固定資産減価償却率該当値テキスト"/>
        <xdr:cNvSpPr txBox="1"/>
      </xdr:nvSpPr>
      <xdr:spPr>
        <a:xfrm>
          <a:off x="16357600" y="582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114935</xdr:rowOff>
    </xdr:from>
    <xdr:to>
      <xdr:col>81</xdr:col>
      <xdr:colOff>101600</xdr:colOff>
      <xdr:row>35</xdr:row>
      <xdr:rowOff>45085</xdr:rowOff>
    </xdr:to>
    <xdr:sp macro="" textlink="">
      <xdr:nvSpPr>
        <xdr:cNvPr id="496" name="楕円 495"/>
        <xdr:cNvSpPr/>
      </xdr:nvSpPr>
      <xdr:spPr>
        <a:xfrm>
          <a:off x="15430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135255</xdr:rowOff>
    </xdr:from>
    <xdr:to>
      <xdr:col>85</xdr:col>
      <xdr:colOff>127000</xdr:colOff>
      <xdr:row>34</xdr:row>
      <xdr:rowOff>165735</xdr:rowOff>
    </xdr:to>
    <xdr:cxnSp macro="">
      <xdr:nvCxnSpPr>
        <xdr:cNvPr id="497" name="直線コネクタ 496"/>
        <xdr:cNvCxnSpPr/>
      </xdr:nvCxnSpPr>
      <xdr:spPr>
        <a:xfrm flipV="1">
          <a:off x="15481300" y="59645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160655</xdr:rowOff>
    </xdr:from>
    <xdr:to>
      <xdr:col>76</xdr:col>
      <xdr:colOff>165100</xdr:colOff>
      <xdr:row>35</xdr:row>
      <xdr:rowOff>90805</xdr:rowOff>
    </xdr:to>
    <xdr:sp macro="" textlink="">
      <xdr:nvSpPr>
        <xdr:cNvPr id="498" name="楕円 497"/>
        <xdr:cNvSpPr/>
      </xdr:nvSpPr>
      <xdr:spPr>
        <a:xfrm>
          <a:off x="14541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165735</xdr:rowOff>
    </xdr:from>
    <xdr:to>
      <xdr:col>81</xdr:col>
      <xdr:colOff>50800</xdr:colOff>
      <xdr:row>35</xdr:row>
      <xdr:rowOff>40005</xdr:rowOff>
    </xdr:to>
    <xdr:cxnSp macro="">
      <xdr:nvCxnSpPr>
        <xdr:cNvPr id="499" name="直線コネクタ 498"/>
        <xdr:cNvCxnSpPr/>
      </xdr:nvCxnSpPr>
      <xdr:spPr>
        <a:xfrm flipV="1">
          <a:off x="14592300" y="59950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82550</xdr:rowOff>
    </xdr:from>
    <xdr:to>
      <xdr:col>72</xdr:col>
      <xdr:colOff>38100</xdr:colOff>
      <xdr:row>36</xdr:row>
      <xdr:rowOff>12700</xdr:rowOff>
    </xdr:to>
    <xdr:sp macro="" textlink="">
      <xdr:nvSpPr>
        <xdr:cNvPr id="500" name="楕円 499"/>
        <xdr:cNvSpPr/>
      </xdr:nvSpPr>
      <xdr:spPr>
        <a:xfrm>
          <a:off x="13652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40005</xdr:rowOff>
    </xdr:from>
    <xdr:to>
      <xdr:col>76</xdr:col>
      <xdr:colOff>114300</xdr:colOff>
      <xdr:row>35</xdr:row>
      <xdr:rowOff>133350</xdr:rowOff>
    </xdr:to>
    <xdr:cxnSp macro="">
      <xdr:nvCxnSpPr>
        <xdr:cNvPr id="501" name="直線コネクタ 500"/>
        <xdr:cNvCxnSpPr/>
      </xdr:nvCxnSpPr>
      <xdr:spPr>
        <a:xfrm flipV="1">
          <a:off x="13703300" y="604075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502" name="n_1aveValue【一般廃棄物処理施設】&#10;有形固定資産減価償却率"/>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169562</xdr:rowOff>
    </xdr:from>
    <xdr:ext cx="405111" cy="259045"/>
    <xdr:sp macro="" textlink="">
      <xdr:nvSpPr>
        <xdr:cNvPr id="503" name="n_2aveValue【一般廃棄物処理施設】&#10;有形固定資産減価償却率"/>
        <xdr:cNvSpPr txBox="1"/>
      </xdr:nvSpPr>
      <xdr:spPr>
        <a:xfrm>
          <a:off x="14389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89552</xdr:rowOff>
    </xdr:from>
    <xdr:ext cx="405111" cy="259045"/>
    <xdr:sp macro="" textlink="">
      <xdr:nvSpPr>
        <xdr:cNvPr id="504" name="n_3aveValue【一般廃棄物処理施設】&#10;有形固定資産減価償却率"/>
        <xdr:cNvSpPr txBox="1"/>
      </xdr:nvSpPr>
      <xdr:spPr>
        <a:xfrm>
          <a:off x="13500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61612</xdr:rowOff>
    </xdr:from>
    <xdr:ext cx="405111" cy="259045"/>
    <xdr:sp macro="" textlink="">
      <xdr:nvSpPr>
        <xdr:cNvPr id="505" name="n_1mainValue【一般廃棄物処理施設】&#10;有形固定資産減価償却率"/>
        <xdr:cNvSpPr txBox="1"/>
      </xdr:nvSpPr>
      <xdr:spPr>
        <a:xfrm>
          <a:off x="152660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107332</xdr:rowOff>
    </xdr:from>
    <xdr:ext cx="405111" cy="259045"/>
    <xdr:sp macro="" textlink="">
      <xdr:nvSpPr>
        <xdr:cNvPr id="506" name="n_2mainValue【一般廃棄物処理施設】&#10;有形固定資産減価償却率"/>
        <xdr:cNvSpPr txBox="1"/>
      </xdr:nvSpPr>
      <xdr:spPr>
        <a:xfrm>
          <a:off x="143897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29227</xdr:rowOff>
    </xdr:from>
    <xdr:ext cx="405111" cy="259045"/>
    <xdr:sp macro="" textlink="">
      <xdr:nvSpPr>
        <xdr:cNvPr id="507" name="n_3mainValue【一般廃棄物処理施設】&#10;有形固定資産減価償却率"/>
        <xdr:cNvSpPr txBox="1"/>
      </xdr:nvSpPr>
      <xdr:spPr>
        <a:xfrm>
          <a:off x="13500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8" name="直線コネクタ 51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9" name="テキスト ボックス 51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0" name="直線コネクタ 51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21" name="テキスト ボックス 52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2" name="直線コネクタ 52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23" name="テキスト ボックス 52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4" name="直線コネクタ 52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5" name="テキスト ボックス 52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6" name="直線コネクタ 52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7" name="テキスト ボックス 52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8" name="直線コネクタ 52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9" name="テキスト ボックス 52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0" name="直線コネクタ 5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1" name="テキスト ボックス 53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533" name="直線コネクタ 532"/>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534" name="【一般廃棄物処理施設】&#10;一人当たり有形固定資産（償却資産）額最小値テキスト"/>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535" name="直線コネクタ 534"/>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536" name="【一般廃棄物処理施設】&#10;一人当たり有形固定資産（償却資産）額最大値テキスト"/>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537" name="直線コネクタ 536"/>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139244</xdr:rowOff>
    </xdr:from>
    <xdr:ext cx="534377" cy="259045"/>
    <xdr:sp macro="" textlink="">
      <xdr:nvSpPr>
        <xdr:cNvPr id="538" name="【一般廃棄物処理施設】&#10;一人当たり有形固定資産（償却資産）額平均値テキスト"/>
        <xdr:cNvSpPr txBox="1"/>
      </xdr:nvSpPr>
      <xdr:spPr>
        <a:xfrm>
          <a:off x="22199600" y="682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539" name="フローチャート: 判断 538"/>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540" name="フローチャート: 判断 539"/>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541" name="フローチャート: 判断 540"/>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542" name="フローチャート: 判断 541"/>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3" name="テキスト ボックス 5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4" name="テキスト ボックス 5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5" name="テキスト ボックス 5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6" name="テキスト ボックス 5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7" name="テキスト ボックス 5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157632</xdr:rowOff>
    </xdr:from>
    <xdr:to>
      <xdr:col>116</xdr:col>
      <xdr:colOff>114300</xdr:colOff>
      <xdr:row>41</xdr:row>
      <xdr:rowOff>87782</xdr:rowOff>
    </xdr:to>
    <xdr:sp macro="" textlink="">
      <xdr:nvSpPr>
        <xdr:cNvPr id="548" name="楕円 547"/>
        <xdr:cNvSpPr/>
      </xdr:nvSpPr>
      <xdr:spPr>
        <a:xfrm>
          <a:off x="22110700" y="701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136059</xdr:rowOff>
    </xdr:from>
    <xdr:ext cx="534377" cy="259045"/>
    <xdr:sp macro="" textlink="">
      <xdr:nvSpPr>
        <xdr:cNvPr id="549" name="【一般廃棄物処理施設】&#10;一人当たり有形固定資産（償却資産）額該当値テキスト"/>
        <xdr:cNvSpPr txBox="1"/>
      </xdr:nvSpPr>
      <xdr:spPr>
        <a:xfrm>
          <a:off x="22199600" y="699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152326</xdr:rowOff>
    </xdr:from>
    <xdr:to>
      <xdr:col>112</xdr:col>
      <xdr:colOff>38100</xdr:colOff>
      <xdr:row>41</xdr:row>
      <xdr:rowOff>82476</xdr:rowOff>
    </xdr:to>
    <xdr:sp macro="" textlink="">
      <xdr:nvSpPr>
        <xdr:cNvPr id="550" name="楕円 549"/>
        <xdr:cNvSpPr/>
      </xdr:nvSpPr>
      <xdr:spPr>
        <a:xfrm>
          <a:off x="21272500" y="70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31676</xdr:rowOff>
    </xdr:from>
    <xdr:to>
      <xdr:col>116</xdr:col>
      <xdr:colOff>63500</xdr:colOff>
      <xdr:row>41</xdr:row>
      <xdr:rowOff>36982</xdr:rowOff>
    </xdr:to>
    <xdr:cxnSp macro="">
      <xdr:nvCxnSpPr>
        <xdr:cNvPr id="551" name="直線コネクタ 550"/>
        <xdr:cNvCxnSpPr/>
      </xdr:nvCxnSpPr>
      <xdr:spPr>
        <a:xfrm>
          <a:off x="21323300" y="7061126"/>
          <a:ext cx="838200" cy="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149833</xdr:rowOff>
    </xdr:from>
    <xdr:to>
      <xdr:col>107</xdr:col>
      <xdr:colOff>101600</xdr:colOff>
      <xdr:row>41</xdr:row>
      <xdr:rowOff>79983</xdr:rowOff>
    </xdr:to>
    <xdr:sp macro="" textlink="">
      <xdr:nvSpPr>
        <xdr:cNvPr id="552" name="楕円 551"/>
        <xdr:cNvSpPr/>
      </xdr:nvSpPr>
      <xdr:spPr>
        <a:xfrm>
          <a:off x="20383500" y="700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29183</xdr:rowOff>
    </xdr:from>
    <xdr:to>
      <xdr:col>111</xdr:col>
      <xdr:colOff>177800</xdr:colOff>
      <xdr:row>41</xdr:row>
      <xdr:rowOff>31676</xdr:rowOff>
    </xdr:to>
    <xdr:cxnSp macro="">
      <xdr:nvCxnSpPr>
        <xdr:cNvPr id="553" name="直線コネクタ 552"/>
        <xdr:cNvCxnSpPr/>
      </xdr:nvCxnSpPr>
      <xdr:spPr>
        <a:xfrm>
          <a:off x="20434300" y="7058633"/>
          <a:ext cx="8890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29560</xdr:rowOff>
    </xdr:from>
    <xdr:to>
      <xdr:col>102</xdr:col>
      <xdr:colOff>165100</xdr:colOff>
      <xdr:row>41</xdr:row>
      <xdr:rowOff>131160</xdr:rowOff>
    </xdr:to>
    <xdr:sp macro="" textlink="">
      <xdr:nvSpPr>
        <xdr:cNvPr id="554" name="楕円 553"/>
        <xdr:cNvSpPr/>
      </xdr:nvSpPr>
      <xdr:spPr>
        <a:xfrm>
          <a:off x="19494500" y="70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29183</xdr:rowOff>
    </xdr:from>
    <xdr:to>
      <xdr:col>107</xdr:col>
      <xdr:colOff>50800</xdr:colOff>
      <xdr:row>41</xdr:row>
      <xdr:rowOff>80360</xdr:rowOff>
    </xdr:to>
    <xdr:cxnSp macro="">
      <xdr:nvCxnSpPr>
        <xdr:cNvPr id="555" name="直線コネクタ 554"/>
        <xdr:cNvCxnSpPr/>
      </xdr:nvCxnSpPr>
      <xdr:spPr>
        <a:xfrm flipV="1">
          <a:off x="19545300" y="7058633"/>
          <a:ext cx="889000" cy="5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87559</xdr:rowOff>
    </xdr:from>
    <xdr:ext cx="534377" cy="259045"/>
    <xdr:sp macro="" textlink="">
      <xdr:nvSpPr>
        <xdr:cNvPr id="556" name="n_1aveValue【一般廃棄物処理施設】&#10;一人当たり有形固定資産（償却資産）額"/>
        <xdr:cNvSpPr txBox="1"/>
      </xdr:nvSpPr>
      <xdr:spPr>
        <a:xfrm>
          <a:off x="21043411" y="67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136255</xdr:rowOff>
    </xdr:from>
    <xdr:ext cx="534377" cy="259045"/>
    <xdr:sp macro="" textlink="">
      <xdr:nvSpPr>
        <xdr:cNvPr id="557" name="n_2aveValue【一般廃棄物処理施設】&#10;一人当たり有形固定資産（償却資産）額"/>
        <xdr:cNvSpPr txBox="1"/>
      </xdr:nvSpPr>
      <xdr:spPr>
        <a:xfrm>
          <a:off x="20167111" y="716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143974</xdr:rowOff>
    </xdr:from>
    <xdr:ext cx="534377" cy="259045"/>
    <xdr:sp macro="" textlink="">
      <xdr:nvSpPr>
        <xdr:cNvPr id="558" name="n_3aveValue【一般廃棄物処理施設】&#10;一人当たり有形固定資産（償却資産）額"/>
        <xdr:cNvSpPr txBox="1"/>
      </xdr:nvSpPr>
      <xdr:spPr>
        <a:xfrm>
          <a:off x="19278111" y="68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73603</xdr:rowOff>
    </xdr:from>
    <xdr:ext cx="534377" cy="259045"/>
    <xdr:sp macro="" textlink="">
      <xdr:nvSpPr>
        <xdr:cNvPr id="559" name="n_1mainValue【一般廃棄物処理施設】&#10;一人当たり有形固定資産（償却資産）額"/>
        <xdr:cNvSpPr txBox="1"/>
      </xdr:nvSpPr>
      <xdr:spPr>
        <a:xfrm>
          <a:off x="21043411" y="710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96510</xdr:rowOff>
    </xdr:from>
    <xdr:ext cx="534377" cy="259045"/>
    <xdr:sp macro="" textlink="">
      <xdr:nvSpPr>
        <xdr:cNvPr id="560" name="n_2mainValue【一般廃棄物処理施設】&#10;一人当たり有形固定資産（償却資産）額"/>
        <xdr:cNvSpPr txBox="1"/>
      </xdr:nvSpPr>
      <xdr:spPr>
        <a:xfrm>
          <a:off x="20167111" y="67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122287</xdr:rowOff>
    </xdr:from>
    <xdr:ext cx="534377" cy="259045"/>
    <xdr:sp macro="" textlink="">
      <xdr:nvSpPr>
        <xdr:cNvPr id="561" name="n_3mainValue【一般廃棄物処理施設】&#10;一人当たり有形固定資産（償却資産）額"/>
        <xdr:cNvSpPr txBox="1"/>
      </xdr:nvSpPr>
      <xdr:spPr>
        <a:xfrm>
          <a:off x="19278111" y="71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2" name="正方形/長方形 5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3" name="正方形/長方形 5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4" name="正方形/長方形 5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5" name="正方形/長方形 5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6" name="正方形/長方形 5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7" name="正方形/長方形 5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8" name="正方形/長方形 5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9" name="正方形/長方形 5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0" name="テキスト ボックス 5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1" name="直線コネクタ 5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72" name="直線コネクタ 5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73" name="テキスト ボックス 57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4" name="直線コネクタ 5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5" name="テキスト ボックス 5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6" name="直線コネクタ 5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7" name="テキスト ボックス 5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8" name="直線コネクタ 5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9" name="テキスト ボックス 5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0" name="直線コネクタ 5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1" name="テキスト ボックス 5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2" name="直線コネクタ 5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3" name="テキスト ボックス 5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585" name="直線コネクタ 584"/>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586"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587" name="直線コネクタ 586"/>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88"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89" name="直線コネクタ 588"/>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590" name="【保健センター・保健所】&#10;有形固定資産減価償却率平均値テキスト"/>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91" name="フローチャート: 判断 590"/>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592" name="フローチャート: 判断 591"/>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593" name="フローチャート: 判断 592"/>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94" name="フローチャート: 判断 593"/>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5" name="テキスト ボックス 5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6" name="テキスト ボックス 5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7" name="テキスト ボックス 5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8" name="テキスト ボックス 5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9" name="テキスト ボックス 5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97790</xdr:rowOff>
    </xdr:from>
    <xdr:to>
      <xdr:col>85</xdr:col>
      <xdr:colOff>177800</xdr:colOff>
      <xdr:row>57</xdr:row>
      <xdr:rowOff>27940</xdr:rowOff>
    </xdr:to>
    <xdr:sp macro="" textlink="">
      <xdr:nvSpPr>
        <xdr:cNvPr id="600" name="楕円 599"/>
        <xdr:cNvSpPr/>
      </xdr:nvSpPr>
      <xdr:spPr>
        <a:xfrm>
          <a:off x="162687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120667</xdr:rowOff>
    </xdr:from>
    <xdr:ext cx="405111" cy="259045"/>
    <xdr:sp macro="" textlink="">
      <xdr:nvSpPr>
        <xdr:cNvPr id="601" name="【保健センター・保健所】&#10;有形固定資産減価償却率該当値テキスト"/>
        <xdr:cNvSpPr txBox="1"/>
      </xdr:nvSpPr>
      <xdr:spPr>
        <a:xfrm>
          <a:off x="16357600"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139700</xdr:rowOff>
    </xdr:from>
    <xdr:to>
      <xdr:col>81</xdr:col>
      <xdr:colOff>101600</xdr:colOff>
      <xdr:row>57</xdr:row>
      <xdr:rowOff>69850</xdr:rowOff>
    </xdr:to>
    <xdr:sp macro="" textlink="">
      <xdr:nvSpPr>
        <xdr:cNvPr id="602" name="楕円 601"/>
        <xdr:cNvSpPr/>
      </xdr:nvSpPr>
      <xdr:spPr>
        <a:xfrm>
          <a:off x="15430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148590</xdr:rowOff>
    </xdr:from>
    <xdr:to>
      <xdr:col>85</xdr:col>
      <xdr:colOff>127000</xdr:colOff>
      <xdr:row>57</xdr:row>
      <xdr:rowOff>19050</xdr:rowOff>
    </xdr:to>
    <xdr:cxnSp macro="">
      <xdr:nvCxnSpPr>
        <xdr:cNvPr id="603" name="直線コネクタ 602"/>
        <xdr:cNvCxnSpPr/>
      </xdr:nvCxnSpPr>
      <xdr:spPr>
        <a:xfrm flipV="1">
          <a:off x="15481300" y="97497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10160</xdr:rowOff>
    </xdr:from>
    <xdr:to>
      <xdr:col>76</xdr:col>
      <xdr:colOff>165100</xdr:colOff>
      <xdr:row>57</xdr:row>
      <xdr:rowOff>111760</xdr:rowOff>
    </xdr:to>
    <xdr:sp macro="" textlink="">
      <xdr:nvSpPr>
        <xdr:cNvPr id="604" name="楕円 603"/>
        <xdr:cNvSpPr/>
      </xdr:nvSpPr>
      <xdr:spPr>
        <a:xfrm>
          <a:off x="14541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19050</xdr:rowOff>
    </xdr:from>
    <xdr:to>
      <xdr:col>81</xdr:col>
      <xdr:colOff>50800</xdr:colOff>
      <xdr:row>57</xdr:row>
      <xdr:rowOff>60960</xdr:rowOff>
    </xdr:to>
    <xdr:cxnSp macro="">
      <xdr:nvCxnSpPr>
        <xdr:cNvPr id="605" name="直線コネクタ 604"/>
        <xdr:cNvCxnSpPr/>
      </xdr:nvCxnSpPr>
      <xdr:spPr>
        <a:xfrm flipV="1">
          <a:off x="14592300" y="97917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52070</xdr:rowOff>
    </xdr:from>
    <xdr:to>
      <xdr:col>72</xdr:col>
      <xdr:colOff>38100</xdr:colOff>
      <xdr:row>57</xdr:row>
      <xdr:rowOff>153670</xdr:rowOff>
    </xdr:to>
    <xdr:sp macro="" textlink="">
      <xdr:nvSpPr>
        <xdr:cNvPr id="606" name="楕円 605"/>
        <xdr:cNvSpPr/>
      </xdr:nvSpPr>
      <xdr:spPr>
        <a:xfrm>
          <a:off x="1365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60960</xdr:rowOff>
    </xdr:from>
    <xdr:to>
      <xdr:col>76</xdr:col>
      <xdr:colOff>114300</xdr:colOff>
      <xdr:row>57</xdr:row>
      <xdr:rowOff>102870</xdr:rowOff>
    </xdr:to>
    <xdr:cxnSp macro="">
      <xdr:nvCxnSpPr>
        <xdr:cNvPr id="607" name="直線コネクタ 606"/>
        <xdr:cNvCxnSpPr/>
      </xdr:nvCxnSpPr>
      <xdr:spPr>
        <a:xfrm flipV="1">
          <a:off x="13703300" y="98336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9542</xdr:rowOff>
    </xdr:from>
    <xdr:ext cx="405111" cy="259045"/>
    <xdr:sp macro="" textlink="">
      <xdr:nvSpPr>
        <xdr:cNvPr id="608" name="n_1aveValue【保健センター・保健所】&#10;有形固定資産減価償却率"/>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17162</xdr:rowOff>
    </xdr:from>
    <xdr:ext cx="405111" cy="259045"/>
    <xdr:sp macro="" textlink="">
      <xdr:nvSpPr>
        <xdr:cNvPr id="609" name="n_2aveValue【保健センター・保健所】&#10;有形固定資産減価償却率"/>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610" name="n_3aveValue【保健センター・保健所】&#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86377</xdr:rowOff>
    </xdr:from>
    <xdr:ext cx="405111" cy="259045"/>
    <xdr:sp macro="" textlink="">
      <xdr:nvSpPr>
        <xdr:cNvPr id="611" name="n_1mainValue【保健センター・保健所】&#10;有形固定資産減価償却率"/>
        <xdr:cNvSpPr txBox="1"/>
      </xdr:nvSpPr>
      <xdr:spPr>
        <a:xfrm>
          <a:off x="152660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128287</xdr:rowOff>
    </xdr:from>
    <xdr:ext cx="405111" cy="259045"/>
    <xdr:sp macro="" textlink="">
      <xdr:nvSpPr>
        <xdr:cNvPr id="612" name="n_2mainValue【保健センター・保健所】&#10;有形固定資産減価償却率"/>
        <xdr:cNvSpPr txBox="1"/>
      </xdr:nvSpPr>
      <xdr:spPr>
        <a:xfrm>
          <a:off x="143897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170197</xdr:rowOff>
    </xdr:from>
    <xdr:ext cx="405111" cy="259045"/>
    <xdr:sp macro="" textlink="">
      <xdr:nvSpPr>
        <xdr:cNvPr id="613" name="n_3mainValue【保健センター・保健所】&#10;有形固定資産減価償却率"/>
        <xdr:cNvSpPr txBox="1"/>
      </xdr:nvSpPr>
      <xdr:spPr>
        <a:xfrm>
          <a:off x="13500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2" name="テキスト ボックス 6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3" name="直線コネクタ 6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4" name="直線コネクタ 6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5" name="テキスト ボックス 6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6" name="直線コネクタ 6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7" name="テキスト ボックス 6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8" name="直線コネクタ 6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9" name="テキスト ボックス 6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0" name="直線コネクタ 6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1" name="テキスト ボックス 6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2" name="直線コネクタ 6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3" name="テキスト ボックス 6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4" name="直線コネクタ 6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5" name="テキスト ボックス 6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637" name="直線コネクタ 636"/>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8"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9" name="直線コネクタ 638"/>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640"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641" name="直線コネクタ 640"/>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42"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43" name="フローチャート: 判断 642"/>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644" name="フローチャート: 判断 643"/>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645" name="フローチャート: 判断 644"/>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646" name="フローチャート: 判断 645"/>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7" name="テキスト ボックス 6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8" name="テキスト ボックス 6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9" name="テキスト ボックス 6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0" name="テキスト ボックス 6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1" name="テキスト ボックス 6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48260</xdr:rowOff>
    </xdr:from>
    <xdr:to>
      <xdr:col>116</xdr:col>
      <xdr:colOff>114300</xdr:colOff>
      <xdr:row>63</xdr:row>
      <xdr:rowOff>149860</xdr:rowOff>
    </xdr:to>
    <xdr:sp macro="" textlink="">
      <xdr:nvSpPr>
        <xdr:cNvPr id="652" name="楕円 651"/>
        <xdr:cNvSpPr/>
      </xdr:nvSpPr>
      <xdr:spPr>
        <a:xfrm>
          <a:off x="221107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134637</xdr:rowOff>
    </xdr:from>
    <xdr:ext cx="469744" cy="259045"/>
    <xdr:sp macro="" textlink="">
      <xdr:nvSpPr>
        <xdr:cNvPr id="653" name="【保健センター・保健所】&#10;一人当たり面積該当値テキスト"/>
        <xdr:cNvSpPr txBox="1"/>
      </xdr:nvSpPr>
      <xdr:spPr>
        <a:xfrm>
          <a:off x="22199600" y="1076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654" name="楕円 653"/>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99060</xdr:rowOff>
    </xdr:to>
    <xdr:cxnSp macro="">
      <xdr:nvCxnSpPr>
        <xdr:cNvPr id="655" name="直線コネクタ 654"/>
        <xdr:cNvCxnSpPr/>
      </xdr:nvCxnSpPr>
      <xdr:spPr>
        <a:xfrm>
          <a:off x="21323300" y="108966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56" name="楕円 655"/>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657" name="直線コネクタ 656"/>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658" name="楕円 657"/>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659" name="直線コネクタ 658"/>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660" name="n_1aveValue【保健センター・保健所】&#10;一人当たり面積"/>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661" name="n_2aveValue【保健センター・保健所】&#10;一人当たり面積"/>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63517</xdr:rowOff>
    </xdr:from>
    <xdr:ext cx="469744" cy="259045"/>
    <xdr:sp macro="" textlink="">
      <xdr:nvSpPr>
        <xdr:cNvPr id="662" name="n_3aveValue【保健センター・保健所】&#10;一人当たり面積"/>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663"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64"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665"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6" name="正方形/長方形 6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7" name="正方形/長方形 6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8" name="正方形/長方形 6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9" name="正方形/長方形 6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0" name="正方形/長方形 6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1" name="正方形/長方形 6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2" name="正方形/長方形 6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3" name="正方形/長方形 6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4" name="テキスト ボックス 6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5" name="直線コネクタ 6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6" name="直線コネクタ 6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7" name="テキスト ボックス 67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8" name="直線コネクタ 6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9" name="テキスト ボックス 6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0" name="直線コネクタ 6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1" name="テキスト ボックス 6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2" name="直線コネクタ 6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3" name="テキスト ボックス 6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4" name="直線コネクタ 6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5" name="テキスト ボックス 6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6" name="直線コネクタ 6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7" name="テキスト ボックス 68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8" name="直線コネクタ 6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9" name="テキスト ボックス 6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691" name="直線コネクタ 690"/>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692"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93" name="直線コネクタ 69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694"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695" name="直線コネクタ 694"/>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143708</xdr:rowOff>
    </xdr:from>
    <xdr:ext cx="405111" cy="259045"/>
    <xdr:sp macro="" textlink="">
      <xdr:nvSpPr>
        <xdr:cNvPr id="696" name="【消防施設】&#10;有形固定資産減価償却率平均値テキスト"/>
        <xdr:cNvSpPr txBox="1"/>
      </xdr:nvSpPr>
      <xdr:spPr>
        <a:xfrm>
          <a:off x="16357600" y="1403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97" name="フローチャート: 判断 696"/>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98" name="フローチャート: 判断 697"/>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699" name="フローチャート: 判断 698"/>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700" name="フローチャート: 判断 699"/>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1" name="テキスト ボックス 7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8527</xdr:rowOff>
    </xdr:from>
    <xdr:to>
      <xdr:col>85</xdr:col>
      <xdr:colOff>177800</xdr:colOff>
      <xdr:row>81</xdr:row>
      <xdr:rowOff>110127</xdr:rowOff>
    </xdr:to>
    <xdr:sp macro="" textlink="">
      <xdr:nvSpPr>
        <xdr:cNvPr id="706" name="楕円 705"/>
        <xdr:cNvSpPr/>
      </xdr:nvSpPr>
      <xdr:spPr>
        <a:xfrm>
          <a:off x="162687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31404</xdr:rowOff>
    </xdr:from>
    <xdr:ext cx="405111" cy="259045"/>
    <xdr:sp macro="" textlink="">
      <xdr:nvSpPr>
        <xdr:cNvPr id="707" name="【消防施設】&#10;有形固定資産減価償却率該当値テキスト"/>
        <xdr:cNvSpPr txBox="1"/>
      </xdr:nvSpPr>
      <xdr:spPr>
        <a:xfrm>
          <a:off x="16357600" y="1374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99968</xdr:rowOff>
    </xdr:from>
    <xdr:to>
      <xdr:col>81</xdr:col>
      <xdr:colOff>101600</xdr:colOff>
      <xdr:row>81</xdr:row>
      <xdr:rowOff>30118</xdr:rowOff>
    </xdr:to>
    <xdr:sp macro="" textlink="">
      <xdr:nvSpPr>
        <xdr:cNvPr id="708" name="楕円 707"/>
        <xdr:cNvSpPr/>
      </xdr:nvSpPr>
      <xdr:spPr>
        <a:xfrm>
          <a:off x="15430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150768</xdr:rowOff>
    </xdr:from>
    <xdr:to>
      <xdr:col>85</xdr:col>
      <xdr:colOff>127000</xdr:colOff>
      <xdr:row>81</xdr:row>
      <xdr:rowOff>59327</xdr:rowOff>
    </xdr:to>
    <xdr:cxnSp macro="">
      <xdr:nvCxnSpPr>
        <xdr:cNvPr id="709" name="直線コネクタ 708"/>
        <xdr:cNvCxnSpPr/>
      </xdr:nvCxnSpPr>
      <xdr:spPr>
        <a:xfrm>
          <a:off x="15481300" y="13866768"/>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78739</xdr:rowOff>
    </xdr:from>
    <xdr:to>
      <xdr:col>76</xdr:col>
      <xdr:colOff>165100</xdr:colOff>
      <xdr:row>82</xdr:row>
      <xdr:rowOff>8889</xdr:rowOff>
    </xdr:to>
    <xdr:sp macro="" textlink="">
      <xdr:nvSpPr>
        <xdr:cNvPr id="710" name="楕円 709"/>
        <xdr:cNvSpPr/>
      </xdr:nvSpPr>
      <xdr:spPr>
        <a:xfrm>
          <a:off x="14541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150768</xdr:rowOff>
    </xdr:from>
    <xdr:to>
      <xdr:col>81</xdr:col>
      <xdr:colOff>50800</xdr:colOff>
      <xdr:row>81</xdr:row>
      <xdr:rowOff>129539</xdr:rowOff>
    </xdr:to>
    <xdr:cxnSp macro="">
      <xdr:nvCxnSpPr>
        <xdr:cNvPr id="711" name="直線コネクタ 710"/>
        <xdr:cNvCxnSpPr/>
      </xdr:nvCxnSpPr>
      <xdr:spPr>
        <a:xfrm flipV="1">
          <a:off x="14592300" y="13866768"/>
          <a:ext cx="889000" cy="15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6894</xdr:rowOff>
    </xdr:from>
    <xdr:to>
      <xdr:col>72</xdr:col>
      <xdr:colOff>38100</xdr:colOff>
      <xdr:row>81</xdr:row>
      <xdr:rowOff>108494</xdr:rowOff>
    </xdr:to>
    <xdr:sp macro="" textlink="">
      <xdr:nvSpPr>
        <xdr:cNvPr id="712" name="楕円 711"/>
        <xdr:cNvSpPr/>
      </xdr:nvSpPr>
      <xdr:spPr>
        <a:xfrm>
          <a:off x="13652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57694</xdr:rowOff>
    </xdr:from>
    <xdr:to>
      <xdr:col>76</xdr:col>
      <xdr:colOff>114300</xdr:colOff>
      <xdr:row>81</xdr:row>
      <xdr:rowOff>129539</xdr:rowOff>
    </xdr:to>
    <xdr:cxnSp macro="">
      <xdr:nvCxnSpPr>
        <xdr:cNvPr id="713" name="直線コネクタ 712"/>
        <xdr:cNvCxnSpPr/>
      </xdr:nvCxnSpPr>
      <xdr:spPr>
        <a:xfrm>
          <a:off x="13703300" y="13945144"/>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714" name="n_1aveValue【消防施設】&#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17978</xdr:rowOff>
    </xdr:from>
    <xdr:ext cx="405111" cy="259045"/>
    <xdr:sp macro="" textlink="">
      <xdr:nvSpPr>
        <xdr:cNvPr id="715" name="n_2aveValue【消防施設】&#10;有形固定資産減価償却率"/>
        <xdr:cNvSpPr txBox="1"/>
      </xdr:nvSpPr>
      <xdr:spPr>
        <a:xfrm>
          <a:off x="14389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49003</xdr:rowOff>
    </xdr:from>
    <xdr:ext cx="405111" cy="259045"/>
    <xdr:sp macro="" textlink="">
      <xdr:nvSpPr>
        <xdr:cNvPr id="716" name="n_3aveValue【消防施設】&#10;有形固定資産減価償却率"/>
        <xdr:cNvSpPr txBox="1"/>
      </xdr:nvSpPr>
      <xdr:spPr>
        <a:xfrm>
          <a:off x="13500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46645</xdr:rowOff>
    </xdr:from>
    <xdr:ext cx="405111" cy="259045"/>
    <xdr:sp macro="" textlink="">
      <xdr:nvSpPr>
        <xdr:cNvPr id="717" name="n_1mainValue【消防施設】&#10;有形固定資産減価償却率"/>
        <xdr:cNvSpPr txBox="1"/>
      </xdr:nvSpPr>
      <xdr:spPr>
        <a:xfrm>
          <a:off x="152660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718" name="n_2mainValue【消防施設】&#10;有形固定資産減価償却率"/>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125021</xdr:rowOff>
    </xdr:from>
    <xdr:ext cx="405111" cy="259045"/>
    <xdr:sp macro="" textlink="">
      <xdr:nvSpPr>
        <xdr:cNvPr id="719" name="n_3mainValue【消防施設】&#10;有形固定資産減価償却率"/>
        <xdr:cNvSpPr txBox="1"/>
      </xdr:nvSpPr>
      <xdr:spPr>
        <a:xfrm>
          <a:off x="13500744" y="1366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8" name="テキスト ボックス 7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9" name="直線コネクタ 7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0" name="直線コネクタ 7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1" name="テキスト ボックス 7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2" name="直線コネクタ 7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3" name="テキスト ボックス 7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4" name="直線コネクタ 7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5" name="テキスト ボックス 7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6" name="直線コネクタ 7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7" name="テキスト ボックス 7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8" name="直線コネクタ 7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9" name="テキスト ボックス 7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0" name="直線コネクタ 7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1" name="テキスト ボックス 7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743" name="直線コネクタ 742"/>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44"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45" name="直線コネクタ 744"/>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746"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747" name="直線コネクタ 746"/>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134638</xdr:rowOff>
    </xdr:from>
    <xdr:ext cx="469744" cy="259045"/>
    <xdr:sp macro="" textlink="">
      <xdr:nvSpPr>
        <xdr:cNvPr id="748" name="【消防施設】&#10;一人当たり面積平均値テキスト"/>
        <xdr:cNvSpPr txBox="1"/>
      </xdr:nvSpPr>
      <xdr:spPr>
        <a:xfrm>
          <a:off x="22199600" y="14536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749" name="フローチャート: 判断 748"/>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750" name="フローチャート: 判断 749"/>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751" name="フローチャート: 判断 750"/>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52" name="フローチャート: 判断 751"/>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3" name="テキスト ボックス 7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4" name="テキスト ボックス 7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5" name="テキスト ボックス 7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6" name="テキスト ボックス 7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7" name="テキスト ボックス 7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13970</xdr:rowOff>
    </xdr:from>
    <xdr:to>
      <xdr:col>116</xdr:col>
      <xdr:colOff>114300</xdr:colOff>
      <xdr:row>86</xdr:row>
      <xdr:rowOff>115570</xdr:rowOff>
    </xdr:to>
    <xdr:sp macro="" textlink="">
      <xdr:nvSpPr>
        <xdr:cNvPr id="758" name="楕円 757"/>
        <xdr:cNvSpPr/>
      </xdr:nvSpPr>
      <xdr:spPr>
        <a:xfrm>
          <a:off x="22110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100347</xdr:rowOff>
    </xdr:from>
    <xdr:ext cx="469744" cy="259045"/>
    <xdr:sp macro="" textlink="">
      <xdr:nvSpPr>
        <xdr:cNvPr id="759" name="【消防施設】&#10;一人当たり面積該当値テキスト"/>
        <xdr:cNvSpPr txBox="1"/>
      </xdr:nvSpPr>
      <xdr:spPr>
        <a:xfrm>
          <a:off x="22199600"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xdr:rowOff>
    </xdr:from>
    <xdr:to>
      <xdr:col>112</xdr:col>
      <xdr:colOff>38100</xdr:colOff>
      <xdr:row>86</xdr:row>
      <xdr:rowOff>107950</xdr:rowOff>
    </xdr:to>
    <xdr:sp macro="" textlink="">
      <xdr:nvSpPr>
        <xdr:cNvPr id="760" name="楕円 759"/>
        <xdr:cNvSpPr/>
      </xdr:nvSpPr>
      <xdr:spPr>
        <a:xfrm>
          <a:off x="21272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57150</xdr:rowOff>
    </xdr:from>
    <xdr:to>
      <xdr:col>116</xdr:col>
      <xdr:colOff>63500</xdr:colOff>
      <xdr:row>86</xdr:row>
      <xdr:rowOff>64770</xdr:rowOff>
    </xdr:to>
    <xdr:cxnSp macro="">
      <xdr:nvCxnSpPr>
        <xdr:cNvPr id="761" name="直線コネクタ 760"/>
        <xdr:cNvCxnSpPr/>
      </xdr:nvCxnSpPr>
      <xdr:spPr>
        <a:xfrm>
          <a:off x="21323300" y="148018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7620</xdr:rowOff>
    </xdr:from>
    <xdr:to>
      <xdr:col>107</xdr:col>
      <xdr:colOff>101600</xdr:colOff>
      <xdr:row>86</xdr:row>
      <xdr:rowOff>109220</xdr:rowOff>
    </xdr:to>
    <xdr:sp macro="" textlink="">
      <xdr:nvSpPr>
        <xdr:cNvPr id="762" name="楕円 761"/>
        <xdr:cNvSpPr/>
      </xdr:nvSpPr>
      <xdr:spPr>
        <a:xfrm>
          <a:off x="20383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57150</xdr:rowOff>
    </xdr:from>
    <xdr:to>
      <xdr:col>111</xdr:col>
      <xdr:colOff>177800</xdr:colOff>
      <xdr:row>86</xdr:row>
      <xdr:rowOff>58420</xdr:rowOff>
    </xdr:to>
    <xdr:cxnSp macro="">
      <xdr:nvCxnSpPr>
        <xdr:cNvPr id="763" name="直線コネクタ 762"/>
        <xdr:cNvCxnSpPr/>
      </xdr:nvCxnSpPr>
      <xdr:spPr>
        <a:xfrm flipV="1">
          <a:off x="20434300" y="148018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43180</xdr:rowOff>
    </xdr:from>
    <xdr:to>
      <xdr:col>102</xdr:col>
      <xdr:colOff>165100</xdr:colOff>
      <xdr:row>86</xdr:row>
      <xdr:rowOff>144780</xdr:rowOff>
    </xdr:to>
    <xdr:sp macro="" textlink="">
      <xdr:nvSpPr>
        <xdr:cNvPr id="764" name="楕円 763"/>
        <xdr:cNvSpPr/>
      </xdr:nvSpPr>
      <xdr:spPr>
        <a:xfrm>
          <a:off x="19494500" y="147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58420</xdr:rowOff>
    </xdr:from>
    <xdr:to>
      <xdr:col>107</xdr:col>
      <xdr:colOff>50800</xdr:colOff>
      <xdr:row>86</xdr:row>
      <xdr:rowOff>93980</xdr:rowOff>
    </xdr:to>
    <xdr:cxnSp macro="">
      <xdr:nvCxnSpPr>
        <xdr:cNvPr id="765" name="直線コネクタ 764"/>
        <xdr:cNvCxnSpPr/>
      </xdr:nvCxnSpPr>
      <xdr:spPr>
        <a:xfrm flipV="1">
          <a:off x="19545300" y="1480312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66" name="n_1aveValue【消防施設】&#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767" name="n_2aveValue【消防施設】&#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82566</xdr:rowOff>
    </xdr:from>
    <xdr:ext cx="469744" cy="259045"/>
    <xdr:sp macro="" textlink="">
      <xdr:nvSpPr>
        <xdr:cNvPr id="768" name="n_3aveValue【消防施設】&#10;一人当たり面積"/>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99077</xdr:rowOff>
    </xdr:from>
    <xdr:ext cx="469744" cy="259045"/>
    <xdr:sp macro="" textlink="">
      <xdr:nvSpPr>
        <xdr:cNvPr id="769" name="n_1mainValue【消防施設】&#10;一人当たり面積"/>
        <xdr:cNvSpPr txBox="1"/>
      </xdr:nvSpPr>
      <xdr:spPr>
        <a:xfrm>
          <a:off x="21075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100347</xdr:rowOff>
    </xdr:from>
    <xdr:ext cx="469744" cy="259045"/>
    <xdr:sp macro="" textlink="">
      <xdr:nvSpPr>
        <xdr:cNvPr id="770" name="n_2mainValue【消防施設】&#10;一人当たり面積"/>
        <xdr:cNvSpPr txBox="1"/>
      </xdr:nvSpPr>
      <xdr:spPr>
        <a:xfrm>
          <a:off x="20199427"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135907</xdr:rowOff>
    </xdr:from>
    <xdr:ext cx="469744" cy="259045"/>
    <xdr:sp macro="" textlink="">
      <xdr:nvSpPr>
        <xdr:cNvPr id="771" name="n_3mainValue【消防施設】&#10;一人当たり面積"/>
        <xdr:cNvSpPr txBox="1"/>
      </xdr:nvSpPr>
      <xdr:spPr>
        <a:xfrm>
          <a:off x="19310427" y="1488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2" name="正方形/長方形 7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3" name="正方形/長方形 7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4" name="正方形/長方形 7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5" name="正方形/長方形 7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6" name="正方形/長方形 7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7" name="正方形/長方形 7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8" name="正方形/長方形 7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9" name="正方形/長方形 7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0" name="テキスト ボックス 7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1" name="直線コネクタ 7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2" name="直線コネクタ 78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3" name="テキスト ボックス 78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4" name="直線コネクタ 78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5" name="テキスト ボックス 78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6" name="直線コネクタ 78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7" name="テキスト ボックス 78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8" name="直線コネクタ 78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9" name="テキスト ボックス 78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0" name="直線コネクタ 78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1" name="テキスト ボックス 79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2" name="直線コネクタ 79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3" name="テキスト ボックス 79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4" name="直線コネクタ 7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5" name="テキスト ボックス 7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797" name="直線コネクタ 796"/>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798"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799" name="直線コネクタ 798"/>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800"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801" name="直線コネクタ 800"/>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802"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03" name="フローチャート: 判断 802"/>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04" name="フローチャート: 判断 803"/>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05" name="フローチャート: 判断 804"/>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806" name="フローチャート: 判断 805"/>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7" name="テキスト ボックス 8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8" name="テキスト ボックス 8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9" name="テキスト ボックス 8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0" name="テキスト ボックス 8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1" name="テキスト ボックス 8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92348</xdr:rowOff>
    </xdr:from>
    <xdr:to>
      <xdr:col>85</xdr:col>
      <xdr:colOff>177800</xdr:colOff>
      <xdr:row>103</xdr:row>
      <xdr:rowOff>22498</xdr:rowOff>
    </xdr:to>
    <xdr:sp macro="" textlink="">
      <xdr:nvSpPr>
        <xdr:cNvPr id="812" name="楕円 811"/>
        <xdr:cNvSpPr/>
      </xdr:nvSpPr>
      <xdr:spPr>
        <a:xfrm>
          <a:off x="162687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115225</xdr:rowOff>
    </xdr:from>
    <xdr:ext cx="405111" cy="259045"/>
    <xdr:sp macro="" textlink="">
      <xdr:nvSpPr>
        <xdr:cNvPr id="813" name="【庁舎】&#10;有形固定資産減価償却率該当値テキスト"/>
        <xdr:cNvSpPr txBox="1"/>
      </xdr:nvSpPr>
      <xdr:spPr>
        <a:xfrm>
          <a:off x="16357600" y="1743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123371</xdr:rowOff>
    </xdr:from>
    <xdr:to>
      <xdr:col>81</xdr:col>
      <xdr:colOff>101600</xdr:colOff>
      <xdr:row>103</xdr:row>
      <xdr:rowOff>53521</xdr:rowOff>
    </xdr:to>
    <xdr:sp macro="" textlink="">
      <xdr:nvSpPr>
        <xdr:cNvPr id="814" name="楕円 813"/>
        <xdr:cNvSpPr/>
      </xdr:nvSpPr>
      <xdr:spPr>
        <a:xfrm>
          <a:off x="15430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143148</xdr:rowOff>
    </xdr:from>
    <xdr:to>
      <xdr:col>85</xdr:col>
      <xdr:colOff>127000</xdr:colOff>
      <xdr:row>103</xdr:row>
      <xdr:rowOff>2721</xdr:rowOff>
    </xdr:to>
    <xdr:cxnSp macro="">
      <xdr:nvCxnSpPr>
        <xdr:cNvPr id="815" name="直線コネクタ 814"/>
        <xdr:cNvCxnSpPr/>
      </xdr:nvCxnSpPr>
      <xdr:spPr>
        <a:xfrm flipV="1">
          <a:off x="15481300" y="1763104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151130</xdr:rowOff>
    </xdr:from>
    <xdr:to>
      <xdr:col>76</xdr:col>
      <xdr:colOff>165100</xdr:colOff>
      <xdr:row>103</xdr:row>
      <xdr:rowOff>81280</xdr:rowOff>
    </xdr:to>
    <xdr:sp macro="" textlink="">
      <xdr:nvSpPr>
        <xdr:cNvPr id="816" name="楕円 815"/>
        <xdr:cNvSpPr/>
      </xdr:nvSpPr>
      <xdr:spPr>
        <a:xfrm>
          <a:off x="14541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2721</xdr:rowOff>
    </xdr:from>
    <xdr:to>
      <xdr:col>81</xdr:col>
      <xdr:colOff>50800</xdr:colOff>
      <xdr:row>103</xdr:row>
      <xdr:rowOff>30480</xdr:rowOff>
    </xdr:to>
    <xdr:cxnSp macro="">
      <xdr:nvCxnSpPr>
        <xdr:cNvPr id="817" name="直線コネクタ 816"/>
        <xdr:cNvCxnSpPr/>
      </xdr:nvCxnSpPr>
      <xdr:spPr>
        <a:xfrm flipV="1">
          <a:off x="14592300" y="176620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907</xdr:rowOff>
    </xdr:from>
    <xdr:to>
      <xdr:col>72</xdr:col>
      <xdr:colOff>38100</xdr:colOff>
      <xdr:row>103</xdr:row>
      <xdr:rowOff>102507</xdr:rowOff>
    </xdr:to>
    <xdr:sp macro="" textlink="">
      <xdr:nvSpPr>
        <xdr:cNvPr id="818" name="楕円 817"/>
        <xdr:cNvSpPr/>
      </xdr:nvSpPr>
      <xdr:spPr>
        <a:xfrm>
          <a:off x="13652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30480</xdr:rowOff>
    </xdr:from>
    <xdr:to>
      <xdr:col>76</xdr:col>
      <xdr:colOff>114300</xdr:colOff>
      <xdr:row>103</xdr:row>
      <xdr:rowOff>51707</xdr:rowOff>
    </xdr:to>
    <xdr:cxnSp macro="">
      <xdr:nvCxnSpPr>
        <xdr:cNvPr id="819" name="直線コネクタ 818"/>
        <xdr:cNvCxnSpPr/>
      </xdr:nvCxnSpPr>
      <xdr:spPr>
        <a:xfrm flipV="1">
          <a:off x="13703300" y="176898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43015</xdr:rowOff>
    </xdr:from>
    <xdr:ext cx="405111" cy="259045"/>
    <xdr:sp macro="" textlink="">
      <xdr:nvSpPr>
        <xdr:cNvPr id="820" name="n_1aveValue【庁舎】&#10;有形固定資産減価償却率"/>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821" name="n_2aveValue【庁舎】&#10;有形固定資産減価償却率"/>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105064</xdr:rowOff>
    </xdr:from>
    <xdr:ext cx="405111" cy="259045"/>
    <xdr:sp macro="" textlink="">
      <xdr:nvSpPr>
        <xdr:cNvPr id="822" name="n_3aveValue【庁舎】&#10;有形固定資産減価償却率"/>
        <xdr:cNvSpPr txBox="1"/>
      </xdr:nvSpPr>
      <xdr:spPr>
        <a:xfrm>
          <a:off x="13500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70048</xdr:rowOff>
    </xdr:from>
    <xdr:ext cx="405111" cy="259045"/>
    <xdr:sp macro="" textlink="">
      <xdr:nvSpPr>
        <xdr:cNvPr id="823" name="n_1mainValue【庁舎】&#10;有形固定資産減価償却率"/>
        <xdr:cNvSpPr txBox="1"/>
      </xdr:nvSpPr>
      <xdr:spPr>
        <a:xfrm>
          <a:off x="152660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97807</xdr:rowOff>
    </xdr:from>
    <xdr:ext cx="405111" cy="259045"/>
    <xdr:sp macro="" textlink="">
      <xdr:nvSpPr>
        <xdr:cNvPr id="824" name="n_2mainValue【庁舎】&#10;有形固定資産減価償却率"/>
        <xdr:cNvSpPr txBox="1"/>
      </xdr:nvSpPr>
      <xdr:spPr>
        <a:xfrm>
          <a:off x="14389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119034</xdr:rowOff>
    </xdr:from>
    <xdr:ext cx="405111" cy="259045"/>
    <xdr:sp macro="" textlink="">
      <xdr:nvSpPr>
        <xdr:cNvPr id="825" name="n_3mainValue【庁舎】&#10;有形固定資産減価償却率"/>
        <xdr:cNvSpPr txBox="1"/>
      </xdr:nvSpPr>
      <xdr:spPr>
        <a:xfrm>
          <a:off x="13500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6" name="正方形/長方形 8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7" name="正方形/長方形 8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8" name="正方形/長方形 8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9" name="正方形/長方形 8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0" name="正方形/長方形 8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1" name="正方形/長方形 8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2" name="正方形/長方形 8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3" name="正方形/長方形 8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4" name="テキスト ボックス 8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5" name="直線コネクタ 8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6" name="直線コネクタ 8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7" name="テキスト ボックス 8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8" name="直線コネクタ 8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9" name="テキスト ボックス 8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0" name="直線コネクタ 8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1" name="テキスト ボックス 8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2" name="直線コネクタ 8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3" name="テキスト ボックス 8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4" name="直線コネクタ 8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5" name="テキスト ボックス 8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6" name="直線コネクタ 8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7" name="テキスト ボックス 8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8" name="直線コネクタ 8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9" name="テキスト ボックス 8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851" name="直線コネクタ 850"/>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852"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853" name="直線コネクタ 852"/>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54"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55" name="直線コネクタ 854"/>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856" name="【庁舎】&#10;一人当たり面積平均値テキスト"/>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57" name="フローチャート: 判断 856"/>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858" name="フローチャート: 判断 857"/>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59" name="フローチャート: 判断 858"/>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860" name="フローチャート: 判断 859"/>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1" name="テキスト ボックス 8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2" name="テキスト ボックス 8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3" name="テキスト ボックス 8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4" name="テキスト ボックス 8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5" name="テキスト ボックス 8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61323</xdr:rowOff>
    </xdr:from>
    <xdr:to>
      <xdr:col>116</xdr:col>
      <xdr:colOff>114300</xdr:colOff>
      <xdr:row>107</xdr:row>
      <xdr:rowOff>162923</xdr:rowOff>
    </xdr:to>
    <xdr:sp macro="" textlink="">
      <xdr:nvSpPr>
        <xdr:cNvPr id="866" name="楕円 865"/>
        <xdr:cNvSpPr/>
      </xdr:nvSpPr>
      <xdr:spPr>
        <a:xfrm>
          <a:off x="221107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39750</xdr:rowOff>
    </xdr:from>
    <xdr:ext cx="469744" cy="259045"/>
    <xdr:sp macro="" textlink="">
      <xdr:nvSpPr>
        <xdr:cNvPr id="867" name="【庁舎】&#10;一人当たり面積該当値テキスト"/>
        <xdr:cNvSpPr txBox="1"/>
      </xdr:nvSpPr>
      <xdr:spPr>
        <a:xfrm>
          <a:off x="22199600" y="1838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868" name="楕円 867"/>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112123</xdr:rowOff>
    </xdr:to>
    <xdr:cxnSp macro="">
      <xdr:nvCxnSpPr>
        <xdr:cNvPr id="869" name="直線コネクタ 868"/>
        <xdr:cNvCxnSpPr/>
      </xdr:nvCxnSpPr>
      <xdr:spPr>
        <a:xfrm>
          <a:off x="21323300" y="18455639"/>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58057</xdr:rowOff>
    </xdr:from>
    <xdr:to>
      <xdr:col>107</xdr:col>
      <xdr:colOff>101600</xdr:colOff>
      <xdr:row>107</xdr:row>
      <xdr:rowOff>159657</xdr:rowOff>
    </xdr:to>
    <xdr:sp macro="" textlink="">
      <xdr:nvSpPr>
        <xdr:cNvPr id="870" name="楕円 869"/>
        <xdr:cNvSpPr/>
      </xdr:nvSpPr>
      <xdr:spPr>
        <a:xfrm>
          <a:off x="20383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108857</xdr:rowOff>
    </xdr:from>
    <xdr:to>
      <xdr:col>111</xdr:col>
      <xdr:colOff>177800</xdr:colOff>
      <xdr:row>107</xdr:row>
      <xdr:rowOff>110489</xdr:rowOff>
    </xdr:to>
    <xdr:cxnSp macro="">
      <xdr:nvCxnSpPr>
        <xdr:cNvPr id="871" name="直線コネクタ 870"/>
        <xdr:cNvCxnSpPr/>
      </xdr:nvCxnSpPr>
      <xdr:spPr>
        <a:xfrm>
          <a:off x="20434300" y="1845400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58057</xdr:rowOff>
    </xdr:from>
    <xdr:to>
      <xdr:col>102</xdr:col>
      <xdr:colOff>165100</xdr:colOff>
      <xdr:row>107</xdr:row>
      <xdr:rowOff>159657</xdr:rowOff>
    </xdr:to>
    <xdr:sp macro="" textlink="">
      <xdr:nvSpPr>
        <xdr:cNvPr id="872" name="楕円 871"/>
        <xdr:cNvSpPr/>
      </xdr:nvSpPr>
      <xdr:spPr>
        <a:xfrm>
          <a:off x="19494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108857</xdr:rowOff>
    </xdr:from>
    <xdr:to>
      <xdr:col>107</xdr:col>
      <xdr:colOff>50800</xdr:colOff>
      <xdr:row>107</xdr:row>
      <xdr:rowOff>108857</xdr:rowOff>
    </xdr:to>
    <xdr:cxnSp macro="">
      <xdr:nvCxnSpPr>
        <xdr:cNvPr id="873" name="直線コネクタ 872"/>
        <xdr:cNvCxnSpPr/>
      </xdr:nvCxnSpPr>
      <xdr:spPr>
        <a:xfrm>
          <a:off x="19545300" y="18454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16164</xdr:rowOff>
    </xdr:from>
    <xdr:ext cx="469744" cy="259045"/>
    <xdr:sp macro="" textlink="">
      <xdr:nvSpPr>
        <xdr:cNvPr id="874" name="n_1aveValue【庁舎】&#10;一人当たり面積"/>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875"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68415</xdr:rowOff>
    </xdr:from>
    <xdr:ext cx="469744" cy="259045"/>
    <xdr:sp macro="" textlink="">
      <xdr:nvSpPr>
        <xdr:cNvPr id="876" name="n_3aveValue【庁舎】&#10;一人当たり面積"/>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877" name="n_1mainValue【庁舎】&#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150784</xdr:rowOff>
    </xdr:from>
    <xdr:ext cx="469744" cy="259045"/>
    <xdr:sp macro="" textlink="">
      <xdr:nvSpPr>
        <xdr:cNvPr id="878" name="n_2mainValue【庁舎】&#10;一人当たり面積"/>
        <xdr:cNvSpPr txBox="1"/>
      </xdr:nvSpPr>
      <xdr:spPr>
        <a:xfrm>
          <a:off x="20199427" y="1849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150784</xdr:rowOff>
    </xdr:from>
    <xdr:ext cx="469744" cy="259045"/>
    <xdr:sp macro="" textlink="">
      <xdr:nvSpPr>
        <xdr:cNvPr id="879" name="n_3mainValue【庁舎】&#10;一人当たり面積"/>
        <xdr:cNvSpPr txBox="1"/>
      </xdr:nvSpPr>
      <xdr:spPr>
        <a:xfrm>
          <a:off x="19310427" y="1849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0" name="正方形/長方形 8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1" name="正方形/長方形 8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2" name="テキスト ボックス 8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類似団体と比較して特に有形固定資産減価償却率が高くなっている施設は一般廃棄物処理施設、保健センター・保健所、福祉施設、消防施設である。特に一般廃棄物処理施設の有形固定資産減価償却率は</a:t>
          </a:r>
          <a:r>
            <a:rPr kumimoji="1" lang="en-US" altLang="ja-JP" sz="1300">
              <a:latin typeface="ＭＳ Ｐゴシック" panose="020B0600070205080204" pitchFamily="50" charset="-128"/>
              <a:ea typeface="ＭＳ Ｐゴシック" panose="020B0600070205080204" pitchFamily="50" charset="-128"/>
            </a:rPr>
            <a:t>86.9</a:t>
          </a:r>
          <a:r>
            <a:rPr kumimoji="1" lang="ja-JP" altLang="en-US" sz="1300">
              <a:latin typeface="ＭＳ Ｐゴシック" panose="020B0600070205080204" pitchFamily="50" charset="-128"/>
              <a:ea typeface="ＭＳ Ｐゴシック" panose="020B0600070205080204" pitchFamily="50" charset="-128"/>
            </a:rPr>
            <a:t>％と高い値となっているが、現行施設の稼働が令和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年度までとなっており、令和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月より新たなごみ処理施設の稼働が予定されているため、令和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数値が改善する見込みである。現行施設については、残りの稼働期間を安定且つ効率的にごみ処理を続けるための適切な施設管理を行っていく。また、消防施設についても、武豊支署につい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年４月より移転を予定しているため、数値の減少が見込まれる。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13062925</v>
      </c>
      <c r="BO4" s="430"/>
      <c r="BP4" s="430"/>
      <c r="BQ4" s="430"/>
      <c r="BR4" s="430"/>
      <c r="BS4" s="430"/>
      <c r="BT4" s="430"/>
      <c r="BU4" s="431"/>
      <c r="BV4" s="429">
        <v>13230023</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3.1</v>
      </c>
      <c r="CU4" s="436"/>
      <c r="CV4" s="436"/>
      <c r="CW4" s="436"/>
      <c r="CX4" s="436"/>
      <c r="CY4" s="436"/>
      <c r="CZ4" s="436"/>
      <c r="DA4" s="437"/>
      <c r="DB4" s="435">
        <v>7.3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12765350</v>
      </c>
      <c r="BO5" s="467"/>
      <c r="BP5" s="467"/>
      <c r="BQ5" s="467"/>
      <c r="BR5" s="467"/>
      <c r="BS5" s="467"/>
      <c r="BT5" s="467"/>
      <c r="BU5" s="468"/>
      <c r="BV5" s="466">
        <v>12609918</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88.3</v>
      </c>
      <c r="CU5" s="464"/>
      <c r="CV5" s="464"/>
      <c r="CW5" s="464"/>
      <c r="CX5" s="464"/>
      <c r="CY5" s="464"/>
      <c r="CZ5" s="464"/>
      <c r="DA5" s="465"/>
      <c r="DB5" s="463">
        <v>90.2</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297575</v>
      </c>
      <c r="BO6" s="467"/>
      <c r="BP6" s="467"/>
      <c r="BQ6" s="467"/>
      <c r="BR6" s="467"/>
      <c r="BS6" s="467"/>
      <c r="BT6" s="467"/>
      <c r="BU6" s="468"/>
      <c r="BV6" s="466">
        <v>620105</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88.3</v>
      </c>
      <c r="CU6" s="504"/>
      <c r="CV6" s="504"/>
      <c r="CW6" s="504"/>
      <c r="CX6" s="504"/>
      <c r="CY6" s="504"/>
      <c r="CZ6" s="504"/>
      <c r="DA6" s="505"/>
      <c r="DB6" s="503">
        <v>91.5</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31068</v>
      </c>
      <c r="BO7" s="467"/>
      <c r="BP7" s="467"/>
      <c r="BQ7" s="467"/>
      <c r="BR7" s="467"/>
      <c r="BS7" s="467"/>
      <c r="BT7" s="467"/>
      <c r="BU7" s="468"/>
      <c r="BV7" s="466">
        <v>17718</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8670342</v>
      </c>
      <c r="CU7" s="467"/>
      <c r="CV7" s="467"/>
      <c r="CW7" s="467"/>
      <c r="CX7" s="467"/>
      <c r="CY7" s="467"/>
      <c r="CZ7" s="467"/>
      <c r="DA7" s="468"/>
      <c r="DB7" s="466">
        <v>8270194</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94</v>
      </c>
      <c r="AV8" s="499"/>
      <c r="AW8" s="499"/>
      <c r="AX8" s="499"/>
      <c r="AY8" s="500" t="s">
        <v>110</v>
      </c>
      <c r="AZ8" s="501"/>
      <c r="BA8" s="501"/>
      <c r="BB8" s="501"/>
      <c r="BC8" s="501"/>
      <c r="BD8" s="501"/>
      <c r="BE8" s="501"/>
      <c r="BF8" s="501"/>
      <c r="BG8" s="501"/>
      <c r="BH8" s="501"/>
      <c r="BI8" s="501"/>
      <c r="BJ8" s="501"/>
      <c r="BK8" s="501"/>
      <c r="BL8" s="501"/>
      <c r="BM8" s="502"/>
      <c r="BN8" s="466">
        <v>266507</v>
      </c>
      <c r="BO8" s="467"/>
      <c r="BP8" s="467"/>
      <c r="BQ8" s="467"/>
      <c r="BR8" s="467"/>
      <c r="BS8" s="467"/>
      <c r="BT8" s="467"/>
      <c r="BU8" s="468"/>
      <c r="BV8" s="466">
        <v>602387</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1</v>
      </c>
      <c r="CU8" s="507"/>
      <c r="CV8" s="507"/>
      <c r="CW8" s="507"/>
      <c r="CX8" s="507"/>
      <c r="CY8" s="507"/>
      <c r="CZ8" s="507"/>
      <c r="DA8" s="508"/>
      <c r="DB8" s="506">
        <v>0.99</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42473</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102</v>
      </c>
      <c r="AV9" s="499"/>
      <c r="AW9" s="499"/>
      <c r="AX9" s="499"/>
      <c r="AY9" s="500" t="s">
        <v>116</v>
      </c>
      <c r="AZ9" s="501"/>
      <c r="BA9" s="501"/>
      <c r="BB9" s="501"/>
      <c r="BC9" s="501"/>
      <c r="BD9" s="501"/>
      <c r="BE9" s="501"/>
      <c r="BF9" s="501"/>
      <c r="BG9" s="501"/>
      <c r="BH9" s="501"/>
      <c r="BI9" s="501"/>
      <c r="BJ9" s="501"/>
      <c r="BK9" s="501"/>
      <c r="BL9" s="501"/>
      <c r="BM9" s="502"/>
      <c r="BN9" s="466">
        <v>-335880</v>
      </c>
      <c r="BO9" s="467"/>
      <c r="BP9" s="467"/>
      <c r="BQ9" s="467"/>
      <c r="BR9" s="467"/>
      <c r="BS9" s="467"/>
      <c r="BT9" s="467"/>
      <c r="BU9" s="468"/>
      <c r="BV9" s="466">
        <v>313915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6.9</v>
      </c>
      <c r="CU9" s="464"/>
      <c r="CV9" s="464"/>
      <c r="CW9" s="464"/>
      <c r="CX9" s="464"/>
      <c r="CY9" s="464"/>
      <c r="CZ9" s="464"/>
      <c r="DA9" s="465"/>
      <c r="DB9" s="463">
        <v>7.7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42408</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94</v>
      </c>
      <c r="AV10" s="499"/>
      <c r="AW10" s="499"/>
      <c r="AX10" s="499"/>
      <c r="AY10" s="500" t="s">
        <v>120</v>
      </c>
      <c r="AZ10" s="501"/>
      <c r="BA10" s="501"/>
      <c r="BB10" s="501"/>
      <c r="BC10" s="501"/>
      <c r="BD10" s="501"/>
      <c r="BE10" s="501"/>
      <c r="BF10" s="501"/>
      <c r="BG10" s="501"/>
      <c r="BH10" s="501"/>
      <c r="BI10" s="501"/>
      <c r="BJ10" s="501"/>
      <c r="BK10" s="501"/>
      <c r="BL10" s="501"/>
      <c r="BM10" s="502"/>
      <c r="BN10" s="466">
        <v>535</v>
      </c>
      <c r="BO10" s="467"/>
      <c r="BP10" s="467"/>
      <c r="BQ10" s="467"/>
      <c r="BR10" s="467"/>
      <c r="BS10" s="467"/>
      <c r="BT10" s="467"/>
      <c r="BU10" s="468"/>
      <c r="BV10" s="466">
        <v>2326</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43530</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300000</v>
      </c>
      <c r="BO12" s="467"/>
      <c r="BP12" s="467"/>
      <c r="BQ12" s="467"/>
      <c r="BR12" s="467"/>
      <c r="BS12" s="467"/>
      <c r="BT12" s="467"/>
      <c r="BU12" s="468"/>
      <c r="BV12" s="466">
        <v>551000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42486</v>
      </c>
      <c r="S13" s="548"/>
      <c r="T13" s="548"/>
      <c r="U13" s="548"/>
      <c r="V13" s="549"/>
      <c r="W13" s="482" t="s">
        <v>139</v>
      </c>
      <c r="X13" s="483"/>
      <c r="Y13" s="483"/>
      <c r="Z13" s="483"/>
      <c r="AA13" s="483"/>
      <c r="AB13" s="473"/>
      <c r="AC13" s="517">
        <v>308</v>
      </c>
      <c r="AD13" s="518"/>
      <c r="AE13" s="518"/>
      <c r="AF13" s="518"/>
      <c r="AG13" s="557"/>
      <c r="AH13" s="517">
        <v>315</v>
      </c>
      <c r="AI13" s="518"/>
      <c r="AJ13" s="518"/>
      <c r="AK13" s="518"/>
      <c r="AL13" s="519"/>
      <c r="AM13" s="495" t="s">
        <v>140</v>
      </c>
      <c r="AN13" s="496"/>
      <c r="AO13" s="496"/>
      <c r="AP13" s="496"/>
      <c r="AQ13" s="496"/>
      <c r="AR13" s="496"/>
      <c r="AS13" s="496"/>
      <c r="AT13" s="497"/>
      <c r="AU13" s="498" t="s">
        <v>102</v>
      </c>
      <c r="AV13" s="499"/>
      <c r="AW13" s="499"/>
      <c r="AX13" s="499"/>
      <c r="AY13" s="500" t="s">
        <v>141</v>
      </c>
      <c r="AZ13" s="501"/>
      <c r="BA13" s="501"/>
      <c r="BB13" s="501"/>
      <c r="BC13" s="501"/>
      <c r="BD13" s="501"/>
      <c r="BE13" s="501"/>
      <c r="BF13" s="501"/>
      <c r="BG13" s="501"/>
      <c r="BH13" s="501"/>
      <c r="BI13" s="501"/>
      <c r="BJ13" s="501"/>
      <c r="BK13" s="501"/>
      <c r="BL13" s="501"/>
      <c r="BM13" s="502"/>
      <c r="BN13" s="466">
        <v>-635345</v>
      </c>
      <c r="BO13" s="467"/>
      <c r="BP13" s="467"/>
      <c r="BQ13" s="467"/>
      <c r="BR13" s="467"/>
      <c r="BS13" s="467"/>
      <c r="BT13" s="467"/>
      <c r="BU13" s="468"/>
      <c r="BV13" s="466">
        <v>-234759</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v>
      </c>
      <c r="CU13" s="464"/>
      <c r="CV13" s="464"/>
      <c r="CW13" s="464"/>
      <c r="CX13" s="464"/>
      <c r="CY13" s="464"/>
      <c r="CZ13" s="464"/>
      <c r="DA13" s="465"/>
      <c r="DB13" s="463">
        <v>2</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43261</v>
      </c>
      <c r="S14" s="548"/>
      <c r="T14" s="548"/>
      <c r="U14" s="548"/>
      <c r="V14" s="549"/>
      <c r="W14" s="456"/>
      <c r="X14" s="457"/>
      <c r="Y14" s="457"/>
      <c r="Z14" s="457"/>
      <c r="AA14" s="457"/>
      <c r="AB14" s="446"/>
      <c r="AC14" s="550">
        <v>1.5</v>
      </c>
      <c r="AD14" s="551"/>
      <c r="AE14" s="551"/>
      <c r="AF14" s="551"/>
      <c r="AG14" s="552"/>
      <c r="AH14" s="550">
        <v>1.5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128</v>
      </c>
      <c r="CU14" s="562"/>
      <c r="CV14" s="562"/>
      <c r="CW14" s="562"/>
      <c r="CX14" s="562"/>
      <c r="CY14" s="562"/>
      <c r="CZ14" s="562"/>
      <c r="DA14" s="563"/>
      <c r="DB14" s="561">
        <v>9.5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138</v>
      </c>
      <c r="N15" s="555"/>
      <c r="O15" s="555"/>
      <c r="P15" s="555"/>
      <c r="Q15" s="556"/>
      <c r="R15" s="547">
        <v>42364</v>
      </c>
      <c r="S15" s="548"/>
      <c r="T15" s="548"/>
      <c r="U15" s="548"/>
      <c r="V15" s="549"/>
      <c r="W15" s="482" t="s">
        <v>145</v>
      </c>
      <c r="X15" s="483"/>
      <c r="Y15" s="483"/>
      <c r="Z15" s="483"/>
      <c r="AA15" s="483"/>
      <c r="AB15" s="473"/>
      <c r="AC15" s="517">
        <v>8472</v>
      </c>
      <c r="AD15" s="518"/>
      <c r="AE15" s="518"/>
      <c r="AF15" s="518"/>
      <c r="AG15" s="557"/>
      <c r="AH15" s="517">
        <v>8531</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6757306</v>
      </c>
      <c r="BO15" s="430"/>
      <c r="BP15" s="430"/>
      <c r="BQ15" s="430"/>
      <c r="BR15" s="430"/>
      <c r="BS15" s="430"/>
      <c r="BT15" s="430"/>
      <c r="BU15" s="431"/>
      <c r="BV15" s="429">
        <v>6309964</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41.2</v>
      </c>
      <c r="AD16" s="551"/>
      <c r="AE16" s="551"/>
      <c r="AF16" s="551"/>
      <c r="AG16" s="552"/>
      <c r="AH16" s="550">
        <v>41.7</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6560416</v>
      </c>
      <c r="BO16" s="467"/>
      <c r="BP16" s="467"/>
      <c r="BQ16" s="467"/>
      <c r="BR16" s="467"/>
      <c r="BS16" s="467"/>
      <c r="BT16" s="467"/>
      <c r="BU16" s="468"/>
      <c r="BV16" s="466">
        <v>6354673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11790</v>
      </c>
      <c r="AD17" s="518"/>
      <c r="AE17" s="518"/>
      <c r="AF17" s="518"/>
      <c r="AG17" s="557"/>
      <c r="AH17" s="517">
        <v>11594</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8670342</v>
      </c>
      <c r="BO17" s="467"/>
      <c r="BP17" s="467"/>
      <c r="BQ17" s="467"/>
      <c r="BR17" s="467"/>
      <c r="BS17" s="467"/>
      <c r="BT17" s="467"/>
      <c r="BU17" s="468"/>
      <c r="BV17" s="466">
        <v>8105788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26.38</v>
      </c>
      <c r="M18" s="579"/>
      <c r="N18" s="579"/>
      <c r="O18" s="579"/>
      <c r="P18" s="579"/>
      <c r="Q18" s="579"/>
      <c r="R18" s="580"/>
      <c r="S18" s="580"/>
      <c r="T18" s="580"/>
      <c r="U18" s="580"/>
      <c r="V18" s="581"/>
      <c r="W18" s="484"/>
      <c r="X18" s="485"/>
      <c r="Y18" s="485"/>
      <c r="Z18" s="485"/>
      <c r="AA18" s="485"/>
      <c r="AB18" s="476"/>
      <c r="AC18" s="582">
        <v>57.3</v>
      </c>
      <c r="AD18" s="583"/>
      <c r="AE18" s="583"/>
      <c r="AF18" s="583"/>
      <c r="AG18" s="584"/>
      <c r="AH18" s="582">
        <v>56.7</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7731315</v>
      </c>
      <c r="BO18" s="467"/>
      <c r="BP18" s="467"/>
      <c r="BQ18" s="467"/>
      <c r="BR18" s="467"/>
      <c r="BS18" s="467"/>
      <c r="BT18" s="467"/>
      <c r="BU18" s="468"/>
      <c r="BV18" s="466">
        <v>7660384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1610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9748314</v>
      </c>
      <c r="BO19" s="467"/>
      <c r="BP19" s="467"/>
      <c r="BQ19" s="467"/>
      <c r="BR19" s="467"/>
      <c r="BS19" s="467"/>
      <c r="BT19" s="467"/>
      <c r="BU19" s="468"/>
      <c r="BV19" s="466">
        <v>9765580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16724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5897161</v>
      </c>
      <c r="BO23" s="467"/>
      <c r="BP23" s="467"/>
      <c r="BQ23" s="467"/>
      <c r="BR23" s="467"/>
      <c r="BS23" s="467"/>
      <c r="BT23" s="467"/>
      <c r="BU23" s="468"/>
      <c r="BV23" s="466">
        <v>6171645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8700</v>
      </c>
      <c r="R24" s="518"/>
      <c r="S24" s="518"/>
      <c r="T24" s="518"/>
      <c r="U24" s="518"/>
      <c r="V24" s="557"/>
      <c r="W24" s="616"/>
      <c r="X24" s="604"/>
      <c r="Y24" s="605"/>
      <c r="Z24" s="516" t="s">
        <v>169</v>
      </c>
      <c r="AA24" s="496"/>
      <c r="AB24" s="496"/>
      <c r="AC24" s="496"/>
      <c r="AD24" s="496"/>
      <c r="AE24" s="496"/>
      <c r="AF24" s="496"/>
      <c r="AG24" s="497"/>
      <c r="AH24" s="517">
        <v>312</v>
      </c>
      <c r="AI24" s="518"/>
      <c r="AJ24" s="518"/>
      <c r="AK24" s="518"/>
      <c r="AL24" s="557"/>
      <c r="AM24" s="517">
        <v>905424</v>
      </c>
      <c r="AN24" s="518"/>
      <c r="AO24" s="518"/>
      <c r="AP24" s="518"/>
      <c r="AQ24" s="518"/>
      <c r="AR24" s="557"/>
      <c r="AS24" s="517">
        <v>2902</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4198567</v>
      </c>
      <c r="BO24" s="467"/>
      <c r="BP24" s="467"/>
      <c r="BQ24" s="467"/>
      <c r="BR24" s="467"/>
      <c r="BS24" s="467"/>
      <c r="BT24" s="467"/>
      <c r="BU24" s="468"/>
      <c r="BV24" s="466">
        <v>4501150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6900</v>
      </c>
      <c r="R25" s="518"/>
      <c r="S25" s="518"/>
      <c r="T25" s="518"/>
      <c r="U25" s="518"/>
      <c r="V25" s="557"/>
      <c r="W25" s="616"/>
      <c r="X25" s="604"/>
      <c r="Y25" s="605"/>
      <c r="Z25" s="516" t="s">
        <v>172</v>
      </c>
      <c r="AA25" s="496"/>
      <c r="AB25" s="496"/>
      <c r="AC25" s="496"/>
      <c r="AD25" s="496"/>
      <c r="AE25" s="496"/>
      <c r="AF25" s="496"/>
      <c r="AG25" s="497"/>
      <c r="AH25" s="517" t="s">
        <v>137</v>
      </c>
      <c r="AI25" s="518"/>
      <c r="AJ25" s="518"/>
      <c r="AK25" s="518"/>
      <c r="AL25" s="557"/>
      <c r="AM25" s="517" t="s">
        <v>127</v>
      </c>
      <c r="AN25" s="518"/>
      <c r="AO25" s="518"/>
      <c r="AP25" s="518"/>
      <c r="AQ25" s="518"/>
      <c r="AR25" s="557"/>
      <c r="AS25" s="517" t="s">
        <v>137</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1073431</v>
      </c>
      <c r="BO25" s="430"/>
      <c r="BP25" s="430"/>
      <c r="BQ25" s="430"/>
      <c r="BR25" s="430"/>
      <c r="BS25" s="430"/>
      <c r="BT25" s="430"/>
      <c r="BU25" s="431"/>
      <c r="BV25" s="429">
        <v>898352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6350</v>
      </c>
      <c r="R26" s="518"/>
      <c r="S26" s="518"/>
      <c r="T26" s="518"/>
      <c r="U26" s="518"/>
      <c r="V26" s="557"/>
      <c r="W26" s="616"/>
      <c r="X26" s="604"/>
      <c r="Y26" s="605"/>
      <c r="Z26" s="516" t="s">
        <v>175</v>
      </c>
      <c r="AA26" s="626"/>
      <c r="AB26" s="626"/>
      <c r="AC26" s="626"/>
      <c r="AD26" s="626"/>
      <c r="AE26" s="626"/>
      <c r="AF26" s="626"/>
      <c r="AG26" s="627"/>
      <c r="AH26" s="517">
        <v>19</v>
      </c>
      <c r="AI26" s="518"/>
      <c r="AJ26" s="518"/>
      <c r="AK26" s="518"/>
      <c r="AL26" s="557"/>
      <c r="AM26" s="517">
        <v>44840</v>
      </c>
      <c r="AN26" s="518"/>
      <c r="AO26" s="518"/>
      <c r="AP26" s="518"/>
      <c r="AQ26" s="518"/>
      <c r="AR26" s="557"/>
      <c r="AS26" s="517">
        <v>2360</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137</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3850</v>
      </c>
      <c r="R27" s="518"/>
      <c r="S27" s="518"/>
      <c r="T27" s="518"/>
      <c r="U27" s="518"/>
      <c r="V27" s="557"/>
      <c r="W27" s="616"/>
      <c r="X27" s="604"/>
      <c r="Y27" s="605"/>
      <c r="Z27" s="516" t="s">
        <v>178</v>
      </c>
      <c r="AA27" s="496"/>
      <c r="AB27" s="496"/>
      <c r="AC27" s="496"/>
      <c r="AD27" s="496"/>
      <c r="AE27" s="496"/>
      <c r="AF27" s="496"/>
      <c r="AG27" s="497"/>
      <c r="AH27" s="517" t="s">
        <v>127</v>
      </c>
      <c r="AI27" s="518"/>
      <c r="AJ27" s="518"/>
      <c r="AK27" s="518"/>
      <c r="AL27" s="557"/>
      <c r="AM27" s="517" t="s">
        <v>127</v>
      </c>
      <c r="AN27" s="518"/>
      <c r="AO27" s="518"/>
      <c r="AP27" s="518"/>
      <c r="AQ27" s="518"/>
      <c r="AR27" s="557"/>
      <c r="AS27" s="517" t="s">
        <v>127</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1020189</v>
      </c>
      <c r="BO27" s="640"/>
      <c r="BP27" s="640"/>
      <c r="BQ27" s="640"/>
      <c r="BR27" s="640"/>
      <c r="BS27" s="640"/>
      <c r="BT27" s="640"/>
      <c r="BU27" s="641"/>
      <c r="BV27" s="639">
        <v>1020189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3050</v>
      </c>
      <c r="R28" s="518"/>
      <c r="S28" s="518"/>
      <c r="T28" s="518"/>
      <c r="U28" s="518"/>
      <c r="V28" s="557"/>
      <c r="W28" s="616"/>
      <c r="X28" s="604"/>
      <c r="Y28" s="605"/>
      <c r="Z28" s="516" t="s">
        <v>181</v>
      </c>
      <c r="AA28" s="496"/>
      <c r="AB28" s="496"/>
      <c r="AC28" s="496"/>
      <c r="AD28" s="496"/>
      <c r="AE28" s="496"/>
      <c r="AF28" s="496"/>
      <c r="AG28" s="497"/>
      <c r="AH28" s="517" t="s">
        <v>127</v>
      </c>
      <c r="AI28" s="518"/>
      <c r="AJ28" s="518"/>
      <c r="AK28" s="518"/>
      <c r="AL28" s="557"/>
      <c r="AM28" s="517" t="s">
        <v>127</v>
      </c>
      <c r="AN28" s="518"/>
      <c r="AO28" s="518"/>
      <c r="AP28" s="518"/>
      <c r="AQ28" s="518"/>
      <c r="AR28" s="557"/>
      <c r="AS28" s="517" t="s">
        <v>137</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2220887</v>
      </c>
      <c r="BO28" s="430"/>
      <c r="BP28" s="430"/>
      <c r="BQ28" s="430"/>
      <c r="BR28" s="430"/>
      <c r="BS28" s="430"/>
      <c r="BT28" s="430"/>
      <c r="BU28" s="431"/>
      <c r="BV28" s="429">
        <v>1917965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14</v>
      </c>
      <c r="M29" s="518"/>
      <c r="N29" s="518"/>
      <c r="O29" s="518"/>
      <c r="P29" s="557"/>
      <c r="Q29" s="517">
        <v>2750</v>
      </c>
      <c r="R29" s="518"/>
      <c r="S29" s="518"/>
      <c r="T29" s="518"/>
      <c r="U29" s="518"/>
      <c r="V29" s="557"/>
      <c r="W29" s="617"/>
      <c r="X29" s="618"/>
      <c r="Y29" s="619"/>
      <c r="Z29" s="516" t="s">
        <v>184</v>
      </c>
      <c r="AA29" s="496"/>
      <c r="AB29" s="496"/>
      <c r="AC29" s="496"/>
      <c r="AD29" s="496"/>
      <c r="AE29" s="496"/>
      <c r="AF29" s="496"/>
      <c r="AG29" s="497"/>
      <c r="AH29" s="517">
        <v>312</v>
      </c>
      <c r="AI29" s="518"/>
      <c r="AJ29" s="518"/>
      <c r="AK29" s="518"/>
      <c r="AL29" s="557"/>
      <c r="AM29" s="517">
        <v>905424</v>
      </c>
      <c r="AN29" s="518"/>
      <c r="AO29" s="518"/>
      <c r="AP29" s="518"/>
      <c r="AQ29" s="518"/>
      <c r="AR29" s="557"/>
      <c r="AS29" s="517">
        <v>2902</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t="s">
        <v>127</v>
      </c>
      <c r="BO29" s="467"/>
      <c r="BP29" s="467"/>
      <c r="BQ29" s="467"/>
      <c r="BR29" s="467"/>
      <c r="BS29" s="467"/>
      <c r="BT29" s="467"/>
      <c r="BU29" s="468"/>
      <c r="BV29" s="466" t="s">
        <v>137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99.7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1225459</v>
      </c>
      <c r="BO30" s="640"/>
      <c r="BP30" s="640"/>
      <c r="BQ30" s="640"/>
      <c r="BR30" s="640"/>
      <c r="BS30" s="640"/>
      <c r="BT30" s="640"/>
      <c r="BU30" s="641"/>
      <c r="BV30" s="639">
        <v>835232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195</v>
      </c>
      <c r="V33" s="490"/>
      <c r="W33" s="455" t="s">
        <v>194</v>
      </c>
      <c r="X33" s="455"/>
      <c r="Y33" s="455"/>
      <c r="Z33" s="455"/>
      <c r="AA33" s="455"/>
      <c r="AB33" s="455"/>
      <c r="AC33" s="455"/>
      <c r="AD33" s="455"/>
      <c r="AE33" s="455"/>
      <c r="AF33" s="455"/>
      <c r="AG33" s="455"/>
      <c r="AH33" s="455"/>
      <c r="AI33" s="455"/>
      <c r="AJ33" s="455"/>
      <c r="AK33" s="455"/>
      <c r="AL33" s="215"/>
      <c r="AM33" s="490" t="s">
        <v>193</v>
      </c>
      <c r="AN33" s="490"/>
      <c r="AO33" s="455" t="s">
        <v>196</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195</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農業集落排水事業特別会計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愛知県市町村職員退職手当組合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半田市土地開発公社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下水道事業特別会計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愛知県後期高齢者医療広域連合（一般会計）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愛知県後期高齢者医療広域連合（後期高齢者医療特別会計）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知多中部広域事務組合（一般会計）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知多中部広域事務組合（消防指令センター特別会計）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常滑武豊衛生組合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知多南部広域環境組合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中部知多衛生組合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yo04gpfcN+arVZJmD2RfpZw2iVfwMBwPIV2VfhI5QlZ/vQHcz5+bjSw30c2ma2pqlmuRp3KHwTqsUPqjWxZUg==" saltValue="14Wpw57aQD/rwPexQFrz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223</v>
      </c>
      <c r="C5" s="666"/>
      <c r="D5" s="666"/>
      <c r="E5" s="666"/>
      <c r="F5" s="666"/>
      <c r="G5" s="666"/>
      <c r="H5" s="666"/>
      <c r="I5" s="666"/>
      <c r="J5" s="666"/>
      <c r="K5" s="666"/>
      <c r="L5" s="666"/>
      <c r="M5" s="666"/>
      <c r="N5" s="666"/>
      <c r="O5" s="666"/>
      <c r="P5" s="666"/>
      <c r="Q5" s="667"/>
      <c r="R5" s="668">
        <v>8151579</v>
      </c>
      <c r="S5" s="669"/>
      <c r="T5" s="669"/>
      <c r="U5" s="669"/>
      <c r="V5" s="669"/>
      <c r="W5" s="669"/>
      <c r="X5" s="669"/>
      <c r="Y5" s="670"/>
      <c r="Z5" s="671">
        <v>62.4</v>
      </c>
      <c r="AA5" s="671"/>
      <c r="AB5" s="671"/>
      <c r="AC5" s="671"/>
      <c r="AD5" s="672">
        <v>7587907</v>
      </c>
      <c r="AE5" s="672"/>
      <c r="AF5" s="672"/>
      <c r="AG5" s="672"/>
      <c r="AH5" s="672"/>
      <c r="AI5" s="672"/>
      <c r="AJ5" s="672"/>
      <c r="AK5" s="672"/>
      <c r="AL5" s="673">
        <v>86.7</v>
      </c>
      <c r="AM5" s="674"/>
      <c r="AN5" s="674"/>
      <c r="AO5" s="675"/>
      <c r="AP5" s="665" t="s">
        <v>224</v>
      </c>
      <c r="AQ5" s="666"/>
      <c r="AR5" s="666"/>
      <c r="AS5" s="666"/>
      <c r="AT5" s="666"/>
      <c r="AU5" s="666"/>
      <c r="AV5" s="666"/>
      <c r="AW5" s="666"/>
      <c r="AX5" s="666"/>
      <c r="AY5" s="666"/>
      <c r="AZ5" s="666"/>
      <c r="BA5" s="666"/>
      <c r="BB5" s="666"/>
      <c r="BC5" s="666"/>
      <c r="BD5" s="666"/>
      <c r="BE5" s="666"/>
      <c r="BF5" s="667"/>
      <c r="BG5" s="679">
        <v>7587907</v>
      </c>
      <c r="BH5" s="680"/>
      <c r="BI5" s="680"/>
      <c r="BJ5" s="680"/>
      <c r="BK5" s="680"/>
      <c r="BL5" s="680"/>
      <c r="BM5" s="680"/>
      <c r="BN5" s="681"/>
      <c r="BO5" s="682">
        <v>93.1</v>
      </c>
      <c r="BP5" s="682"/>
      <c r="BQ5" s="682"/>
      <c r="BR5" s="682"/>
      <c r="BS5" s="683" t="s">
        <v>127</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15">
      <c r="B6" s="676" t="s">
        <v>228</v>
      </c>
      <c r="C6" s="677"/>
      <c r="D6" s="677"/>
      <c r="E6" s="677"/>
      <c r="F6" s="677"/>
      <c r="G6" s="677"/>
      <c r="H6" s="677"/>
      <c r="I6" s="677"/>
      <c r="J6" s="677"/>
      <c r="K6" s="677"/>
      <c r="L6" s="677"/>
      <c r="M6" s="677"/>
      <c r="N6" s="677"/>
      <c r="O6" s="677"/>
      <c r="P6" s="677"/>
      <c r="Q6" s="678"/>
      <c r="R6" s="679">
        <v>139859</v>
      </c>
      <c r="S6" s="680"/>
      <c r="T6" s="680"/>
      <c r="U6" s="680"/>
      <c r="V6" s="680"/>
      <c r="W6" s="680"/>
      <c r="X6" s="680"/>
      <c r="Y6" s="681"/>
      <c r="Z6" s="682">
        <v>1.1000000000000001</v>
      </c>
      <c r="AA6" s="682"/>
      <c r="AB6" s="682"/>
      <c r="AC6" s="682"/>
      <c r="AD6" s="683">
        <v>139859</v>
      </c>
      <c r="AE6" s="683"/>
      <c r="AF6" s="683"/>
      <c r="AG6" s="683"/>
      <c r="AH6" s="683"/>
      <c r="AI6" s="683"/>
      <c r="AJ6" s="683"/>
      <c r="AK6" s="683"/>
      <c r="AL6" s="684">
        <v>1.6</v>
      </c>
      <c r="AM6" s="685"/>
      <c r="AN6" s="685"/>
      <c r="AO6" s="686"/>
      <c r="AP6" s="676" t="s">
        <v>229</v>
      </c>
      <c r="AQ6" s="677"/>
      <c r="AR6" s="677"/>
      <c r="AS6" s="677"/>
      <c r="AT6" s="677"/>
      <c r="AU6" s="677"/>
      <c r="AV6" s="677"/>
      <c r="AW6" s="677"/>
      <c r="AX6" s="677"/>
      <c r="AY6" s="677"/>
      <c r="AZ6" s="677"/>
      <c r="BA6" s="677"/>
      <c r="BB6" s="677"/>
      <c r="BC6" s="677"/>
      <c r="BD6" s="677"/>
      <c r="BE6" s="677"/>
      <c r="BF6" s="678"/>
      <c r="BG6" s="679">
        <v>7587907</v>
      </c>
      <c r="BH6" s="680"/>
      <c r="BI6" s="680"/>
      <c r="BJ6" s="680"/>
      <c r="BK6" s="680"/>
      <c r="BL6" s="680"/>
      <c r="BM6" s="680"/>
      <c r="BN6" s="681"/>
      <c r="BO6" s="682">
        <v>93.1</v>
      </c>
      <c r="BP6" s="682"/>
      <c r="BQ6" s="682"/>
      <c r="BR6" s="682"/>
      <c r="BS6" s="683" t="s">
        <v>127</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128505</v>
      </c>
      <c r="CS6" s="680"/>
      <c r="CT6" s="680"/>
      <c r="CU6" s="680"/>
      <c r="CV6" s="680"/>
      <c r="CW6" s="680"/>
      <c r="CX6" s="680"/>
      <c r="CY6" s="681"/>
      <c r="CZ6" s="673">
        <v>1</v>
      </c>
      <c r="DA6" s="674"/>
      <c r="DB6" s="674"/>
      <c r="DC6" s="693"/>
      <c r="DD6" s="688" t="s">
        <v>127</v>
      </c>
      <c r="DE6" s="680"/>
      <c r="DF6" s="680"/>
      <c r="DG6" s="680"/>
      <c r="DH6" s="680"/>
      <c r="DI6" s="680"/>
      <c r="DJ6" s="680"/>
      <c r="DK6" s="680"/>
      <c r="DL6" s="680"/>
      <c r="DM6" s="680"/>
      <c r="DN6" s="680"/>
      <c r="DO6" s="680"/>
      <c r="DP6" s="681"/>
      <c r="DQ6" s="688">
        <v>128505</v>
      </c>
      <c r="DR6" s="680"/>
      <c r="DS6" s="680"/>
      <c r="DT6" s="680"/>
      <c r="DU6" s="680"/>
      <c r="DV6" s="680"/>
      <c r="DW6" s="680"/>
      <c r="DX6" s="680"/>
      <c r="DY6" s="680"/>
      <c r="DZ6" s="680"/>
      <c r="EA6" s="680"/>
      <c r="EB6" s="680"/>
      <c r="EC6" s="689"/>
    </row>
    <row r="7" spans="2:143" ht="11.25" customHeight="1" x14ac:dyDescent="0.15">
      <c r="B7" s="676" t="s">
        <v>231</v>
      </c>
      <c r="C7" s="677"/>
      <c r="D7" s="677"/>
      <c r="E7" s="677"/>
      <c r="F7" s="677"/>
      <c r="G7" s="677"/>
      <c r="H7" s="677"/>
      <c r="I7" s="677"/>
      <c r="J7" s="677"/>
      <c r="K7" s="677"/>
      <c r="L7" s="677"/>
      <c r="M7" s="677"/>
      <c r="N7" s="677"/>
      <c r="O7" s="677"/>
      <c r="P7" s="677"/>
      <c r="Q7" s="678"/>
      <c r="R7" s="679">
        <v>12419</v>
      </c>
      <c r="S7" s="680"/>
      <c r="T7" s="680"/>
      <c r="U7" s="680"/>
      <c r="V7" s="680"/>
      <c r="W7" s="680"/>
      <c r="X7" s="680"/>
      <c r="Y7" s="681"/>
      <c r="Z7" s="682">
        <v>0.1</v>
      </c>
      <c r="AA7" s="682"/>
      <c r="AB7" s="682"/>
      <c r="AC7" s="682"/>
      <c r="AD7" s="683">
        <v>12419</v>
      </c>
      <c r="AE7" s="683"/>
      <c r="AF7" s="683"/>
      <c r="AG7" s="683"/>
      <c r="AH7" s="683"/>
      <c r="AI7" s="683"/>
      <c r="AJ7" s="683"/>
      <c r="AK7" s="683"/>
      <c r="AL7" s="684">
        <v>0.1</v>
      </c>
      <c r="AM7" s="685"/>
      <c r="AN7" s="685"/>
      <c r="AO7" s="686"/>
      <c r="AP7" s="676" t="s">
        <v>232</v>
      </c>
      <c r="AQ7" s="677"/>
      <c r="AR7" s="677"/>
      <c r="AS7" s="677"/>
      <c r="AT7" s="677"/>
      <c r="AU7" s="677"/>
      <c r="AV7" s="677"/>
      <c r="AW7" s="677"/>
      <c r="AX7" s="677"/>
      <c r="AY7" s="677"/>
      <c r="AZ7" s="677"/>
      <c r="BA7" s="677"/>
      <c r="BB7" s="677"/>
      <c r="BC7" s="677"/>
      <c r="BD7" s="677"/>
      <c r="BE7" s="677"/>
      <c r="BF7" s="678"/>
      <c r="BG7" s="679">
        <v>3233946</v>
      </c>
      <c r="BH7" s="680"/>
      <c r="BI7" s="680"/>
      <c r="BJ7" s="680"/>
      <c r="BK7" s="680"/>
      <c r="BL7" s="680"/>
      <c r="BM7" s="680"/>
      <c r="BN7" s="681"/>
      <c r="BO7" s="682">
        <v>39.700000000000003</v>
      </c>
      <c r="BP7" s="682"/>
      <c r="BQ7" s="682"/>
      <c r="BR7" s="682"/>
      <c r="BS7" s="683" t="s">
        <v>127</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1307298</v>
      </c>
      <c r="CS7" s="680"/>
      <c r="CT7" s="680"/>
      <c r="CU7" s="680"/>
      <c r="CV7" s="680"/>
      <c r="CW7" s="680"/>
      <c r="CX7" s="680"/>
      <c r="CY7" s="681"/>
      <c r="CZ7" s="682">
        <v>10.199999999999999</v>
      </c>
      <c r="DA7" s="682"/>
      <c r="DB7" s="682"/>
      <c r="DC7" s="682"/>
      <c r="DD7" s="688">
        <v>11634</v>
      </c>
      <c r="DE7" s="680"/>
      <c r="DF7" s="680"/>
      <c r="DG7" s="680"/>
      <c r="DH7" s="680"/>
      <c r="DI7" s="680"/>
      <c r="DJ7" s="680"/>
      <c r="DK7" s="680"/>
      <c r="DL7" s="680"/>
      <c r="DM7" s="680"/>
      <c r="DN7" s="680"/>
      <c r="DO7" s="680"/>
      <c r="DP7" s="681"/>
      <c r="DQ7" s="688">
        <v>1183836</v>
      </c>
      <c r="DR7" s="680"/>
      <c r="DS7" s="680"/>
      <c r="DT7" s="680"/>
      <c r="DU7" s="680"/>
      <c r="DV7" s="680"/>
      <c r="DW7" s="680"/>
      <c r="DX7" s="680"/>
      <c r="DY7" s="680"/>
      <c r="DZ7" s="680"/>
      <c r="EA7" s="680"/>
      <c r="EB7" s="680"/>
      <c r="EC7" s="689"/>
    </row>
    <row r="8" spans="2:143" ht="11.25" customHeight="1" x14ac:dyDescent="0.15">
      <c r="B8" s="676" t="s">
        <v>234</v>
      </c>
      <c r="C8" s="677"/>
      <c r="D8" s="677"/>
      <c r="E8" s="677"/>
      <c r="F8" s="677"/>
      <c r="G8" s="677"/>
      <c r="H8" s="677"/>
      <c r="I8" s="677"/>
      <c r="J8" s="677"/>
      <c r="K8" s="677"/>
      <c r="L8" s="677"/>
      <c r="M8" s="677"/>
      <c r="N8" s="677"/>
      <c r="O8" s="677"/>
      <c r="P8" s="677"/>
      <c r="Q8" s="678"/>
      <c r="R8" s="679">
        <v>35361</v>
      </c>
      <c r="S8" s="680"/>
      <c r="T8" s="680"/>
      <c r="U8" s="680"/>
      <c r="V8" s="680"/>
      <c r="W8" s="680"/>
      <c r="X8" s="680"/>
      <c r="Y8" s="681"/>
      <c r="Z8" s="682">
        <v>0.3</v>
      </c>
      <c r="AA8" s="682"/>
      <c r="AB8" s="682"/>
      <c r="AC8" s="682"/>
      <c r="AD8" s="683">
        <v>35361</v>
      </c>
      <c r="AE8" s="683"/>
      <c r="AF8" s="683"/>
      <c r="AG8" s="683"/>
      <c r="AH8" s="683"/>
      <c r="AI8" s="683"/>
      <c r="AJ8" s="683"/>
      <c r="AK8" s="683"/>
      <c r="AL8" s="684">
        <v>0.4</v>
      </c>
      <c r="AM8" s="685"/>
      <c r="AN8" s="685"/>
      <c r="AO8" s="686"/>
      <c r="AP8" s="676" t="s">
        <v>235</v>
      </c>
      <c r="AQ8" s="677"/>
      <c r="AR8" s="677"/>
      <c r="AS8" s="677"/>
      <c r="AT8" s="677"/>
      <c r="AU8" s="677"/>
      <c r="AV8" s="677"/>
      <c r="AW8" s="677"/>
      <c r="AX8" s="677"/>
      <c r="AY8" s="677"/>
      <c r="AZ8" s="677"/>
      <c r="BA8" s="677"/>
      <c r="BB8" s="677"/>
      <c r="BC8" s="677"/>
      <c r="BD8" s="677"/>
      <c r="BE8" s="677"/>
      <c r="BF8" s="678"/>
      <c r="BG8" s="679">
        <v>78084</v>
      </c>
      <c r="BH8" s="680"/>
      <c r="BI8" s="680"/>
      <c r="BJ8" s="680"/>
      <c r="BK8" s="680"/>
      <c r="BL8" s="680"/>
      <c r="BM8" s="680"/>
      <c r="BN8" s="681"/>
      <c r="BO8" s="682">
        <v>1</v>
      </c>
      <c r="BP8" s="682"/>
      <c r="BQ8" s="682"/>
      <c r="BR8" s="682"/>
      <c r="BS8" s="688" t="s">
        <v>127</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5183039</v>
      </c>
      <c r="CS8" s="680"/>
      <c r="CT8" s="680"/>
      <c r="CU8" s="680"/>
      <c r="CV8" s="680"/>
      <c r="CW8" s="680"/>
      <c r="CX8" s="680"/>
      <c r="CY8" s="681"/>
      <c r="CZ8" s="682">
        <v>40.6</v>
      </c>
      <c r="DA8" s="682"/>
      <c r="DB8" s="682"/>
      <c r="DC8" s="682"/>
      <c r="DD8" s="688">
        <v>320731</v>
      </c>
      <c r="DE8" s="680"/>
      <c r="DF8" s="680"/>
      <c r="DG8" s="680"/>
      <c r="DH8" s="680"/>
      <c r="DI8" s="680"/>
      <c r="DJ8" s="680"/>
      <c r="DK8" s="680"/>
      <c r="DL8" s="680"/>
      <c r="DM8" s="680"/>
      <c r="DN8" s="680"/>
      <c r="DO8" s="680"/>
      <c r="DP8" s="681"/>
      <c r="DQ8" s="688">
        <v>2902622</v>
      </c>
      <c r="DR8" s="680"/>
      <c r="DS8" s="680"/>
      <c r="DT8" s="680"/>
      <c r="DU8" s="680"/>
      <c r="DV8" s="680"/>
      <c r="DW8" s="680"/>
      <c r="DX8" s="680"/>
      <c r="DY8" s="680"/>
      <c r="DZ8" s="680"/>
      <c r="EA8" s="680"/>
      <c r="EB8" s="680"/>
      <c r="EC8" s="689"/>
    </row>
    <row r="9" spans="2:143" ht="11.25" customHeight="1" x14ac:dyDescent="0.15">
      <c r="B9" s="676" t="s">
        <v>237</v>
      </c>
      <c r="C9" s="677"/>
      <c r="D9" s="677"/>
      <c r="E9" s="677"/>
      <c r="F9" s="677"/>
      <c r="G9" s="677"/>
      <c r="H9" s="677"/>
      <c r="I9" s="677"/>
      <c r="J9" s="677"/>
      <c r="K9" s="677"/>
      <c r="L9" s="677"/>
      <c r="M9" s="677"/>
      <c r="N9" s="677"/>
      <c r="O9" s="677"/>
      <c r="P9" s="677"/>
      <c r="Q9" s="678"/>
      <c r="R9" s="679">
        <v>26753</v>
      </c>
      <c r="S9" s="680"/>
      <c r="T9" s="680"/>
      <c r="U9" s="680"/>
      <c r="V9" s="680"/>
      <c r="W9" s="680"/>
      <c r="X9" s="680"/>
      <c r="Y9" s="681"/>
      <c r="Z9" s="682">
        <v>0.2</v>
      </c>
      <c r="AA9" s="682"/>
      <c r="AB9" s="682"/>
      <c r="AC9" s="682"/>
      <c r="AD9" s="683">
        <v>26753</v>
      </c>
      <c r="AE9" s="683"/>
      <c r="AF9" s="683"/>
      <c r="AG9" s="683"/>
      <c r="AH9" s="683"/>
      <c r="AI9" s="683"/>
      <c r="AJ9" s="683"/>
      <c r="AK9" s="683"/>
      <c r="AL9" s="684">
        <v>0.3</v>
      </c>
      <c r="AM9" s="685"/>
      <c r="AN9" s="685"/>
      <c r="AO9" s="686"/>
      <c r="AP9" s="676" t="s">
        <v>238</v>
      </c>
      <c r="AQ9" s="677"/>
      <c r="AR9" s="677"/>
      <c r="AS9" s="677"/>
      <c r="AT9" s="677"/>
      <c r="AU9" s="677"/>
      <c r="AV9" s="677"/>
      <c r="AW9" s="677"/>
      <c r="AX9" s="677"/>
      <c r="AY9" s="677"/>
      <c r="AZ9" s="677"/>
      <c r="BA9" s="677"/>
      <c r="BB9" s="677"/>
      <c r="BC9" s="677"/>
      <c r="BD9" s="677"/>
      <c r="BE9" s="677"/>
      <c r="BF9" s="678"/>
      <c r="BG9" s="679">
        <v>2334596</v>
      </c>
      <c r="BH9" s="680"/>
      <c r="BI9" s="680"/>
      <c r="BJ9" s="680"/>
      <c r="BK9" s="680"/>
      <c r="BL9" s="680"/>
      <c r="BM9" s="680"/>
      <c r="BN9" s="681"/>
      <c r="BO9" s="682">
        <v>28.6</v>
      </c>
      <c r="BP9" s="682"/>
      <c r="BQ9" s="682"/>
      <c r="BR9" s="682"/>
      <c r="BS9" s="688" t="s">
        <v>239</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1048812</v>
      </c>
      <c r="CS9" s="680"/>
      <c r="CT9" s="680"/>
      <c r="CU9" s="680"/>
      <c r="CV9" s="680"/>
      <c r="CW9" s="680"/>
      <c r="CX9" s="680"/>
      <c r="CY9" s="681"/>
      <c r="CZ9" s="682">
        <v>8.1999999999999993</v>
      </c>
      <c r="DA9" s="682"/>
      <c r="DB9" s="682"/>
      <c r="DC9" s="682"/>
      <c r="DD9" s="688">
        <v>1160</v>
      </c>
      <c r="DE9" s="680"/>
      <c r="DF9" s="680"/>
      <c r="DG9" s="680"/>
      <c r="DH9" s="680"/>
      <c r="DI9" s="680"/>
      <c r="DJ9" s="680"/>
      <c r="DK9" s="680"/>
      <c r="DL9" s="680"/>
      <c r="DM9" s="680"/>
      <c r="DN9" s="680"/>
      <c r="DO9" s="680"/>
      <c r="DP9" s="681"/>
      <c r="DQ9" s="688">
        <v>989224</v>
      </c>
      <c r="DR9" s="680"/>
      <c r="DS9" s="680"/>
      <c r="DT9" s="680"/>
      <c r="DU9" s="680"/>
      <c r="DV9" s="680"/>
      <c r="DW9" s="680"/>
      <c r="DX9" s="680"/>
      <c r="DY9" s="680"/>
      <c r="DZ9" s="680"/>
      <c r="EA9" s="680"/>
      <c r="EB9" s="680"/>
      <c r="EC9" s="689"/>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127</v>
      </c>
      <c r="AA10" s="682"/>
      <c r="AB10" s="682"/>
      <c r="AC10" s="682"/>
      <c r="AD10" s="683" t="s">
        <v>127</v>
      </c>
      <c r="AE10" s="683"/>
      <c r="AF10" s="683"/>
      <c r="AG10" s="683"/>
      <c r="AH10" s="683"/>
      <c r="AI10" s="683"/>
      <c r="AJ10" s="683"/>
      <c r="AK10" s="683"/>
      <c r="AL10" s="684" t="s">
        <v>127</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107947</v>
      </c>
      <c r="BH10" s="680"/>
      <c r="BI10" s="680"/>
      <c r="BJ10" s="680"/>
      <c r="BK10" s="680"/>
      <c r="BL10" s="680"/>
      <c r="BM10" s="680"/>
      <c r="BN10" s="681"/>
      <c r="BO10" s="682">
        <v>1.3</v>
      </c>
      <c r="BP10" s="682"/>
      <c r="BQ10" s="682"/>
      <c r="BR10" s="682"/>
      <c r="BS10" s="688" t="s">
        <v>127</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27684</v>
      </c>
      <c r="CS10" s="680"/>
      <c r="CT10" s="680"/>
      <c r="CU10" s="680"/>
      <c r="CV10" s="680"/>
      <c r="CW10" s="680"/>
      <c r="CX10" s="680"/>
      <c r="CY10" s="681"/>
      <c r="CZ10" s="682">
        <v>0.2</v>
      </c>
      <c r="DA10" s="682"/>
      <c r="DB10" s="682"/>
      <c r="DC10" s="682"/>
      <c r="DD10" s="688" t="s">
        <v>239</v>
      </c>
      <c r="DE10" s="680"/>
      <c r="DF10" s="680"/>
      <c r="DG10" s="680"/>
      <c r="DH10" s="680"/>
      <c r="DI10" s="680"/>
      <c r="DJ10" s="680"/>
      <c r="DK10" s="680"/>
      <c r="DL10" s="680"/>
      <c r="DM10" s="680"/>
      <c r="DN10" s="680"/>
      <c r="DO10" s="680"/>
      <c r="DP10" s="681"/>
      <c r="DQ10" s="688">
        <v>3540</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239</v>
      </c>
      <c r="S11" s="680"/>
      <c r="T11" s="680"/>
      <c r="U11" s="680"/>
      <c r="V11" s="680"/>
      <c r="W11" s="680"/>
      <c r="X11" s="680"/>
      <c r="Y11" s="681"/>
      <c r="Z11" s="682" t="s">
        <v>127</v>
      </c>
      <c r="AA11" s="682"/>
      <c r="AB11" s="682"/>
      <c r="AC11" s="682"/>
      <c r="AD11" s="683" t="s">
        <v>127</v>
      </c>
      <c r="AE11" s="683"/>
      <c r="AF11" s="683"/>
      <c r="AG11" s="683"/>
      <c r="AH11" s="683"/>
      <c r="AI11" s="683"/>
      <c r="AJ11" s="683"/>
      <c r="AK11" s="683"/>
      <c r="AL11" s="684" t="s">
        <v>127</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713319</v>
      </c>
      <c r="BH11" s="680"/>
      <c r="BI11" s="680"/>
      <c r="BJ11" s="680"/>
      <c r="BK11" s="680"/>
      <c r="BL11" s="680"/>
      <c r="BM11" s="680"/>
      <c r="BN11" s="681"/>
      <c r="BO11" s="682">
        <v>8.8000000000000007</v>
      </c>
      <c r="BP11" s="682"/>
      <c r="BQ11" s="682"/>
      <c r="BR11" s="682"/>
      <c r="BS11" s="688" t="s">
        <v>127</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204366</v>
      </c>
      <c r="CS11" s="680"/>
      <c r="CT11" s="680"/>
      <c r="CU11" s="680"/>
      <c r="CV11" s="680"/>
      <c r="CW11" s="680"/>
      <c r="CX11" s="680"/>
      <c r="CY11" s="681"/>
      <c r="CZ11" s="682">
        <v>1.6</v>
      </c>
      <c r="DA11" s="682"/>
      <c r="DB11" s="682"/>
      <c r="DC11" s="682"/>
      <c r="DD11" s="688">
        <v>58006</v>
      </c>
      <c r="DE11" s="680"/>
      <c r="DF11" s="680"/>
      <c r="DG11" s="680"/>
      <c r="DH11" s="680"/>
      <c r="DI11" s="680"/>
      <c r="DJ11" s="680"/>
      <c r="DK11" s="680"/>
      <c r="DL11" s="680"/>
      <c r="DM11" s="680"/>
      <c r="DN11" s="680"/>
      <c r="DO11" s="680"/>
      <c r="DP11" s="681"/>
      <c r="DQ11" s="688">
        <v>159967</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755527</v>
      </c>
      <c r="S12" s="680"/>
      <c r="T12" s="680"/>
      <c r="U12" s="680"/>
      <c r="V12" s="680"/>
      <c r="W12" s="680"/>
      <c r="X12" s="680"/>
      <c r="Y12" s="681"/>
      <c r="Z12" s="682">
        <v>5.8</v>
      </c>
      <c r="AA12" s="682"/>
      <c r="AB12" s="682"/>
      <c r="AC12" s="682"/>
      <c r="AD12" s="683">
        <v>755527</v>
      </c>
      <c r="AE12" s="683"/>
      <c r="AF12" s="683"/>
      <c r="AG12" s="683"/>
      <c r="AH12" s="683"/>
      <c r="AI12" s="683"/>
      <c r="AJ12" s="683"/>
      <c r="AK12" s="683"/>
      <c r="AL12" s="684">
        <v>8.6</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3947037</v>
      </c>
      <c r="BH12" s="680"/>
      <c r="BI12" s="680"/>
      <c r="BJ12" s="680"/>
      <c r="BK12" s="680"/>
      <c r="BL12" s="680"/>
      <c r="BM12" s="680"/>
      <c r="BN12" s="681"/>
      <c r="BO12" s="682">
        <v>48.4</v>
      </c>
      <c r="BP12" s="682"/>
      <c r="BQ12" s="682"/>
      <c r="BR12" s="682"/>
      <c r="BS12" s="688" t="s">
        <v>127</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138397</v>
      </c>
      <c r="CS12" s="680"/>
      <c r="CT12" s="680"/>
      <c r="CU12" s="680"/>
      <c r="CV12" s="680"/>
      <c r="CW12" s="680"/>
      <c r="CX12" s="680"/>
      <c r="CY12" s="681"/>
      <c r="CZ12" s="682">
        <v>1.1000000000000001</v>
      </c>
      <c r="DA12" s="682"/>
      <c r="DB12" s="682"/>
      <c r="DC12" s="682"/>
      <c r="DD12" s="688">
        <v>228</v>
      </c>
      <c r="DE12" s="680"/>
      <c r="DF12" s="680"/>
      <c r="DG12" s="680"/>
      <c r="DH12" s="680"/>
      <c r="DI12" s="680"/>
      <c r="DJ12" s="680"/>
      <c r="DK12" s="680"/>
      <c r="DL12" s="680"/>
      <c r="DM12" s="680"/>
      <c r="DN12" s="680"/>
      <c r="DO12" s="680"/>
      <c r="DP12" s="681"/>
      <c r="DQ12" s="688">
        <v>101876</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v>20640</v>
      </c>
      <c r="S13" s="680"/>
      <c r="T13" s="680"/>
      <c r="U13" s="680"/>
      <c r="V13" s="680"/>
      <c r="W13" s="680"/>
      <c r="X13" s="680"/>
      <c r="Y13" s="681"/>
      <c r="Z13" s="682">
        <v>0.2</v>
      </c>
      <c r="AA13" s="682"/>
      <c r="AB13" s="682"/>
      <c r="AC13" s="682"/>
      <c r="AD13" s="683">
        <v>20640</v>
      </c>
      <c r="AE13" s="683"/>
      <c r="AF13" s="683"/>
      <c r="AG13" s="683"/>
      <c r="AH13" s="683"/>
      <c r="AI13" s="683"/>
      <c r="AJ13" s="683"/>
      <c r="AK13" s="683"/>
      <c r="AL13" s="684">
        <v>0.2</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3937459</v>
      </c>
      <c r="BH13" s="680"/>
      <c r="BI13" s="680"/>
      <c r="BJ13" s="680"/>
      <c r="BK13" s="680"/>
      <c r="BL13" s="680"/>
      <c r="BM13" s="680"/>
      <c r="BN13" s="681"/>
      <c r="BO13" s="682">
        <v>48.3</v>
      </c>
      <c r="BP13" s="682"/>
      <c r="BQ13" s="682"/>
      <c r="BR13" s="682"/>
      <c r="BS13" s="688" t="s">
        <v>127</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1685185</v>
      </c>
      <c r="CS13" s="680"/>
      <c r="CT13" s="680"/>
      <c r="CU13" s="680"/>
      <c r="CV13" s="680"/>
      <c r="CW13" s="680"/>
      <c r="CX13" s="680"/>
      <c r="CY13" s="681"/>
      <c r="CZ13" s="682">
        <v>13.2</v>
      </c>
      <c r="DA13" s="682"/>
      <c r="DB13" s="682"/>
      <c r="DC13" s="682"/>
      <c r="DD13" s="688">
        <v>646281</v>
      </c>
      <c r="DE13" s="680"/>
      <c r="DF13" s="680"/>
      <c r="DG13" s="680"/>
      <c r="DH13" s="680"/>
      <c r="DI13" s="680"/>
      <c r="DJ13" s="680"/>
      <c r="DK13" s="680"/>
      <c r="DL13" s="680"/>
      <c r="DM13" s="680"/>
      <c r="DN13" s="680"/>
      <c r="DO13" s="680"/>
      <c r="DP13" s="681"/>
      <c r="DQ13" s="688">
        <v>1228940</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127</v>
      </c>
      <c r="AA14" s="682"/>
      <c r="AB14" s="682"/>
      <c r="AC14" s="682"/>
      <c r="AD14" s="683" t="s">
        <v>127</v>
      </c>
      <c r="AE14" s="683"/>
      <c r="AF14" s="683"/>
      <c r="AG14" s="683"/>
      <c r="AH14" s="683"/>
      <c r="AI14" s="683"/>
      <c r="AJ14" s="683"/>
      <c r="AK14" s="683"/>
      <c r="AL14" s="684" t="s">
        <v>127</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112458</v>
      </c>
      <c r="BH14" s="680"/>
      <c r="BI14" s="680"/>
      <c r="BJ14" s="680"/>
      <c r="BK14" s="680"/>
      <c r="BL14" s="680"/>
      <c r="BM14" s="680"/>
      <c r="BN14" s="681"/>
      <c r="BO14" s="682">
        <v>1.4</v>
      </c>
      <c r="BP14" s="682"/>
      <c r="BQ14" s="682"/>
      <c r="BR14" s="682"/>
      <c r="BS14" s="688" t="s">
        <v>239</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564336</v>
      </c>
      <c r="CS14" s="680"/>
      <c r="CT14" s="680"/>
      <c r="CU14" s="680"/>
      <c r="CV14" s="680"/>
      <c r="CW14" s="680"/>
      <c r="CX14" s="680"/>
      <c r="CY14" s="681"/>
      <c r="CZ14" s="682">
        <v>4.4000000000000004</v>
      </c>
      <c r="DA14" s="682"/>
      <c r="DB14" s="682"/>
      <c r="DC14" s="682"/>
      <c r="DD14" s="688">
        <v>7341</v>
      </c>
      <c r="DE14" s="680"/>
      <c r="DF14" s="680"/>
      <c r="DG14" s="680"/>
      <c r="DH14" s="680"/>
      <c r="DI14" s="680"/>
      <c r="DJ14" s="680"/>
      <c r="DK14" s="680"/>
      <c r="DL14" s="680"/>
      <c r="DM14" s="680"/>
      <c r="DN14" s="680"/>
      <c r="DO14" s="680"/>
      <c r="DP14" s="681"/>
      <c r="DQ14" s="688">
        <v>546394</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69249</v>
      </c>
      <c r="S15" s="680"/>
      <c r="T15" s="680"/>
      <c r="U15" s="680"/>
      <c r="V15" s="680"/>
      <c r="W15" s="680"/>
      <c r="X15" s="680"/>
      <c r="Y15" s="681"/>
      <c r="Z15" s="682">
        <v>0.5</v>
      </c>
      <c r="AA15" s="682"/>
      <c r="AB15" s="682"/>
      <c r="AC15" s="682"/>
      <c r="AD15" s="683">
        <v>69249</v>
      </c>
      <c r="AE15" s="683"/>
      <c r="AF15" s="683"/>
      <c r="AG15" s="683"/>
      <c r="AH15" s="683"/>
      <c r="AI15" s="683"/>
      <c r="AJ15" s="683"/>
      <c r="AK15" s="683"/>
      <c r="AL15" s="684">
        <v>0.8</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294466</v>
      </c>
      <c r="BH15" s="680"/>
      <c r="BI15" s="680"/>
      <c r="BJ15" s="680"/>
      <c r="BK15" s="680"/>
      <c r="BL15" s="680"/>
      <c r="BM15" s="680"/>
      <c r="BN15" s="681"/>
      <c r="BO15" s="682">
        <v>3.6</v>
      </c>
      <c r="BP15" s="682"/>
      <c r="BQ15" s="682"/>
      <c r="BR15" s="682"/>
      <c r="BS15" s="688" t="s">
        <v>127</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1805006</v>
      </c>
      <c r="CS15" s="680"/>
      <c r="CT15" s="680"/>
      <c r="CU15" s="680"/>
      <c r="CV15" s="680"/>
      <c r="CW15" s="680"/>
      <c r="CX15" s="680"/>
      <c r="CY15" s="681"/>
      <c r="CZ15" s="682">
        <v>14.1</v>
      </c>
      <c r="DA15" s="682"/>
      <c r="DB15" s="682"/>
      <c r="DC15" s="682"/>
      <c r="DD15" s="688">
        <v>132609</v>
      </c>
      <c r="DE15" s="680"/>
      <c r="DF15" s="680"/>
      <c r="DG15" s="680"/>
      <c r="DH15" s="680"/>
      <c r="DI15" s="680"/>
      <c r="DJ15" s="680"/>
      <c r="DK15" s="680"/>
      <c r="DL15" s="680"/>
      <c r="DM15" s="680"/>
      <c r="DN15" s="680"/>
      <c r="DO15" s="680"/>
      <c r="DP15" s="681"/>
      <c r="DQ15" s="688">
        <v>1533113</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127</v>
      </c>
      <c r="AA16" s="682"/>
      <c r="AB16" s="682"/>
      <c r="AC16" s="682"/>
      <c r="AD16" s="683" t="s">
        <v>239</v>
      </c>
      <c r="AE16" s="683"/>
      <c r="AF16" s="683"/>
      <c r="AG16" s="683"/>
      <c r="AH16" s="683"/>
      <c r="AI16" s="683"/>
      <c r="AJ16" s="683"/>
      <c r="AK16" s="683"/>
      <c r="AL16" s="684" t="s">
        <v>127</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127</v>
      </c>
      <c r="BP16" s="682"/>
      <c r="BQ16" s="682"/>
      <c r="BR16" s="682"/>
      <c r="BS16" s="688" t="s">
        <v>127</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t="s">
        <v>127</v>
      </c>
      <c r="CS16" s="680"/>
      <c r="CT16" s="680"/>
      <c r="CU16" s="680"/>
      <c r="CV16" s="680"/>
      <c r="CW16" s="680"/>
      <c r="CX16" s="680"/>
      <c r="CY16" s="681"/>
      <c r="CZ16" s="682" t="s">
        <v>127</v>
      </c>
      <c r="DA16" s="682"/>
      <c r="DB16" s="682"/>
      <c r="DC16" s="682"/>
      <c r="DD16" s="688" t="s">
        <v>239</v>
      </c>
      <c r="DE16" s="680"/>
      <c r="DF16" s="680"/>
      <c r="DG16" s="680"/>
      <c r="DH16" s="680"/>
      <c r="DI16" s="680"/>
      <c r="DJ16" s="680"/>
      <c r="DK16" s="680"/>
      <c r="DL16" s="680"/>
      <c r="DM16" s="680"/>
      <c r="DN16" s="680"/>
      <c r="DO16" s="680"/>
      <c r="DP16" s="681"/>
      <c r="DQ16" s="688" t="s">
        <v>239</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v>50555</v>
      </c>
      <c r="S17" s="680"/>
      <c r="T17" s="680"/>
      <c r="U17" s="680"/>
      <c r="V17" s="680"/>
      <c r="W17" s="680"/>
      <c r="X17" s="680"/>
      <c r="Y17" s="681"/>
      <c r="Z17" s="682">
        <v>0.4</v>
      </c>
      <c r="AA17" s="682"/>
      <c r="AB17" s="682"/>
      <c r="AC17" s="682"/>
      <c r="AD17" s="683">
        <v>50555</v>
      </c>
      <c r="AE17" s="683"/>
      <c r="AF17" s="683"/>
      <c r="AG17" s="683"/>
      <c r="AH17" s="683"/>
      <c r="AI17" s="683"/>
      <c r="AJ17" s="683"/>
      <c r="AK17" s="683"/>
      <c r="AL17" s="684">
        <v>0.6</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127</v>
      </c>
      <c r="BP17" s="682"/>
      <c r="BQ17" s="682"/>
      <c r="BR17" s="682"/>
      <c r="BS17" s="688" t="s">
        <v>127</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672722</v>
      </c>
      <c r="CS17" s="680"/>
      <c r="CT17" s="680"/>
      <c r="CU17" s="680"/>
      <c r="CV17" s="680"/>
      <c r="CW17" s="680"/>
      <c r="CX17" s="680"/>
      <c r="CY17" s="681"/>
      <c r="CZ17" s="682">
        <v>5.3</v>
      </c>
      <c r="DA17" s="682"/>
      <c r="DB17" s="682"/>
      <c r="DC17" s="682"/>
      <c r="DD17" s="688" t="s">
        <v>127</v>
      </c>
      <c r="DE17" s="680"/>
      <c r="DF17" s="680"/>
      <c r="DG17" s="680"/>
      <c r="DH17" s="680"/>
      <c r="DI17" s="680"/>
      <c r="DJ17" s="680"/>
      <c r="DK17" s="680"/>
      <c r="DL17" s="680"/>
      <c r="DM17" s="680"/>
      <c r="DN17" s="680"/>
      <c r="DO17" s="680"/>
      <c r="DP17" s="681"/>
      <c r="DQ17" s="688">
        <v>672722</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13420</v>
      </c>
      <c r="S18" s="680"/>
      <c r="T18" s="680"/>
      <c r="U18" s="680"/>
      <c r="V18" s="680"/>
      <c r="W18" s="680"/>
      <c r="X18" s="680"/>
      <c r="Y18" s="681"/>
      <c r="Z18" s="682">
        <v>0.1</v>
      </c>
      <c r="AA18" s="682"/>
      <c r="AB18" s="682"/>
      <c r="AC18" s="682"/>
      <c r="AD18" s="683" t="s">
        <v>127</v>
      </c>
      <c r="AE18" s="683"/>
      <c r="AF18" s="683"/>
      <c r="AG18" s="683"/>
      <c r="AH18" s="683"/>
      <c r="AI18" s="683"/>
      <c r="AJ18" s="683"/>
      <c r="AK18" s="683"/>
      <c r="AL18" s="684" t="s">
        <v>239</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127</v>
      </c>
      <c r="BP18" s="682"/>
      <c r="BQ18" s="682"/>
      <c r="BR18" s="682"/>
      <c r="BS18" s="688" t="s">
        <v>127</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127</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15">
      <c r="B19" s="676" t="s">
        <v>268</v>
      </c>
      <c r="C19" s="677"/>
      <c r="D19" s="677"/>
      <c r="E19" s="677"/>
      <c r="F19" s="677"/>
      <c r="G19" s="677"/>
      <c r="H19" s="677"/>
      <c r="I19" s="677"/>
      <c r="J19" s="677"/>
      <c r="K19" s="677"/>
      <c r="L19" s="677"/>
      <c r="M19" s="677"/>
      <c r="N19" s="677"/>
      <c r="O19" s="677"/>
      <c r="P19" s="677"/>
      <c r="Q19" s="678"/>
      <c r="R19" s="679" t="s">
        <v>127</v>
      </c>
      <c r="S19" s="680"/>
      <c r="T19" s="680"/>
      <c r="U19" s="680"/>
      <c r="V19" s="680"/>
      <c r="W19" s="680"/>
      <c r="X19" s="680"/>
      <c r="Y19" s="681"/>
      <c r="Z19" s="682" t="s">
        <v>239</v>
      </c>
      <c r="AA19" s="682"/>
      <c r="AB19" s="682"/>
      <c r="AC19" s="682"/>
      <c r="AD19" s="683" t="s">
        <v>127</v>
      </c>
      <c r="AE19" s="683"/>
      <c r="AF19" s="683"/>
      <c r="AG19" s="683"/>
      <c r="AH19" s="683"/>
      <c r="AI19" s="683"/>
      <c r="AJ19" s="683"/>
      <c r="AK19" s="683"/>
      <c r="AL19" s="684" t="s">
        <v>127</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v>563672</v>
      </c>
      <c r="BH19" s="680"/>
      <c r="BI19" s="680"/>
      <c r="BJ19" s="680"/>
      <c r="BK19" s="680"/>
      <c r="BL19" s="680"/>
      <c r="BM19" s="680"/>
      <c r="BN19" s="681"/>
      <c r="BO19" s="682">
        <v>6.9</v>
      </c>
      <c r="BP19" s="682"/>
      <c r="BQ19" s="682"/>
      <c r="BR19" s="682"/>
      <c r="BS19" s="688" t="s">
        <v>127</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239</v>
      </c>
      <c r="CS19" s="680"/>
      <c r="CT19" s="680"/>
      <c r="CU19" s="680"/>
      <c r="CV19" s="680"/>
      <c r="CW19" s="680"/>
      <c r="CX19" s="680"/>
      <c r="CY19" s="681"/>
      <c r="CZ19" s="682" t="s">
        <v>127</v>
      </c>
      <c r="DA19" s="682"/>
      <c r="DB19" s="682"/>
      <c r="DC19" s="682"/>
      <c r="DD19" s="688" t="s">
        <v>127</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15">
      <c r="B20" s="676" t="s">
        <v>271</v>
      </c>
      <c r="C20" s="677"/>
      <c r="D20" s="677"/>
      <c r="E20" s="677"/>
      <c r="F20" s="677"/>
      <c r="G20" s="677"/>
      <c r="H20" s="677"/>
      <c r="I20" s="677"/>
      <c r="J20" s="677"/>
      <c r="K20" s="677"/>
      <c r="L20" s="677"/>
      <c r="M20" s="677"/>
      <c r="N20" s="677"/>
      <c r="O20" s="677"/>
      <c r="P20" s="677"/>
      <c r="Q20" s="678"/>
      <c r="R20" s="679">
        <v>13420</v>
      </c>
      <c r="S20" s="680"/>
      <c r="T20" s="680"/>
      <c r="U20" s="680"/>
      <c r="V20" s="680"/>
      <c r="W20" s="680"/>
      <c r="X20" s="680"/>
      <c r="Y20" s="681"/>
      <c r="Z20" s="682">
        <v>0.1</v>
      </c>
      <c r="AA20" s="682"/>
      <c r="AB20" s="682"/>
      <c r="AC20" s="682"/>
      <c r="AD20" s="683" t="s">
        <v>239</v>
      </c>
      <c r="AE20" s="683"/>
      <c r="AF20" s="683"/>
      <c r="AG20" s="683"/>
      <c r="AH20" s="683"/>
      <c r="AI20" s="683"/>
      <c r="AJ20" s="683"/>
      <c r="AK20" s="683"/>
      <c r="AL20" s="684" t="s">
        <v>127</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v>563672</v>
      </c>
      <c r="BH20" s="680"/>
      <c r="BI20" s="680"/>
      <c r="BJ20" s="680"/>
      <c r="BK20" s="680"/>
      <c r="BL20" s="680"/>
      <c r="BM20" s="680"/>
      <c r="BN20" s="681"/>
      <c r="BO20" s="682">
        <v>6.9</v>
      </c>
      <c r="BP20" s="682"/>
      <c r="BQ20" s="682"/>
      <c r="BR20" s="682"/>
      <c r="BS20" s="688" t="s">
        <v>127</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12765350</v>
      </c>
      <c r="CS20" s="680"/>
      <c r="CT20" s="680"/>
      <c r="CU20" s="680"/>
      <c r="CV20" s="680"/>
      <c r="CW20" s="680"/>
      <c r="CX20" s="680"/>
      <c r="CY20" s="681"/>
      <c r="CZ20" s="682">
        <v>100</v>
      </c>
      <c r="DA20" s="682"/>
      <c r="DB20" s="682"/>
      <c r="DC20" s="682"/>
      <c r="DD20" s="688">
        <v>1177990</v>
      </c>
      <c r="DE20" s="680"/>
      <c r="DF20" s="680"/>
      <c r="DG20" s="680"/>
      <c r="DH20" s="680"/>
      <c r="DI20" s="680"/>
      <c r="DJ20" s="680"/>
      <c r="DK20" s="680"/>
      <c r="DL20" s="680"/>
      <c r="DM20" s="680"/>
      <c r="DN20" s="680"/>
      <c r="DO20" s="680"/>
      <c r="DP20" s="681"/>
      <c r="DQ20" s="688">
        <v>9450739</v>
      </c>
      <c r="DR20" s="680"/>
      <c r="DS20" s="680"/>
      <c r="DT20" s="680"/>
      <c r="DU20" s="680"/>
      <c r="DV20" s="680"/>
      <c r="DW20" s="680"/>
      <c r="DX20" s="680"/>
      <c r="DY20" s="680"/>
      <c r="DZ20" s="680"/>
      <c r="EA20" s="680"/>
      <c r="EB20" s="680"/>
      <c r="EC20" s="689"/>
    </row>
    <row r="21" spans="2:133" ht="11.25" customHeight="1" x14ac:dyDescent="0.15">
      <c r="B21" s="676" t="s">
        <v>274</v>
      </c>
      <c r="C21" s="677"/>
      <c r="D21" s="677"/>
      <c r="E21" s="677"/>
      <c r="F21" s="677"/>
      <c r="G21" s="677"/>
      <c r="H21" s="677"/>
      <c r="I21" s="677"/>
      <c r="J21" s="677"/>
      <c r="K21" s="677"/>
      <c r="L21" s="677"/>
      <c r="M21" s="677"/>
      <c r="N21" s="677"/>
      <c r="O21" s="677"/>
      <c r="P21" s="677"/>
      <c r="Q21" s="678"/>
      <c r="R21" s="679" t="s">
        <v>239</v>
      </c>
      <c r="S21" s="680"/>
      <c r="T21" s="680"/>
      <c r="U21" s="680"/>
      <c r="V21" s="680"/>
      <c r="W21" s="680"/>
      <c r="X21" s="680"/>
      <c r="Y21" s="681"/>
      <c r="Z21" s="682" t="s">
        <v>127</v>
      </c>
      <c r="AA21" s="682"/>
      <c r="AB21" s="682"/>
      <c r="AC21" s="682"/>
      <c r="AD21" s="683" t="s">
        <v>127</v>
      </c>
      <c r="AE21" s="683"/>
      <c r="AF21" s="683"/>
      <c r="AG21" s="683"/>
      <c r="AH21" s="683"/>
      <c r="AI21" s="683"/>
      <c r="AJ21" s="683"/>
      <c r="AK21" s="683"/>
      <c r="AL21" s="684" t="s">
        <v>239</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t="s">
        <v>127</v>
      </c>
      <c r="BH21" s="680"/>
      <c r="BI21" s="680"/>
      <c r="BJ21" s="680"/>
      <c r="BK21" s="680"/>
      <c r="BL21" s="680"/>
      <c r="BM21" s="680"/>
      <c r="BN21" s="681"/>
      <c r="BO21" s="682" t="s">
        <v>239</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276</v>
      </c>
      <c r="C22" s="677"/>
      <c r="D22" s="677"/>
      <c r="E22" s="677"/>
      <c r="F22" s="677"/>
      <c r="G22" s="677"/>
      <c r="H22" s="677"/>
      <c r="I22" s="677"/>
      <c r="J22" s="677"/>
      <c r="K22" s="677"/>
      <c r="L22" s="677"/>
      <c r="M22" s="677"/>
      <c r="N22" s="677"/>
      <c r="O22" s="677"/>
      <c r="P22" s="677"/>
      <c r="Q22" s="678"/>
      <c r="R22" s="679">
        <v>9275362</v>
      </c>
      <c r="S22" s="680"/>
      <c r="T22" s="680"/>
      <c r="U22" s="680"/>
      <c r="V22" s="680"/>
      <c r="W22" s="680"/>
      <c r="X22" s="680"/>
      <c r="Y22" s="681"/>
      <c r="Z22" s="682">
        <v>71</v>
      </c>
      <c r="AA22" s="682"/>
      <c r="AB22" s="682"/>
      <c r="AC22" s="682"/>
      <c r="AD22" s="683">
        <v>8698270</v>
      </c>
      <c r="AE22" s="683"/>
      <c r="AF22" s="683"/>
      <c r="AG22" s="683"/>
      <c r="AH22" s="683"/>
      <c r="AI22" s="683"/>
      <c r="AJ22" s="683"/>
      <c r="AK22" s="683"/>
      <c r="AL22" s="684">
        <v>99.4</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279</v>
      </c>
      <c r="C23" s="677"/>
      <c r="D23" s="677"/>
      <c r="E23" s="677"/>
      <c r="F23" s="677"/>
      <c r="G23" s="677"/>
      <c r="H23" s="677"/>
      <c r="I23" s="677"/>
      <c r="J23" s="677"/>
      <c r="K23" s="677"/>
      <c r="L23" s="677"/>
      <c r="M23" s="677"/>
      <c r="N23" s="677"/>
      <c r="O23" s="677"/>
      <c r="P23" s="677"/>
      <c r="Q23" s="678"/>
      <c r="R23" s="679">
        <v>5901</v>
      </c>
      <c r="S23" s="680"/>
      <c r="T23" s="680"/>
      <c r="U23" s="680"/>
      <c r="V23" s="680"/>
      <c r="W23" s="680"/>
      <c r="X23" s="680"/>
      <c r="Y23" s="681"/>
      <c r="Z23" s="682">
        <v>0</v>
      </c>
      <c r="AA23" s="682"/>
      <c r="AB23" s="682"/>
      <c r="AC23" s="682"/>
      <c r="AD23" s="683">
        <v>5901</v>
      </c>
      <c r="AE23" s="683"/>
      <c r="AF23" s="683"/>
      <c r="AG23" s="683"/>
      <c r="AH23" s="683"/>
      <c r="AI23" s="683"/>
      <c r="AJ23" s="683"/>
      <c r="AK23" s="683"/>
      <c r="AL23" s="684">
        <v>0.1</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v>563672</v>
      </c>
      <c r="BH23" s="680"/>
      <c r="BI23" s="680"/>
      <c r="BJ23" s="680"/>
      <c r="BK23" s="680"/>
      <c r="BL23" s="680"/>
      <c r="BM23" s="680"/>
      <c r="BN23" s="681"/>
      <c r="BO23" s="682">
        <v>6.9</v>
      </c>
      <c r="BP23" s="682"/>
      <c r="BQ23" s="682"/>
      <c r="BR23" s="682"/>
      <c r="BS23" s="688" t="s">
        <v>127</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x14ac:dyDescent="0.15">
      <c r="B24" s="676" t="s">
        <v>286</v>
      </c>
      <c r="C24" s="677"/>
      <c r="D24" s="677"/>
      <c r="E24" s="677"/>
      <c r="F24" s="677"/>
      <c r="G24" s="677"/>
      <c r="H24" s="677"/>
      <c r="I24" s="677"/>
      <c r="J24" s="677"/>
      <c r="K24" s="677"/>
      <c r="L24" s="677"/>
      <c r="M24" s="677"/>
      <c r="N24" s="677"/>
      <c r="O24" s="677"/>
      <c r="P24" s="677"/>
      <c r="Q24" s="678"/>
      <c r="R24" s="679">
        <v>37436</v>
      </c>
      <c r="S24" s="680"/>
      <c r="T24" s="680"/>
      <c r="U24" s="680"/>
      <c r="V24" s="680"/>
      <c r="W24" s="680"/>
      <c r="X24" s="680"/>
      <c r="Y24" s="681"/>
      <c r="Z24" s="682">
        <v>0.3</v>
      </c>
      <c r="AA24" s="682"/>
      <c r="AB24" s="682"/>
      <c r="AC24" s="682"/>
      <c r="AD24" s="683" t="s">
        <v>127</v>
      </c>
      <c r="AE24" s="683"/>
      <c r="AF24" s="683"/>
      <c r="AG24" s="683"/>
      <c r="AH24" s="683"/>
      <c r="AI24" s="683"/>
      <c r="AJ24" s="683"/>
      <c r="AK24" s="683"/>
      <c r="AL24" s="684" t="s">
        <v>127</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127</v>
      </c>
      <c r="BP24" s="682"/>
      <c r="BQ24" s="682"/>
      <c r="BR24" s="682"/>
      <c r="BS24" s="688" t="s">
        <v>127</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5379640</v>
      </c>
      <c r="CS24" s="669"/>
      <c r="CT24" s="669"/>
      <c r="CU24" s="669"/>
      <c r="CV24" s="669"/>
      <c r="CW24" s="669"/>
      <c r="CX24" s="669"/>
      <c r="CY24" s="670"/>
      <c r="CZ24" s="673">
        <v>42.1</v>
      </c>
      <c r="DA24" s="674"/>
      <c r="DB24" s="674"/>
      <c r="DC24" s="693"/>
      <c r="DD24" s="712">
        <v>3695613</v>
      </c>
      <c r="DE24" s="669"/>
      <c r="DF24" s="669"/>
      <c r="DG24" s="669"/>
      <c r="DH24" s="669"/>
      <c r="DI24" s="669"/>
      <c r="DJ24" s="669"/>
      <c r="DK24" s="670"/>
      <c r="DL24" s="712">
        <v>3631959</v>
      </c>
      <c r="DM24" s="669"/>
      <c r="DN24" s="669"/>
      <c r="DO24" s="669"/>
      <c r="DP24" s="669"/>
      <c r="DQ24" s="669"/>
      <c r="DR24" s="669"/>
      <c r="DS24" s="669"/>
      <c r="DT24" s="669"/>
      <c r="DU24" s="669"/>
      <c r="DV24" s="670"/>
      <c r="DW24" s="673">
        <v>41.5</v>
      </c>
      <c r="DX24" s="674"/>
      <c r="DY24" s="674"/>
      <c r="DZ24" s="674"/>
      <c r="EA24" s="674"/>
      <c r="EB24" s="674"/>
      <c r="EC24" s="675"/>
    </row>
    <row r="25" spans="2:133" ht="11.25" customHeight="1" x14ac:dyDescent="0.15">
      <c r="B25" s="676" t="s">
        <v>289</v>
      </c>
      <c r="C25" s="677"/>
      <c r="D25" s="677"/>
      <c r="E25" s="677"/>
      <c r="F25" s="677"/>
      <c r="G25" s="677"/>
      <c r="H25" s="677"/>
      <c r="I25" s="677"/>
      <c r="J25" s="677"/>
      <c r="K25" s="677"/>
      <c r="L25" s="677"/>
      <c r="M25" s="677"/>
      <c r="N25" s="677"/>
      <c r="O25" s="677"/>
      <c r="P25" s="677"/>
      <c r="Q25" s="678"/>
      <c r="R25" s="679">
        <v>400632</v>
      </c>
      <c r="S25" s="680"/>
      <c r="T25" s="680"/>
      <c r="U25" s="680"/>
      <c r="V25" s="680"/>
      <c r="W25" s="680"/>
      <c r="X25" s="680"/>
      <c r="Y25" s="681"/>
      <c r="Z25" s="682">
        <v>3.1</v>
      </c>
      <c r="AA25" s="682"/>
      <c r="AB25" s="682"/>
      <c r="AC25" s="682"/>
      <c r="AD25" s="683">
        <v>28909</v>
      </c>
      <c r="AE25" s="683"/>
      <c r="AF25" s="683"/>
      <c r="AG25" s="683"/>
      <c r="AH25" s="683"/>
      <c r="AI25" s="683"/>
      <c r="AJ25" s="683"/>
      <c r="AK25" s="683"/>
      <c r="AL25" s="684">
        <v>0.3</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239</v>
      </c>
      <c r="BH25" s="680"/>
      <c r="BI25" s="680"/>
      <c r="BJ25" s="680"/>
      <c r="BK25" s="680"/>
      <c r="BL25" s="680"/>
      <c r="BM25" s="680"/>
      <c r="BN25" s="681"/>
      <c r="BO25" s="682" t="s">
        <v>127</v>
      </c>
      <c r="BP25" s="682"/>
      <c r="BQ25" s="682"/>
      <c r="BR25" s="682"/>
      <c r="BS25" s="688" t="s">
        <v>239</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2409145</v>
      </c>
      <c r="CS25" s="715"/>
      <c r="CT25" s="715"/>
      <c r="CU25" s="715"/>
      <c r="CV25" s="715"/>
      <c r="CW25" s="715"/>
      <c r="CX25" s="715"/>
      <c r="CY25" s="716"/>
      <c r="CZ25" s="684">
        <v>18.899999999999999</v>
      </c>
      <c r="DA25" s="713"/>
      <c r="DB25" s="713"/>
      <c r="DC25" s="717"/>
      <c r="DD25" s="688">
        <v>2027541</v>
      </c>
      <c r="DE25" s="715"/>
      <c r="DF25" s="715"/>
      <c r="DG25" s="715"/>
      <c r="DH25" s="715"/>
      <c r="DI25" s="715"/>
      <c r="DJ25" s="715"/>
      <c r="DK25" s="716"/>
      <c r="DL25" s="688">
        <v>1996207</v>
      </c>
      <c r="DM25" s="715"/>
      <c r="DN25" s="715"/>
      <c r="DO25" s="715"/>
      <c r="DP25" s="715"/>
      <c r="DQ25" s="715"/>
      <c r="DR25" s="715"/>
      <c r="DS25" s="715"/>
      <c r="DT25" s="715"/>
      <c r="DU25" s="715"/>
      <c r="DV25" s="716"/>
      <c r="DW25" s="684">
        <v>22.8</v>
      </c>
      <c r="DX25" s="713"/>
      <c r="DY25" s="713"/>
      <c r="DZ25" s="713"/>
      <c r="EA25" s="713"/>
      <c r="EB25" s="713"/>
      <c r="EC25" s="714"/>
    </row>
    <row r="26" spans="2:133" ht="11.25" customHeight="1" x14ac:dyDescent="0.15">
      <c r="B26" s="676" t="s">
        <v>292</v>
      </c>
      <c r="C26" s="677"/>
      <c r="D26" s="677"/>
      <c r="E26" s="677"/>
      <c r="F26" s="677"/>
      <c r="G26" s="677"/>
      <c r="H26" s="677"/>
      <c r="I26" s="677"/>
      <c r="J26" s="677"/>
      <c r="K26" s="677"/>
      <c r="L26" s="677"/>
      <c r="M26" s="677"/>
      <c r="N26" s="677"/>
      <c r="O26" s="677"/>
      <c r="P26" s="677"/>
      <c r="Q26" s="678"/>
      <c r="R26" s="679">
        <v>22676</v>
      </c>
      <c r="S26" s="680"/>
      <c r="T26" s="680"/>
      <c r="U26" s="680"/>
      <c r="V26" s="680"/>
      <c r="W26" s="680"/>
      <c r="X26" s="680"/>
      <c r="Y26" s="681"/>
      <c r="Z26" s="682">
        <v>0.2</v>
      </c>
      <c r="AA26" s="682"/>
      <c r="AB26" s="682"/>
      <c r="AC26" s="682"/>
      <c r="AD26" s="683">
        <v>338</v>
      </c>
      <c r="AE26" s="683"/>
      <c r="AF26" s="683"/>
      <c r="AG26" s="683"/>
      <c r="AH26" s="683"/>
      <c r="AI26" s="683"/>
      <c r="AJ26" s="683"/>
      <c r="AK26" s="683"/>
      <c r="AL26" s="684">
        <v>0</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127</v>
      </c>
      <c r="BP26" s="682"/>
      <c r="BQ26" s="682"/>
      <c r="BR26" s="682"/>
      <c r="BS26" s="688" t="s">
        <v>127</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1687580</v>
      </c>
      <c r="CS26" s="680"/>
      <c r="CT26" s="680"/>
      <c r="CU26" s="680"/>
      <c r="CV26" s="680"/>
      <c r="CW26" s="680"/>
      <c r="CX26" s="680"/>
      <c r="CY26" s="681"/>
      <c r="CZ26" s="684">
        <v>13.2</v>
      </c>
      <c r="DA26" s="713"/>
      <c r="DB26" s="713"/>
      <c r="DC26" s="717"/>
      <c r="DD26" s="688">
        <v>1329086</v>
      </c>
      <c r="DE26" s="680"/>
      <c r="DF26" s="680"/>
      <c r="DG26" s="680"/>
      <c r="DH26" s="680"/>
      <c r="DI26" s="680"/>
      <c r="DJ26" s="680"/>
      <c r="DK26" s="681"/>
      <c r="DL26" s="688" t="s">
        <v>127</v>
      </c>
      <c r="DM26" s="680"/>
      <c r="DN26" s="680"/>
      <c r="DO26" s="680"/>
      <c r="DP26" s="680"/>
      <c r="DQ26" s="680"/>
      <c r="DR26" s="680"/>
      <c r="DS26" s="680"/>
      <c r="DT26" s="680"/>
      <c r="DU26" s="680"/>
      <c r="DV26" s="681"/>
      <c r="DW26" s="684" t="s">
        <v>127</v>
      </c>
      <c r="DX26" s="713"/>
      <c r="DY26" s="713"/>
      <c r="DZ26" s="713"/>
      <c r="EA26" s="713"/>
      <c r="EB26" s="713"/>
      <c r="EC26" s="714"/>
    </row>
    <row r="27" spans="2:133" ht="11.25" customHeight="1" x14ac:dyDescent="0.15">
      <c r="B27" s="676" t="s">
        <v>295</v>
      </c>
      <c r="C27" s="677"/>
      <c r="D27" s="677"/>
      <c r="E27" s="677"/>
      <c r="F27" s="677"/>
      <c r="G27" s="677"/>
      <c r="H27" s="677"/>
      <c r="I27" s="677"/>
      <c r="J27" s="677"/>
      <c r="K27" s="677"/>
      <c r="L27" s="677"/>
      <c r="M27" s="677"/>
      <c r="N27" s="677"/>
      <c r="O27" s="677"/>
      <c r="P27" s="677"/>
      <c r="Q27" s="678"/>
      <c r="R27" s="679">
        <v>1263581</v>
      </c>
      <c r="S27" s="680"/>
      <c r="T27" s="680"/>
      <c r="U27" s="680"/>
      <c r="V27" s="680"/>
      <c r="W27" s="680"/>
      <c r="X27" s="680"/>
      <c r="Y27" s="681"/>
      <c r="Z27" s="682">
        <v>9.6999999999999993</v>
      </c>
      <c r="AA27" s="682"/>
      <c r="AB27" s="682"/>
      <c r="AC27" s="682"/>
      <c r="AD27" s="683" t="s">
        <v>239</v>
      </c>
      <c r="AE27" s="683"/>
      <c r="AF27" s="683"/>
      <c r="AG27" s="683"/>
      <c r="AH27" s="683"/>
      <c r="AI27" s="683"/>
      <c r="AJ27" s="683"/>
      <c r="AK27" s="683"/>
      <c r="AL27" s="684" t="s">
        <v>127</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8151579</v>
      </c>
      <c r="BH27" s="680"/>
      <c r="BI27" s="680"/>
      <c r="BJ27" s="680"/>
      <c r="BK27" s="680"/>
      <c r="BL27" s="680"/>
      <c r="BM27" s="680"/>
      <c r="BN27" s="681"/>
      <c r="BO27" s="682">
        <v>100</v>
      </c>
      <c r="BP27" s="682"/>
      <c r="BQ27" s="682"/>
      <c r="BR27" s="682"/>
      <c r="BS27" s="688" t="s">
        <v>127</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2297773</v>
      </c>
      <c r="CS27" s="715"/>
      <c r="CT27" s="715"/>
      <c r="CU27" s="715"/>
      <c r="CV27" s="715"/>
      <c r="CW27" s="715"/>
      <c r="CX27" s="715"/>
      <c r="CY27" s="716"/>
      <c r="CZ27" s="684">
        <v>18</v>
      </c>
      <c r="DA27" s="713"/>
      <c r="DB27" s="713"/>
      <c r="DC27" s="717"/>
      <c r="DD27" s="688">
        <v>995350</v>
      </c>
      <c r="DE27" s="715"/>
      <c r="DF27" s="715"/>
      <c r="DG27" s="715"/>
      <c r="DH27" s="715"/>
      <c r="DI27" s="715"/>
      <c r="DJ27" s="715"/>
      <c r="DK27" s="716"/>
      <c r="DL27" s="688">
        <v>963030</v>
      </c>
      <c r="DM27" s="715"/>
      <c r="DN27" s="715"/>
      <c r="DO27" s="715"/>
      <c r="DP27" s="715"/>
      <c r="DQ27" s="715"/>
      <c r="DR27" s="715"/>
      <c r="DS27" s="715"/>
      <c r="DT27" s="715"/>
      <c r="DU27" s="715"/>
      <c r="DV27" s="716"/>
      <c r="DW27" s="684">
        <v>11</v>
      </c>
      <c r="DX27" s="713"/>
      <c r="DY27" s="713"/>
      <c r="DZ27" s="713"/>
      <c r="EA27" s="713"/>
      <c r="EB27" s="713"/>
      <c r="EC27" s="714"/>
    </row>
    <row r="28" spans="2:133" ht="11.25" customHeight="1" x14ac:dyDescent="0.15">
      <c r="B28" s="721" t="s">
        <v>298</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127</v>
      </c>
      <c r="AA28" s="682"/>
      <c r="AB28" s="682"/>
      <c r="AC28" s="682"/>
      <c r="AD28" s="683" t="s">
        <v>127</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672722</v>
      </c>
      <c r="CS28" s="680"/>
      <c r="CT28" s="680"/>
      <c r="CU28" s="680"/>
      <c r="CV28" s="680"/>
      <c r="CW28" s="680"/>
      <c r="CX28" s="680"/>
      <c r="CY28" s="681"/>
      <c r="CZ28" s="684">
        <v>5.3</v>
      </c>
      <c r="DA28" s="713"/>
      <c r="DB28" s="713"/>
      <c r="DC28" s="717"/>
      <c r="DD28" s="688">
        <v>672722</v>
      </c>
      <c r="DE28" s="680"/>
      <c r="DF28" s="680"/>
      <c r="DG28" s="680"/>
      <c r="DH28" s="680"/>
      <c r="DI28" s="680"/>
      <c r="DJ28" s="680"/>
      <c r="DK28" s="681"/>
      <c r="DL28" s="688">
        <v>672722</v>
      </c>
      <c r="DM28" s="680"/>
      <c r="DN28" s="680"/>
      <c r="DO28" s="680"/>
      <c r="DP28" s="680"/>
      <c r="DQ28" s="680"/>
      <c r="DR28" s="680"/>
      <c r="DS28" s="680"/>
      <c r="DT28" s="680"/>
      <c r="DU28" s="680"/>
      <c r="DV28" s="681"/>
      <c r="DW28" s="684">
        <v>7.7</v>
      </c>
      <c r="DX28" s="713"/>
      <c r="DY28" s="713"/>
      <c r="DZ28" s="713"/>
      <c r="EA28" s="713"/>
      <c r="EB28" s="713"/>
      <c r="EC28" s="714"/>
    </row>
    <row r="29" spans="2:133" ht="11.25" customHeight="1" x14ac:dyDescent="0.15">
      <c r="B29" s="676" t="s">
        <v>300</v>
      </c>
      <c r="C29" s="677"/>
      <c r="D29" s="677"/>
      <c r="E29" s="677"/>
      <c r="F29" s="677"/>
      <c r="G29" s="677"/>
      <c r="H29" s="677"/>
      <c r="I29" s="677"/>
      <c r="J29" s="677"/>
      <c r="K29" s="677"/>
      <c r="L29" s="677"/>
      <c r="M29" s="677"/>
      <c r="N29" s="677"/>
      <c r="O29" s="677"/>
      <c r="P29" s="677"/>
      <c r="Q29" s="678"/>
      <c r="R29" s="679">
        <v>810811</v>
      </c>
      <c r="S29" s="680"/>
      <c r="T29" s="680"/>
      <c r="U29" s="680"/>
      <c r="V29" s="680"/>
      <c r="W29" s="680"/>
      <c r="X29" s="680"/>
      <c r="Y29" s="681"/>
      <c r="Z29" s="682">
        <v>6.2</v>
      </c>
      <c r="AA29" s="682"/>
      <c r="AB29" s="682"/>
      <c r="AC29" s="682"/>
      <c r="AD29" s="683" t="s">
        <v>127</v>
      </c>
      <c r="AE29" s="683"/>
      <c r="AF29" s="683"/>
      <c r="AG29" s="683"/>
      <c r="AH29" s="683"/>
      <c r="AI29" s="683"/>
      <c r="AJ29" s="683"/>
      <c r="AK29" s="683"/>
      <c r="AL29" s="684" t="s">
        <v>127</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304</v>
      </c>
      <c r="CG29" s="695"/>
      <c r="CH29" s="695"/>
      <c r="CI29" s="695"/>
      <c r="CJ29" s="695"/>
      <c r="CK29" s="695"/>
      <c r="CL29" s="695"/>
      <c r="CM29" s="695"/>
      <c r="CN29" s="695"/>
      <c r="CO29" s="695"/>
      <c r="CP29" s="695"/>
      <c r="CQ29" s="696"/>
      <c r="CR29" s="679">
        <v>672722</v>
      </c>
      <c r="CS29" s="715"/>
      <c r="CT29" s="715"/>
      <c r="CU29" s="715"/>
      <c r="CV29" s="715"/>
      <c r="CW29" s="715"/>
      <c r="CX29" s="715"/>
      <c r="CY29" s="716"/>
      <c r="CZ29" s="684">
        <v>5.3</v>
      </c>
      <c r="DA29" s="713"/>
      <c r="DB29" s="713"/>
      <c r="DC29" s="717"/>
      <c r="DD29" s="688">
        <v>672722</v>
      </c>
      <c r="DE29" s="715"/>
      <c r="DF29" s="715"/>
      <c r="DG29" s="715"/>
      <c r="DH29" s="715"/>
      <c r="DI29" s="715"/>
      <c r="DJ29" s="715"/>
      <c r="DK29" s="716"/>
      <c r="DL29" s="688">
        <v>672722</v>
      </c>
      <c r="DM29" s="715"/>
      <c r="DN29" s="715"/>
      <c r="DO29" s="715"/>
      <c r="DP29" s="715"/>
      <c r="DQ29" s="715"/>
      <c r="DR29" s="715"/>
      <c r="DS29" s="715"/>
      <c r="DT29" s="715"/>
      <c r="DU29" s="715"/>
      <c r="DV29" s="716"/>
      <c r="DW29" s="684">
        <v>7.7</v>
      </c>
      <c r="DX29" s="713"/>
      <c r="DY29" s="713"/>
      <c r="DZ29" s="713"/>
      <c r="EA29" s="713"/>
      <c r="EB29" s="713"/>
      <c r="EC29" s="714"/>
    </row>
    <row r="30" spans="2:133" ht="11.25" customHeight="1" x14ac:dyDescent="0.15">
      <c r="B30" s="676" t="s">
        <v>305</v>
      </c>
      <c r="C30" s="677"/>
      <c r="D30" s="677"/>
      <c r="E30" s="677"/>
      <c r="F30" s="677"/>
      <c r="G30" s="677"/>
      <c r="H30" s="677"/>
      <c r="I30" s="677"/>
      <c r="J30" s="677"/>
      <c r="K30" s="677"/>
      <c r="L30" s="677"/>
      <c r="M30" s="677"/>
      <c r="N30" s="677"/>
      <c r="O30" s="677"/>
      <c r="P30" s="677"/>
      <c r="Q30" s="678"/>
      <c r="R30" s="679">
        <v>24664</v>
      </c>
      <c r="S30" s="680"/>
      <c r="T30" s="680"/>
      <c r="U30" s="680"/>
      <c r="V30" s="680"/>
      <c r="W30" s="680"/>
      <c r="X30" s="680"/>
      <c r="Y30" s="681"/>
      <c r="Z30" s="682">
        <v>0.2</v>
      </c>
      <c r="AA30" s="682"/>
      <c r="AB30" s="682"/>
      <c r="AC30" s="682"/>
      <c r="AD30" s="683">
        <v>1226</v>
      </c>
      <c r="AE30" s="683"/>
      <c r="AF30" s="683"/>
      <c r="AG30" s="683"/>
      <c r="AH30" s="683"/>
      <c r="AI30" s="683"/>
      <c r="AJ30" s="683"/>
      <c r="AK30" s="683"/>
      <c r="AL30" s="684">
        <v>0</v>
      </c>
      <c r="AM30" s="685"/>
      <c r="AN30" s="685"/>
      <c r="AO30" s="686"/>
      <c r="AP30" s="727" t="s">
        <v>306</v>
      </c>
      <c r="AQ30" s="728"/>
      <c r="AR30" s="728"/>
      <c r="AS30" s="728"/>
      <c r="AT30" s="733" t="s">
        <v>307</v>
      </c>
      <c r="AU30" s="230"/>
      <c r="AV30" s="230"/>
      <c r="AW30" s="230"/>
      <c r="AX30" s="665" t="s">
        <v>184</v>
      </c>
      <c r="AY30" s="666"/>
      <c r="AZ30" s="666"/>
      <c r="BA30" s="666"/>
      <c r="BB30" s="666"/>
      <c r="BC30" s="666"/>
      <c r="BD30" s="666"/>
      <c r="BE30" s="666"/>
      <c r="BF30" s="667"/>
      <c r="BG30" s="739">
        <v>99.3</v>
      </c>
      <c r="BH30" s="740"/>
      <c r="BI30" s="740"/>
      <c r="BJ30" s="740"/>
      <c r="BK30" s="740"/>
      <c r="BL30" s="740"/>
      <c r="BM30" s="674">
        <v>97.4</v>
      </c>
      <c r="BN30" s="740"/>
      <c r="BO30" s="740"/>
      <c r="BP30" s="740"/>
      <c r="BQ30" s="741"/>
      <c r="BR30" s="739">
        <v>99.3</v>
      </c>
      <c r="BS30" s="740"/>
      <c r="BT30" s="740"/>
      <c r="BU30" s="740"/>
      <c r="BV30" s="740"/>
      <c r="BW30" s="740"/>
      <c r="BX30" s="674">
        <v>97.1</v>
      </c>
      <c r="BY30" s="740"/>
      <c r="BZ30" s="740"/>
      <c r="CA30" s="740"/>
      <c r="CB30" s="741"/>
      <c r="CD30" s="744"/>
      <c r="CE30" s="745"/>
      <c r="CF30" s="694" t="s">
        <v>308</v>
      </c>
      <c r="CG30" s="695"/>
      <c r="CH30" s="695"/>
      <c r="CI30" s="695"/>
      <c r="CJ30" s="695"/>
      <c r="CK30" s="695"/>
      <c r="CL30" s="695"/>
      <c r="CM30" s="695"/>
      <c r="CN30" s="695"/>
      <c r="CO30" s="695"/>
      <c r="CP30" s="695"/>
      <c r="CQ30" s="696"/>
      <c r="CR30" s="679">
        <v>632584</v>
      </c>
      <c r="CS30" s="680"/>
      <c r="CT30" s="680"/>
      <c r="CU30" s="680"/>
      <c r="CV30" s="680"/>
      <c r="CW30" s="680"/>
      <c r="CX30" s="680"/>
      <c r="CY30" s="681"/>
      <c r="CZ30" s="684">
        <v>5</v>
      </c>
      <c r="DA30" s="713"/>
      <c r="DB30" s="713"/>
      <c r="DC30" s="717"/>
      <c r="DD30" s="688">
        <v>632584</v>
      </c>
      <c r="DE30" s="680"/>
      <c r="DF30" s="680"/>
      <c r="DG30" s="680"/>
      <c r="DH30" s="680"/>
      <c r="DI30" s="680"/>
      <c r="DJ30" s="680"/>
      <c r="DK30" s="681"/>
      <c r="DL30" s="688">
        <v>632584</v>
      </c>
      <c r="DM30" s="680"/>
      <c r="DN30" s="680"/>
      <c r="DO30" s="680"/>
      <c r="DP30" s="680"/>
      <c r="DQ30" s="680"/>
      <c r="DR30" s="680"/>
      <c r="DS30" s="680"/>
      <c r="DT30" s="680"/>
      <c r="DU30" s="680"/>
      <c r="DV30" s="681"/>
      <c r="DW30" s="684">
        <v>7.2</v>
      </c>
      <c r="DX30" s="713"/>
      <c r="DY30" s="713"/>
      <c r="DZ30" s="713"/>
      <c r="EA30" s="713"/>
      <c r="EB30" s="713"/>
      <c r="EC30" s="714"/>
    </row>
    <row r="31" spans="2:133" ht="11.25" customHeight="1" x14ac:dyDescent="0.15">
      <c r="B31" s="676" t="s">
        <v>309</v>
      </c>
      <c r="C31" s="677"/>
      <c r="D31" s="677"/>
      <c r="E31" s="677"/>
      <c r="F31" s="677"/>
      <c r="G31" s="677"/>
      <c r="H31" s="677"/>
      <c r="I31" s="677"/>
      <c r="J31" s="677"/>
      <c r="K31" s="677"/>
      <c r="L31" s="677"/>
      <c r="M31" s="677"/>
      <c r="N31" s="677"/>
      <c r="O31" s="677"/>
      <c r="P31" s="677"/>
      <c r="Q31" s="678"/>
      <c r="R31" s="679">
        <v>30314</v>
      </c>
      <c r="S31" s="680"/>
      <c r="T31" s="680"/>
      <c r="U31" s="680"/>
      <c r="V31" s="680"/>
      <c r="W31" s="680"/>
      <c r="X31" s="680"/>
      <c r="Y31" s="681"/>
      <c r="Z31" s="682">
        <v>0.2</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v>
      </c>
      <c r="BH31" s="715"/>
      <c r="BI31" s="715"/>
      <c r="BJ31" s="715"/>
      <c r="BK31" s="715"/>
      <c r="BL31" s="715"/>
      <c r="BM31" s="685">
        <v>97.1</v>
      </c>
      <c r="BN31" s="737"/>
      <c r="BO31" s="737"/>
      <c r="BP31" s="737"/>
      <c r="BQ31" s="738"/>
      <c r="BR31" s="736">
        <v>99.1</v>
      </c>
      <c r="BS31" s="715"/>
      <c r="BT31" s="715"/>
      <c r="BU31" s="715"/>
      <c r="BV31" s="715"/>
      <c r="BW31" s="715"/>
      <c r="BX31" s="685">
        <v>96.9</v>
      </c>
      <c r="BY31" s="737"/>
      <c r="BZ31" s="737"/>
      <c r="CA31" s="737"/>
      <c r="CB31" s="738"/>
      <c r="CD31" s="744"/>
      <c r="CE31" s="745"/>
      <c r="CF31" s="694" t="s">
        <v>312</v>
      </c>
      <c r="CG31" s="695"/>
      <c r="CH31" s="695"/>
      <c r="CI31" s="695"/>
      <c r="CJ31" s="695"/>
      <c r="CK31" s="695"/>
      <c r="CL31" s="695"/>
      <c r="CM31" s="695"/>
      <c r="CN31" s="695"/>
      <c r="CO31" s="695"/>
      <c r="CP31" s="695"/>
      <c r="CQ31" s="696"/>
      <c r="CR31" s="679">
        <v>40138</v>
      </c>
      <c r="CS31" s="715"/>
      <c r="CT31" s="715"/>
      <c r="CU31" s="715"/>
      <c r="CV31" s="715"/>
      <c r="CW31" s="715"/>
      <c r="CX31" s="715"/>
      <c r="CY31" s="716"/>
      <c r="CZ31" s="684">
        <v>0.3</v>
      </c>
      <c r="DA31" s="713"/>
      <c r="DB31" s="713"/>
      <c r="DC31" s="717"/>
      <c r="DD31" s="688">
        <v>40138</v>
      </c>
      <c r="DE31" s="715"/>
      <c r="DF31" s="715"/>
      <c r="DG31" s="715"/>
      <c r="DH31" s="715"/>
      <c r="DI31" s="715"/>
      <c r="DJ31" s="715"/>
      <c r="DK31" s="716"/>
      <c r="DL31" s="688">
        <v>40138</v>
      </c>
      <c r="DM31" s="715"/>
      <c r="DN31" s="715"/>
      <c r="DO31" s="715"/>
      <c r="DP31" s="715"/>
      <c r="DQ31" s="715"/>
      <c r="DR31" s="715"/>
      <c r="DS31" s="715"/>
      <c r="DT31" s="715"/>
      <c r="DU31" s="715"/>
      <c r="DV31" s="716"/>
      <c r="DW31" s="684">
        <v>0.5</v>
      </c>
      <c r="DX31" s="713"/>
      <c r="DY31" s="713"/>
      <c r="DZ31" s="713"/>
      <c r="EA31" s="713"/>
      <c r="EB31" s="713"/>
      <c r="EC31" s="714"/>
    </row>
    <row r="32" spans="2:133" ht="11.25" customHeight="1" x14ac:dyDescent="0.15">
      <c r="B32" s="676" t="s">
        <v>313</v>
      </c>
      <c r="C32" s="677"/>
      <c r="D32" s="677"/>
      <c r="E32" s="677"/>
      <c r="F32" s="677"/>
      <c r="G32" s="677"/>
      <c r="H32" s="677"/>
      <c r="I32" s="677"/>
      <c r="J32" s="677"/>
      <c r="K32" s="677"/>
      <c r="L32" s="677"/>
      <c r="M32" s="677"/>
      <c r="N32" s="677"/>
      <c r="O32" s="677"/>
      <c r="P32" s="677"/>
      <c r="Q32" s="678"/>
      <c r="R32" s="679">
        <v>300000</v>
      </c>
      <c r="S32" s="680"/>
      <c r="T32" s="680"/>
      <c r="U32" s="680"/>
      <c r="V32" s="680"/>
      <c r="W32" s="680"/>
      <c r="X32" s="680"/>
      <c r="Y32" s="681"/>
      <c r="Z32" s="682">
        <v>2.2999999999999998</v>
      </c>
      <c r="AA32" s="682"/>
      <c r="AB32" s="682"/>
      <c r="AC32" s="682"/>
      <c r="AD32" s="683" t="s">
        <v>127</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99.5</v>
      </c>
      <c r="BH32" s="749"/>
      <c r="BI32" s="749"/>
      <c r="BJ32" s="749"/>
      <c r="BK32" s="749"/>
      <c r="BL32" s="749"/>
      <c r="BM32" s="750">
        <v>97.6</v>
      </c>
      <c r="BN32" s="749"/>
      <c r="BO32" s="749"/>
      <c r="BP32" s="749"/>
      <c r="BQ32" s="751"/>
      <c r="BR32" s="748">
        <v>99.4</v>
      </c>
      <c r="BS32" s="749"/>
      <c r="BT32" s="749"/>
      <c r="BU32" s="749"/>
      <c r="BV32" s="749"/>
      <c r="BW32" s="749"/>
      <c r="BX32" s="750">
        <v>97.2</v>
      </c>
      <c r="BY32" s="749"/>
      <c r="BZ32" s="749"/>
      <c r="CA32" s="749"/>
      <c r="CB32" s="751"/>
      <c r="CD32" s="746"/>
      <c r="CE32" s="747"/>
      <c r="CF32" s="694" t="s">
        <v>315</v>
      </c>
      <c r="CG32" s="695"/>
      <c r="CH32" s="695"/>
      <c r="CI32" s="695"/>
      <c r="CJ32" s="695"/>
      <c r="CK32" s="695"/>
      <c r="CL32" s="695"/>
      <c r="CM32" s="695"/>
      <c r="CN32" s="695"/>
      <c r="CO32" s="695"/>
      <c r="CP32" s="695"/>
      <c r="CQ32" s="696"/>
      <c r="CR32" s="679" t="s">
        <v>127</v>
      </c>
      <c r="CS32" s="680"/>
      <c r="CT32" s="680"/>
      <c r="CU32" s="680"/>
      <c r="CV32" s="680"/>
      <c r="CW32" s="680"/>
      <c r="CX32" s="680"/>
      <c r="CY32" s="681"/>
      <c r="CZ32" s="684" t="s">
        <v>127</v>
      </c>
      <c r="DA32" s="713"/>
      <c r="DB32" s="713"/>
      <c r="DC32" s="717"/>
      <c r="DD32" s="688" t="s">
        <v>127</v>
      </c>
      <c r="DE32" s="680"/>
      <c r="DF32" s="680"/>
      <c r="DG32" s="680"/>
      <c r="DH32" s="680"/>
      <c r="DI32" s="680"/>
      <c r="DJ32" s="680"/>
      <c r="DK32" s="681"/>
      <c r="DL32" s="688" t="s">
        <v>127</v>
      </c>
      <c r="DM32" s="680"/>
      <c r="DN32" s="680"/>
      <c r="DO32" s="680"/>
      <c r="DP32" s="680"/>
      <c r="DQ32" s="680"/>
      <c r="DR32" s="680"/>
      <c r="DS32" s="680"/>
      <c r="DT32" s="680"/>
      <c r="DU32" s="680"/>
      <c r="DV32" s="681"/>
      <c r="DW32" s="684" t="s">
        <v>127</v>
      </c>
      <c r="DX32" s="713"/>
      <c r="DY32" s="713"/>
      <c r="DZ32" s="713"/>
      <c r="EA32" s="713"/>
      <c r="EB32" s="713"/>
      <c r="EC32" s="714"/>
    </row>
    <row r="33" spans="2:133" ht="11.25" customHeight="1" x14ac:dyDescent="0.15">
      <c r="B33" s="676" t="s">
        <v>316</v>
      </c>
      <c r="C33" s="677"/>
      <c r="D33" s="677"/>
      <c r="E33" s="677"/>
      <c r="F33" s="677"/>
      <c r="G33" s="677"/>
      <c r="H33" s="677"/>
      <c r="I33" s="677"/>
      <c r="J33" s="677"/>
      <c r="K33" s="677"/>
      <c r="L33" s="677"/>
      <c r="M33" s="677"/>
      <c r="N33" s="677"/>
      <c r="O33" s="677"/>
      <c r="P33" s="677"/>
      <c r="Q33" s="678"/>
      <c r="R33" s="679">
        <v>17718</v>
      </c>
      <c r="S33" s="680"/>
      <c r="T33" s="680"/>
      <c r="U33" s="680"/>
      <c r="V33" s="680"/>
      <c r="W33" s="680"/>
      <c r="X33" s="680"/>
      <c r="Y33" s="681"/>
      <c r="Z33" s="682">
        <v>0.1</v>
      </c>
      <c r="AA33" s="682"/>
      <c r="AB33" s="682"/>
      <c r="AC33" s="682"/>
      <c r="AD33" s="683" t="s">
        <v>127</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6207720</v>
      </c>
      <c r="CS33" s="715"/>
      <c r="CT33" s="715"/>
      <c r="CU33" s="715"/>
      <c r="CV33" s="715"/>
      <c r="CW33" s="715"/>
      <c r="CX33" s="715"/>
      <c r="CY33" s="716"/>
      <c r="CZ33" s="684">
        <v>48.6</v>
      </c>
      <c r="DA33" s="713"/>
      <c r="DB33" s="713"/>
      <c r="DC33" s="717"/>
      <c r="DD33" s="688">
        <v>5343623</v>
      </c>
      <c r="DE33" s="715"/>
      <c r="DF33" s="715"/>
      <c r="DG33" s="715"/>
      <c r="DH33" s="715"/>
      <c r="DI33" s="715"/>
      <c r="DJ33" s="715"/>
      <c r="DK33" s="716"/>
      <c r="DL33" s="688">
        <v>4099356</v>
      </c>
      <c r="DM33" s="715"/>
      <c r="DN33" s="715"/>
      <c r="DO33" s="715"/>
      <c r="DP33" s="715"/>
      <c r="DQ33" s="715"/>
      <c r="DR33" s="715"/>
      <c r="DS33" s="715"/>
      <c r="DT33" s="715"/>
      <c r="DU33" s="715"/>
      <c r="DV33" s="716"/>
      <c r="DW33" s="684">
        <v>46.8</v>
      </c>
      <c r="DX33" s="713"/>
      <c r="DY33" s="713"/>
      <c r="DZ33" s="713"/>
      <c r="EA33" s="713"/>
      <c r="EB33" s="713"/>
      <c r="EC33" s="714"/>
    </row>
    <row r="34" spans="2:133" ht="11.25" customHeight="1" x14ac:dyDescent="0.15">
      <c r="B34" s="676" t="s">
        <v>318</v>
      </c>
      <c r="C34" s="677"/>
      <c r="D34" s="677"/>
      <c r="E34" s="677"/>
      <c r="F34" s="677"/>
      <c r="G34" s="677"/>
      <c r="H34" s="677"/>
      <c r="I34" s="677"/>
      <c r="J34" s="677"/>
      <c r="K34" s="677"/>
      <c r="L34" s="677"/>
      <c r="M34" s="677"/>
      <c r="N34" s="677"/>
      <c r="O34" s="677"/>
      <c r="P34" s="677"/>
      <c r="Q34" s="678"/>
      <c r="R34" s="679">
        <v>515730</v>
      </c>
      <c r="S34" s="680"/>
      <c r="T34" s="680"/>
      <c r="U34" s="680"/>
      <c r="V34" s="680"/>
      <c r="W34" s="680"/>
      <c r="X34" s="680"/>
      <c r="Y34" s="681"/>
      <c r="Z34" s="682">
        <v>3.9</v>
      </c>
      <c r="AA34" s="682"/>
      <c r="AB34" s="682"/>
      <c r="AC34" s="682"/>
      <c r="AD34" s="683">
        <v>16193</v>
      </c>
      <c r="AE34" s="683"/>
      <c r="AF34" s="683"/>
      <c r="AG34" s="683"/>
      <c r="AH34" s="683"/>
      <c r="AI34" s="683"/>
      <c r="AJ34" s="683"/>
      <c r="AK34" s="683"/>
      <c r="AL34" s="684">
        <v>0.2</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2499468</v>
      </c>
      <c r="CS34" s="680"/>
      <c r="CT34" s="680"/>
      <c r="CU34" s="680"/>
      <c r="CV34" s="680"/>
      <c r="CW34" s="680"/>
      <c r="CX34" s="680"/>
      <c r="CY34" s="681"/>
      <c r="CZ34" s="684">
        <v>19.600000000000001</v>
      </c>
      <c r="DA34" s="713"/>
      <c r="DB34" s="713"/>
      <c r="DC34" s="717"/>
      <c r="DD34" s="688">
        <v>1940811</v>
      </c>
      <c r="DE34" s="680"/>
      <c r="DF34" s="680"/>
      <c r="DG34" s="680"/>
      <c r="DH34" s="680"/>
      <c r="DI34" s="680"/>
      <c r="DJ34" s="680"/>
      <c r="DK34" s="681"/>
      <c r="DL34" s="688">
        <v>1587259</v>
      </c>
      <c r="DM34" s="680"/>
      <c r="DN34" s="680"/>
      <c r="DO34" s="680"/>
      <c r="DP34" s="680"/>
      <c r="DQ34" s="680"/>
      <c r="DR34" s="680"/>
      <c r="DS34" s="680"/>
      <c r="DT34" s="680"/>
      <c r="DU34" s="680"/>
      <c r="DV34" s="681"/>
      <c r="DW34" s="684">
        <v>18.100000000000001</v>
      </c>
      <c r="DX34" s="713"/>
      <c r="DY34" s="713"/>
      <c r="DZ34" s="713"/>
      <c r="EA34" s="713"/>
      <c r="EB34" s="713"/>
      <c r="EC34" s="714"/>
    </row>
    <row r="35" spans="2:133" ht="11.25" customHeight="1" x14ac:dyDescent="0.15">
      <c r="B35" s="676" t="s">
        <v>322</v>
      </c>
      <c r="C35" s="677"/>
      <c r="D35" s="677"/>
      <c r="E35" s="677"/>
      <c r="F35" s="677"/>
      <c r="G35" s="677"/>
      <c r="H35" s="677"/>
      <c r="I35" s="677"/>
      <c r="J35" s="677"/>
      <c r="K35" s="677"/>
      <c r="L35" s="677"/>
      <c r="M35" s="677"/>
      <c r="N35" s="677"/>
      <c r="O35" s="677"/>
      <c r="P35" s="677"/>
      <c r="Q35" s="678"/>
      <c r="R35" s="679">
        <v>358100</v>
      </c>
      <c r="S35" s="680"/>
      <c r="T35" s="680"/>
      <c r="U35" s="680"/>
      <c r="V35" s="680"/>
      <c r="W35" s="680"/>
      <c r="X35" s="680"/>
      <c r="Y35" s="681"/>
      <c r="Z35" s="682">
        <v>2.7</v>
      </c>
      <c r="AA35" s="682"/>
      <c r="AB35" s="682"/>
      <c r="AC35" s="682"/>
      <c r="AD35" s="683" t="s">
        <v>127</v>
      </c>
      <c r="AE35" s="683"/>
      <c r="AF35" s="683"/>
      <c r="AG35" s="683"/>
      <c r="AH35" s="683"/>
      <c r="AI35" s="683"/>
      <c r="AJ35" s="683"/>
      <c r="AK35" s="683"/>
      <c r="AL35" s="684" t="s">
        <v>127</v>
      </c>
      <c r="AM35" s="685"/>
      <c r="AN35" s="685"/>
      <c r="AO35" s="686"/>
      <c r="AP35" s="234"/>
      <c r="AQ35" s="752" t="s">
        <v>323</v>
      </c>
      <c r="AR35" s="753"/>
      <c r="AS35" s="753"/>
      <c r="AT35" s="753"/>
      <c r="AU35" s="753"/>
      <c r="AV35" s="753"/>
      <c r="AW35" s="753"/>
      <c r="AX35" s="753"/>
      <c r="AY35" s="754"/>
      <c r="AZ35" s="668">
        <v>1822306</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95495</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117031</v>
      </c>
      <c r="CS35" s="715"/>
      <c r="CT35" s="715"/>
      <c r="CU35" s="715"/>
      <c r="CV35" s="715"/>
      <c r="CW35" s="715"/>
      <c r="CX35" s="715"/>
      <c r="CY35" s="716"/>
      <c r="CZ35" s="684">
        <v>0.9</v>
      </c>
      <c r="DA35" s="713"/>
      <c r="DB35" s="713"/>
      <c r="DC35" s="717"/>
      <c r="DD35" s="688">
        <v>100084</v>
      </c>
      <c r="DE35" s="715"/>
      <c r="DF35" s="715"/>
      <c r="DG35" s="715"/>
      <c r="DH35" s="715"/>
      <c r="DI35" s="715"/>
      <c r="DJ35" s="715"/>
      <c r="DK35" s="716"/>
      <c r="DL35" s="688">
        <v>100084</v>
      </c>
      <c r="DM35" s="715"/>
      <c r="DN35" s="715"/>
      <c r="DO35" s="715"/>
      <c r="DP35" s="715"/>
      <c r="DQ35" s="715"/>
      <c r="DR35" s="715"/>
      <c r="DS35" s="715"/>
      <c r="DT35" s="715"/>
      <c r="DU35" s="715"/>
      <c r="DV35" s="716"/>
      <c r="DW35" s="684">
        <v>1.1000000000000001</v>
      </c>
      <c r="DX35" s="713"/>
      <c r="DY35" s="713"/>
      <c r="DZ35" s="713"/>
      <c r="EA35" s="713"/>
      <c r="EB35" s="713"/>
      <c r="EC35" s="714"/>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127</v>
      </c>
      <c r="AA36" s="682"/>
      <c r="AB36" s="682"/>
      <c r="AC36" s="682"/>
      <c r="AD36" s="683" t="s">
        <v>127</v>
      </c>
      <c r="AE36" s="683"/>
      <c r="AF36" s="683"/>
      <c r="AG36" s="683"/>
      <c r="AH36" s="683"/>
      <c r="AI36" s="683"/>
      <c r="AJ36" s="683"/>
      <c r="AK36" s="683"/>
      <c r="AL36" s="684" t="s">
        <v>127</v>
      </c>
      <c r="AM36" s="685"/>
      <c r="AN36" s="685"/>
      <c r="AO36" s="686"/>
      <c r="AQ36" s="756" t="s">
        <v>327</v>
      </c>
      <c r="AR36" s="757"/>
      <c r="AS36" s="757"/>
      <c r="AT36" s="757"/>
      <c r="AU36" s="757"/>
      <c r="AV36" s="757"/>
      <c r="AW36" s="757"/>
      <c r="AX36" s="757"/>
      <c r="AY36" s="758"/>
      <c r="AZ36" s="679">
        <v>735460</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84067</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1322569</v>
      </c>
      <c r="CS36" s="680"/>
      <c r="CT36" s="680"/>
      <c r="CU36" s="680"/>
      <c r="CV36" s="680"/>
      <c r="CW36" s="680"/>
      <c r="CX36" s="680"/>
      <c r="CY36" s="681"/>
      <c r="CZ36" s="684">
        <v>10.4</v>
      </c>
      <c r="DA36" s="713"/>
      <c r="DB36" s="713"/>
      <c r="DC36" s="717"/>
      <c r="DD36" s="688">
        <v>1276686</v>
      </c>
      <c r="DE36" s="680"/>
      <c r="DF36" s="680"/>
      <c r="DG36" s="680"/>
      <c r="DH36" s="680"/>
      <c r="DI36" s="680"/>
      <c r="DJ36" s="680"/>
      <c r="DK36" s="681"/>
      <c r="DL36" s="688">
        <v>994735</v>
      </c>
      <c r="DM36" s="680"/>
      <c r="DN36" s="680"/>
      <c r="DO36" s="680"/>
      <c r="DP36" s="680"/>
      <c r="DQ36" s="680"/>
      <c r="DR36" s="680"/>
      <c r="DS36" s="680"/>
      <c r="DT36" s="680"/>
      <c r="DU36" s="680"/>
      <c r="DV36" s="681"/>
      <c r="DW36" s="684">
        <v>11.4</v>
      </c>
      <c r="DX36" s="713"/>
      <c r="DY36" s="713"/>
      <c r="DZ36" s="713"/>
      <c r="EA36" s="713"/>
      <c r="EB36" s="713"/>
      <c r="EC36" s="714"/>
    </row>
    <row r="37" spans="2:133" ht="11.25" customHeight="1" x14ac:dyDescent="0.15">
      <c r="B37" s="676" t="s">
        <v>330</v>
      </c>
      <c r="C37" s="677"/>
      <c r="D37" s="677"/>
      <c r="E37" s="677"/>
      <c r="F37" s="677"/>
      <c r="G37" s="677"/>
      <c r="H37" s="677"/>
      <c r="I37" s="677"/>
      <c r="J37" s="677"/>
      <c r="K37" s="677"/>
      <c r="L37" s="677"/>
      <c r="M37" s="677"/>
      <c r="N37" s="677"/>
      <c r="O37" s="677"/>
      <c r="P37" s="677"/>
      <c r="Q37" s="678"/>
      <c r="R37" s="679" t="s">
        <v>127</v>
      </c>
      <c r="S37" s="680"/>
      <c r="T37" s="680"/>
      <c r="U37" s="680"/>
      <c r="V37" s="680"/>
      <c r="W37" s="680"/>
      <c r="X37" s="680"/>
      <c r="Y37" s="681"/>
      <c r="Z37" s="682" t="s">
        <v>127</v>
      </c>
      <c r="AA37" s="682"/>
      <c r="AB37" s="682"/>
      <c r="AC37" s="682"/>
      <c r="AD37" s="683" t="s">
        <v>127</v>
      </c>
      <c r="AE37" s="683"/>
      <c r="AF37" s="683"/>
      <c r="AG37" s="683"/>
      <c r="AH37" s="683"/>
      <c r="AI37" s="683"/>
      <c r="AJ37" s="683"/>
      <c r="AK37" s="683"/>
      <c r="AL37" s="684" t="s">
        <v>239</v>
      </c>
      <c r="AM37" s="685"/>
      <c r="AN37" s="685"/>
      <c r="AO37" s="686"/>
      <c r="AQ37" s="756" t="s">
        <v>331</v>
      </c>
      <c r="AR37" s="757"/>
      <c r="AS37" s="757"/>
      <c r="AT37" s="757"/>
      <c r="AU37" s="757"/>
      <c r="AV37" s="757"/>
      <c r="AW37" s="757"/>
      <c r="AX37" s="757"/>
      <c r="AY37" s="758"/>
      <c r="AZ37" s="679">
        <v>3600</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5400</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832572</v>
      </c>
      <c r="CS37" s="715"/>
      <c r="CT37" s="715"/>
      <c r="CU37" s="715"/>
      <c r="CV37" s="715"/>
      <c r="CW37" s="715"/>
      <c r="CX37" s="715"/>
      <c r="CY37" s="716"/>
      <c r="CZ37" s="684">
        <v>6.5</v>
      </c>
      <c r="DA37" s="713"/>
      <c r="DB37" s="713"/>
      <c r="DC37" s="717"/>
      <c r="DD37" s="688">
        <v>832572</v>
      </c>
      <c r="DE37" s="715"/>
      <c r="DF37" s="715"/>
      <c r="DG37" s="715"/>
      <c r="DH37" s="715"/>
      <c r="DI37" s="715"/>
      <c r="DJ37" s="715"/>
      <c r="DK37" s="716"/>
      <c r="DL37" s="688">
        <v>711529</v>
      </c>
      <c r="DM37" s="715"/>
      <c r="DN37" s="715"/>
      <c r="DO37" s="715"/>
      <c r="DP37" s="715"/>
      <c r="DQ37" s="715"/>
      <c r="DR37" s="715"/>
      <c r="DS37" s="715"/>
      <c r="DT37" s="715"/>
      <c r="DU37" s="715"/>
      <c r="DV37" s="716"/>
      <c r="DW37" s="684">
        <v>8.1</v>
      </c>
      <c r="DX37" s="713"/>
      <c r="DY37" s="713"/>
      <c r="DZ37" s="713"/>
      <c r="EA37" s="713"/>
      <c r="EB37" s="713"/>
      <c r="EC37" s="714"/>
    </row>
    <row r="38" spans="2:133" ht="11.25" customHeight="1" x14ac:dyDescent="0.15">
      <c r="B38" s="724" t="s">
        <v>334</v>
      </c>
      <c r="C38" s="725"/>
      <c r="D38" s="725"/>
      <c r="E38" s="725"/>
      <c r="F38" s="725"/>
      <c r="G38" s="725"/>
      <c r="H38" s="725"/>
      <c r="I38" s="725"/>
      <c r="J38" s="725"/>
      <c r="K38" s="725"/>
      <c r="L38" s="725"/>
      <c r="M38" s="725"/>
      <c r="N38" s="725"/>
      <c r="O38" s="725"/>
      <c r="P38" s="725"/>
      <c r="Q38" s="726"/>
      <c r="R38" s="759">
        <v>13062925</v>
      </c>
      <c r="S38" s="760"/>
      <c r="T38" s="760"/>
      <c r="U38" s="760"/>
      <c r="V38" s="760"/>
      <c r="W38" s="760"/>
      <c r="X38" s="760"/>
      <c r="Y38" s="761"/>
      <c r="Z38" s="762">
        <v>100</v>
      </c>
      <c r="AA38" s="762"/>
      <c r="AB38" s="762"/>
      <c r="AC38" s="762"/>
      <c r="AD38" s="763">
        <v>8750837</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t="s">
        <v>239</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8755</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1818706</v>
      </c>
      <c r="CS38" s="680"/>
      <c r="CT38" s="680"/>
      <c r="CU38" s="680"/>
      <c r="CV38" s="680"/>
      <c r="CW38" s="680"/>
      <c r="CX38" s="680"/>
      <c r="CY38" s="681"/>
      <c r="CZ38" s="684">
        <v>14.2</v>
      </c>
      <c r="DA38" s="713"/>
      <c r="DB38" s="713"/>
      <c r="DC38" s="717"/>
      <c r="DD38" s="688">
        <v>1632988</v>
      </c>
      <c r="DE38" s="680"/>
      <c r="DF38" s="680"/>
      <c r="DG38" s="680"/>
      <c r="DH38" s="680"/>
      <c r="DI38" s="680"/>
      <c r="DJ38" s="680"/>
      <c r="DK38" s="681"/>
      <c r="DL38" s="688">
        <v>1417278</v>
      </c>
      <c r="DM38" s="680"/>
      <c r="DN38" s="680"/>
      <c r="DO38" s="680"/>
      <c r="DP38" s="680"/>
      <c r="DQ38" s="680"/>
      <c r="DR38" s="680"/>
      <c r="DS38" s="680"/>
      <c r="DT38" s="680"/>
      <c r="DU38" s="680"/>
      <c r="DV38" s="681"/>
      <c r="DW38" s="684">
        <v>16.2</v>
      </c>
      <c r="DX38" s="713"/>
      <c r="DY38" s="713"/>
      <c r="DZ38" s="713"/>
      <c r="EA38" s="713"/>
      <c r="EB38" s="713"/>
      <c r="EC38" s="714"/>
    </row>
    <row r="39" spans="2:133" ht="11.25" customHeight="1" x14ac:dyDescent="0.15">
      <c r="AQ39" s="756" t="s">
        <v>338</v>
      </c>
      <c r="AR39" s="757"/>
      <c r="AS39" s="757"/>
      <c r="AT39" s="757"/>
      <c r="AU39" s="757"/>
      <c r="AV39" s="757"/>
      <c r="AW39" s="757"/>
      <c r="AX39" s="757"/>
      <c r="AY39" s="758"/>
      <c r="AZ39" s="679" t="s">
        <v>239</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98</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390762</v>
      </c>
      <c r="CS39" s="715"/>
      <c r="CT39" s="715"/>
      <c r="CU39" s="715"/>
      <c r="CV39" s="715"/>
      <c r="CW39" s="715"/>
      <c r="CX39" s="715"/>
      <c r="CY39" s="716"/>
      <c r="CZ39" s="684">
        <v>3.1</v>
      </c>
      <c r="DA39" s="713"/>
      <c r="DB39" s="713"/>
      <c r="DC39" s="717"/>
      <c r="DD39" s="688">
        <v>390000</v>
      </c>
      <c r="DE39" s="715"/>
      <c r="DF39" s="715"/>
      <c r="DG39" s="715"/>
      <c r="DH39" s="715"/>
      <c r="DI39" s="715"/>
      <c r="DJ39" s="715"/>
      <c r="DK39" s="716"/>
      <c r="DL39" s="688" t="s">
        <v>127</v>
      </c>
      <c r="DM39" s="715"/>
      <c r="DN39" s="715"/>
      <c r="DO39" s="715"/>
      <c r="DP39" s="715"/>
      <c r="DQ39" s="715"/>
      <c r="DR39" s="715"/>
      <c r="DS39" s="715"/>
      <c r="DT39" s="715"/>
      <c r="DU39" s="715"/>
      <c r="DV39" s="716"/>
      <c r="DW39" s="684" t="s">
        <v>239</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262811</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127</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59184</v>
      </c>
      <c r="CS40" s="680"/>
      <c r="CT40" s="680"/>
      <c r="CU40" s="680"/>
      <c r="CV40" s="680"/>
      <c r="CW40" s="680"/>
      <c r="CX40" s="680"/>
      <c r="CY40" s="681"/>
      <c r="CZ40" s="684">
        <v>0.5</v>
      </c>
      <c r="DA40" s="713"/>
      <c r="DB40" s="713"/>
      <c r="DC40" s="717"/>
      <c r="DD40" s="688">
        <v>3054</v>
      </c>
      <c r="DE40" s="680"/>
      <c r="DF40" s="680"/>
      <c r="DG40" s="680"/>
      <c r="DH40" s="680"/>
      <c r="DI40" s="680"/>
      <c r="DJ40" s="680"/>
      <c r="DK40" s="681"/>
      <c r="DL40" s="688" t="s">
        <v>239</v>
      </c>
      <c r="DM40" s="680"/>
      <c r="DN40" s="680"/>
      <c r="DO40" s="680"/>
      <c r="DP40" s="680"/>
      <c r="DQ40" s="680"/>
      <c r="DR40" s="680"/>
      <c r="DS40" s="680"/>
      <c r="DT40" s="680"/>
      <c r="DU40" s="680"/>
      <c r="DV40" s="681"/>
      <c r="DW40" s="684" t="s">
        <v>127</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820435</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280</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239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1177990</v>
      </c>
      <c r="CS42" s="680"/>
      <c r="CT42" s="680"/>
      <c r="CU42" s="680"/>
      <c r="CV42" s="680"/>
      <c r="CW42" s="680"/>
      <c r="CX42" s="680"/>
      <c r="CY42" s="681"/>
      <c r="CZ42" s="684">
        <v>9.1999999999999993</v>
      </c>
      <c r="DA42" s="685"/>
      <c r="DB42" s="685"/>
      <c r="DC42" s="780"/>
      <c r="DD42" s="688">
        <v>411503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13665</v>
      </c>
      <c r="CS43" s="715"/>
      <c r="CT43" s="715"/>
      <c r="CU43" s="715"/>
      <c r="CV43" s="715"/>
      <c r="CW43" s="715"/>
      <c r="CX43" s="715"/>
      <c r="CY43" s="716"/>
      <c r="CZ43" s="684">
        <v>0.1</v>
      </c>
      <c r="DA43" s="713"/>
      <c r="DB43" s="713"/>
      <c r="DC43" s="717"/>
      <c r="DD43" s="688">
        <v>13665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303</v>
      </c>
      <c r="CE44" s="792"/>
      <c r="CF44" s="676" t="s">
        <v>353</v>
      </c>
      <c r="CG44" s="677"/>
      <c r="CH44" s="677"/>
      <c r="CI44" s="677"/>
      <c r="CJ44" s="677"/>
      <c r="CK44" s="677"/>
      <c r="CL44" s="677"/>
      <c r="CM44" s="677"/>
      <c r="CN44" s="677"/>
      <c r="CO44" s="677"/>
      <c r="CP44" s="677"/>
      <c r="CQ44" s="678"/>
      <c r="CR44" s="679">
        <v>1177990</v>
      </c>
      <c r="CS44" s="680"/>
      <c r="CT44" s="680"/>
      <c r="CU44" s="680"/>
      <c r="CV44" s="680"/>
      <c r="CW44" s="680"/>
      <c r="CX44" s="680"/>
      <c r="CY44" s="681"/>
      <c r="CZ44" s="684">
        <v>9.1999999999999993</v>
      </c>
      <c r="DA44" s="685"/>
      <c r="DB44" s="685"/>
      <c r="DC44" s="780"/>
      <c r="DD44" s="688">
        <v>411503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675017</v>
      </c>
      <c r="CS45" s="715"/>
      <c r="CT45" s="715"/>
      <c r="CU45" s="715"/>
      <c r="CV45" s="715"/>
      <c r="CW45" s="715"/>
      <c r="CX45" s="715"/>
      <c r="CY45" s="716"/>
      <c r="CZ45" s="684">
        <v>5.3</v>
      </c>
      <c r="DA45" s="713"/>
      <c r="DB45" s="713"/>
      <c r="DC45" s="717"/>
      <c r="DD45" s="688">
        <v>83565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499343</v>
      </c>
      <c r="CS46" s="680"/>
      <c r="CT46" s="680"/>
      <c r="CU46" s="680"/>
      <c r="CV46" s="680"/>
      <c r="CW46" s="680"/>
      <c r="CX46" s="680"/>
      <c r="CY46" s="681"/>
      <c r="CZ46" s="684">
        <v>3.9</v>
      </c>
      <c r="DA46" s="685"/>
      <c r="DB46" s="685"/>
      <c r="DC46" s="780"/>
      <c r="DD46" s="688">
        <v>324308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t="s">
        <v>127</v>
      </c>
      <c r="CS47" s="715"/>
      <c r="CT47" s="715"/>
      <c r="CU47" s="715"/>
      <c r="CV47" s="715"/>
      <c r="CW47" s="715"/>
      <c r="CX47" s="715"/>
      <c r="CY47" s="716"/>
      <c r="CZ47" s="684" t="s">
        <v>239</v>
      </c>
      <c r="DA47" s="713"/>
      <c r="DB47" s="713"/>
      <c r="DC47" s="717"/>
      <c r="DD47" s="688" t="s">
        <v>127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239</v>
      </c>
      <c r="CS48" s="680"/>
      <c r="CT48" s="680"/>
      <c r="CU48" s="680"/>
      <c r="CV48" s="680"/>
      <c r="CW48" s="680"/>
      <c r="CX48" s="680"/>
      <c r="CY48" s="681"/>
      <c r="CZ48" s="684" t="s">
        <v>239</v>
      </c>
      <c r="DA48" s="685"/>
      <c r="DB48" s="685"/>
      <c r="DC48" s="780"/>
      <c r="DD48" s="688" t="s">
        <v>239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12765350</v>
      </c>
      <c r="CS49" s="749"/>
      <c r="CT49" s="749"/>
      <c r="CU49" s="749"/>
      <c r="CV49" s="749"/>
      <c r="CW49" s="749"/>
      <c r="CX49" s="749"/>
      <c r="CY49" s="781"/>
      <c r="CZ49" s="764">
        <v>100</v>
      </c>
      <c r="DA49" s="782"/>
      <c r="DB49" s="782"/>
      <c r="DC49" s="783"/>
      <c r="DD49" s="784">
        <v>9450739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5xZVY2t55ltSSUQHS23oK/MMJ9T2eaUcVxj3Vppi77ubY9Sywv7escJCs/si9qh2zyIzptRT2AI9eec8IKbYnA==" saltValue="xciw6/zPmFUWUzSVt/enM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13063</v>
      </c>
      <c r="R7" s="815"/>
      <c r="S7" s="815"/>
      <c r="T7" s="815"/>
      <c r="U7" s="815"/>
      <c r="V7" s="815">
        <v>12765</v>
      </c>
      <c r="W7" s="815"/>
      <c r="X7" s="815"/>
      <c r="Y7" s="815"/>
      <c r="Z7" s="815"/>
      <c r="AA7" s="815">
        <v>298</v>
      </c>
      <c r="AB7" s="815"/>
      <c r="AC7" s="815"/>
      <c r="AD7" s="815"/>
      <c r="AE7" s="816"/>
      <c r="AF7" s="817">
        <v>267</v>
      </c>
      <c r="AG7" s="818"/>
      <c r="AH7" s="818"/>
      <c r="AI7" s="818"/>
      <c r="AJ7" s="819"/>
      <c r="AK7" s="854">
        <v>300</v>
      </c>
      <c r="AL7" s="855"/>
      <c r="AM7" s="855"/>
      <c r="AN7" s="855"/>
      <c r="AO7" s="855"/>
      <c r="AP7" s="855">
        <v>5897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594</v>
      </c>
      <c r="BT7" s="859"/>
      <c r="BU7" s="859"/>
      <c r="BV7" s="859"/>
      <c r="BW7" s="859"/>
      <c r="BX7" s="859"/>
      <c r="BY7" s="859"/>
      <c r="BZ7" s="859"/>
      <c r="CA7" s="859"/>
      <c r="CB7" s="859"/>
      <c r="CC7" s="859"/>
      <c r="CD7" s="859"/>
      <c r="CE7" s="859"/>
      <c r="CF7" s="859"/>
      <c r="CG7" s="860"/>
      <c r="CH7" s="851">
        <v>-1</v>
      </c>
      <c r="CI7" s="852"/>
      <c r="CJ7" s="852"/>
      <c r="CK7" s="852"/>
      <c r="CL7" s="853"/>
      <c r="CM7" s="851">
        <v>98</v>
      </c>
      <c r="CN7" s="852"/>
      <c r="CO7" s="852"/>
      <c r="CP7" s="852"/>
      <c r="CQ7" s="853"/>
      <c r="CR7" s="851">
        <v>1</v>
      </c>
      <c r="CS7" s="852"/>
      <c r="CT7" s="852"/>
      <c r="CU7" s="852"/>
      <c r="CV7" s="853"/>
      <c r="CW7" s="851" t="s">
        <v>595</v>
      </c>
      <c r="CX7" s="852"/>
      <c r="CY7" s="852"/>
      <c r="CZ7" s="852"/>
      <c r="DA7" s="853"/>
      <c r="DB7" s="851" t="s">
        <v>595</v>
      </c>
      <c r="DC7" s="852"/>
      <c r="DD7" s="852"/>
      <c r="DE7" s="852"/>
      <c r="DF7" s="853"/>
      <c r="DG7" s="851" t="s">
        <v>595</v>
      </c>
      <c r="DH7" s="852"/>
      <c r="DI7" s="852"/>
      <c r="DJ7" s="852"/>
      <c r="DK7" s="853"/>
      <c r="DL7" s="851" t="s">
        <v>595</v>
      </c>
      <c r="DM7" s="852"/>
      <c r="DN7" s="852"/>
      <c r="DO7" s="852"/>
      <c r="DP7" s="853"/>
      <c r="DQ7" s="851" t="s">
        <v>595</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383</v>
      </c>
      <c r="B23" s="870" t="s">
        <v>384</v>
      </c>
      <c r="C23" s="871"/>
      <c r="D23" s="871"/>
      <c r="E23" s="871"/>
      <c r="F23" s="871"/>
      <c r="G23" s="871"/>
      <c r="H23" s="871"/>
      <c r="I23" s="871"/>
      <c r="J23" s="871"/>
      <c r="K23" s="871"/>
      <c r="L23" s="871"/>
      <c r="M23" s="871"/>
      <c r="N23" s="871"/>
      <c r="O23" s="871"/>
      <c r="P23" s="872"/>
      <c r="Q23" s="873">
        <v>13063</v>
      </c>
      <c r="R23" s="874"/>
      <c r="S23" s="874"/>
      <c r="T23" s="874"/>
      <c r="U23" s="874"/>
      <c r="V23" s="874">
        <v>12765</v>
      </c>
      <c r="W23" s="874"/>
      <c r="X23" s="874"/>
      <c r="Y23" s="874"/>
      <c r="Z23" s="874"/>
      <c r="AA23" s="874">
        <v>298</v>
      </c>
      <c r="AB23" s="874"/>
      <c r="AC23" s="874"/>
      <c r="AD23" s="874"/>
      <c r="AE23" s="875"/>
      <c r="AF23" s="876">
        <v>267</v>
      </c>
      <c r="AG23" s="874"/>
      <c r="AH23" s="874"/>
      <c r="AI23" s="874"/>
      <c r="AJ23" s="877"/>
      <c r="AK23" s="878"/>
      <c r="AL23" s="879"/>
      <c r="AM23" s="879"/>
      <c r="AN23" s="879"/>
      <c r="AO23" s="879"/>
      <c r="AP23" s="874">
        <v>5897</v>
      </c>
      <c r="AQ23" s="874"/>
      <c r="AR23" s="874"/>
      <c r="AS23" s="874"/>
      <c r="AT23" s="874"/>
      <c r="AU23" s="880"/>
      <c r="AV23" s="880"/>
      <c r="AW23" s="880"/>
      <c r="AX23" s="880"/>
      <c r="AY23" s="881"/>
      <c r="AZ23" s="889" t="s">
        <v>385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396</v>
      </c>
      <c r="C28" s="812"/>
      <c r="D28" s="812"/>
      <c r="E28" s="812"/>
      <c r="F28" s="812"/>
      <c r="G28" s="812"/>
      <c r="H28" s="812"/>
      <c r="I28" s="812"/>
      <c r="J28" s="812"/>
      <c r="K28" s="812"/>
      <c r="L28" s="812"/>
      <c r="M28" s="812"/>
      <c r="N28" s="812"/>
      <c r="O28" s="812"/>
      <c r="P28" s="813"/>
      <c r="Q28" s="902">
        <v>4063</v>
      </c>
      <c r="R28" s="903"/>
      <c r="S28" s="903"/>
      <c r="T28" s="903"/>
      <c r="U28" s="903"/>
      <c r="V28" s="903">
        <v>3968</v>
      </c>
      <c r="W28" s="903"/>
      <c r="X28" s="903"/>
      <c r="Y28" s="903"/>
      <c r="Z28" s="903"/>
      <c r="AA28" s="903">
        <v>95</v>
      </c>
      <c r="AB28" s="903"/>
      <c r="AC28" s="903"/>
      <c r="AD28" s="903"/>
      <c r="AE28" s="904"/>
      <c r="AF28" s="905">
        <v>95</v>
      </c>
      <c r="AG28" s="903"/>
      <c r="AH28" s="903"/>
      <c r="AI28" s="903"/>
      <c r="AJ28" s="906"/>
      <c r="AK28" s="907">
        <v>427</v>
      </c>
      <c r="AL28" s="898"/>
      <c r="AM28" s="898"/>
      <c r="AN28" s="898"/>
      <c r="AO28" s="898"/>
      <c r="AP28" s="898" t="s">
        <v>581</v>
      </c>
      <c r="AQ28" s="898"/>
      <c r="AR28" s="898"/>
      <c r="AS28" s="898"/>
      <c r="AT28" s="898"/>
      <c r="AU28" s="898" t="s">
        <v>582</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397</v>
      </c>
      <c r="C29" s="836"/>
      <c r="D29" s="836"/>
      <c r="E29" s="836"/>
      <c r="F29" s="836"/>
      <c r="G29" s="836"/>
      <c r="H29" s="836"/>
      <c r="I29" s="836"/>
      <c r="J29" s="836"/>
      <c r="K29" s="836"/>
      <c r="L29" s="836"/>
      <c r="M29" s="836"/>
      <c r="N29" s="836"/>
      <c r="O29" s="836"/>
      <c r="P29" s="837"/>
      <c r="Q29" s="838">
        <v>500</v>
      </c>
      <c r="R29" s="839"/>
      <c r="S29" s="839"/>
      <c r="T29" s="839"/>
      <c r="U29" s="839"/>
      <c r="V29" s="839">
        <v>498</v>
      </c>
      <c r="W29" s="839"/>
      <c r="X29" s="839"/>
      <c r="Y29" s="839"/>
      <c r="Z29" s="839"/>
      <c r="AA29" s="839">
        <v>2</v>
      </c>
      <c r="AB29" s="839"/>
      <c r="AC29" s="839"/>
      <c r="AD29" s="839"/>
      <c r="AE29" s="840"/>
      <c r="AF29" s="841">
        <v>2</v>
      </c>
      <c r="AG29" s="842"/>
      <c r="AH29" s="842"/>
      <c r="AI29" s="842"/>
      <c r="AJ29" s="843"/>
      <c r="AK29" s="910">
        <v>90</v>
      </c>
      <c r="AL29" s="911"/>
      <c r="AM29" s="911"/>
      <c r="AN29" s="911"/>
      <c r="AO29" s="911"/>
      <c r="AP29" s="911" t="s">
        <v>581</v>
      </c>
      <c r="AQ29" s="911"/>
      <c r="AR29" s="911"/>
      <c r="AS29" s="911"/>
      <c r="AT29" s="911"/>
      <c r="AU29" s="911" t="s">
        <v>581</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398</v>
      </c>
      <c r="C30" s="836"/>
      <c r="D30" s="836"/>
      <c r="E30" s="836"/>
      <c r="F30" s="836"/>
      <c r="G30" s="836"/>
      <c r="H30" s="836"/>
      <c r="I30" s="836"/>
      <c r="J30" s="836"/>
      <c r="K30" s="836"/>
      <c r="L30" s="836"/>
      <c r="M30" s="836"/>
      <c r="N30" s="836"/>
      <c r="O30" s="836"/>
      <c r="P30" s="837"/>
      <c r="Q30" s="838">
        <v>2641</v>
      </c>
      <c r="R30" s="839"/>
      <c r="S30" s="839"/>
      <c r="T30" s="839"/>
      <c r="U30" s="839"/>
      <c r="V30" s="839">
        <v>2547</v>
      </c>
      <c r="W30" s="839"/>
      <c r="X30" s="839"/>
      <c r="Y30" s="839"/>
      <c r="Z30" s="839"/>
      <c r="AA30" s="839">
        <v>94</v>
      </c>
      <c r="AB30" s="839"/>
      <c r="AC30" s="839"/>
      <c r="AD30" s="839"/>
      <c r="AE30" s="840"/>
      <c r="AF30" s="841">
        <v>93</v>
      </c>
      <c r="AG30" s="842"/>
      <c r="AH30" s="842"/>
      <c r="AI30" s="842"/>
      <c r="AJ30" s="843"/>
      <c r="AK30" s="910">
        <v>404</v>
      </c>
      <c r="AL30" s="911"/>
      <c r="AM30" s="911"/>
      <c r="AN30" s="911"/>
      <c r="AO30" s="911"/>
      <c r="AP30" s="911" t="s">
        <v>581</v>
      </c>
      <c r="AQ30" s="911"/>
      <c r="AR30" s="911"/>
      <c r="AS30" s="911"/>
      <c r="AT30" s="911"/>
      <c r="AU30" s="911" t="s">
        <v>583</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399</v>
      </c>
      <c r="C31" s="836"/>
      <c r="D31" s="836"/>
      <c r="E31" s="836"/>
      <c r="F31" s="836"/>
      <c r="G31" s="836"/>
      <c r="H31" s="836"/>
      <c r="I31" s="836"/>
      <c r="J31" s="836"/>
      <c r="K31" s="836"/>
      <c r="L31" s="836"/>
      <c r="M31" s="836"/>
      <c r="N31" s="836"/>
      <c r="O31" s="836"/>
      <c r="P31" s="837"/>
      <c r="Q31" s="838">
        <v>834</v>
      </c>
      <c r="R31" s="839"/>
      <c r="S31" s="839"/>
      <c r="T31" s="839"/>
      <c r="U31" s="839"/>
      <c r="V31" s="839">
        <v>674</v>
      </c>
      <c r="W31" s="839"/>
      <c r="X31" s="839"/>
      <c r="Y31" s="839"/>
      <c r="Z31" s="839"/>
      <c r="AA31" s="839">
        <v>160</v>
      </c>
      <c r="AB31" s="839"/>
      <c r="AC31" s="839"/>
      <c r="AD31" s="839"/>
      <c r="AE31" s="840"/>
      <c r="AF31" s="841">
        <v>1010</v>
      </c>
      <c r="AG31" s="842"/>
      <c r="AH31" s="842"/>
      <c r="AI31" s="842"/>
      <c r="AJ31" s="843"/>
      <c r="AK31" s="910">
        <v>4</v>
      </c>
      <c r="AL31" s="911"/>
      <c r="AM31" s="911"/>
      <c r="AN31" s="911"/>
      <c r="AO31" s="911"/>
      <c r="AP31" s="911">
        <v>178</v>
      </c>
      <c r="AQ31" s="911"/>
      <c r="AR31" s="911"/>
      <c r="AS31" s="911"/>
      <c r="AT31" s="911"/>
      <c r="AU31" s="911">
        <v>1</v>
      </c>
      <c r="AV31" s="911"/>
      <c r="AW31" s="911"/>
      <c r="AX31" s="911"/>
      <c r="AY31" s="911"/>
      <c r="AZ31" s="912" t="s">
        <v>581</v>
      </c>
      <c r="BA31" s="912"/>
      <c r="BB31" s="912"/>
      <c r="BC31" s="912"/>
      <c r="BD31" s="912"/>
      <c r="BE31" s="908" t="s">
        <v>400</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401</v>
      </c>
      <c r="C32" s="836"/>
      <c r="D32" s="836"/>
      <c r="E32" s="836"/>
      <c r="F32" s="836"/>
      <c r="G32" s="836"/>
      <c r="H32" s="836"/>
      <c r="I32" s="836"/>
      <c r="J32" s="836"/>
      <c r="K32" s="836"/>
      <c r="L32" s="836"/>
      <c r="M32" s="836"/>
      <c r="N32" s="836"/>
      <c r="O32" s="836"/>
      <c r="P32" s="837"/>
      <c r="Q32" s="838">
        <v>64</v>
      </c>
      <c r="R32" s="839"/>
      <c r="S32" s="839"/>
      <c r="T32" s="839"/>
      <c r="U32" s="839"/>
      <c r="V32" s="839">
        <v>64</v>
      </c>
      <c r="W32" s="839"/>
      <c r="X32" s="839"/>
      <c r="Y32" s="839"/>
      <c r="Z32" s="839"/>
      <c r="AA32" s="839" t="s">
        <v>601</v>
      </c>
      <c r="AB32" s="839"/>
      <c r="AC32" s="839"/>
      <c r="AD32" s="839"/>
      <c r="AE32" s="840"/>
      <c r="AF32" s="841" t="s">
        <v>601</v>
      </c>
      <c r="AG32" s="842"/>
      <c r="AH32" s="842"/>
      <c r="AI32" s="842"/>
      <c r="AJ32" s="843"/>
      <c r="AK32" s="910">
        <v>53</v>
      </c>
      <c r="AL32" s="911"/>
      <c r="AM32" s="911"/>
      <c r="AN32" s="911"/>
      <c r="AO32" s="911"/>
      <c r="AP32" s="911">
        <v>171</v>
      </c>
      <c r="AQ32" s="911"/>
      <c r="AR32" s="911"/>
      <c r="AS32" s="911"/>
      <c r="AT32" s="911"/>
      <c r="AU32" s="911">
        <v>170</v>
      </c>
      <c r="AV32" s="911"/>
      <c r="AW32" s="911"/>
      <c r="AX32" s="911"/>
      <c r="AY32" s="911"/>
      <c r="AZ32" s="912" t="s">
        <v>581</v>
      </c>
      <c r="BA32" s="912"/>
      <c r="BB32" s="912"/>
      <c r="BC32" s="912"/>
      <c r="BD32" s="912"/>
      <c r="BE32" s="908" t="s">
        <v>402</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403</v>
      </c>
      <c r="C33" s="836"/>
      <c r="D33" s="836"/>
      <c r="E33" s="836"/>
      <c r="F33" s="836"/>
      <c r="G33" s="836"/>
      <c r="H33" s="836"/>
      <c r="I33" s="836"/>
      <c r="J33" s="836"/>
      <c r="K33" s="836"/>
      <c r="L33" s="836"/>
      <c r="M33" s="836"/>
      <c r="N33" s="836"/>
      <c r="O33" s="836"/>
      <c r="P33" s="837"/>
      <c r="Q33" s="838">
        <v>1329</v>
      </c>
      <c r="R33" s="839"/>
      <c r="S33" s="839"/>
      <c r="T33" s="839"/>
      <c r="U33" s="839"/>
      <c r="V33" s="839">
        <v>1329</v>
      </c>
      <c r="W33" s="839"/>
      <c r="X33" s="839"/>
      <c r="Y33" s="839"/>
      <c r="Z33" s="839"/>
      <c r="AA33" s="839" t="s">
        <v>602</v>
      </c>
      <c r="AB33" s="839"/>
      <c r="AC33" s="839"/>
      <c r="AD33" s="839"/>
      <c r="AE33" s="840"/>
      <c r="AF33" s="841" t="s">
        <v>601</v>
      </c>
      <c r="AG33" s="842"/>
      <c r="AH33" s="842"/>
      <c r="AI33" s="842"/>
      <c r="AJ33" s="843"/>
      <c r="AK33" s="910">
        <v>683</v>
      </c>
      <c r="AL33" s="911"/>
      <c r="AM33" s="911"/>
      <c r="AN33" s="911"/>
      <c r="AO33" s="911"/>
      <c r="AP33" s="911">
        <v>6487</v>
      </c>
      <c r="AQ33" s="911"/>
      <c r="AR33" s="911"/>
      <c r="AS33" s="911"/>
      <c r="AT33" s="911"/>
      <c r="AU33" s="911">
        <v>5935</v>
      </c>
      <c r="AV33" s="911"/>
      <c r="AW33" s="911"/>
      <c r="AX33" s="911"/>
      <c r="AY33" s="911"/>
      <c r="AZ33" s="912" t="s">
        <v>582</v>
      </c>
      <c r="BA33" s="912"/>
      <c r="BB33" s="912"/>
      <c r="BC33" s="912"/>
      <c r="BD33" s="912"/>
      <c r="BE33" s="908" t="s">
        <v>404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383</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1201</v>
      </c>
      <c r="AG63" s="922"/>
      <c r="AH63" s="922"/>
      <c r="AI63" s="922"/>
      <c r="AJ63" s="923"/>
      <c r="AK63" s="924"/>
      <c r="AL63" s="919"/>
      <c r="AM63" s="919"/>
      <c r="AN63" s="919"/>
      <c r="AO63" s="919"/>
      <c r="AP63" s="922">
        <v>6836</v>
      </c>
      <c r="AQ63" s="922"/>
      <c r="AR63" s="922"/>
      <c r="AS63" s="922"/>
      <c r="AT63" s="922"/>
      <c r="AU63" s="922">
        <v>6106</v>
      </c>
      <c r="AV63" s="922"/>
      <c r="AW63" s="922"/>
      <c r="AX63" s="922"/>
      <c r="AY63" s="922"/>
      <c r="AZ63" s="926"/>
      <c r="BA63" s="926"/>
      <c r="BB63" s="926"/>
      <c r="BC63" s="926"/>
      <c r="BD63" s="926"/>
      <c r="BE63" s="927"/>
      <c r="BF63" s="927"/>
      <c r="BG63" s="927"/>
      <c r="BH63" s="927"/>
      <c r="BI63" s="928"/>
      <c r="BJ63" s="929" t="s">
        <v>407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409</v>
      </c>
      <c r="B66" s="821"/>
      <c r="C66" s="821"/>
      <c r="D66" s="821"/>
      <c r="E66" s="821"/>
      <c r="F66" s="821"/>
      <c r="G66" s="821"/>
      <c r="H66" s="821"/>
      <c r="I66" s="821"/>
      <c r="J66" s="821"/>
      <c r="K66" s="821"/>
      <c r="L66" s="821"/>
      <c r="M66" s="821"/>
      <c r="N66" s="821"/>
      <c r="O66" s="821"/>
      <c r="P66" s="822"/>
      <c r="Q66" s="797" t="s">
        <v>410</v>
      </c>
      <c r="R66" s="798"/>
      <c r="S66" s="798"/>
      <c r="T66" s="798"/>
      <c r="U66" s="799"/>
      <c r="V66" s="797" t="s">
        <v>411</v>
      </c>
      <c r="W66" s="798"/>
      <c r="X66" s="798"/>
      <c r="Y66" s="798"/>
      <c r="Z66" s="799"/>
      <c r="AA66" s="797" t="s">
        <v>412</v>
      </c>
      <c r="AB66" s="798"/>
      <c r="AC66" s="798"/>
      <c r="AD66" s="798"/>
      <c r="AE66" s="799"/>
      <c r="AF66" s="932" t="s">
        <v>413</v>
      </c>
      <c r="AG66" s="893"/>
      <c r="AH66" s="893"/>
      <c r="AI66" s="893"/>
      <c r="AJ66" s="933"/>
      <c r="AK66" s="797" t="s">
        <v>414</v>
      </c>
      <c r="AL66" s="821"/>
      <c r="AM66" s="821"/>
      <c r="AN66" s="821"/>
      <c r="AO66" s="822"/>
      <c r="AP66" s="797" t="s">
        <v>415</v>
      </c>
      <c r="AQ66" s="798"/>
      <c r="AR66" s="798"/>
      <c r="AS66" s="798"/>
      <c r="AT66" s="799"/>
      <c r="AU66" s="797" t="s">
        <v>416</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584</v>
      </c>
      <c r="C68" s="950"/>
      <c r="D68" s="950"/>
      <c r="E68" s="950"/>
      <c r="F68" s="950"/>
      <c r="G68" s="950"/>
      <c r="H68" s="950"/>
      <c r="I68" s="950"/>
      <c r="J68" s="950"/>
      <c r="K68" s="950"/>
      <c r="L68" s="950"/>
      <c r="M68" s="950"/>
      <c r="N68" s="950"/>
      <c r="O68" s="950"/>
      <c r="P68" s="951"/>
      <c r="Q68" s="952">
        <v>8511</v>
      </c>
      <c r="R68" s="946"/>
      <c r="S68" s="946"/>
      <c r="T68" s="946"/>
      <c r="U68" s="946"/>
      <c r="V68" s="946">
        <v>8447</v>
      </c>
      <c r="W68" s="946"/>
      <c r="X68" s="946"/>
      <c r="Y68" s="946"/>
      <c r="Z68" s="946"/>
      <c r="AA68" s="946">
        <v>64</v>
      </c>
      <c r="AB68" s="946"/>
      <c r="AC68" s="946"/>
      <c r="AD68" s="946"/>
      <c r="AE68" s="946"/>
      <c r="AF68" s="946">
        <v>64</v>
      </c>
      <c r="AG68" s="946"/>
      <c r="AH68" s="946"/>
      <c r="AI68" s="946"/>
      <c r="AJ68" s="946"/>
      <c r="AK68" s="946">
        <v>1110</v>
      </c>
      <c r="AL68" s="946"/>
      <c r="AM68" s="946"/>
      <c r="AN68" s="946"/>
      <c r="AO68" s="946"/>
      <c r="AP68" s="946" t="s">
        <v>581</v>
      </c>
      <c r="AQ68" s="946"/>
      <c r="AR68" s="946"/>
      <c r="AS68" s="946"/>
      <c r="AT68" s="946"/>
      <c r="AU68" s="946" t="s">
        <v>581</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585</v>
      </c>
      <c r="C69" s="954"/>
      <c r="D69" s="954"/>
      <c r="E69" s="954"/>
      <c r="F69" s="954"/>
      <c r="G69" s="954"/>
      <c r="H69" s="954"/>
      <c r="I69" s="954"/>
      <c r="J69" s="954"/>
      <c r="K69" s="954"/>
      <c r="L69" s="954"/>
      <c r="M69" s="954"/>
      <c r="N69" s="954"/>
      <c r="O69" s="954"/>
      <c r="P69" s="955"/>
      <c r="Q69" s="956">
        <v>2074</v>
      </c>
      <c r="R69" s="911"/>
      <c r="S69" s="911"/>
      <c r="T69" s="911"/>
      <c r="U69" s="911"/>
      <c r="V69" s="911">
        <v>1850</v>
      </c>
      <c r="W69" s="911"/>
      <c r="X69" s="911"/>
      <c r="Y69" s="911"/>
      <c r="Z69" s="911"/>
      <c r="AA69" s="911">
        <v>224</v>
      </c>
      <c r="AB69" s="911"/>
      <c r="AC69" s="911"/>
      <c r="AD69" s="911"/>
      <c r="AE69" s="911"/>
      <c r="AF69" s="911">
        <v>224</v>
      </c>
      <c r="AG69" s="911"/>
      <c r="AH69" s="911"/>
      <c r="AI69" s="911"/>
      <c r="AJ69" s="911"/>
      <c r="AK69" s="911" t="s">
        <v>581</v>
      </c>
      <c r="AL69" s="911"/>
      <c r="AM69" s="911"/>
      <c r="AN69" s="911"/>
      <c r="AO69" s="911"/>
      <c r="AP69" s="911" t="s">
        <v>581</v>
      </c>
      <c r="AQ69" s="911"/>
      <c r="AR69" s="911"/>
      <c r="AS69" s="911"/>
      <c r="AT69" s="911"/>
      <c r="AU69" s="911" t="s">
        <v>581</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586</v>
      </c>
      <c r="C70" s="954"/>
      <c r="D70" s="954"/>
      <c r="E70" s="954"/>
      <c r="F70" s="954"/>
      <c r="G70" s="954"/>
      <c r="H70" s="954"/>
      <c r="I70" s="954"/>
      <c r="J70" s="954"/>
      <c r="K70" s="954"/>
      <c r="L70" s="954"/>
      <c r="M70" s="954"/>
      <c r="N70" s="954"/>
      <c r="O70" s="954"/>
      <c r="P70" s="955"/>
      <c r="Q70" s="956">
        <v>848493</v>
      </c>
      <c r="R70" s="911"/>
      <c r="S70" s="911"/>
      <c r="T70" s="911"/>
      <c r="U70" s="911"/>
      <c r="V70" s="911">
        <v>821243</v>
      </c>
      <c r="W70" s="911"/>
      <c r="X70" s="911"/>
      <c r="Y70" s="911"/>
      <c r="Z70" s="911"/>
      <c r="AA70" s="911">
        <v>27250</v>
      </c>
      <c r="AB70" s="911"/>
      <c r="AC70" s="911"/>
      <c r="AD70" s="911"/>
      <c r="AE70" s="911"/>
      <c r="AF70" s="911">
        <v>27250</v>
      </c>
      <c r="AG70" s="911"/>
      <c r="AH70" s="911"/>
      <c r="AI70" s="911"/>
      <c r="AJ70" s="911"/>
      <c r="AK70" s="911">
        <v>2</v>
      </c>
      <c r="AL70" s="911"/>
      <c r="AM70" s="911"/>
      <c r="AN70" s="911"/>
      <c r="AO70" s="911"/>
      <c r="AP70" s="911" t="s">
        <v>592</v>
      </c>
      <c r="AQ70" s="911"/>
      <c r="AR70" s="911"/>
      <c r="AS70" s="911"/>
      <c r="AT70" s="911"/>
      <c r="AU70" s="911" t="s">
        <v>581</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587</v>
      </c>
      <c r="C71" s="954"/>
      <c r="D71" s="954"/>
      <c r="E71" s="954"/>
      <c r="F71" s="954"/>
      <c r="G71" s="954"/>
      <c r="H71" s="954"/>
      <c r="I71" s="954"/>
      <c r="J71" s="954"/>
      <c r="K71" s="954"/>
      <c r="L71" s="954"/>
      <c r="M71" s="954"/>
      <c r="N71" s="954"/>
      <c r="O71" s="954"/>
      <c r="P71" s="955"/>
      <c r="Q71" s="956">
        <v>2733</v>
      </c>
      <c r="R71" s="911"/>
      <c r="S71" s="911"/>
      <c r="T71" s="911"/>
      <c r="U71" s="911"/>
      <c r="V71" s="911">
        <v>2703</v>
      </c>
      <c r="W71" s="911"/>
      <c r="X71" s="911"/>
      <c r="Y71" s="911"/>
      <c r="Z71" s="911"/>
      <c r="AA71" s="911">
        <v>30</v>
      </c>
      <c r="AB71" s="911"/>
      <c r="AC71" s="911"/>
      <c r="AD71" s="911"/>
      <c r="AE71" s="911"/>
      <c r="AF71" s="911">
        <v>30</v>
      </c>
      <c r="AG71" s="911"/>
      <c r="AH71" s="911"/>
      <c r="AI71" s="911"/>
      <c r="AJ71" s="911"/>
      <c r="AK71" s="911">
        <v>46</v>
      </c>
      <c r="AL71" s="911"/>
      <c r="AM71" s="911"/>
      <c r="AN71" s="911"/>
      <c r="AO71" s="911"/>
      <c r="AP71" s="911">
        <v>524</v>
      </c>
      <c r="AQ71" s="911"/>
      <c r="AR71" s="911"/>
      <c r="AS71" s="911"/>
      <c r="AT71" s="911"/>
      <c r="AU71" s="911">
        <v>11</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588</v>
      </c>
      <c r="C72" s="954"/>
      <c r="D72" s="954"/>
      <c r="E72" s="954"/>
      <c r="F72" s="954"/>
      <c r="G72" s="954"/>
      <c r="H72" s="954"/>
      <c r="I72" s="954"/>
      <c r="J72" s="954"/>
      <c r="K72" s="954"/>
      <c r="L72" s="954"/>
      <c r="M72" s="954"/>
      <c r="N72" s="954"/>
      <c r="O72" s="954"/>
      <c r="P72" s="955"/>
      <c r="Q72" s="956">
        <v>326</v>
      </c>
      <c r="R72" s="911"/>
      <c r="S72" s="911"/>
      <c r="T72" s="911"/>
      <c r="U72" s="911"/>
      <c r="V72" s="911">
        <v>320</v>
      </c>
      <c r="W72" s="911"/>
      <c r="X72" s="911"/>
      <c r="Y72" s="911"/>
      <c r="Z72" s="911"/>
      <c r="AA72" s="911">
        <v>6</v>
      </c>
      <c r="AB72" s="911"/>
      <c r="AC72" s="911"/>
      <c r="AD72" s="911"/>
      <c r="AE72" s="911"/>
      <c r="AF72" s="911">
        <v>6</v>
      </c>
      <c r="AG72" s="911"/>
      <c r="AH72" s="911"/>
      <c r="AI72" s="911"/>
      <c r="AJ72" s="911"/>
      <c r="AK72" s="911">
        <v>94</v>
      </c>
      <c r="AL72" s="911"/>
      <c r="AM72" s="911"/>
      <c r="AN72" s="911"/>
      <c r="AO72" s="911"/>
      <c r="AP72" s="911">
        <v>742</v>
      </c>
      <c r="AQ72" s="911"/>
      <c r="AR72" s="911"/>
      <c r="AS72" s="911"/>
      <c r="AT72" s="911"/>
      <c r="AU72" s="911">
        <v>45</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589</v>
      </c>
      <c r="C73" s="954"/>
      <c r="D73" s="954"/>
      <c r="E73" s="954"/>
      <c r="F73" s="954"/>
      <c r="G73" s="954"/>
      <c r="H73" s="954"/>
      <c r="I73" s="954"/>
      <c r="J73" s="954"/>
      <c r="K73" s="954"/>
      <c r="L73" s="954"/>
      <c r="M73" s="954"/>
      <c r="N73" s="954"/>
      <c r="O73" s="954"/>
      <c r="P73" s="955"/>
      <c r="Q73" s="956">
        <v>854</v>
      </c>
      <c r="R73" s="911"/>
      <c r="S73" s="911"/>
      <c r="T73" s="911"/>
      <c r="U73" s="911"/>
      <c r="V73" s="911">
        <v>830</v>
      </c>
      <c r="W73" s="911"/>
      <c r="X73" s="911"/>
      <c r="Y73" s="911"/>
      <c r="Z73" s="911"/>
      <c r="AA73" s="911">
        <v>25</v>
      </c>
      <c r="AB73" s="911"/>
      <c r="AC73" s="911"/>
      <c r="AD73" s="911"/>
      <c r="AE73" s="911"/>
      <c r="AF73" s="911">
        <v>25</v>
      </c>
      <c r="AG73" s="911"/>
      <c r="AH73" s="911"/>
      <c r="AI73" s="911"/>
      <c r="AJ73" s="911"/>
      <c r="AK73" s="911" t="s">
        <v>593</v>
      </c>
      <c r="AL73" s="911"/>
      <c r="AM73" s="911"/>
      <c r="AN73" s="911"/>
      <c r="AO73" s="911"/>
      <c r="AP73" s="911" t="s">
        <v>592</v>
      </c>
      <c r="AQ73" s="911"/>
      <c r="AR73" s="911"/>
      <c r="AS73" s="911"/>
      <c r="AT73" s="911"/>
      <c r="AU73" s="911" t="s">
        <v>581</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590</v>
      </c>
      <c r="C74" s="954"/>
      <c r="D74" s="954"/>
      <c r="E74" s="954"/>
      <c r="F74" s="954"/>
      <c r="G74" s="954"/>
      <c r="H74" s="954"/>
      <c r="I74" s="954"/>
      <c r="J74" s="954"/>
      <c r="K74" s="954"/>
      <c r="L74" s="954"/>
      <c r="M74" s="954"/>
      <c r="N74" s="954"/>
      <c r="O74" s="954"/>
      <c r="P74" s="955"/>
      <c r="Q74" s="956">
        <v>163</v>
      </c>
      <c r="R74" s="911"/>
      <c r="S74" s="911"/>
      <c r="T74" s="911"/>
      <c r="U74" s="911"/>
      <c r="V74" s="911">
        <v>159</v>
      </c>
      <c r="W74" s="911"/>
      <c r="X74" s="911"/>
      <c r="Y74" s="911"/>
      <c r="Z74" s="911"/>
      <c r="AA74" s="911">
        <v>4</v>
      </c>
      <c r="AB74" s="911"/>
      <c r="AC74" s="911"/>
      <c r="AD74" s="911"/>
      <c r="AE74" s="911"/>
      <c r="AF74" s="911">
        <v>4</v>
      </c>
      <c r="AG74" s="911"/>
      <c r="AH74" s="911"/>
      <c r="AI74" s="911"/>
      <c r="AJ74" s="911"/>
      <c r="AK74" s="911" t="s">
        <v>593</v>
      </c>
      <c r="AL74" s="911"/>
      <c r="AM74" s="911"/>
      <c r="AN74" s="911"/>
      <c r="AO74" s="911"/>
      <c r="AP74" s="911">
        <v>916</v>
      </c>
      <c r="AQ74" s="911"/>
      <c r="AR74" s="911"/>
      <c r="AS74" s="911"/>
      <c r="AT74" s="911"/>
      <c r="AU74" s="911">
        <v>158</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591</v>
      </c>
      <c r="C75" s="954"/>
      <c r="D75" s="954"/>
      <c r="E75" s="954"/>
      <c r="F75" s="954"/>
      <c r="G75" s="954"/>
      <c r="H75" s="954"/>
      <c r="I75" s="954"/>
      <c r="J75" s="954"/>
      <c r="K75" s="954"/>
      <c r="L75" s="954"/>
      <c r="M75" s="954"/>
      <c r="N75" s="954"/>
      <c r="O75" s="954"/>
      <c r="P75" s="955"/>
      <c r="Q75" s="959">
        <v>327</v>
      </c>
      <c r="R75" s="960"/>
      <c r="S75" s="960"/>
      <c r="T75" s="960"/>
      <c r="U75" s="910"/>
      <c r="V75" s="961">
        <v>314</v>
      </c>
      <c r="W75" s="960"/>
      <c r="X75" s="960"/>
      <c r="Y75" s="960"/>
      <c r="Z75" s="910"/>
      <c r="AA75" s="961">
        <v>13</v>
      </c>
      <c r="AB75" s="960"/>
      <c r="AC75" s="960"/>
      <c r="AD75" s="960"/>
      <c r="AE75" s="910"/>
      <c r="AF75" s="961">
        <v>13</v>
      </c>
      <c r="AG75" s="960"/>
      <c r="AH75" s="960"/>
      <c r="AI75" s="960"/>
      <c r="AJ75" s="910"/>
      <c r="AK75" s="961" t="s">
        <v>593</v>
      </c>
      <c r="AL75" s="960"/>
      <c r="AM75" s="960"/>
      <c r="AN75" s="960"/>
      <c r="AO75" s="910"/>
      <c r="AP75" s="961" t="s">
        <v>593</v>
      </c>
      <c r="AQ75" s="960"/>
      <c r="AR75" s="960"/>
      <c r="AS75" s="960"/>
      <c r="AT75" s="910"/>
      <c r="AU75" s="961" t="s">
        <v>581</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383</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27616</v>
      </c>
      <c r="AG88" s="922"/>
      <c r="AH88" s="922"/>
      <c r="AI88" s="922"/>
      <c r="AJ88" s="922"/>
      <c r="AK88" s="919"/>
      <c r="AL88" s="919"/>
      <c r="AM88" s="919"/>
      <c r="AN88" s="919"/>
      <c r="AO88" s="919"/>
      <c r="AP88" s="922">
        <v>1265</v>
      </c>
      <c r="AQ88" s="922"/>
      <c r="AR88" s="922"/>
      <c r="AS88" s="922"/>
      <c r="AT88" s="922"/>
      <c r="AU88" s="922">
        <v>55</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v>
      </c>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302</v>
      </c>
      <c r="AG109" s="975"/>
      <c r="AH109" s="975"/>
      <c r="AI109" s="975"/>
      <c r="AJ109" s="976"/>
      <c r="AK109" s="974" t="s">
        <v>301</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302</v>
      </c>
      <c r="BW109" s="975"/>
      <c r="BX109" s="975"/>
      <c r="BY109" s="975"/>
      <c r="BZ109" s="976"/>
      <c r="CA109" s="974" t="s">
        <v>301</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302</v>
      </c>
      <c r="DM109" s="975"/>
      <c r="DN109" s="975"/>
      <c r="DO109" s="975"/>
      <c r="DP109" s="976"/>
      <c r="DQ109" s="974" t="s">
        <v>301</v>
      </c>
      <c r="DR109" s="975"/>
      <c r="DS109" s="975"/>
      <c r="DT109" s="975"/>
      <c r="DU109" s="976"/>
      <c r="DV109" s="974" t="s">
        <v>427</v>
      </c>
      <c r="DW109" s="975"/>
      <c r="DX109" s="975"/>
      <c r="DY109" s="975"/>
      <c r="DZ109" s="977"/>
    </row>
    <row r="110" spans="1:131" s="246" customFormat="1" ht="26.25" customHeight="1" x14ac:dyDescent="0.15">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731028</v>
      </c>
      <c r="AB110" s="982"/>
      <c r="AC110" s="982"/>
      <c r="AD110" s="982"/>
      <c r="AE110" s="983"/>
      <c r="AF110" s="984">
        <v>747146</v>
      </c>
      <c r="AG110" s="982"/>
      <c r="AH110" s="982"/>
      <c r="AI110" s="982"/>
      <c r="AJ110" s="983"/>
      <c r="AK110" s="984">
        <v>672722</v>
      </c>
      <c r="AL110" s="982"/>
      <c r="AM110" s="982"/>
      <c r="AN110" s="982"/>
      <c r="AO110" s="983"/>
      <c r="AP110" s="985">
        <v>8.6</v>
      </c>
      <c r="AQ110" s="986"/>
      <c r="AR110" s="986"/>
      <c r="AS110" s="986"/>
      <c r="AT110" s="987"/>
      <c r="AU110" s="988" t="s">
        <v>73</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6481421</v>
      </c>
      <c r="BR110" s="1017"/>
      <c r="BS110" s="1017"/>
      <c r="BT110" s="1017"/>
      <c r="BU110" s="1017"/>
      <c r="BV110" s="1017">
        <v>6171645</v>
      </c>
      <c r="BW110" s="1017"/>
      <c r="BX110" s="1017"/>
      <c r="BY110" s="1017"/>
      <c r="BZ110" s="1017"/>
      <c r="CA110" s="1017">
        <v>5897161</v>
      </c>
      <c r="CB110" s="1017"/>
      <c r="CC110" s="1017"/>
      <c r="CD110" s="1017"/>
      <c r="CE110" s="1017"/>
      <c r="CF110" s="1031">
        <v>75.7</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433</v>
      </c>
      <c r="DH110" s="1017"/>
      <c r="DI110" s="1017"/>
      <c r="DJ110" s="1017"/>
      <c r="DK110" s="1017"/>
      <c r="DL110" s="1017" t="s">
        <v>407</v>
      </c>
      <c r="DM110" s="1017"/>
      <c r="DN110" s="1017"/>
      <c r="DO110" s="1017"/>
      <c r="DP110" s="1017"/>
      <c r="DQ110" s="1017" t="s">
        <v>407</v>
      </c>
      <c r="DR110" s="1017"/>
      <c r="DS110" s="1017"/>
      <c r="DT110" s="1017"/>
      <c r="DU110" s="1017"/>
      <c r="DV110" s="1018" t="s">
        <v>407</v>
      </c>
      <c r="DW110" s="1018"/>
      <c r="DX110" s="1018"/>
      <c r="DY110" s="1018"/>
      <c r="DZ110" s="1019"/>
    </row>
    <row r="111" spans="1:131" s="246" customFormat="1" ht="26.25" customHeight="1" x14ac:dyDescent="0.15">
      <c r="A111" s="1020" t="s">
        <v>434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407</v>
      </c>
      <c r="AB111" s="1024"/>
      <c r="AC111" s="1024"/>
      <c r="AD111" s="1024"/>
      <c r="AE111" s="1025"/>
      <c r="AF111" s="1026" t="s">
        <v>407</v>
      </c>
      <c r="AG111" s="1024"/>
      <c r="AH111" s="1024"/>
      <c r="AI111" s="1024"/>
      <c r="AJ111" s="1025"/>
      <c r="AK111" s="1026" t="s">
        <v>407</v>
      </c>
      <c r="AL111" s="1024"/>
      <c r="AM111" s="1024"/>
      <c r="AN111" s="1024"/>
      <c r="AO111" s="1025"/>
      <c r="AP111" s="1027" t="s">
        <v>127</v>
      </c>
      <c r="AQ111" s="1028"/>
      <c r="AR111" s="1028"/>
      <c r="AS111" s="1028"/>
      <c r="AT111" s="1029"/>
      <c r="AU111" s="990"/>
      <c r="AV111" s="991"/>
      <c r="AW111" s="991"/>
      <c r="AX111" s="991"/>
      <c r="AY111" s="991"/>
      <c r="AZ111" s="1039" t="s">
        <v>435</v>
      </c>
      <c r="BA111" s="1040"/>
      <c r="BB111" s="1040"/>
      <c r="BC111" s="1040"/>
      <c r="BD111" s="1040"/>
      <c r="BE111" s="1040"/>
      <c r="BF111" s="1040"/>
      <c r="BG111" s="1040"/>
      <c r="BH111" s="1040"/>
      <c r="BI111" s="1040"/>
      <c r="BJ111" s="1040"/>
      <c r="BK111" s="1040"/>
      <c r="BL111" s="1040"/>
      <c r="BM111" s="1040"/>
      <c r="BN111" s="1040"/>
      <c r="BO111" s="1040"/>
      <c r="BP111" s="1041"/>
      <c r="BQ111" s="1009">
        <v>115819</v>
      </c>
      <c r="BR111" s="1010"/>
      <c r="BS111" s="1010"/>
      <c r="BT111" s="1010"/>
      <c r="BU111" s="1010"/>
      <c r="BV111" s="1010">
        <v>92656</v>
      </c>
      <c r="BW111" s="1010"/>
      <c r="BX111" s="1010"/>
      <c r="BY111" s="1010"/>
      <c r="BZ111" s="1010"/>
      <c r="CA111" s="1010">
        <v>69492</v>
      </c>
      <c r="CB111" s="1010"/>
      <c r="CC111" s="1010"/>
      <c r="CD111" s="1010"/>
      <c r="CE111" s="1010"/>
      <c r="CF111" s="1004">
        <v>0.9</v>
      </c>
      <c r="CG111" s="1005"/>
      <c r="CH111" s="1005"/>
      <c r="CI111" s="1005"/>
      <c r="CJ111" s="1005"/>
      <c r="CK111" s="1035"/>
      <c r="CL111" s="1036"/>
      <c r="CM111" s="1006" t="s">
        <v>436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407</v>
      </c>
      <c r="DH111" s="1010"/>
      <c r="DI111" s="1010"/>
      <c r="DJ111" s="1010"/>
      <c r="DK111" s="1010"/>
      <c r="DL111" s="1010" t="s">
        <v>407</v>
      </c>
      <c r="DM111" s="1010"/>
      <c r="DN111" s="1010"/>
      <c r="DO111" s="1010"/>
      <c r="DP111" s="1010"/>
      <c r="DQ111" s="1010" t="s">
        <v>407</v>
      </c>
      <c r="DR111" s="1010"/>
      <c r="DS111" s="1010"/>
      <c r="DT111" s="1010"/>
      <c r="DU111" s="1010"/>
      <c r="DV111" s="1011" t="s">
        <v>407</v>
      </c>
      <c r="DW111" s="1011"/>
      <c r="DX111" s="1011"/>
      <c r="DY111" s="1011"/>
      <c r="DZ111" s="1012"/>
    </row>
    <row r="112" spans="1:131" s="246" customFormat="1" ht="26.25" customHeight="1" x14ac:dyDescent="0.15">
      <c r="A112" s="1042" t="s">
        <v>437</v>
      </c>
      <c r="B112" s="1043"/>
      <c r="C112" s="1040" t="s">
        <v>438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439</v>
      </c>
      <c r="AB112" s="1049"/>
      <c r="AC112" s="1049"/>
      <c r="AD112" s="1049"/>
      <c r="AE112" s="1050"/>
      <c r="AF112" s="1051" t="s">
        <v>433</v>
      </c>
      <c r="AG112" s="1049"/>
      <c r="AH112" s="1049"/>
      <c r="AI112" s="1049"/>
      <c r="AJ112" s="1050"/>
      <c r="AK112" s="1051" t="s">
        <v>433</v>
      </c>
      <c r="AL112" s="1049"/>
      <c r="AM112" s="1049"/>
      <c r="AN112" s="1049"/>
      <c r="AO112" s="1050"/>
      <c r="AP112" s="1052" t="s">
        <v>439</v>
      </c>
      <c r="AQ112" s="1053"/>
      <c r="AR112" s="1053"/>
      <c r="AS112" s="1053"/>
      <c r="AT112" s="1054"/>
      <c r="AU112" s="990"/>
      <c r="AV112" s="991"/>
      <c r="AW112" s="991"/>
      <c r="AX112" s="991"/>
      <c r="AY112" s="991"/>
      <c r="AZ112" s="1039" t="s">
        <v>440</v>
      </c>
      <c r="BA112" s="1040"/>
      <c r="BB112" s="1040"/>
      <c r="BC112" s="1040"/>
      <c r="BD112" s="1040"/>
      <c r="BE112" s="1040"/>
      <c r="BF112" s="1040"/>
      <c r="BG112" s="1040"/>
      <c r="BH112" s="1040"/>
      <c r="BI112" s="1040"/>
      <c r="BJ112" s="1040"/>
      <c r="BK112" s="1040"/>
      <c r="BL112" s="1040"/>
      <c r="BM112" s="1040"/>
      <c r="BN112" s="1040"/>
      <c r="BO112" s="1040"/>
      <c r="BP112" s="1041"/>
      <c r="BQ112" s="1009">
        <v>6614428</v>
      </c>
      <c r="BR112" s="1010"/>
      <c r="BS112" s="1010"/>
      <c r="BT112" s="1010"/>
      <c r="BU112" s="1010"/>
      <c r="BV112" s="1010">
        <v>6409253</v>
      </c>
      <c r="BW112" s="1010"/>
      <c r="BX112" s="1010"/>
      <c r="BY112" s="1010"/>
      <c r="BZ112" s="1010"/>
      <c r="CA112" s="1010">
        <v>6105656</v>
      </c>
      <c r="CB112" s="1010"/>
      <c r="CC112" s="1010"/>
      <c r="CD112" s="1010"/>
      <c r="CE112" s="1010"/>
      <c r="CF112" s="1004">
        <v>78.3</v>
      </c>
      <c r="CG112" s="1005"/>
      <c r="CH112" s="1005"/>
      <c r="CI112" s="1005"/>
      <c r="CJ112" s="1005"/>
      <c r="CK112" s="1035"/>
      <c r="CL112" s="1036"/>
      <c r="CM112" s="1006" t="s">
        <v>441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439</v>
      </c>
      <c r="DH112" s="1010"/>
      <c r="DI112" s="1010"/>
      <c r="DJ112" s="1010"/>
      <c r="DK112" s="1010"/>
      <c r="DL112" s="1010" t="s">
        <v>407</v>
      </c>
      <c r="DM112" s="1010"/>
      <c r="DN112" s="1010"/>
      <c r="DO112" s="1010"/>
      <c r="DP112" s="1010"/>
      <c r="DQ112" s="1010" t="s">
        <v>439</v>
      </c>
      <c r="DR112" s="1010"/>
      <c r="DS112" s="1010"/>
      <c r="DT112" s="1010"/>
      <c r="DU112" s="1010"/>
      <c r="DV112" s="1011" t="s">
        <v>407</v>
      </c>
      <c r="DW112" s="1011"/>
      <c r="DX112" s="1011"/>
      <c r="DY112" s="1011"/>
      <c r="DZ112" s="1012"/>
    </row>
    <row r="113" spans="1:130" s="246" customFormat="1" ht="26.25" customHeight="1" x14ac:dyDescent="0.15">
      <c r="A113" s="1044"/>
      <c r="B113" s="1045"/>
      <c r="C113" s="1040" t="s">
        <v>442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769788</v>
      </c>
      <c r="AB113" s="1024"/>
      <c r="AC113" s="1024"/>
      <c r="AD113" s="1024"/>
      <c r="AE113" s="1025"/>
      <c r="AF113" s="1026">
        <v>713699</v>
      </c>
      <c r="AG113" s="1024"/>
      <c r="AH113" s="1024"/>
      <c r="AI113" s="1024"/>
      <c r="AJ113" s="1025"/>
      <c r="AK113" s="1026">
        <v>679852</v>
      </c>
      <c r="AL113" s="1024"/>
      <c r="AM113" s="1024"/>
      <c r="AN113" s="1024"/>
      <c r="AO113" s="1025"/>
      <c r="AP113" s="1027">
        <v>8.6999999999999993</v>
      </c>
      <c r="AQ113" s="1028"/>
      <c r="AR113" s="1028"/>
      <c r="AS113" s="1028"/>
      <c r="AT113" s="1029"/>
      <c r="AU113" s="990"/>
      <c r="AV113" s="991"/>
      <c r="AW113" s="991"/>
      <c r="AX113" s="991"/>
      <c r="AY113" s="991"/>
      <c r="AZ113" s="1039" t="s">
        <v>443</v>
      </c>
      <c r="BA113" s="1040"/>
      <c r="BB113" s="1040"/>
      <c r="BC113" s="1040"/>
      <c r="BD113" s="1040"/>
      <c r="BE113" s="1040"/>
      <c r="BF113" s="1040"/>
      <c r="BG113" s="1040"/>
      <c r="BH113" s="1040"/>
      <c r="BI113" s="1040"/>
      <c r="BJ113" s="1040"/>
      <c r="BK113" s="1040"/>
      <c r="BL113" s="1040"/>
      <c r="BM113" s="1040"/>
      <c r="BN113" s="1040"/>
      <c r="BO113" s="1040"/>
      <c r="BP113" s="1041"/>
      <c r="BQ113" s="1009">
        <v>67058</v>
      </c>
      <c r="BR113" s="1010"/>
      <c r="BS113" s="1010"/>
      <c r="BT113" s="1010"/>
      <c r="BU113" s="1010"/>
      <c r="BV113" s="1010">
        <v>227529</v>
      </c>
      <c r="BW113" s="1010"/>
      <c r="BX113" s="1010"/>
      <c r="BY113" s="1010"/>
      <c r="BZ113" s="1010"/>
      <c r="CA113" s="1010">
        <v>213049</v>
      </c>
      <c r="CB113" s="1010"/>
      <c r="CC113" s="1010"/>
      <c r="CD113" s="1010"/>
      <c r="CE113" s="1010"/>
      <c r="CF113" s="1004">
        <v>2.7</v>
      </c>
      <c r="CG113" s="1005"/>
      <c r="CH113" s="1005"/>
      <c r="CI113" s="1005"/>
      <c r="CJ113" s="1005"/>
      <c r="CK113" s="1035"/>
      <c r="CL113" s="1036"/>
      <c r="CM113" s="1006" t="s">
        <v>444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407</v>
      </c>
      <c r="DH113" s="1049"/>
      <c r="DI113" s="1049"/>
      <c r="DJ113" s="1049"/>
      <c r="DK113" s="1050"/>
      <c r="DL113" s="1051" t="s">
        <v>407</v>
      </c>
      <c r="DM113" s="1049"/>
      <c r="DN113" s="1049"/>
      <c r="DO113" s="1049"/>
      <c r="DP113" s="1050"/>
      <c r="DQ113" s="1051" t="s">
        <v>439</v>
      </c>
      <c r="DR113" s="1049"/>
      <c r="DS113" s="1049"/>
      <c r="DT113" s="1049"/>
      <c r="DU113" s="1050"/>
      <c r="DV113" s="1052" t="s">
        <v>439</v>
      </c>
      <c r="DW113" s="1053"/>
      <c r="DX113" s="1053"/>
      <c r="DY113" s="1053"/>
      <c r="DZ113" s="1054"/>
    </row>
    <row r="114" spans="1:130" s="246" customFormat="1" ht="26.25" customHeight="1" x14ac:dyDescent="0.15">
      <c r="A114" s="1044"/>
      <c r="B114" s="1045"/>
      <c r="C114" s="1040" t="s">
        <v>445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13535</v>
      </c>
      <c r="AB114" s="1049"/>
      <c r="AC114" s="1049"/>
      <c r="AD114" s="1049"/>
      <c r="AE114" s="1050"/>
      <c r="AF114" s="1051">
        <v>1556</v>
      </c>
      <c r="AG114" s="1049"/>
      <c r="AH114" s="1049"/>
      <c r="AI114" s="1049"/>
      <c r="AJ114" s="1050"/>
      <c r="AK114" s="1051">
        <v>7705</v>
      </c>
      <c r="AL114" s="1049"/>
      <c r="AM114" s="1049"/>
      <c r="AN114" s="1049"/>
      <c r="AO114" s="1050"/>
      <c r="AP114" s="1052">
        <v>0.1</v>
      </c>
      <c r="AQ114" s="1053"/>
      <c r="AR114" s="1053"/>
      <c r="AS114" s="1053"/>
      <c r="AT114" s="1054"/>
      <c r="AU114" s="990"/>
      <c r="AV114" s="991"/>
      <c r="AW114" s="991"/>
      <c r="AX114" s="991"/>
      <c r="AY114" s="991"/>
      <c r="AZ114" s="1039" t="s">
        <v>446</v>
      </c>
      <c r="BA114" s="1040"/>
      <c r="BB114" s="1040"/>
      <c r="BC114" s="1040"/>
      <c r="BD114" s="1040"/>
      <c r="BE114" s="1040"/>
      <c r="BF114" s="1040"/>
      <c r="BG114" s="1040"/>
      <c r="BH114" s="1040"/>
      <c r="BI114" s="1040"/>
      <c r="BJ114" s="1040"/>
      <c r="BK114" s="1040"/>
      <c r="BL114" s="1040"/>
      <c r="BM114" s="1040"/>
      <c r="BN114" s="1040"/>
      <c r="BO114" s="1040"/>
      <c r="BP114" s="1041"/>
      <c r="BQ114" s="1009">
        <v>1936657</v>
      </c>
      <c r="BR114" s="1010"/>
      <c r="BS114" s="1010"/>
      <c r="BT114" s="1010"/>
      <c r="BU114" s="1010"/>
      <c r="BV114" s="1010">
        <v>1942489</v>
      </c>
      <c r="BW114" s="1010"/>
      <c r="BX114" s="1010"/>
      <c r="BY114" s="1010"/>
      <c r="BZ114" s="1010"/>
      <c r="CA114" s="1010">
        <v>1814916</v>
      </c>
      <c r="CB114" s="1010"/>
      <c r="CC114" s="1010"/>
      <c r="CD114" s="1010"/>
      <c r="CE114" s="1010"/>
      <c r="CF114" s="1004">
        <v>23.3</v>
      </c>
      <c r="CG114" s="1005"/>
      <c r="CH114" s="1005"/>
      <c r="CI114" s="1005"/>
      <c r="CJ114" s="1005"/>
      <c r="CK114" s="1035"/>
      <c r="CL114" s="1036"/>
      <c r="CM114" s="1006" t="s">
        <v>447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439</v>
      </c>
      <c r="DH114" s="1049"/>
      <c r="DI114" s="1049"/>
      <c r="DJ114" s="1049"/>
      <c r="DK114" s="1050"/>
      <c r="DL114" s="1051" t="s">
        <v>439</v>
      </c>
      <c r="DM114" s="1049"/>
      <c r="DN114" s="1049"/>
      <c r="DO114" s="1049"/>
      <c r="DP114" s="1050"/>
      <c r="DQ114" s="1051" t="s">
        <v>407</v>
      </c>
      <c r="DR114" s="1049"/>
      <c r="DS114" s="1049"/>
      <c r="DT114" s="1049"/>
      <c r="DU114" s="1050"/>
      <c r="DV114" s="1052" t="s">
        <v>407</v>
      </c>
      <c r="DW114" s="1053"/>
      <c r="DX114" s="1053"/>
      <c r="DY114" s="1053"/>
      <c r="DZ114" s="1054"/>
    </row>
    <row r="115" spans="1:130" s="246" customFormat="1" ht="26.25" customHeight="1" x14ac:dyDescent="0.15">
      <c r="A115" s="1044"/>
      <c r="B115" s="1045"/>
      <c r="C115" s="1040" t="s">
        <v>448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407</v>
      </c>
      <c r="AB115" s="1024"/>
      <c r="AC115" s="1024"/>
      <c r="AD115" s="1024"/>
      <c r="AE115" s="1025"/>
      <c r="AF115" s="1026" t="s">
        <v>407</v>
      </c>
      <c r="AG115" s="1024"/>
      <c r="AH115" s="1024"/>
      <c r="AI115" s="1024"/>
      <c r="AJ115" s="1025"/>
      <c r="AK115" s="1026" t="s">
        <v>407</v>
      </c>
      <c r="AL115" s="1024"/>
      <c r="AM115" s="1024"/>
      <c r="AN115" s="1024"/>
      <c r="AO115" s="1025"/>
      <c r="AP115" s="1027" t="s">
        <v>407</v>
      </c>
      <c r="AQ115" s="1028"/>
      <c r="AR115" s="1028"/>
      <c r="AS115" s="1028"/>
      <c r="AT115" s="1029"/>
      <c r="AU115" s="990"/>
      <c r="AV115" s="991"/>
      <c r="AW115" s="991"/>
      <c r="AX115" s="991"/>
      <c r="AY115" s="991"/>
      <c r="AZ115" s="1039" t="s">
        <v>449</v>
      </c>
      <c r="BA115" s="1040"/>
      <c r="BB115" s="1040"/>
      <c r="BC115" s="1040"/>
      <c r="BD115" s="1040"/>
      <c r="BE115" s="1040"/>
      <c r="BF115" s="1040"/>
      <c r="BG115" s="1040"/>
      <c r="BH115" s="1040"/>
      <c r="BI115" s="1040"/>
      <c r="BJ115" s="1040"/>
      <c r="BK115" s="1040"/>
      <c r="BL115" s="1040"/>
      <c r="BM115" s="1040"/>
      <c r="BN115" s="1040"/>
      <c r="BO115" s="1040"/>
      <c r="BP115" s="1041"/>
      <c r="BQ115" s="1009">
        <v>2172173</v>
      </c>
      <c r="BR115" s="1010"/>
      <c r="BS115" s="1010"/>
      <c r="BT115" s="1010"/>
      <c r="BU115" s="1010"/>
      <c r="BV115" s="1010">
        <v>1156765</v>
      </c>
      <c r="BW115" s="1010"/>
      <c r="BX115" s="1010"/>
      <c r="BY115" s="1010"/>
      <c r="BZ115" s="1010"/>
      <c r="CA115" s="1010">
        <v>1081067</v>
      </c>
      <c r="CB115" s="1010"/>
      <c r="CC115" s="1010"/>
      <c r="CD115" s="1010"/>
      <c r="CE115" s="1010"/>
      <c r="CF115" s="1004">
        <v>13.9</v>
      </c>
      <c r="CG115" s="1005"/>
      <c r="CH115" s="1005"/>
      <c r="CI115" s="1005"/>
      <c r="CJ115" s="1005"/>
      <c r="CK115" s="1035"/>
      <c r="CL115" s="1036"/>
      <c r="CM115" s="1039" t="s">
        <v>450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407</v>
      </c>
      <c r="DH115" s="1049"/>
      <c r="DI115" s="1049"/>
      <c r="DJ115" s="1049"/>
      <c r="DK115" s="1050"/>
      <c r="DL115" s="1051" t="s">
        <v>439</v>
      </c>
      <c r="DM115" s="1049"/>
      <c r="DN115" s="1049"/>
      <c r="DO115" s="1049"/>
      <c r="DP115" s="1050"/>
      <c r="DQ115" s="1051" t="s">
        <v>439</v>
      </c>
      <c r="DR115" s="1049"/>
      <c r="DS115" s="1049"/>
      <c r="DT115" s="1049"/>
      <c r="DU115" s="1050"/>
      <c r="DV115" s="1052" t="s">
        <v>407</v>
      </c>
      <c r="DW115" s="1053"/>
      <c r="DX115" s="1053"/>
      <c r="DY115" s="1053"/>
      <c r="DZ115" s="1054"/>
    </row>
    <row r="116" spans="1:130" s="246" customFormat="1" ht="26.25" customHeight="1" x14ac:dyDescent="0.15">
      <c r="A116" s="1046"/>
      <c r="B116" s="1047"/>
      <c r="C116" s="1055" t="s">
        <v>451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439</v>
      </c>
      <c r="AB116" s="1049"/>
      <c r="AC116" s="1049"/>
      <c r="AD116" s="1049"/>
      <c r="AE116" s="1050"/>
      <c r="AF116" s="1051" t="s">
        <v>407</v>
      </c>
      <c r="AG116" s="1049"/>
      <c r="AH116" s="1049"/>
      <c r="AI116" s="1049"/>
      <c r="AJ116" s="1050"/>
      <c r="AK116" s="1051" t="s">
        <v>407</v>
      </c>
      <c r="AL116" s="1049"/>
      <c r="AM116" s="1049"/>
      <c r="AN116" s="1049"/>
      <c r="AO116" s="1050"/>
      <c r="AP116" s="1052" t="s">
        <v>439</v>
      </c>
      <c r="AQ116" s="1053"/>
      <c r="AR116" s="1053"/>
      <c r="AS116" s="1053"/>
      <c r="AT116" s="1054"/>
      <c r="AU116" s="990"/>
      <c r="AV116" s="991"/>
      <c r="AW116" s="991"/>
      <c r="AX116" s="991"/>
      <c r="AY116" s="991"/>
      <c r="AZ116" s="1057" t="s">
        <v>452</v>
      </c>
      <c r="BA116" s="1058"/>
      <c r="BB116" s="1058"/>
      <c r="BC116" s="1058"/>
      <c r="BD116" s="1058"/>
      <c r="BE116" s="1058"/>
      <c r="BF116" s="1058"/>
      <c r="BG116" s="1058"/>
      <c r="BH116" s="1058"/>
      <c r="BI116" s="1058"/>
      <c r="BJ116" s="1058"/>
      <c r="BK116" s="1058"/>
      <c r="BL116" s="1058"/>
      <c r="BM116" s="1058"/>
      <c r="BN116" s="1058"/>
      <c r="BO116" s="1058"/>
      <c r="BP116" s="1059"/>
      <c r="BQ116" s="1009" t="s">
        <v>407</v>
      </c>
      <c r="BR116" s="1010"/>
      <c r="BS116" s="1010"/>
      <c r="BT116" s="1010"/>
      <c r="BU116" s="1010"/>
      <c r="BV116" s="1010" t="s">
        <v>439</v>
      </c>
      <c r="BW116" s="1010"/>
      <c r="BX116" s="1010"/>
      <c r="BY116" s="1010"/>
      <c r="BZ116" s="1010"/>
      <c r="CA116" s="1010" t="s">
        <v>439</v>
      </c>
      <c r="CB116" s="1010"/>
      <c r="CC116" s="1010"/>
      <c r="CD116" s="1010"/>
      <c r="CE116" s="1010"/>
      <c r="CF116" s="1004" t="s">
        <v>407</v>
      </c>
      <c r="CG116" s="1005"/>
      <c r="CH116" s="1005"/>
      <c r="CI116" s="1005"/>
      <c r="CJ116" s="1005"/>
      <c r="CK116" s="1035"/>
      <c r="CL116" s="1036"/>
      <c r="CM116" s="1006" t="s">
        <v>453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407</v>
      </c>
      <c r="DH116" s="1049"/>
      <c r="DI116" s="1049"/>
      <c r="DJ116" s="1049"/>
      <c r="DK116" s="1050"/>
      <c r="DL116" s="1051" t="s">
        <v>439</v>
      </c>
      <c r="DM116" s="1049"/>
      <c r="DN116" s="1049"/>
      <c r="DO116" s="1049"/>
      <c r="DP116" s="1050"/>
      <c r="DQ116" s="1051" t="s">
        <v>407</v>
      </c>
      <c r="DR116" s="1049"/>
      <c r="DS116" s="1049"/>
      <c r="DT116" s="1049"/>
      <c r="DU116" s="1050"/>
      <c r="DV116" s="1052" t="s">
        <v>407</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454</v>
      </c>
      <c r="Z117" s="976"/>
      <c r="AA117" s="1066">
        <v>1514351</v>
      </c>
      <c r="AB117" s="1067"/>
      <c r="AC117" s="1067"/>
      <c r="AD117" s="1067"/>
      <c r="AE117" s="1068"/>
      <c r="AF117" s="1069">
        <v>1462401</v>
      </c>
      <c r="AG117" s="1067"/>
      <c r="AH117" s="1067"/>
      <c r="AI117" s="1067"/>
      <c r="AJ117" s="1068"/>
      <c r="AK117" s="1069">
        <v>1360279</v>
      </c>
      <c r="AL117" s="1067"/>
      <c r="AM117" s="1067"/>
      <c r="AN117" s="1067"/>
      <c r="AO117" s="1068"/>
      <c r="AP117" s="1070"/>
      <c r="AQ117" s="1071"/>
      <c r="AR117" s="1071"/>
      <c r="AS117" s="1071"/>
      <c r="AT117" s="1072"/>
      <c r="AU117" s="990"/>
      <c r="AV117" s="991"/>
      <c r="AW117" s="991"/>
      <c r="AX117" s="991"/>
      <c r="AY117" s="991"/>
      <c r="AZ117" s="1057" t="s">
        <v>455</v>
      </c>
      <c r="BA117" s="1058"/>
      <c r="BB117" s="1058"/>
      <c r="BC117" s="1058"/>
      <c r="BD117" s="1058"/>
      <c r="BE117" s="1058"/>
      <c r="BF117" s="1058"/>
      <c r="BG117" s="1058"/>
      <c r="BH117" s="1058"/>
      <c r="BI117" s="1058"/>
      <c r="BJ117" s="1058"/>
      <c r="BK117" s="1058"/>
      <c r="BL117" s="1058"/>
      <c r="BM117" s="1058"/>
      <c r="BN117" s="1058"/>
      <c r="BO117" s="1058"/>
      <c r="BP117" s="1059"/>
      <c r="BQ117" s="1009" t="s">
        <v>433</v>
      </c>
      <c r="BR117" s="1010"/>
      <c r="BS117" s="1010"/>
      <c r="BT117" s="1010"/>
      <c r="BU117" s="1010"/>
      <c r="BV117" s="1010" t="s">
        <v>433</v>
      </c>
      <c r="BW117" s="1010"/>
      <c r="BX117" s="1010"/>
      <c r="BY117" s="1010"/>
      <c r="BZ117" s="1010"/>
      <c r="CA117" s="1010" t="s">
        <v>433</v>
      </c>
      <c r="CB117" s="1010"/>
      <c r="CC117" s="1010"/>
      <c r="CD117" s="1010"/>
      <c r="CE117" s="1010"/>
      <c r="CF117" s="1004" t="s">
        <v>433</v>
      </c>
      <c r="CG117" s="1005"/>
      <c r="CH117" s="1005"/>
      <c r="CI117" s="1005"/>
      <c r="CJ117" s="1005"/>
      <c r="CK117" s="1035"/>
      <c r="CL117" s="1036"/>
      <c r="CM117" s="1006" t="s">
        <v>456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433</v>
      </c>
      <c r="DH117" s="1049"/>
      <c r="DI117" s="1049"/>
      <c r="DJ117" s="1049"/>
      <c r="DK117" s="1050"/>
      <c r="DL117" s="1051" t="s">
        <v>433</v>
      </c>
      <c r="DM117" s="1049"/>
      <c r="DN117" s="1049"/>
      <c r="DO117" s="1049"/>
      <c r="DP117" s="1050"/>
      <c r="DQ117" s="1051" t="s">
        <v>433</v>
      </c>
      <c r="DR117" s="1049"/>
      <c r="DS117" s="1049"/>
      <c r="DT117" s="1049"/>
      <c r="DU117" s="1050"/>
      <c r="DV117" s="1052" t="s">
        <v>433</v>
      </c>
      <c r="DW117" s="1053"/>
      <c r="DX117" s="1053"/>
      <c r="DY117" s="1053"/>
      <c r="DZ117" s="1054"/>
    </row>
    <row r="118" spans="1:130" s="246" customFormat="1" ht="26.25" customHeight="1" x14ac:dyDescent="0.15">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302</v>
      </c>
      <c r="AG118" s="975"/>
      <c r="AH118" s="975"/>
      <c r="AI118" s="975"/>
      <c r="AJ118" s="976"/>
      <c r="AK118" s="974" t="s">
        <v>301</v>
      </c>
      <c r="AL118" s="975"/>
      <c r="AM118" s="975"/>
      <c r="AN118" s="975"/>
      <c r="AO118" s="976"/>
      <c r="AP118" s="1061" t="s">
        <v>427</v>
      </c>
      <c r="AQ118" s="1062"/>
      <c r="AR118" s="1062"/>
      <c r="AS118" s="1062"/>
      <c r="AT118" s="1063"/>
      <c r="AU118" s="990"/>
      <c r="AV118" s="991"/>
      <c r="AW118" s="991"/>
      <c r="AX118" s="991"/>
      <c r="AY118" s="991"/>
      <c r="AZ118" s="1064" t="s">
        <v>457</v>
      </c>
      <c r="BA118" s="1055"/>
      <c r="BB118" s="1055"/>
      <c r="BC118" s="1055"/>
      <c r="BD118" s="1055"/>
      <c r="BE118" s="1055"/>
      <c r="BF118" s="1055"/>
      <c r="BG118" s="1055"/>
      <c r="BH118" s="1055"/>
      <c r="BI118" s="1055"/>
      <c r="BJ118" s="1055"/>
      <c r="BK118" s="1055"/>
      <c r="BL118" s="1055"/>
      <c r="BM118" s="1055"/>
      <c r="BN118" s="1055"/>
      <c r="BO118" s="1055"/>
      <c r="BP118" s="1056"/>
      <c r="BQ118" s="1087" t="s">
        <v>127</v>
      </c>
      <c r="BR118" s="1088"/>
      <c r="BS118" s="1088"/>
      <c r="BT118" s="1088"/>
      <c r="BU118" s="1088"/>
      <c r="BV118" s="1088" t="s">
        <v>458</v>
      </c>
      <c r="BW118" s="1088"/>
      <c r="BX118" s="1088"/>
      <c r="BY118" s="1088"/>
      <c r="BZ118" s="1088"/>
      <c r="CA118" s="1088" t="s">
        <v>127</v>
      </c>
      <c r="CB118" s="1088"/>
      <c r="CC118" s="1088"/>
      <c r="CD118" s="1088"/>
      <c r="CE118" s="1088"/>
      <c r="CF118" s="1004" t="s">
        <v>127</v>
      </c>
      <c r="CG118" s="1005"/>
      <c r="CH118" s="1005"/>
      <c r="CI118" s="1005"/>
      <c r="CJ118" s="1005"/>
      <c r="CK118" s="1035"/>
      <c r="CL118" s="1036"/>
      <c r="CM118" s="1006" t="s">
        <v>459</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127</v>
      </c>
      <c r="DH118" s="1049"/>
      <c r="DI118" s="1049"/>
      <c r="DJ118" s="1049"/>
      <c r="DK118" s="1050"/>
      <c r="DL118" s="1051" t="s">
        <v>127</v>
      </c>
      <c r="DM118" s="1049"/>
      <c r="DN118" s="1049"/>
      <c r="DO118" s="1049"/>
      <c r="DP118" s="1050"/>
      <c r="DQ118" s="1051" t="s">
        <v>127</v>
      </c>
      <c r="DR118" s="1049"/>
      <c r="DS118" s="1049"/>
      <c r="DT118" s="1049"/>
      <c r="DU118" s="1050"/>
      <c r="DV118" s="1052" t="s">
        <v>460</v>
      </c>
      <c r="DW118" s="1053"/>
      <c r="DX118" s="1053"/>
      <c r="DY118" s="1053"/>
      <c r="DZ118" s="1054"/>
    </row>
    <row r="119" spans="1:130" s="246" customFormat="1" ht="26.25" customHeight="1" x14ac:dyDescent="0.15">
      <c r="A119" s="1148"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461</v>
      </c>
      <c r="AB119" s="982"/>
      <c r="AC119" s="982"/>
      <c r="AD119" s="982"/>
      <c r="AE119" s="983"/>
      <c r="AF119" s="984" t="s">
        <v>127</v>
      </c>
      <c r="AG119" s="982"/>
      <c r="AH119" s="982"/>
      <c r="AI119" s="982"/>
      <c r="AJ119" s="983"/>
      <c r="AK119" s="984" t="s">
        <v>462</v>
      </c>
      <c r="AL119" s="982"/>
      <c r="AM119" s="982"/>
      <c r="AN119" s="982"/>
      <c r="AO119" s="983"/>
      <c r="AP119" s="985" t="s">
        <v>461</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463</v>
      </c>
      <c r="BP119" s="1096"/>
      <c r="BQ119" s="1087">
        <v>17387556</v>
      </c>
      <c r="BR119" s="1088"/>
      <c r="BS119" s="1088"/>
      <c r="BT119" s="1088"/>
      <c r="BU119" s="1088"/>
      <c r="BV119" s="1088">
        <v>16000337</v>
      </c>
      <c r="BW119" s="1088"/>
      <c r="BX119" s="1088"/>
      <c r="BY119" s="1088"/>
      <c r="BZ119" s="1088"/>
      <c r="CA119" s="1088">
        <v>15181341</v>
      </c>
      <c r="CB119" s="1088"/>
      <c r="CC119" s="1088"/>
      <c r="CD119" s="1088"/>
      <c r="CE119" s="1088"/>
      <c r="CF119" s="1089"/>
      <c r="CG119" s="1090"/>
      <c r="CH119" s="1090"/>
      <c r="CI119" s="1090"/>
      <c r="CJ119" s="1091"/>
      <c r="CK119" s="1037"/>
      <c r="CL119" s="1038"/>
      <c r="CM119" s="1092" t="s">
        <v>464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115819</v>
      </c>
      <c r="DH119" s="1074"/>
      <c r="DI119" s="1074"/>
      <c r="DJ119" s="1074"/>
      <c r="DK119" s="1075"/>
      <c r="DL119" s="1073">
        <v>92656</v>
      </c>
      <c r="DM119" s="1074"/>
      <c r="DN119" s="1074"/>
      <c r="DO119" s="1074"/>
      <c r="DP119" s="1075"/>
      <c r="DQ119" s="1073">
        <v>69492</v>
      </c>
      <c r="DR119" s="1074"/>
      <c r="DS119" s="1074"/>
      <c r="DT119" s="1074"/>
      <c r="DU119" s="1075"/>
      <c r="DV119" s="1076">
        <v>0.9</v>
      </c>
      <c r="DW119" s="1077"/>
      <c r="DX119" s="1077"/>
      <c r="DY119" s="1077"/>
      <c r="DZ119" s="1078"/>
    </row>
    <row r="120" spans="1:130" s="246" customFormat="1" ht="26.25" customHeight="1" x14ac:dyDescent="0.15">
      <c r="A120" s="1149"/>
      <c r="B120" s="1036"/>
      <c r="C120" s="1006" t="s">
        <v>436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127</v>
      </c>
      <c r="AB120" s="1049"/>
      <c r="AC120" s="1049"/>
      <c r="AD120" s="1049"/>
      <c r="AE120" s="1050"/>
      <c r="AF120" s="1051" t="s">
        <v>127</v>
      </c>
      <c r="AG120" s="1049"/>
      <c r="AH120" s="1049"/>
      <c r="AI120" s="1049"/>
      <c r="AJ120" s="1050"/>
      <c r="AK120" s="1051" t="s">
        <v>127</v>
      </c>
      <c r="AL120" s="1049"/>
      <c r="AM120" s="1049"/>
      <c r="AN120" s="1049"/>
      <c r="AO120" s="1050"/>
      <c r="AP120" s="1052" t="s">
        <v>458</v>
      </c>
      <c r="AQ120" s="1053"/>
      <c r="AR120" s="1053"/>
      <c r="AS120" s="1053"/>
      <c r="AT120" s="1054"/>
      <c r="AU120" s="1079" t="s">
        <v>465</v>
      </c>
      <c r="AV120" s="1080"/>
      <c r="AW120" s="1080"/>
      <c r="AX120" s="1080"/>
      <c r="AY120" s="1081"/>
      <c r="AZ120" s="1030" t="s">
        <v>466</v>
      </c>
      <c r="BA120" s="979"/>
      <c r="BB120" s="979"/>
      <c r="BC120" s="979"/>
      <c r="BD120" s="979"/>
      <c r="BE120" s="979"/>
      <c r="BF120" s="979"/>
      <c r="BG120" s="979"/>
      <c r="BH120" s="979"/>
      <c r="BI120" s="979"/>
      <c r="BJ120" s="979"/>
      <c r="BK120" s="979"/>
      <c r="BL120" s="979"/>
      <c r="BM120" s="979"/>
      <c r="BN120" s="979"/>
      <c r="BO120" s="979"/>
      <c r="BP120" s="980"/>
      <c r="BQ120" s="1016">
        <v>3366408</v>
      </c>
      <c r="BR120" s="1017"/>
      <c r="BS120" s="1017"/>
      <c r="BT120" s="1017"/>
      <c r="BU120" s="1017"/>
      <c r="BV120" s="1017">
        <v>3335123</v>
      </c>
      <c r="BW120" s="1017"/>
      <c r="BX120" s="1017"/>
      <c r="BY120" s="1017"/>
      <c r="BZ120" s="1017"/>
      <c r="CA120" s="1017">
        <v>4166533</v>
      </c>
      <c r="CB120" s="1017"/>
      <c r="CC120" s="1017"/>
      <c r="CD120" s="1017"/>
      <c r="CE120" s="1017"/>
      <c r="CF120" s="1031">
        <v>53.5</v>
      </c>
      <c r="CG120" s="1032"/>
      <c r="CH120" s="1032"/>
      <c r="CI120" s="1032"/>
      <c r="CJ120" s="1032"/>
      <c r="CK120" s="1097" t="s">
        <v>467</v>
      </c>
      <c r="CL120" s="1098"/>
      <c r="CM120" s="1098"/>
      <c r="CN120" s="1098"/>
      <c r="CO120" s="1099"/>
      <c r="CP120" s="1105" t="s">
        <v>468</v>
      </c>
      <c r="CQ120" s="1106"/>
      <c r="CR120" s="1106"/>
      <c r="CS120" s="1106"/>
      <c r="CT120" s="1106"/>
      <c r="CU120" s="1106"/>
      <c r="CV120" s="1106"/>
      <c r="CW120" s="1106"/>
      <c r="CX120" s="1106"/>
      <c r="CY120" s="1106"/>
      <c r="CZ120" s="1106"/>
      <c r="DA120" s="1106"/>
      <c r="DB120" s="1106"/>
      <c r="DC120" s="1106"/>
      <c r="DD120" s="1106"/>
      <c r="DE120" s="1106"/>
      <c r="DF120" s="1107"/>
      <c r="DG120" s="1016">
        <v>6398352</v>
      </c>
      <c r="DH120" s="1017"/>
      <c r="DI120" s="1017"/>
      <c r="DJ120" s="1017"/>
      <c r="DK120" s="1017"/>
      <c r="DL120" s="1017">
        <v>6215571</v>
      </c>
      <c r="DM120" s="1017"/>
      <c r="DN120" s="1017"/>
      <c r="DO120" s="1017"/>
      <c r="DP120" s="1017"/>
      <c r="DQ120" s="1017">
        <v>5935259</v>
      </c>
      <c r="DR120" s="1017"/>
      <c r="DS120" s="1017"/>
      <c r="DT120" s="1017"/>
      <c r="DU120" s="1017"/>
      <c r="DV120" s="1018">
        <v>76.099999999999994</v>
      </c>
      <c r="DW120" s="1018"/>
      <c r="DX120" s="1018"/>
      <c r="DY120" s="1018"/>
      <c r="DZ120" s="1019"/>
    </row>
    <row r="121" spans="1:130" s="246" customFormat="1" ht="26.25" customHeight="1" x14ac:dyDescent="0.15">
      <c r="A121" s="1149"/>
      <c r="B121" s="1036"/>
      <c r="C121" s="1057" t="s">
        <v>469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461</v>
      </c>
      <c r="AB121" s="1049"/>
      <c r="AC121" s="1049"/>
      <c r="AD121" s="1049"/>
      <c r="AE121" s="1050"/>
      <c r="AF121" s="1051" t="s">
        <v>127</v>
      </c>
      <c r="AG121" s="1049"/>
      <c r="AH121" s="1049"/>
      <c r="AI121" s="1049"/>
      <c r="AJ121" s="1050"/>
      <c r="AK121" s="1051" t="s">
        <v>458</v>
      </c>
      <c r="AL121" s="1049"/>
      <c r="AM121" s="1049"/>
      <c r="AN121" s="1049"/>
      <c r="AO121" s="1050"/>
      <c r="AP121" s="1052" t="s">
        <v>460</v>
      </c>
      <c r="AQ121" s="1053"/>
      <c r="AR121" s="1053"/>
      <c r="AS121" s="1053"/>
      <c r="AT121" s="1054"/>
      <c r="AU121" s="1082"/>
      <c r="AV121" s="1083"/>
      <c r="AW121" s="1083"/>
      <c r="AX121" s="1083"/>
      <c r="AY121" s="1084"/>
      <c r="AZ121" s="1039" t="s">
        <v>470</v>
      </c>
      <c r="BA121" s="1040"/>
      <c r="BB121" s="1040"/>
      <c r="BC121" s="1040"/>
      <c r="BD121" s="1040"/>
      <c r="BE121" s="1040"/>
      <c r="BF121" s="1040"/>
      <c r="BG121" s="1040"/>
      <c r="BH121" s="1040"/>
      <c r="BI121" s="1040"/>
      <c r="BJ121" s="1040"/>
      <c r="BK121" s="1040"/>
      <c r="BL121" s="1040"/>
      <c r="BM121" s="1040"/>
      <c r="BN121" s="1040"/>
      <c r="BO121" s="1040"/>
      <c r="BP121" s="1041"/>
      <c r="BQ121" s="1009">
        <v>3332967</v>
      </c>
      <c r="BR121" s="1010"/>
      <c r="BS121" s="1010"/>
      <c r="BT121" s="1010"/>
      <c r="BU121" s="1010"/>
      <c r="BV121" s="1010">
        <v>3491036</v>
      </c>
      <c r="BW121" s="1010"/>
      <c r="BX121" s="1010"/>
      <c r="BY121" s="1010"/>
      <c r="BZ121" s="1010"/>
      <c r="CA121" s="1010">
        <v>3919939</v>
      </c>
      <c r="CB121" s="1010"/>
      <c r="CC121" s="1010"/>
      <c r="CD121" s="1010"/>
      <c r="CE121" s="1010"/>
      <c r="CF121" s="1004">
        <v>50.3</v>
      </c>
      <c r="CG121" s="1005"/>
      <c r="CH121" s="1005"/>
      <c r="CI121" s="1005"/>
      <c r="CJ121" s="1005"/>
      <c r="CK121" s="1100"/>
      <c r="CL121" s="1101"/>
      <c r="CM121" s="1101"/>
      <c r="CN121" s="1101"/>
      <c r="CO121" s="1102"/>
      <c r="CP121" s="1110" t="s">
        <v>471</v>
      </c>
      <c r="CQ121" s="1111"/>
      <c r="CR121" s="1111"/>
      <c r="CS121" s="1111"/>
      <c r="CT121" s="1111"/>
      <c r="CU121" s="1111"/>
      <c r="CV121" s="1111"/>
      <c r="CW121" s="1111"/>
      <c r="CX121" s="1111"/>
      <c r="CY121" s="1111"/>
      <c r="CZ121" s="1111"/>
      <c r="DA121" s="1111"/>
      <c r="DB121" s="1111"/>
      <c r="DC121" s="1111"/>
      <c r="DD121" s="1111"/>
      <c r="DE121" s="1111"/>
      <c r="DF121" s="1112"/>
      <c r="DG121" s="1009">
        <v>215598</v>
      </c>
      <c r="DH121" s="1010"/>
      <c r="DI121" s="1010"/>
      <c r="DJ121" s="1010"/>
      <c r="DK121" s="1010"/>
      <c r="DL121" s="1010">
        <v>193055</v>
      </c>
      <c r="DM121" s="1010"/>
      <c r="DN121" s="1010"/>
      <c r="DO121" s="1010"/>
      <c r="DP121" s="1010"/>
      <c r="DQ121" s="1010">
        <v>169685</v>
      </c>
      <c r="DR121" s="1010"/>
      <c r="DS121" s="1010"/>
      <c r="DT121" s="1010"/>
      <c r="DU121" s="1010"/>
      <c r="DV121" s="1011">
        <v>2.2000000000000002</v>
      </c>
      <c r="DW121" s="1011"/>
      <c r="DX121" s="1011"/>
      <c r="DY121" s="1011"/>
      <c r="DZ121" s="1012"/>
    </row>
    <row r="122" spans="1:130" s="246" customFormat="1" ht="26.25" customHeight="1" x14ac:dyDescent="0.15">
      <c r="A122" s="1149"/>
      <c r="B122" s="1036"/>
      <c r="C122" s="1006" t="s">
        <v>447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461</v>
      </c>
      <c r="AB122" s="1049"/>
      <c r="AC122" s="1049"/>
      <c r="AD122" s="1049"/>
      <c r="AE122" s="1050"/>
      <c r="AF122" s="1051" t="s">
        <v>127</v>
      </c>
      <c r="AG122" s="1049"/>
      <c r="AH122" s="1049"/>
      <c r="AI122" s="1049"/>
      <c r="AJ122" s="1050"/>
      <c r="AK122" s="1051" t="s">
        <v>462</v>
      </c>
      <c r="AL122" s="1049"/>
      <c r="AM122" s="1049"/>
      <c r="AN122" s="1049"/>
      <c r="AO122" s="1050"/>
      <c r="AP122" s="1052" t="s">
        <v>127</v>
      </c>
      <c r="AQ122" s="1053"/>
      <c r="AR122" s="1053"/>
      <c r="AS122" s="1053"/>
      <c r="AT122" s="1054"/>
      <c r="AU122" s="1082"/>
      <c r="AV122" s="1083"/>
      <c r="AW122" s="1083"/>
      <c r="AX122" s="1083"/>
      <c r="AY122" s="1084"/>
      <c r="AZ122" s="1064" t="s">
        <v>472</v>
      </c>
      <c r="BA122" s="1055"/>
      <c r="BB122" s="1055"/>
      <c r="BC122" s="1055"/>
      <c r="BD122" s="1055"/>
      <c r="BE122" s="1055"/>
      <c r="BF122" s="1055"/>
      <c r="BG122" s="1055"/>
      <c r="BH122" s="1055"/>
      <c r="BI122" s="1055"/>
      <c r="BJ122" s="1055"/>
      <c r="BK122" s="1055"/>
      <c r="BL122" s="1055"/>
      <c r="BM122" s="1055"/>
      <c r="BN122" s="1055"/>
      <c r="BO122" s="1055"/>
      <c r="BP122" s="1056"/>
      <c r="BQ122" s="1087">
        <v>9087877</v>
      </c>
      <c r="BR122" s="1088"/>
      <c r="BS122" s="1088"/>
      <c r="BT122" s="1088"/>
      <c r="BU122" s="1088"/>
      <c r="BV122" s="1088">
        <v>8475964</v>
      </c>
      <c r="BW122" s="1088"/>
      <c r="BX122" s="1088"/>
      <c r="BY122" s="1088"/>
      <c r="BZ122" s="1088"/>
      <c r="CA122" s="1088">
        <v>7854578</v>
      </c>
      <c r="CB122" s="1088"/>
      <c r="CC122" s="1088"/>
      <c r="CD122" s="1088"/>
      <c r="CE122" s="1088"/>
      <c r="CF122" s="1108">
        <v>100.8</v>
      </c>
      <c r="CG122" s="1109"/>
      <c r="CH122" s="1109"/>
      <c r="CI122" s="1109"/>
      <c r="CJ122" s="1109"/>
      <c r="CK122" s="1100"/>
      <c r="CL122" s="1101"/>
      <c r="CM122" s="1101"/>
      <c r="CN122" s="1101"/>
      <c r="CO122" s="1102"/>
      <c r="CP122" s="1110" t="s">
        <v>473</v>
      </c>
      <c r="CQ122" s="1111"/>
      <c r="CR122" s="1111"/>
      <c r="CS122" s="1111"/>
      <c r="CT122" s="1111"/>
      <c r="CU122" s="1111"/>
      <c r="CV122" s="1111"/>
      <c r="CW122" s="1111"/>
      <c r="CX122" s="1111"/>
      <c r="CY122" s="1111"/>
      <c r="CZ122" s="1111"/>
      <c r="DA122" s="1111"/>
      <c r="DB122" s="1111"/>
      <c r="DC122" s="1111"/>
      <c r="DD122" s="1111"/>
      <c r="DE122" s="1111"/>
      <c r="DF122" s="1112"/>
      <c r="DG122" s="1009">
        <v>478</v>
      </c>
      <c r="DH122" s="1010"/>
      <c r="DI122" s="1010"/>
      <c r="DJ122" s="1010"/>
      <c r="DK122" s="1010"/>
      <c r="DL122" s="1010">
        <v>627</v>
      </c>
      <c r="DM122" s="1010"/>
      <c r="DN122" s="1010"/>
      <c r="DO122" s="1010"/>
      <c r="DP122" s="1010"/>
      <c r="DQ122" s="1010">
        <v>712</v>
      </c>
      <c r="DR122" s="1010"/>
      <c r="DS122" s="1010"/>
      <c r="DT122" s="1010"/>
      <c r="DU122" s="1010"/>
      <c r="DV122" s="1011">
        <v>0</v>
      </c>
      <c r="DW122" s="1011"/>
      <c r="DX122" s="1011"/>
      <c r="DY122" s="1011"/>
      <c r="DZ122" s="1012"/>
    </row>
    <row r="123" spans="1:130" s="246" customFormat="1" ht="26.25" customHeight="1" x14ac:dyDescent="0.15">
      <c r="A123" s="1149"/>
      <c r="B123" s="1036"/>
      <c r="C123" s="1006" t="s">
        <v>453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474</v>
      </c>
      <c r="AB123" s="1049"/>
      <c r="AC123" s="1049"/>
      <c r="AD123" s="1049"/>
      <c r="AE123" s="1050"/>
      <c r="AF123" s="1051" t="s">
        <v>475</v>
      </c>
      <c r="AG123" s="1049"/>
      <c r="AH123" s="1049"/>
      <c r="AI123" s="1049"/>
      <c r="AJ123" s="1050"/>
      <c r="AK123" s="1051" t="s">
        <v>460</v>
      </c>
      <c r="AL123" s="1049"/>
      <c r="AM123" s="1049"/>
      <c r="AN123" s="1049"/>
      <c r="AO123" s="1050"/>
      <c r="AP123" s="1052" t="s">
        <v>461</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476</v>
      </c>
      <c r="BP123" s="1096"/>
      <c r="BQ123" s="1155">
        <v>15787252</v>
      </c>
      <c r="BR123" s="1156"/>
      <c r="BS123" s="1156"/>
      <c r="BT123" s="1156"/>
      <c r="BU123" s="1156"/>
      <c r="BV123" s="1156">
        <v>15302123</v>
      </c>
      <c r="BW123" s="1156"/>
      <c r="BX123" s="1156"/>
      <c r="BY123" s="1156"/>
      <c r="BZ123" s="1156"/>
      <c r="CA123" s="1156">
        <v>15941050</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x14ac:dyDescent="0.2">
      <c r="A124" s="1149"/>
      <c r="B124" s="1036"/>
      <c r="C124" s="1006" t="s">
        <v>456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477</v>
      </c>
      <c r="AB124" s="1049"/>
      <c r="AC124" s="1049"/>
      <c r="AD124" s="1049"/>
      <c r="AE124" s="1050"/>
      <c r="AF124" s="1051" t="s">
        <v>127</v>
      </c>
      <c r="AG124" s="1049"/>
      <c r="AH124" s="1049"/>
      <c r="AI124" s="1049"/>
      <c r="AJ124" s="1050"/>
      <c r="AK124" s="1051" t="s">
        <v>462</v>
      </c>
      <c r="AL124" s="1049"/>
      <c r="AM124" s="1049"/>
      <c r="AN124" s="1049"/>
      <c r="AO124" s="1050"/>
      <c r="AP124" s="1052" t="s">
        <v>127</v>
      </c>
      <c r="AQ124" s="1053"/>
      <c r="AR124" s="1053"/>
      <c r="AS124" s="1053"/>
      <c r="AT124" s="1054"/>
      <c r="AU124" s="1151" t="s">
        <v>478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21.8</v>
      </c>
      <c r="BR124" s="1118"/>
      <c r="BS124" s="1118"/>
      <c r="BT124" s="1118"/>
      <c r="BU124" s="1118"/>
      <c r="BV124" s="1118">
        <v>9.5</v>
      </c>
      <c r="BW124" s="1118"/>
      <c r="BX124" s="1118"/>
      <c r="BY124" s="1118"/>
      <c r="BZ124" s="1118"/>
      <c r="CA124" s="1118" t="s">
        <v>127</v>
      </c>
      <c r="CB124" s="1118"/>
      <c r="CC124" s="1118"/>
      <c r="CD124" s="1118"/>
      <c r="CE124" s="1118"/>
      <c r="CF124" s="1119"/>
      <c r="CG124" s="1120"/>
      <c r="CH124" s="1120"/>
      <c r="CI124" s="1120"/>
      <c r="CJ124" s="1121"/>
      <c r="CK124" s="1103"/>
      <c r="CL124" s="1103"/>
      <c r="CM124" s="1103"/>
      <c r="CN124" s="1103"/>
      <c r="CO124" s="1104"/>
      <c r="CP124" s="1110" t="s">
        <v>479</v>
      </c>
      <c r="CQ124" s="1111"/>
      <c r="CR124" s="1111"/>
      <c r="CS124" s="1111"/>
      <c r="CT124" s="1111"/>
      <c r="CU124" s="1111"/>
      <c r="CV124" s="1111"/>
      <c r="CW124" s="1111"/>
      <c r="CX124" s="1111"/>
      <c r="CY124" s="1111"/>
      <c r="CZ124" s="1111"/>
      <c r="DA124" s="1111"/>
      <c r="DB124" s="1111"/>
      <c r="DC124" s="1111"/>
      <c r="DD124" s="1111"/>
      <c r="DE124" s="1111"/>
      <c r="DF124" s="1112"/>
      <c r="DG124" s="1095" t="s">
        <v>477</v>
      </c>
      <c r="DH124" s="1074"/>
      <c r="DI124" s="1074"/>
      <c r="DJ124" s="1074"/>
      <c r="DK124" s="1075"/>
      <c r="DL124" s="1073" t="s">
        <v>127</v>
      </c>
      <c r="DM124" s="1074"/>
      <c r="DN124" s="1074"/>
      <c r="DO124" s="1074"/>
      <c r="DP124" s="1075"/>
      <c r="DQ124" s="1073" t="s">
        <v>127</v>
      </c>
      <c r="DR124" s="1074"/>
      <c r="DS124" s="1074"/>
      <c r="DT124" s="1074"/>
      <c r="DU124" s="1075"/>
      <c r="DV124" s="1076" t="s">
        <v>127</v>
      </c>
      <c r="DW124" s="1077"/>
      <c r="DX124" s="1077"/>
      <c r="DY124" s="1077"/>
      <c r="DZ124" s="1078"/>
    </row>
    <row r="125" spans="1:130" s="246" customFormat="1" ht="26.25" customHeight="1" x14ac:dyDescent="0.15">
      <c r="A125" s="1149"/>
      <c r="B125" s="1036"/>
      <c r="C125" s="1006" t="s">
        <v>459</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127</v>
      </c>
      <c r="AB125" s="1049"/>
      <c r="AC125" s="1049"/>
      <c r="AD125" s="1049"/>
      <c r="AE125" s="1050"/>
      <c r="AF125" s="1051" t="s">
        <v>461</v>
      </c>
      <c r="AG125" s="1049"/>
      <c r="AH125" s="1049"/>
      <c r="AI125" s="1049"/>
      <c r="AJ125" s="1050"/>
      <c r="AK125" s="1051" t="s">
        <v>461</v>
      </c>
      <c r="AL125" s="1049"/>
      <c r="AM125" s="1049"/>
      <c r="AN125" s="1049"/>
      <c r="AO125" s="1050"/>
      <c r="AP125" s="1052" t="s">
        <v>475</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480</v>
      </c>
      <c r="CL125" s="1098"/>
      <c r="CM125" s="1098"/>
      <c r="CN125" s="1098"/>
      <c r="CO125" s="1099"/>
      <c r="CP125" s="1030" t="s">
        <v>481</v>
      </c>
      <c r="CQ125" s="979"/>
      <c r="CR125" s="979"/>
      <c r="CS125" s="979"/>
      <c r="CT125" s="979"/>
      <c r="CU125" s="979"/>
      <c r="CV125" s="979"/>
      <c r="CW125" s="979"/>
      <c r="CX125" s="979"/>
      <c r="CY125" s="979"/>
      <c r="CZ125" s="979"/>
      <c r="DA125" s="979"/>
      <c r="DB125" s="979"/>
      <c r="DC125" s="979"/>
      <c r="DD125" s="979"/>
      <c r="DE125" s="979"/>
      <c r="DF125" s="980"/>
      <c r="DG125" s="1016" t="s">
        <v>127</v>
      </c>
      <c r="DH125" s="1017"/>
      <c r="DI125" s="1017"/>
      <c r="DJ125" s="1017"/>
      <c r="DK125" s="1017"/>
      <c r="DL125" s="1017" t="s">
        <v>127</v>
      </c>
      <c r="DM125" s="1017"/>
      <c r="DN125" s="1017"/>
      <c r="DO125" s="1017"/>
      <c r="DP125" s="1017"/>
      <c r="DQ125" s="1017" t="s">
        <v>462</v>
      </c>
      <c r="DR125" s="1017"/>
      <c r="DS125" s="1017"/>
      <c r="DT125" s="1017"/>
      <c r="DU125" s="1017"/>
      <c r="DV125" s="1018" t="s">
        <v>127</v>
      </c>
      <c r="DW125" s="1018"/>
      <c r="DX125" s="1018"/>
      <c r="DY125" s="1018"/>
      <c r="DZ125" s="1019"/>
    </row>
    <row r="126" spans="1:130" s="246" customFormat="1" ht="26.25" customHeight="1" thickBot="1" x14ac:dyDescent="0.2">
      <c r="A126" s="1149"/>
      <c r="B126" s="1036"/>
      <c r="C126" s="1006" t="s">
        <v>464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127</v>
      </c>
      <c r="AB126" s="1049"/>
      <c r="AC126" s="1049"/>
      <c r="AD126" s="1049"/>
      <c r="AE126" s="1050"/>
      <c r="AF126" s="1051" t="s">
        <v>474</v>
      </c>
      <c r="AG126" s="1049"/>
      <c r="AH126" s="1049"/>
      <c r="AI126" s="1049"/>
      <c r="AJ126" s="1050"/>
      <c r="AK126" s="1051" t="s">
        <v>477</v>
      </c>
      <c r="AL126" s="1049"/>
      <c r="AM126" s="1049"/>
      <c r="AN126" s="1049"/>
      <c r="AO126" s="1050"/>
      <c r="AP126" s="1052" t="s">
        <v>462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482</v>
      </c>
      <c r="CQ126" s="1040"/>
      <c r="CR126" s="1040"/>
      <c r="CS126" s="1040"/>
      <c r="CT126" s="1040"/>
      <c r="CU126" s="1040"/>
      <c r="CV126" s="1040"/>
      <c r="CW126" s="1040"/>
      <c r="CX126" s="1040"/>
      <c r="CY126" s="1040"/>
      <c r="CZ126" s="1040"/>
      <c r="DA126" s="1040"/>
      <c r="DB126" s="1040"/>
      <c r="DC126" s="1040"/>
      <c r="DD126" s="1040"/>
      <c r="DE126" s="1040"/>
      <c r="DF126" s="1041"/>
      <c r="DG126" s="1009">
        <v>2172173</v>
      </c>
      <c r="DH126" s="1010"/>
      <c r="DI126" s="1010"/>
      <c r="DJ126" s="1010"/>
      <c r="DK126" s="1010"/>
      <c r="DL126" s="1010">
        <v>1156765</v>
      </c>
      <c r="DM126" s="1010"/>
      <c r="DN126" s="1010"/>
      <c r="DO126" s="1010"/>
      <c r="DP126" s="1010"/>
      <c r="DQ126" s="1010">
        <v>1081067</v>
      </c>
      <c r="DR126" s="1010"/>
      <c r="DS126" s="1010"/>
      <c r="DT126" s="1010"/>
      <c r="DU126" s="1010"/>
      <c r="DV126" s="1011">
        <v>13.9</v>
      </c>
      <c r="DW126" s="1011"/>
      <c r="DX126" s="1011"/>
      <c r="DY126" s="1011"/>
      <c r="DZ126" s="1012"/>
    </row>
    <row r="127" spans="1:130" s="246" customFormat="1" ht="26.25" customHeight="1" x14ac:dyDescent="0.15">
      <c r="A127" s="1150"/>
      <c r="B127" s="1038"/>
      <c r="C127" s="1092" t="s">
        <v>483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127</v>
      </c>
      <c r="AB127" s="1049"/>
      <c r="AC127" s="1049"/>
      <c r="AD127" s="1049"/>
      <c r="AE127" s="1050"/>
      <c r="AF127" s="1051" t="s">
        <v>127</v>
      </c>
      <c r="AG127" s="1049"/>
      <c r="AH127" s="1049"/>
      <c r="AI127" s="1049"/>
      <c r="AJ127" s="1050"/>
      <c r="AK127" s="1051" t="s">
        <v>127</v>
      </c>
      <c r="AL127" s="1049"/>
      <c r="AM127" s="1049"/>
      <c r="AN127" s="1049"/>
      <c r="AO127" s="1050"/>
      <c r="AP127" s="1052" t="s">
        <v>127</v>
      </c>
      <c r="AQ127" s="1053"/>
      <c r="AR127" s="1053"/>
      <c r="AS127" s="1053"/>
      <c r="AT127" s="1054"/>
      <c r="AU127" s="282"/>
      <c r="AV127" s="282"/>
      <c r="AW127" s="282"/>
      <c r="AX127" s="1122" t="s">
        <v>484</v>
      </c>
      <c r="AY127" s="1123"/>
      <c r="AZ127" s="1123"/>
      <c r="BA127" s="1123"/>
      <c r="BB127" s="1123"/>
      <c r="BC127" s="1123"/>
      <c r="BD127" s="1123"/>
      <c r="BE127" s="1124"/>
      <c r="BF127" s="1125" t="s">
        <v>485</v>
      </c>
      <c r="BG127" s="1123"/>
      <c r="BH127" s="1123"/>
      <c r="BI127" s="1123"/>
      <c r="BJ127" s="1123"/>
      <c r="BK127" s="1123"/>
      <c r="BL127" s="1124"/>
      <c r="BM127" s="1125" t="s">
        <v>486</v>
      </c>
      <c r="BN127" s="1123"/>
      <c r="BO127" s="1123"/>
      <c r="BP127" s="1123"/>
      <c r="BQ127" s="1123"/>
      <c r="BR127" s="1123"/>
      <c r="BS127" s="1124"/>
      <c r="BT127" s="1125" t="s">
        <v>487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488</v>
      </c>
      <c r="CQ127" s="1040"/>
      <c r="CR127" s="1040"/>
      <c r="CS127" s="1040"/>
      <c r="CT127" s="1040"/>
      <c r="CU127" s="1040"/>
      <c r="CV127" s="1040"/>
      <c r="CW127" s="1040"/>
      <c r="CX127" s="1040"/>
      <c r="CY127" s="1040"/>
      <c r="CZ127" s="1040"/>
      <c r="DA127" s="1040"/>
      <c r="DB127" s="1040"/>
      <c r="DC127" s="1040"/>
      <c r="DD127" s="1040"/>
      <c r="DE127" s="1040"/>
      <c r="DF127" s="1041"/>
      <c r="DG127" s="1009" t="s">
        <v>127</v>
      </c>
      <c r="DH127" s="1010"/>
      <c r="DI127" s="1010"/>
      <c r="DJ127" s="1010"/>
      <c r="DK127" s="1010"/>
      <c r="DL127" s="1010" t="s">
        <v>474</v>
      </c>
      <c r="DM127" s="1010"/>
      <c r="DN127" s="1010"/>
      <c r="DO127" s="1010"/>
      <c r="DP127" s="1010"/>
      <c r="DQ127" s="1010" t="s">
        <v>127</v>
      </c>
      <c r="DR127" s="1010"/>
      <c r="DS127" s="1010"/>
      <c r="DT127" s="1010"/>
      <c r="DU127" s="1010"/>
      <c r="DV127" s="1011" t="s">
        <v>127</v>
      </c>
      <c r="DW127" s="1011"/>
      <c r="DX127" s="1011"/>
      <c r="DY127" s="1011"/>
      <c r="DZ127" s="1012"/>
    </row>
    <row r="128" spans="1:130" s="246" customFormat="1" ht="26.25" customHeight="1" thickBot="1" x14ac:dyDescent="0.2">
      <c r="A128" s="1133" t="s">
        <v>489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490</v>
      </c>
      <c r="X128" s="1135"/>
      <c r="Y128" s="1135"/>
      <c r="Z128" s="1136"/>
      <c r="AA128" s="1137">
        <v>453795</v>
      </c>
      <c r="AB128" s="1138"/>
      <c r="AC128" s="1138"/>
      <c r="AD128" s="1138"/>
      <c r="AE128" s="1139"/>
      <c r="AF128" s="1140">
        <v>448586</v>
      </c>
      <c r="AG128" s="1138"/>
      <c r="AH128" s="1138"/>
      <c r="AI128" s="1138"/>
      <c r="AJ128" s="1139"/>
      <c r="AK128" s="1140">
        <v>459599</v>
      </c>
      <c r="AL128" s="1138"/>
      <c r="AM128" s="1138"/>
      <c r="AN128" s="1138"/>
      <c r="AO128" s="1139"/>
      <c r="AP128" s="1141"/>
      <c r="AQ128" s="1142"/>
      <c r="AR128" s="1142"/>
      <c r="AS128" s="1142"/>
      <c r="AT128" s="1143"/>
      <c r="AU128" s="282"/>
      <c r="AV128" s="282"/>
      <c r="AW128" s="282"/>
      <c r="AX128" s="978" t="s">
        <v>491</v>
      </c>
      <c r="AY128" s="979"/>
      <c r="AZ128" s="979"/>
      <c r="BA128" s="979"/>
      <c r="BB128" s="979"/>
      <c r="BC128" s="979"/>
      <c r="BD128" s="979"/>
      <c r="BE128" s="980"/>
      <c r="BF128" s="1144" t="s">
        <v>127</v>
      </c>
      <c r="BG128" s="1145"/>
      <c r="BH128" s="1145"/>
      <c r="BI128" s="1145"/>
      <c r="BJ128" s="1145"/>
      <c r="BK128" s="1145"/>
      <c r="BL128" s="1146"/>
      <c r="BM128" s="1144">
        <v>13.59</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492</v>
      </c>
      <c r="CQ128" s="1127"/>
      <c r="CR128" s="1127"/>
      <c r="CS128" s="1127"/>
      <c r="CT128" s="1127"/>
      <c r="CU128" s="1127"/>
      <c r="CV128" s="1127"/>
      <c r="CW128" s="1127"/>
      <c r="CX128" s="1127"/>
      <c r="CY128" s="1127"/>
      <c r="CZ128" s="1127"/>
      <c r="DA128" s="1127"/>
      <c r="DB128" s="1127"/>
      <c r="DC128" s="1127"/>
      <c r="DD128" s="1127"/>
      <c r="DE128" s="1127"/>
      <c r="DF128" s="1128"/>
      <c r="DG128" s="1129" t="s">
        <v>127</v>
      </c>
      <c r="DH128" s="1130"/>
      <c r="DI128" s="1130"/>
      <c r="DJ128" s="1130"/>
      <c r="DK128" s="1130"/>
      <c r="DL128" s="1130" t="s">
        <v>461</v>
      </c>
      <c r="DM128" s="1130"/>
      <c r="DN128" s="1130"/>
      <c r="DO128" s="1130"/>
      <c r="DP128" s="1130"/>
      <c r="DQ128" s="1130" t="s">
        <v>461</v>
      </c>
      <c r="DR128" s="1130"/>
      <c r="DS128" s="1130"/>
      <c r="DT128" s="1130"/>
      <c r="DU128" s="1130"/>
      <c r="DV128" s="1131" t="s">
        <v>477</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493</v>
      </c>
      <c r="X129" s="1164"/>
      <c r="Y129" s="1164"/>
      <c r="Z129" s="1165"/>
      <c r="AA129" s="1048">
        <v>8263179</v>
      </c>
      <c r="AB129" s="1049"/>
      <c r="AC129" s="1049"/>
      <c r="AD129" s="1049"/>
      <c r="AE129" s="1050"/>
      <c r="AF129" s="1051">
        <v>8270194</v>
      </c>
      <c r="AG129" s="1049"/>
      <c r="AH129" s="1049"/>
      <c r="AI129" s="1049"/>
      <c r="AJ129" s="1050"/>
      <c r="AK129" s="1051">
        <v>8670342</v>
      </c>
      <c r="AL129" s="1049"/>
      <c r="AM129" s="1049"/>
      <c r="AN129" s="1049"/>
      <c r="AO129" s="1050"/>
      <c r="AP129" s="1166"/>
      <c r="AQ129" s="1167"/>
      <c r="AR129" s="1167"/>
      <c r="AS129" s="1167"/>
      <c r="AT129" s="1168"/>
      <c r="AU129" s="284"/>
      <c r="AV129" s="284"/>
      <c r="AW129" s="284"/>
      <c r="AX129" s="1157" t="s">
        <v>494</v>
      </c>
      <c r="AY129" s="1040"/>
      <c r="AZ129" s="1040"/>
      <c r="BA129" s="1040"/>
      <c r="BB129" s="1040"/>
      <c r="BC129" s="1040"/>
      <c r="BD129" s="1040"/>
      <c r="BE129" s="1041"/>
      <c r="BF129" s="1158" t="s">
        <v>127</v>
      </c>
      <c r="BG129" s="1159"/>
      <c r="BH129" s="1159"/>
      <c r="BI129" s="1159"/>
      <c r="BJ129" s="1159"/>
      <c r="BK129" s="1159"/>
      <c r="BL129" s="1160"/>
      <c r="BM129" s="1158">
        <v>18.59</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496</v>
      </c>
      <c r="X130" s="1164"/>
      <c r="Y130" s="1164"/>
      <c r="Z130" s="1165"/>
      <c r="AA130" s="1048">
        <v>931012</v>
      </c>
      <c r="AB130" s="1049"/>
      <c r="AC130" s="1049"/>
      <c r="AD130" s="1049"/>
      <c r="AE130" s="1050"/>
      <c r="AF130" s="1051">
        <v>938284</v>
      </c>
      <c r="AG130" s="1049"/>
      <c r="AH130" s="1049"/>
      <c r="AI130" s="1049"/>
      <c r="AJ130" s="1050"/>
      <c r="AK130" s="1051">
        <v>875902</v>
      </c>
      <c r="AL130" s="1049"/>
      <c r="AM130" s="1049"/>
      <c r="AN130" s="1049"/>
      <c r="AO130" s="1050"/>
      <c r="AP130" s="1166"/>
      <c r="AQ130" s="1167"/>
      <c r="AR130" s="1167"/>
      <c r="AS130" s="1167"/>
      <c r="AT130" s="1168"/>
      <c r="AU130" s="284"/>
      <c r="AV130" s="284"/>
      <c r="AW130" s="284"/>
      <c r="AX130" s="1157" t="s">
        <v>497</v>
      </c>
      <c r="AY130" s="1040"/>
      <c r="AZ130" s="1040"/>
      <c r="BA130" s="1040"/>
      <c r="BB130" s="1040"/>
      <c r="BC130" s="1040"/>
      <c r="BD130" s="1040"/>
      <c r="BE130" s="1041"/>
      <c r="BF130" s="1194">
        <v>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498</v>
      </c>
      <c r="X131" s="1202"/>
      <c r="Y131" s="1202"/>
      <c r="Z131" s="1203"/>
      <c r="AA131" s="1095">
        <v>7332167</v>
      </c>
      <c r="AB131" s="1074"/>
      <c r="AC131" s="1074"/>
      <c r="AD131" s="1074"/>
      <c r="AE131" s="1075"/>
      <c r="AF131" s="1073">
        <v>7331910</v>
      </c>
      <c r="AG131" s="1074"/>
      <c r="AH131" s="1074"/>
      <c r="AI131" s="1074"/>
      <c r="AJ131" s="1075"/>
      <c r="AK131" s="1073">
        <v>7794440</v>
      </c>
      <c r="AL131" s="1074"/>
      <c r="AM131" s="1074"/>
      <c r="AN131" s="1074"/>
      <c r="AO131" s="1075"/>
      <c r="AP131" s="1204"/>
      <c r="AQ131" s="1205"/>
      <c r="AR131" s="1205"/>
      <c r="AS131" s="1205"/>
      <c r="AT131" s="1206"/>
      <c r="AU131" s="284"/>
      <c r="AV131" s="284"/>
      <c r="AW131" s="284"/>
      <c r="AX131" s="1176" t="s">
        <v>499</v>
      </c>
      <c r="AY131" s="1127"/>
      <c r="AZ131" s="1127"/>
      <c r="BA131" s="1127"/>
      <c r="BB131" s="1127"/>
      <c r="BC131" s="1127"/>
      <c r="BD131" s="1127"/>
      <c r="BE131" s="1128"/>
      <c r="BF131" s="1177" t="s">
        <v>127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501</v>
      </c>
      <c r="W132" s="1187"/>
      <c r="X132" s="1187"/>
      <c r="Y132" s="1187"/>
      <c r="Z132" s="1188"/>
      <c r="AA132" s="1189">
        <v>1.7667900910000001</v>
      </c>
      <c r="AB132" s="1190"/>
      <c r="AC132" s="1190"/>
      <c r="AD132" s="1190"/>
      <c r="AE132" s="1191"/>
      <c r="AF132" s="1192">
        <v>1.0301681279999999</v>
      </c>
      <c r="AG132" s="1190"/>
      <c r="AH132" s="1190"/>
      <c r="AI132" s="1190"/>
      <c r="AJ132" s="1191"/>
      <c r="AK132" s="1192">
        <v>0.31789326800000001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502</v>
      </c>
      <c r="W133" s="1170"/>
      <c r="X133" s="1170"/>
      <c r="Y133" s="1170"/>
      <c r="Z133" s="1171"/>
      <c r="AA133" s="1172">
        <v>2.6</v>
      </c>
      <c r="AB133" s="1173"/>
      <c r="AC133" s="1173"/>
      <c r="AD133" s="1173"/>
      <c r="AE133" s="1174"/>
      <c r="AF133" s="1172">
        <v>2</v>
      </c>
      <c r="AG133" s="1173"/>
      <c r="AH133" s="1173"/>
      <c r="AI133" s="1173"/>
      <c r="AJ133" s="1174"/>
      <c r="AK133" s="1172">
        <v>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1r6umGKrhwtbWPAX+xzGTajfTCmD3rVJ+z3BtuVJ1JASlgMFtLWB7m7UCJYlvtUdT3qf43X/fL4fvCs+OPYl6Q==" saltValue="g96nYSBwYizL+ixhgrLLY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44pj5yLZzkZP6BRtQMS7Yo5gPYis3zyf0YfZm9RUTXVHCXQCYzqpMFgwjPOCeob6NbZt42dFLMcnkOecX59Jg==" saltValue="QRRsEaVLaJMu20W1RKLJ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AzSWLYWvjuQCB7QHV0axP3EmFUnsCdkzRw9aAcaOoe0E1CuThf3htLV0D3J1RTqhYlztXBIT3W9kM0ua1jSeQ==" saltValue="sI2bBrD09h6B/WRswI+b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511</v>
      </c>
      <c r="AL9" s="1213"/>
      <c r="AM9" s="1213"/>
      <c r="AN9" s="1214"/>
      <c r="AO9" s="312">
        <v>2409145</v>
      </c>
      <c r="AP9" s="312">
        <v>55344</v>
      </c>
      <c r="AQ9" s="313">
        <v>63072</v>
      </c>
      <c r="AR9" s="314">
        <v>-12.3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512</v>
      </c>
      <c r="AL10" s="1213"/>
      <c r="AM10" s="1213"/>
      <c r="AN10" s="1214"/>
      <c r="AO10" s="315">
        <v>271881</v>
      </c>
      <c r="AP10" s="315">
        <v>6246</v>
      </c>
      <c r="AQ10" s="316">
        <v>6862</v>
      </c>
      <c r="AR10" s="317">
        <v>-9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513</v>
      </c>
      <c r="AL11" s="1213"/>
      <c r="AM11" s="1213"/>
      <c r="AN11" s="1214"/>
      <c r="AO11" s="315">
        <v>414084</v>
      </c>
      <c r="AP11" s="315">
        <v>9513</v>
      </c>
      <c r="AQ11" s="316">
        <v>9054</v>
      </c>
      <c r="AR11" s="317">
        <v>5.0999999999999996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514</v>
      </c>
      <c r="AL12" s="1213"/>
      <c r="AM12" s="1213"/>
      <c r="AN12" s="1214"/>
      <c r="AO12" s="315" t="s">
        <v>515</v>
      </c>
      <c r="AP12" s="315" t="s">
        <v>515</v>
      </c>
      <c r="AQ12" s="316">
        <v>361</v>
      </c>
      <c r="AR12" s="317" t="s">
        <v>515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516</v>
      </c>
      <c r="AL13" s="1213"/>
      <c r="AM13" s="1213"/>
      <c r="AN13" s="1214"/>
      <c r="AO13" s="315" t="s">
        <v>515</v>
      </c>
      <c r="AP13" s="315" t="s">
        <v>515</v>
      </c>
      <c r="AQ13" s="316" t="s">
        <v>515</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517</v>
      </c>
      <c r="AL14" s="1213"/>
      <c r="AM14" s="1213"/>
      <c r="AN14" s="1214"/>
      <c r="AO14" s="315">
        <v>130327</v>
      </c>
      <c r="AP14" s="315">
        <v>2994</v>
      </c>
      <c r="AQ14" s="316">
        <v>2718</v>
      </c>
      <c r="AR14" s="317">
        <v>10.199999999999999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518</v>
      </c>
      <c r="AL15" s="1213"/>
      <c r="AM15" s="1213"/>
      <c r="AN15" s="1214"/>
      <c r="AO15" s="315">
        <v>13665</v>
      </c>
      <c r="AP15" s="315">
        <v>314</v>
      </c>
      <c r="AQ15" s="316">
        <v>1384</v>
      </c>
      <c r="AR15" s="317">
        <v>-77.3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519</v>
      </c>
      <c r="AL16" s="1216"/>
      <c r="AM16" s="1216"/>
      <c r="AN16" s="1217"/>
      <c r="AO16" s="315">
        <v>-185222</v>
      </c>
      <c r="AP16" s="315">
        <v>-4255</v>
      </c>
      <c r="AQ16" s="316">
        <v>-5449</v>
      </c>
      <c r="AR16" s="317">
        <v>-21.9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3053880</v>
      </c>
      <c r="AP17" s="315">
        <v>70156</v>
      </c>
      <c r="AQ17" s="316">
        <v>78003</v>
      </c>
      <c r="AR17" s="317">
        <v>-10.1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524</v>
      </c>
      <c r="AL21" s="1208"/>
      <c r="AM21" s="1208"/>
      <c r="AN21" s="1209"/>
      <c r="AO21" s="327">
        <v>7.17</v>
      </c>
      <c r="AP21" s="328">
        <v>7.51</v>
      </c>
      <c r="AQ21" s="329">
        <v>-0.34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525</v>
      </c>
      <c r="AL22" s="1208"/>
      <c r="AM22" s="1208"/>
      <c r="AN22" s="1209"/>
      <c r="AO22" s="332">
        <v>99.7</v>
      </c>
      <c r="AP22" s="333">
        <v>97.1</v>
      </c>
      <c r="AQ22" s="334">
        <v>2.6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529</v>
      </c>
      <c r="AL32" s="1224"/>
      <c r="AM32" s="1224"/>
      <c r="AN32" s="1225"/>
      <c r="AO32" s="342">
        <v>672722</v>
      </c>
      <c r="AP32" s="342">
        <v>15454</v>
      </c>
      <c r="AQ32" s="343">
        <v>34855</v>
      </c>
      <c r="AR32" s="344">
        <v>-55.7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530</v>
      </c>
      <c r="AL33" s="1224"/>
      <c r="AM33" s="1224"/>
      <c r="AN33" s="1225"/>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531</v>
      </c>
      <c r="AL34" s="1224"/>
      <c r="AM34" s="1224"/>
      <c r="AN34" s="1225"/>
      <c r="AO34" s="342" t="s">
        <v>515</v>
      </c>
      <c r="AP34" s="342" t="s">
        <v>515</v>
      </c>
      <c r="AQ34" s="343" t="s">
        <v>515</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532</v>
      </c>
      <c r="AL35" s="1224"/>
      <c r="AM35" s="1224"/>
      <c r="AN35" s="1225"/>
      <c r="AO35" s="342">
        <v>679852</v>
      </c>
      <c r="AP35" s="342">
        <v>15618</v>
      </c>
      <c r="AQ35" s="343">
        <v>15141</v>
      </c>
      <c r="AR35" s="344">
        <v>3.2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533</v>
      </c>
      <c r="AL36" s="1224"/>
      <c r="AM36" s="1224"/>
      <c r="AN36" s="1225"/>
      <c r="AO36" s="342">
        <v>7705</v>
      </c>
      <c r="AP36" s="342">
        <v>177</v>
      </c>
      <c r="AQ36" s="343">
        <v>2517</v>
      </c>
      <c r="AR36" s="344">
        <v>-93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534</v>
      </c>
      <c r="AL37" s="1224"/>
      <c r="AM37" s="1224"/>
      <c r="AN37" s="1225"/>
      <c r="AO37" s="342" t="s">
        <v>515</v>
      </c>
      <c r="AP37" s="342" t="s">
        <v>515</v>
      </c>
      <c r="AQ37" s="343">
        <v>522</v>
      </c>
      <c r="AR37" s="344" t="s">
        <v>515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535</v>
      </c>
      <c r="AL38" s="1227"/>
      <c r="AM38" s="1227"/>
      <c r="AN38" s="1228"/>
      <c r="AO38" s="345" t="s">
        <v>515</v>
      </c>
      <c r="AP38" s="345" t="s">
        <v>515</v>
      </c>
      <c r="AQ38" s="346">
        <v>1</v>
      </c>
      <c r="AR38" s="334" t="s">
        <v>515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536</v>
      </c>
      <c r="AL39" s="1227"/>
      <c r="AM39" s="1227"/>
      <c r="AN39" s="1228"/>
      <c r="AO39" s="342">
        <v>-459599</v>
      </c>
      <c r="AP39" s="342">
        <v>-10558</v>
      </c>
      <c r="AQ39" s="343">
        <v>-2915</v>
      </c>
      <c r="AR39" s="344">
        <v>262.2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537</v>
      </c>
      <c r="AL40" s="1224"/>
      <c r="AM40" s="1224"/>
      <c r="AN40" s="1225"/>
      <c r="AO40" s="342">
        <v>-875902</v>
      </c>
      <c r="AP40" s="342">
        <v>-20122</v>
      </c>
      <c r="AQ40" s="343">
        <v>-35363</v>
      </c>
      <c r="AR40" s="344">
        <v>-43.1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296</v>
      </c>
      <c r="AL41" s="1230"/>
      <c r="AM41" s="1230"/>
      <c r="AN41" s="1231"/>
      <c r="AO41" s="342">
        <v>24778</v>
      </c>
      <c r="AP41" s="342">
        <v>569</v>
      </c>
      <c r="AQ41" s="343">
        <v>14758</v>
      </c>
      <c r="AR41" s="344">
        <v>-96.1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506</v>
      </c>
      <c r="AN49" s="1220" t="s">
        <v>541</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1565138</v>
      </c>
      <c r="AN51" s="364">
        <v>36605</v>
      </c>
      <c r="AO51" s="365">
        <v>2</v>
      </c>
      <c r="AP51" s="366">
        <v>53292</v>
      </c>
      <c r="AQ51" s="367">
        <v>0</v>
      </c>
      <c r="AR51" s="368">
        <v>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1205551</v>
      </c>
      <c r="AN52" s="372">
        <v>28195</v>
      </c>
      <c r="AO52" s="373">
        <v>-3.7</v>
      </c>
      <c r="AP52" s="374">
        <v>28900</v>
      </c>
      <c r="AQ52" s="375">
        <v>18.899999999999999</v>
      </c>
      <c r="AR52" s="376">
        <v>-22.6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1767815</v>
      </c>
      <c r="AN53" s="364">
        <v>41072</v>
      </c>
      <c r="AO53" s="365">
        <v>12.2</v>
      </c>
      <c r="AP53" s="366">
        <v>56894</v>
      </c>
      <c r="AQ53" s="367">
        <v>6.8</v>
      </c>
      <c r="AR53" s="368">
        <v>5.4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1269655</v>
      </c>
      <c r="AN54" s="372">
        <v>29498</v>
      </c>
      <c r="AO54" s="373">
        <v>4.5999999999999996</v>
      </c>
      <c r="AP54" s="374">
        <v>32548</v>
      </c>
      <c r="AQ54" s="375">
        <v>12.6</v>
      </c>
      <c r="AR54" s="376">
        <v>-8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688352</v>
      </c>
      <c r="AN55" s="364">
        <v>15988</v>
      </c>
      <c r="AO55" s="365">
        <v>-61.1</v>
      </c>
      <c r="AP55" s="366">
        <v>57122</v>
      </c>
      <c r="AQ55" s="367">
        <v>0.4</v>
      </c>
      <c r="AR55" s="368">
        <v>-61.5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502579</v>
      </c>
      <c r="AN56" s="372">
        <v>11673</v>
      </c>
      <c r="AO56" s="373">
        <v>-60.4</v>
      </c>
      <c r="AP56" s="374">
        <v>36191</v>
      </c>
      <c r="AQ56" s="375">
        <v>11.2</v>
      </c>
      <c r="AR56" s="376">
        <v>-71.599999999999994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1301861</v>
      </c>
      <c r="AN57" s="364">
        <v>30093</v>
      </c>
      <c r="AO57" s="365">
        <v>88.2</v>
      </c>
      <c r="AP57" s="366">
        <v>53655</v>
      </c>
      <c r="AQ57" s="367">
        <v>-6.1</v>
      </c>
      <c r="AR57" s="368">
        <v>94.3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571032</v>
      </c>
      <c r="AN58" s="372">
        <v>13200</v>
      </c>
      <c r="AO58" s="373">
        <v>13.1</v>
      </c>
      <c r="AP58" s="374">
        <v>32719</v>
      </c>
      <c r="AQ58" s="375">
        <v>-9.6</v>
      </c>
      <c r="AR58" s="376">
        <v>22.7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1177990</v>
      </c>
      <c r="AN59" s="364">
        <v>27062</v>
      </c>
      <c r="AO59" s="365">
        <v>-10.1</v>
      </c>
      <c r="AP59" s="366">
        <v>53869</v>
      </c>
      <c r="AQ59" s="367">
        <v>0.4</v>
      </c>
      <c r="AR59" s="368">
        <v>-10.5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499343</v>
      </c>
      <c r="AN60" s="372">
        <v>11471</v>
      </c>
      <c r="AO60" s="373">
        <v>-13.1</v>
      </c>
      <c r="AP60" s="374">
        <v>35046</v>
      </c>
      <c r="AQ60" s="375">
        <v>7.1</v>
      </c>
      <c r="AR60" s="376">
        <v>-20.2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1300231</v>
      </c>
      <c r="AN61" s="379">
        <v>30164</v>
      </c>
      <c r="AO61" s="380">
        <v>6.2</v>
      </c>
      <c r="AP61" s="381">
        <v>54966</v>
      </c>
      <c r="AQ61" s="382">
        <v>0.3</v>
      </c>
      <c r="AR61" s="368">
        <v>5.9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809632</v>
      </c>
      <c r="AN62" s="372">
        <v>18807</v>
      </c>
      <c r="AO62" s="373">
        <v>-11.9</v>
      </c>
      <c r="AP62" s="374">
        <v>33081</v>
      </c>
      <c r="AQ62" s="375">
        <v>8</v>
      </c>
      <c r="AR62" s="376">
        <v>-19.899999999999999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eaToEVdQMAOqR61jOqv51ln0hi7xUjNemr0L6u5uZAUknyO3jfZ1kjVWcV93Tle8OweXFoIIJ4EMKeS81gpUA==" saltValue="JNa54OTivgyg2Uh6NoJY1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3W0VvoMaCsPy1Bb2fskOkgf3mNHDPJuBR+SvdkJipYPxTz8ASSkagUjKVT0Px3CJtIMrB5+ZRYQvylD42yTKw==" saltValue="716iZagAXPFYer8l4zED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efR7jgE2i+r4UbZAWo/24dQ0AAN6fcwk5GkJchkS/uVcWpYIMwI+G41yuoCbDsx7FN7aIcN3t7F4XVj//HY7A==" saltValue="r5zNT+KjSUU5AXlNXhnG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2" t="s">
        <v>3</v>
      </c>
      <c r="D47" s="1232"/>
      <c r="E47" s="1233"/>
      <c r="F47" s="11">
        <v>30.68</v>
      </c>
      <c r="G47" s="12">
        <v>23.45</v>
      </c>
      <c r="H47" s="12">
        <v>26.36</v>
      </c>
      <c r="I47" s="12">
        <v>23.19</v>
      </c>
      <c r="J47" s="13">
        <v>25.61</v>
      </c>
    </row>
    <row r="48" spans="2:10" ht="57.75" customHeight="1" x14ac:dyDescent="0.15">
      <c r="B48" s="14"/>
      <c r="C48" s="1234" t="s">
        <v>4</v>
      </c>
      <c r="D48" s="1234"/>
      <c r="E48" s="1235"/>
      <c r="F48" s="15">
        <v>2.9</v>
      </c>
      <c r="G48" s="16">
        <v>8.2799999999999994</v>
      </c>
      <c r="H48" s="16">
        <v>3.49</v>
      </c>
      <c r="I48" s="16">
        <v>7.28</v>
      </c>
      <c r="J48" s="17">
        <v>3.07</v>
      </c>
    </row>
    <row r="49" spans="2:10" ht="57.75" customHeight="1" thickBot="1" x14ac:dyDescent="0.2">
      <c r="B49" s="18"/>
      <c r="C49" s="1236" t="s">
        <v>5</v>
      </c>
      <c r="D49" s="1236"/>
      <c r="E49" s="1237"/>
      <c r="F49" s="19" t="s">
        <v>562</v>
      </c>
      <c r="G49" s="20" t="s">
        <v>563</v>
      </c>
      <c r="H49" s="20" t="s">
        <v>564</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pIYuqHIfXYyD7bZ2zboHbbWS4QX3N5Lovju6axQ3C398jDf5HTsI7kzuPtDEY73WG3SwFEpexK7fHbO6yUsqA==" saltValue="1qq7GKriSY4F4A/IY+xT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4" t="s">
        <v>567</v>
      </c>
      <c r="D34" s="1244"/>
      <c r="E34" s="1245"/>
      <c r="F34" s="32">
        <v>13.03</v>
      </c>
      <c r="G34" s="33">
        <v>12.41</v>
      </c>
      <c r="H34" s="33">
        <v>12.41</v>
      </c>
      <c r="I34" s="33">
        <v>12.31</v>
      </c>
      <c r="J34" s="34">
        <v>11.65</v>
      </c>
      <c r="K34" s="22"/>
      <c r="L34" s="22"/>
      <c r="M34" s="22"/>
      <c r="N34" s="22"/>
      <c r="O34" s="22"/>
      <c r="P34" s="22"/>
    </row>
    <row r="35" spans="1:16" ht="39" customHeight="1" x14ac:dyDescent="0.15">
      <c r="A35" s="22"/>
      <c r="B35" s="35"/>
      <c r="C35" s="1238" t="s">
        <v>568</v>
      </c>
      <c r="D35" s="1239"/>
      <c r="E35" s="1240"/>
      <c r="F35" s="36">
        <v>2.89</v>
      </c>
      <c r="G35" s="37">
        <v>8.27</v>
      </c>
      <c r="H35" s="37">
        <v>3.49</v>
      </c>
      <c r="I35" s="37">
        <v>7.28</v>
      </c>
      <c r="J35" s="38">
        <v>3.07</v>
      </c>
      <c r="K35" s="22"/>
      <c r="L35" s="22"/>
      <c r="M35" s="22"/>
      <c r="N35" s="22"/>
      <c r="O35" s="22"/>
      <c r="P35" s="22"/>
    </row>
    <row r="36" spans="1:16" ht="39" customHeight="1" x14ac:dyDescent="0.15">
      <c r="A36" s="22"/>
      <c r="B36" s="35"/>
      <c r="C36" s="1238" t="s">
        <v>569</v>
      </c>
      <c r="D36" s="1239"/>
      <c r="E36" s="1240"/>
      <c r="F36" s="36">
        <v>2.82</v>
      </c>
      <c r="G36" s="37">
        <v>3.01</v>
      </c>
      <c r="H36" s="37">
        <v>2.82</v>
      </c>
      <c r="I36" s="37">
        <v>2.85</v>
      </c>
      <c r="J36" s="38">
        <v>1.1000000000000001</v>
      </c>
      <c r="K36" s="22"/>
      <c r="L36" s="22"/>
      <c r="M36" s="22"/>
      <c r="N36" s="22"/>
      <c r="O36" s="22"/>
      <c r="P36" s="22"/>
    </row>
    <row r="37" spans="1:16" ht="39" customHeight="1" x14ac:dyDescent="0.15">
      <c r="A37" s="22"/>
      <c r="B37" s="35"/>
      <c r="C37" s="1238" t="s">
        <v>570</v>
      </c>
      <c r="D37" s="1239"/>
      <c r="E37" s="1240"/>
      <c r="F37" s="36">
        <v>0.64</v>
      </c>
      <c r="G37" s="37">
        <v>0.76</v>
      </c>
      <c r="H37" s="37">
        <v>1.45</v>
      </c>
      <c r="I37" s="37">
        <v>1.17</v>
      </c>
      <c r="J37" s="38">
        <v>1.07</v>
      </c>
      <c r="K37" s="22"/>
      <c r="L37" s="22"/>
      <c r="M37" s="22"/>
      <c r="N37" s="22"/>
      <c r="O37" s="22"/>
      <c r="P37" s="22"/>
    </row>
    <row r="38" spans="1:16" ht="39" customHeight="1" x14ac:dyDescent="0.15">
      <c r="A38" s="22"/>
      <c r="B38" s="35"/>
      <c r="C38" s="1238" t="s">
        <v>571</v>
      </c>
      <c r="D38" s="1239"/>
      <c r="E38" s="1240"/>
      <c r="F38" s="36">
        <v>0.02</v>
      </c>
      <c r="G38" s="37">
        <v>0.01</v>
      </c>
      <c r="H38" s="37">
        <v>0.02</v>
      </c>
      <c r="I38" s="37">
        <v>0.01</v>
      </c>
      <c r="J38" s="38">
        <v>0.01</v>
      </c>
      <c r="K38" s="22"/>
      <c r="L38" s="22"/>
      <c r="M38" s="22"/>
      <c r="N38" s="22"/>
      <c r="O38" s="22"/>
      <c r="P38" s="22"/>
    </row>
    <row r="39" spans="1:16" ht="39" customHeight="1" x14ac:dyDescent="0.15">
      <c r="A39" s="22"/>
      <c r="B39" s="35"/>
      <c r="C39" s="1238" t="s">
        <v>572</v>
      </c>
      <c r="D39" s="1239"/>
      <c r="E39" s="1240"/>
      <c r="F39" s="36">
        <v>0</v>
      </c>
      <c r="G39" s="37">
        <v>0</v>
      </c>
      <c r="H39" s="37">
        <v>0</v>
      </c>
      <c r="I39" s="37">
        <v>0</v>
      </c>
      <c r="J39" s="38">
        <v>0</v>
      </c>
      <c r="K39" s="22"/>
      <c r="L39" s="22"/>
      <c r="M39" s="22"/>
      <c r="N39" s="22"/>
      <c r="O39" s="22"/>
      <c r="P39" s="22"/>
    </row>
    <row r="40" spans="1:16" ht="39" customHeight="1" x14ac:dyDescent="0.15">
      <c r="A40" s="22"/>
      <c r="B40" s="35"/>
      <c r="C40" s="1238" t="s">
        <v>573</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574</v>
      </c>
      <c r="D42" s="1239"/>
      <c r="E42" s="1240"/>
      <c r="F42" s="36" t="s">
        <v>515</v>
      </c>
      <c r="G42" s="37" t="s">
        <v>515</v>
      </c>
      <c r="H42" s="37" t="s">
        <v>515</v>
      </c>
      <c r="I42" s="37" t="s">
        <v>515</v>
      </c>
      <c r="J42" s="38" t="s">
        <v>515</v>
      </c>
      <c r="K42" s="22"/>
      <c r="L42" s="22"/>
      <c r="M42" s="22"/>
      <c r="N42" s="22"/>
      <c r="O42" s="22"/>
      <c r="P42" s="22"/>
    </row>
    <row r="43" spans="1:16" ht="39" customHeight="1" thickBot="1" x14ac:dyDescent="0.2">
      <c r="A43" s="22"/>
      <c r="B43" s="40"/>
      <c r="C43" s="1241" t="s">
        <v>575</v>
      </c>
      <c r="D43" s="1242"/>
      <c r="E43" s="1243"/>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dQ6Jn1y+FQ6BB94Bgtc36fLKA+pJPwuyk4M/ZI6e4DlunykkHGeLmjGJqn/4ogng+dU7dkvJE9lH9FU3hupRQ==" saltValue="b/KtNg8jwUs8PpOVBkoA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791</v>
      </c>
      <c r="L45" s="60">
        <v>702</v>
      </c>
      <c r="M45" s="60">
        <v>731</v>
      </c>
      <c r="N45" s="60">
        <v>747</v>
      </c>
      <c r="O45" s="61">
        <v>673</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x14ac:dyDescent="0.15">
      <c r="A48" s="48"/>
      <c r="B48" s="1248"/>
      <c r="C48" s="1249"/>
      <c r="D48" s="62"/>
      <c r="E48" s="1254" t="s">
        <v>15</v>
      </c>
      <c r="F48" s="1254"/>
      <c r="G48" s="1254"/>
      <c r="H48" s="1254"/>
      <c r="I48" s="1254"/>
      <c r="J48" s="1255"/>
      <c r="K48" s="63">
        <v>773</v>
      </c>
      <c r="L48" s="64">
        <v>779</v>
      </c>
      <c r="M48" s="64">
        <v>770</v>
      </c>
      <c r="N48" s="64">
        <v>714</v>
      </c>
      <c r="O48" s="65">
        <v>680</v>
      </c>
      <c r="P48" s="48"/>
      <c r="Q48" s="48"/>
      <c r="R48" s="48"/>
      <c r="S48" s="48"/>
      <c r="T48" s="48"/>
      <c r="U48" s="48"/>
    </row>
    <row r="49" spans="1:21" ht="30.75" customHeight="1" x14ac:dyDescent="0.15">
      <c r="A49" s="48"/>
      <c r="B49" s="1248"/>
      <c r="C49" s="1249"/>
      <c r="D49" s="62"/>
      <c r="E49" s="1254" t="s">
        <v>16</v>
      </c>
      <c r="F49" s="1254"/>
      <c r="G49" s="1254"/>
      <c r="H49" s="1254"/>
      <c r="I49" s="1254"/>
      <c r="J49" s="1255"/>
      <c r="K49" s="63">
        <v>21</v>
      </c>
      <c r="L49" s="64">
        <v>15</v>
      </c>
      <c r="M49" s="64">
        <v>14</v>
      </c>
      <c r="N49" s="64">
        <v>2</v>
      </c>
      <c r="O49" s="65">
        <v>8</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515</v>
      </c>
      <c r="L50" s="64" t="s">
        <v>515</v>
      </c>
      <c r="M50" s="64" t="s">
        <v>515</v>
      </c>
      <c r="N50" s="64" t="s">
        <v>515</v>
      </c>
      <c r="O50" s="65" t="s">
        <v>515</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515</v>
      </c>
      <c r="L51" s="64" t="s">
        <v>515</v>
      </c>
      <c r="M51" s="64" t="s">
        <v>515</v>
      </c>
      <c r="N51" s="64" t="s">
        <v>515</v>
      </c>
      <c r="O51" s="65" t="s">
        <v>515</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1379</v>
      </c>
      <c r="L52" s="64">
        <v>1264</v>
      </c>
      <c r="M52" s="64">
        <v>1385</v>
      </c>
      <c r="N52" s="64">
        <v>1387</v>
      </c>
      <c r="O52" s="65">
        <v>1336</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206</v>
      </c>
      <c r="L53" s="69">
        <v>232</v>
      </c>
      <c r="M53" s="69">
        <v>130</v>
      </c>
      <c r="N53" s="69">
        <v>76</v>
      </c>
      <c r="O53" s="70">
        <v>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603</v>
      </c>
      <c r="L57" s="83" t="s">
        <v>515</v>
      </c>
      <c r="M57" s="83" t="s">
        <v>515</v>
      </c>
      <c r="N57" s="83" t="s">
        <v>515</v>
      </c>
      <c r="O57" s="84" t="s">
        <v>515</v>
      </c>
    </row>
    <row r="58" spans="1:21" ht="31.5" customHeight="1" thickBot="1" x14ac:dyDescent="0.2">
      <c r="B58" s="1264"/>
      <c r="C58" s="1265"/>
      <c r="D58" s="1269" t="s">
        <v>27</v>
      </c>
      <c r="E58" s="1270"/>
      <c r="F58" s="1270"/>
      <c r="G58" s="1270"/>
      <c r="H58" s="1270"/>
      <c r="I58" s="1270"/>
      <c r="J58" s="1271"/>
      <c r="K58" s="85" t="s">
        <v>515</v>
      </c>
      <c r="L58" s="86" t="s">
        <v>515</v>
      </c>
      <c r="M58" s="86" t="s">
        <v>515</v>
      </c>
      <c r="N58" s="86" t="s">
        <v>515</v>
      </c>
      <c r="O58" s="87" t="s">
        <v>515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WG7rYuBppzPozEPkDk+NdFLXeRTlil1L5C7Mj235kgJNB745gTxDya4O6MlXaPe3wF2hUNByA7WH+WZ30OJdQ==" saltValue="U4VkUSZEcc2pd29O52hQ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72" t="s">
        <v>30</v>
      </c>
      <c r="C41" s="1273"/>
      <c r="D41" s="101"/>
      <c r="E41" s="1278" t="s">
        <v>31</v>
      </c>
      <c r="F41" s="1278"/>
      <c r="G41" s="1278"/>
      <c r="H41" s="1279"/>
      <c r="I41" s="102">
        <v>6720</v>
      </c>
      <c r="J41" s="103">
        <v>6976</v>
      </c>
      <c r="K41" s="103">
        <v>6481</v>
      </c>
      <c r="L41" s="103">
        <v>6172</v>
      </c>
      <c r="M41" s="104">
        <v>5897</v>
      </c>
    </row>
    <row r="42" spans="2:13" ht="27.75" customHeight="1" x14ac:dyDescent="0.15">
      <c r="B42" s="1274"/>
      <c r="C42" s="1275"/>
      <c r="D42" s="105"/>
      <c r="E42" s="1280" t="s">
        <v>32</v>
      </c>
      <c r="F42" s="1280"/>
      <c r="G42" s="1280"/>
      <c r="H42" s="1281"/>
      <c r="I42" s="106">
        <v>162</v>
      </c>
      <c r="J42" s="107">
        <v>139</v>
      </c>
      <c r="K42" s="107">
        <v>116</v>
      </c>
      <c r="L42" s="107">
        <v>93</v>
      </c>
      <c r="M42" s="108">
        <v>69</v>
      </c>
    </row>
    <row r="43" spans="2:13" ht="27.75" customHeight="1" x14ac:dyDescent="0.15">
      <c r="B43" s="1274"/>
      <c r="C43" s="1275"/>
      <c r="D43" s="105"/>
      <c r="E43" s="1280" t="s">
        <v>33</v>
      </c>
      <c r="F43" s="1280"/>
      <c r="G43" s="1280"/>
      <c r="H43" s="1281"/>
      <c r="I43" s="106">
        <v>7487</v>
      </c>
      <c r="J43" s="107">
        <v>7143</v>
      </c>
      <c r="K43" s="107">
        <v>6614</v>
      </c>
      <c r="L43" s="107">
        <v>6409</v>
      </c>
      <c r="M43" s="108">
        <v>6106</v>
      </c>
    </row>
    <row r="44" spans="2:13" ht="27.75" customHeight="1" x14ac:dyDescent="0.15">
      <c r="B44" s="1274"/>
      <c r="C44" s="1275"/>
      <c r="D44" s="105"/>
      <c r="E44" s="1280" t="s">
        <v>34</v>
      </c>
      <c r="F44" s="1280"/>
      <c r="G44" s="1280"/>
      <c r="H44" s="1281"/>
      <c r="I44" s="106">
        <v>99</v>
      </c>
      <c r="J44" s="107">
        <v>82</v>
      </c>
      <c r="K44" s="107">
        <v>67</v>
      </c>
      <c r="L44" s="107">
        <v>228</v>
      </c>
      <c r="M44" s="108">
        <v>213</v>
      </c>
    </row>
    <row r="45" spans="2:13" ht="27.75" customHeight="1" x14ac:dyDescent="0.15">
      <c r="B45" s="1274"/>
      <c r="C45" s="1275"/>
      <c r="D45" s="105"/>
      <c r="E45" s="1280" t="s">
        <v>35</v>
      </c>
      <c r="F45" s="1280"/>
      <c r="G45" s="1280"/>
      <c r="H45" s="1281"/>
      <c r="I45" s="106">
        <v>1686</v>
      </c>
      <c r="J45" s="107">
        <v>1832</v>
      </c>
      <c r="K45" s="107">
        <v>1937</v>
      </c>
      <c r="L45" s="107">
        <v>1942</v>
      </c>
      <c r="M45" s="108">
        <v>1815</v>
      </c>
    </row>
    <row r="46" spans="2:13" ht="27.75" customHeight="1" x14ac:dyDescent="0.15">
      <c r="B46" s="1274"/>
      <c r="C46" s="1275"/>
      <c r="D46" s="109"/>
      <c r="E46" s="1280" t="s">
        <v>36</v>
      </c>
      <c r="F46" s="1280"/>
      <c r="G46" s="1280"/>
      <c r="H46" s="1281"/>
      <c r="I46" s="106">
        <v>2012</v>
      </c>
      <c r="J46" s="107">
        <v>2220</v>
      </c>
      <c r="K46" s="107">
        <v>2172</v>
      </c>
      <c r="L46" s="107">
        <v>1157</v>
      </c>
      <c r="M46" s="108">
        <v>1081</v>
      </c>
    </row>
    <row r="47" spans="2:13" ht="27.75" customHeight="1" x14ac:dyDescent="0.15">
      <c r="B47" s="1274"/>
      <c r="C47" s="1275"/>
      <c r="D47" s="110"/>
      <c r="E47" s="1282" t="s">
        <v>37</v>
      </c>
      <c r="F47" s="1283"/>
      <c r="G47" s="1283"/>
      <c r="H47" s="1284"/>
      <c r="I47" s="106" t="s">
        <v>515</v>
      </c>
      <c r="J47" s="107" t="s">
        <v>515</v>
      </c>
      <c r="K47" s="107" t="s">
        <v>515</v>
      </c>
      <c r="L47" s="107" t="s">
        <v>515</v>
      </c>
      <c r="M47" s="108" t="s">
        <v>515</v>
      </c>
    </row>
    <row r="48" spans="2:13" ht="27.75" customHeight="1" x14ac:dyDescent="0.15">
      <c r="B48" s="1274"/>
      <c r="C48" s="1275"/>
      <c r="D48" s="105"/>
      <c r="E48" s="1280" t="s">
        <v>38</v>
      </c>
      <c r="F48" s="1280"/>
      <c r="G48" s="1280"/>
      <c r="H48" s="1281"/>
      <c r="I48" s="106" t="s">
        <v>515</v>
      </c>
      <c r="J48" s="107" t="s">
        <v>515</v>
      </c>
      <c r="K48" s="107" t="s">
        <v>515</v>
      </c>
      <c r="L48" s="107" t="s">
        <v>515</v>
      </c>
      <c r="M48" s="108" t="s">
        <v>515</v>
      </c>
    </row>
    <row r="49" spans="2:13" ht="27.75" customHeight="1" x14ac:dyDescent="0.15">
      <c r="B49" s="1276"/>
      <c r="C49" s="1277"/>
      <c r="D49" s="105"/>
      <c r="E49" s="1280" t="s">
        <v>39</v>
      </c>
      <c r="F49" s="1280"/>
      <c r="G49" s="1280"/>
      <c r="H49" s="1281"/>
      <c r="I49" s="106" t="s">
        <v>515</v>
      </c>
      <c r="J49" s="107" t="s">
        <v>515</v>
      </c>
      <c r="K49" s="107" t="s">
        <v>515</v>
      </c>
      <c r="L49" s="107" t="s">
        <v>515</v>
      </c>
      <c r="M49" s="108" t="s">
        <v>515</v>
      </c>
    </row>
    <row r="50" spans="2:13" ht="27.75" customHeight="1" x14ac:dyDescent="0.15">
      <c r="B50" s="1285" t="s">
        <v>40</v>
      </c>
      <c r="C50" s="1286"/>
      <c r="D50" s="111"/>
      <c r="E50" s="1280" t="s">
        <v>41</v>
      </c>
      <c r="F50" s="1280"/>
      <c r="G50" s="1280"/>
      <c r="H50" s="1281"/>
      <c r="I50" s="106">
        <v>3028</v>
      </c>
      <c r="J50" s="107">
        <v>2827</v>
      </c>
      <c r="K50" s="107">
        <v>3366</v>
      </c>
      <c r="L50" s="107">
        <v>3335</v>
      </c>
      <c r="M50" s="108">
        <v>4167</v>
      </c>
    </row>
    <row r="51" spans="2:13" ht="27.75" customHeight="1" x14ac:dyDescent="0.15">
      <c r="B51" s="1274"/>
      <c r="C51" s="1275"/>
      <c r="D51" s="105"/>
      <c r="E51" s="1280" t="s">
        <v>42</v>
      </c>
      <c r="F51" s="1280"/>
      <c r="G51" s="1280"/>
      <c r="H51" s="1281"/>
      <c r="I51" s="106">
        <v>4354</v>
      </c>
      <c r="J51" s="107">
        <v>3521</v>
      </c>
      <c r="K51" s="107">
        <v>3333</v>
      </c>
      <c r="L51" s="107">
        <v>3491</v>
      </c>
      <c r="M51" s="108">
        <v>3920</v>
      </c>
    </row>
    <row r="52" spans="2:13" ht="27.75" customHeight="1" x14ac:dyDescent="0.15">
      <c r="B52" s="1276"/>
      <c r="C52" s="1277"/>
      <c r="D52" s="105"/>
      <c r="E52" s="1280" t="s">
        <v>43</v>
      </c>
      <c r="F52" s="1280"/>
      <c r="G52" s="1280"/>
      <c r="H52" s="1281"/>
      <c r="I52" s="106">
        <v>9837</v>
      </c>
      <c r="J52" s="107">
        <v>9644</v>
      </c>
      <c r="K52" s="107">
        <v>9088</v>
      </c>
      <c r="L52" s="107">
        <v>8476</v>
      </c>
      <c r="M52" s="108">
        <v>7855</v>
      </c>
    </row>
    <row r="53" spans="2:13" ht="27.75" customHeight="1" thickBot="1" x14ac:dyDescent="0.2">
      <c r="B53" s="1287" t="s">
        <v>44</v>
      </c>
      <c r="C53" s="1288"/>
      <c r="D53" s="112"/>
      <c r="E53" s="1289" t="s">
        <v>45</v>
      </c>
      <c r="F53" s="1289"/>
      <c r="G53" s="1289"/>
      <c r="H53" s="1290"/>
      <c r="I53" s="113">
        <v>947</v>
      </c>
      <c r="J53" s="114">
        <v>2399</v>
      </c>
      <c r="K53" s="114">
        <v>1600</v>
      </c>
      <c r="L53" s="114">
        <v>698</v>
      </c>
      <c r="M53" s="115">
        <v>-760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K4eBzed8LHvgY0Q91Z87y8ZBgrobQPUNgGv9XMM+Mfypq2d93xHkFzc3BbPfFLO49S2p8G0eIVqZWmmXzmisw==" saltValue="LxU17iR1N6PQcwgy7KnL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99" t="s">
        <v>48</v>
      </c>
      <c r="D55" s="1299"/>
      <c r="E55" s="1300"/>
      <c r="F55" s="127">
        <v>2178</v>
      </c>
      <c r="G55" s="127">
        <v>1918</v>
      </c>
      <c r="H55" s="128">
        <v>2221</v>
      </c>
    </row>
    <row r="56" spans="2:8" ht="52.5" customHeight="1" x14ac:dyDescent="0.15">
      <c r="B56" s="129"/>
      <c r="C56" s="1301" t="s">
        <v>49</v>
      </c>
      <c r="D56" s="1301"/>
      <c r="E56" s="1302"/>
      <c r="F56" s="130" t="s">
        <v>515</v>
      </c>
      <c r="G56" s="130" t="s">
        <v>515</v>
      </c>
      <c r="H56" s="131" t="s">
        <v>515</v>
      </c>
    </row>
    <row r="57" spans="2:8" ht="53.25" customHeight="1" x14ac:dyDescent="0.15">
      <c r="B57" s="129"/>
      <c r="C57" s="1303" t="s">
        <v>50</v>
      </c>
      <c r="D57" s="1303"/>
      <c r="E57" s="1304"/>
      <c r="F57" s="132">
        <v>675</v>
      </c>
      <c r="G57" s="132">
        <v>835</v>
      </c>
      <c r="H57" s="133">
        <v>1225</v>
      </c>
    </row>
    <row r="58" spans="2:8" ht="45.75" customHeight="1" x14ac:dyDescent="0.15">
      <c r="B58" s="134"/>
      <c r="C58" s="1291" t="s">
        <v>596</v>
      </c>
      <c r="D58" s="1292"/>
      <c r="E58" s="1293"/>
      <c r="F58" s="135">
        <v>524</v>
      </c>
      <c r="G58" s="135">
        <v>675</v>
      </c>
      <c r="H58" s="136">
        <v>1055</v>
      </c>
    </row>
    <row r="59" spans="2:8" ht="45.75" customHeight="1" x14ac:dyDescent="0.15">
      <c r="B59" s="134"/>
      <c r="C59" s="1291" t="s">
        <v>597</v>
      </c>
      <c r="D59" s="1292"/>
      <c r="E59" s="1293"/>
      <c r="F59" s="135">
        <v>90</v>
      </c>
      <c r="G59" s="135">
        <v>100</v>
      </c>
      <c r="H59" s="136">
        <v>110</v>
      </c>
    </row>
    <row r="60" spans="2:8" ht="45.75" customHeight="1" x14ac:dyDescent="0.15">
      <c r="B60" s="134"/>
      <c r="C60" s="1291" t="s">
        <v>598</v>
      </c>
      <c r="D60" s="1292"/>
      <c r="E60" s="1293"/>
      <c r="F60" s="135">
        <v>36</v>
      </c>
      <c r="G60" s="135">
        <v>36</v>
      </c>
      <c r="H60" s="136">
        <v>36</v>
      </c>
    </row>
    <row r="61" spans="2:8" ht="45.75" customHeight="1" x14ac:dyDescent="0.15">
      <c r="B61" s="134"/>
      <c r="C61" s="1291" t="s">
        <v>599</v>
      </c>
      <c r="D61" s="1292"/>
      <c r="E61" s="1293"/>
      <c r="F61" s="135">
        <v>19</v>
      </c>
      <c r="G61" s="135">
        <v>19</v>
      </c>
      <c r="H61" s="136">
        <v>19</v>
      </c>
    </row>
    <row r="62" spans="2:8" ht="45.75" customHeight="1" thickBot="1" x14ac:dyDescent="0.2">
      <c r="B62" s="137"/>
      <c r="C62" s="1294" t="s">
        <v>600</v>
      </c>
      <c r="D62" s="1295"/>
      <c r="E62" s="1296"/>
      <c r="F62" s="138">
        <v>5</v>
      </c>
      <c r="G62" s="138">
        <v>5</v>
      </c>
      <c r="H62" s="139">
        <v>5</v>
      </c>
    </row>
    <row r="63" spans="2:8" ht="52.5" customHeight="1" thickBot="1" x14ac:dyDescent="0.2">
      <c r="B63" s="140"/>
      <c r="C63" s="1297" t="s">
        <v>51</v>
      </c>
      <c r="D63" s="1297"/>
      <c r="E63" s="1298"/>
      <c r="F63" s="141">
        <v>2853</v>
      </c>
      <c r="G63" s="141">
        <v>2753</v>
      </c>
      <c r="H63" s="142">
        <v>3446</v>
      </c>
    </row>
    <row r="64" spans="2:8" ht="15" customHeight="1" x14ac:dyDescent="0.15"/>
    <row r="65" ht="0" hidden="1" customHeight="1" x14ac:dyDescent="0.15"/>
    <row r="66" ht="0" hidden="1" customHeight="1" x14ac:dyDescent="0.15"/>
  </sheetData>
  <sheetProtection algorithmName="SHA-512" hashValue="44+1FKACKLLI7QbcwnDkNmuuu2le2zmV69lroS5KZ1R4kTcYW6lL9FJ7MvpPsjAtn8VREwNP3HTBXsr/HRN/fA==" saltValue="ggOeoFO5wbsNmLGiiBSa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607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608</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557</v>
      </c>
      <c r="BQ50" s="1311"/>
      <c r="BR50" s="1311"/>
      <c r="BS50" s="1311"/>
      <c r="BT50" s="1311"/>
      <c r="BU50" s="1311"/>
      <c r="BV50" s="1311"/>
      <c r="BW50" s="1311"/>
      <c r="BX50" s="1311" t="s">
        <v>558</v>
      </c>
      <c r="BY50" s="1311"/>
      <c r="BZ50" s="1311"/>
      <c r="CA50" s="1311"/>
      <c r="CB50" s="1311"/>
      <c r="CC50" s="1311"/>
      <c r="CD50" s="1311"/>
      <c r="CE50" s="1311"/>
      <c r="CF50" s="1311" t="s">
        <v>559</v>
      </c>
      <c r="CG50" s="1311"/>
      <c r="CH50" s="1311"/>
      <c r="CI50" s="1311"/>
      <c r="CJ50" s="1311"/>
      <c r="CK50" s="1311"/>
      <c r="CL50" s="1311"/>
      <c r="CM50" s="1311"/>
      <c r="CN50" s="1311" t="s">
        <v>560</v>
      </c>
      <c r="CO50" s="1311"/>
      <c r="CP50" s="1311"/>
      <c r="CQ50" s="1311"/>
      <c r="CR50" s="1311"/>
      <c r="CS50" s="1311"/>
      <c r="CT50" s="1311"/>
      <c r="CU50" s="1311"/>
      <c r="CV50" s="1311" t="s">
        <v>561</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609</v>
      </c>
      <c r="AO51" s="1310"/>
      <c r="AP51" s="1310"/>
      <c r="AQ51" s="1310"/>
      <c r="AR51" s="1310"/>
      <c r="AS51" s="1310"/>
      <c r="AT51" s="1310"/>
      <c r="AU51" s="1310"/>
      <c r="AV51" s="1310"/>
      <c r="AW51" s="1310"/>
      <c r="AX51" s="1310"/>
      <c r="AY51" s="1310"/>
      <c r="AZ51" s="1310"/>
      <c r="BA51" s="1310"/>
      <c r="BB51" s="1310" t="s">
        <v>610</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v>33.299999999999997</v>
      </c>
      <c r="BY51" s="1307"/>
      <c r="BZ51" s="1307"/>
      <c r="CA51" s="1307"/>
      <c r="CB51" s="1307"/>
      <c r="CC51" s="1307"/>
      <c r="CD51" s="1307"/>
      <c r="CE51" s="1307"/>
      <c r="CF51" s="1307">
        <v>21.8</v>
      </c>
      <c r="CG51" s="1307"/>
      <c r="CH51" s="1307"/>
      <c r="CI51" s="1307"/>
      <c r="CJ51" s="1307"/>
      <c r="CK51" s="1307"/>
      <c r="CL51" s="1307"/>
      <c r="CM51" s="1307"/>
      <c r="CN51" s="1307">
        <v>9.5</v>
      </c>
      <c r="CO51" s="1307"/>
      <c r="CP51" s="1307"/>
      <c r="CQ51" s="1307"/>
      <c r="CR51" s="1307"/>
      <c r="CS51" s="1307"/>
      <c r="CT51" s="1307"/>
      <c r="CU51" s="1307"/>
      <c r="CV51" s="1307"/>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611</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61.5</v>
      </c>
      <c r="BY53" s="1307"/>
      <c r="BZ53" s="1307"/>
      <c r="CA53" s="1307"/>
      <c r="CB53" s="1307"/>
      <c r="CC53" s="1307"/>
      <c r="CD53" s="1307"/>
      <c r="CE53" s="1307"/>
      <c r="CF53" s="1307">
        <v>64.5</v>
      </c>
      <c r="CG53" s="1307"/>
      <c r="CH53" s="1307"/>
      <c r="CI53" s="1307"/>
      <c r="CJ53" s="1307"/>
      <c r="CK53" s="1307"/>
      <c r="CL53" s="1307"/>
      <c r="CM53" s="1307"/>
      <c r="CN53" s="1307">
        <v>67.2</v>
      </c>
      <c r="CO53" s="1307"/>
      <c r="CP53" s="1307"/>
      <c r="CQ53" s="1307"/>
      <c r="CR53" s="1307"/>
      <c r="CS53" s="1307"/>
      <c r="CT53" s="1307"/>
      <c r="CU53" s="1307"/>
      <c r="CV53" s="1307">
        <v>69</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612</v>
      </c>
      <c r="AO55" s="1311"/>
      <c r="AP55" s="1311"/>
      <c r="AQ55" s="1311"/>
      <c r="AR55" s="1311"/>
      <c r="AS55" s="1311"/>
      <c r="AT55" s="1311"/>
      <c r="AU55" s="1311"/>
      <c r="AV55" s="1311"/>
      <c r="AW55" s="1311"/>
      <c r="AX55" s="1311"/>
      <c r="AY55" s="1311"/>
      <c r="AZ55" s="1311"/>
      <c r="BA55" s="1311"/>
      <c r="BB55" s="1310" t="s">
        <v>610</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20.2</v>
      </c>
      <c r="BY55" s="1307"/>
      <c r="BZ55" s="1307"/>
      <c r="CA55" s="1307"/>
      <c r="CB55" s="1307"/>
      <c r="CC55" s="1307"/>
      <c r="CD55" s="1307"/>
      <c r="CE55" s="1307"/>
      <c r="CF55" s="1307">
        <v>15.5</v>
      </c>
      <c r="CG55" s="1307"/>
      <c r="CH55" s="1307"/>
      <c r="CI55" s="1307"/>
      <c r="CJ55" s="1307"/>
      <c r="CK55" s="1307"/>
      <c r="CL55" s="1307"/>
      <c r="CM55" s="1307"/>
      <c r="CN55" s="1307">
        <v>14</v>
      </c>
      <c r="CO55" s="1307"/>
      <c r="CP55" s="1307"/>
      <c r="CQ55" s="1307"/>
      <c r="CR55" s="1307"/>
      <c r="CS55" s="1307"/>
      <c r="CT55" s="1307"/>
      <c r="CU55" s="1307"/>
      <c r="CV55" s="1307">
        <v>11.4</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611</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54.5</v>
      </c>
      <c r="BY57" s="1307"/>
      <c r="BZ57" s="1307"/>
      <c r="CA57" s="1307"/>
      <c r="CB57" s="1307"/>
      <c r="CC57" s="1307"/>
      <c r="CD57" s="1307"/>
      <c r="CE57" s="1307"/>
      <c r="CF57" s="1307">
        <v>57.7</v>
      </c>
      <c r="CG57" s="1307"/>
      <c r="CH57" s="1307"/>
      <c r="CI57" s="1307"/>
      <c r="CJ57" s="1307"/>
      <c r="CK57" s="1307"/>
      <c r="CL57" s="1307"/>
      <c r="CM57" s="1307"/>
      <c r="CN57" s="1307">
        <v>57.8</v>
      </c>
      <c r="CO57" s="1307"/>
      <c r="CP57" s="1307"/>
      <c r="CQ57" s="1307"/>
      <c r="CR57" s="1307"/>
      <c r="CS57" s="1307"/>
      <c r="CT57" s="1307"/>
      <c r="CU57" s="1307"/>
      <c r="CV57" s="1307">
        <v>59.2</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613</v>
      </c>
    </row>
    <row r="64" spans="1:109" x14ac:dyDescent="0.15">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614</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608</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557</v>
      </c>
      <c r="BQ72" s="1311"/>
      <c r="BR72" s="1311"/>
      <c r="BS72" s="1311"/>
      <c r="BT72" s="1311"/>
      <c r="BU72" s="1311"/>
      <c r="BV72" s="1311"/>
      <c r="BW72" s="1311"/>
      <c r="BX72" s="1311" t="s">
        <v>558</v>
      </c>
      <c r="BY72" s="1311"/>
      <c r="BZ72" s="1311"/>
      <c r="CA72" s="1311"/>
      <c r="CB72" s="1311"/>
      <c r="CC72" s="1311"/>
      <c r="CD72" s="1311"/>
      <c r="CE72" s="1311"/>
      <c r="CF72" s="1311" t="s">
        <v>559</v>
      </c>
      <c r="CG72" s="1311"/>
      <c r="CH72" s="1311"/>
      <c r="CI72" s="1311"/>
      <c r="CJ72" s="1311"/>
      <c r="CK72" s="1311"/>
      <c r="CL72" s="1311"/>
      <c r="CM72" s="1311"/>
      <c r="CN72" s="1311" t="s">
        <v>560</v>
      </c>
      <c r="CO72" s="1311"/>
      <c r="CP72" s="1311"/>
      <c r="CQ72" s="1311"/>
      <c r="CR72" s="1311"/>
      <c r="CS72" s="1311"/>
      <c r="CT72" s="1311"/>
      <c r="CU72" s="1311"/>
      <c r="CV72" s="1311" t="s">
        <v>561</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609</v>
      </c>
      <c r="AO73" s="1310"/>
      <c r="AP73" s="1310"/>
      <c r="AQ73" s="1310"/>
      <c r="AR73" s="1310"/>
      <c r="AS73" s="1310"/>
      <c r="AT73" s="1310"/>
      <c r="AU73" s="1310"/>
      <c r="AV73" s="1310"/>
      <c r="AW73" s="1310"/>
      <c r="AX73" s="1310"/>
      <c r="AY73" s="1310"/>
      <c r="AZ73" s="1310"/>
      <c r="BA73" s="1310"/>
      <c r="BB73" s="1310" t="s">
        <v>610</v>
      </c>
      <c r="BC73" s="1310"/>
      <c r="BD73" s="1310"/>
      <c r="BE73" s="1310"/>
      <c r="BF73" s="1310"/>
      <c r="BG73" s="1310"/>
      <c r="BH73" s="1310"/>
      <c r="BI73" s="1310"/>
      <c r="BJ73" s="1310"/>
      <c r="BK73" s="1310"/>
      <c r="BL73" s="1310"/>
      <c r="BM73" s="1310"/>
      <c r="BN73" s="1310"/>
      <c r="BO73" s="1310"/>
      <c r="BP73" s="1307">
        <v>13.6</v>
      </c>
      <c r="BQ73" s="1307"/>
      <c r="BR73" s="1307"/>
      <c r="BS73" s="1307"/>
      <c r="BT73" s="1307"/>
      <c r="BU73" s="1307"/>
      <c r="BV73" s="1307"/>
      <c r="BW73" s="1307"/>
      <c r="BX73" s="1307">
        <v>33.299999999999997</v>
      </c>
      <c r="BY73" s="1307"/>
      <c r="BZ73" s="1307"/>
      <c r="CA73" s="1307"/>
      <c r="CB73" s="1307"/>
      <c r="CC73" s="1307"/>
      <c r="CD73" s="1307"/>
      <c r="CE73" s="1307"/>
      <c r="CF73" s="1307">
        <v>21.8</v>
      </c>
      <c r="CG73" s="1307"/>
      <c r="CH73" s="1307"/>
      <c r="CI73" s="1307"/>
      <c r="CJ73" s="1307"/>
      <c r="CK73" s="1307"/>
      <c r="CL73" s="1307"/>
      <c r="CM73" s="1307"/>
      <c r="CN73" s="1307">
        <v>9.5</v>
      </c>
      <c r="CO73" s="1307"/>
      <c r="CP73" s="1307"/>
      <c r="CQ73" s="1307"/>
      <c r="CR73" s="1307"/>
      <c r="CS73" s="1307"/>
      <c r="CT73" s="1307"/>
      <c r="CU73" s="1307"/>
      <c r="CV73" s="1307"/>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615</v>
      </c>
      <c r="BC75" s="1310"/>
      <c r="BD75" s="1310"/>
      <c r="BE75" s="1310"/>
      <c r="BF75" s="1310"/>
      <c r="BG75" s="1310"/>
      <c r="BH75" s="1310"/>
      <c r="BI75" s="1310"/>
      <c r="BJ75" s="1310"/>
      <c r="BK75" s="1310"/>
      <c r="BL75" s="1310"/>
      <c r="BM75" s="1310"/>
      <c r="BN75" s="1310"/>
      <c r="BO75" s="1310"/>
      <c r="BP75" s="1307">
        <v>3</v>
      </c>
      <c r="BQ75" s="1307"/>
      <c r="BR75" s="1307"/>
      <c r="BS75" s="1307"/>
      <c r="BT75" s="1307"/>
      <c r="BU75" s="1307"/>
      <c r="BV75" s="1307"/>
      <c r="BW75" s="1307"/>
      <c r="BX75" s="1307">
        <v>3.1</v>
      </c>
      <c r="BY75" s="1307"/>
      <c r="BZ75" s="1307"/>
      <c r="CA75" s="1307"/>
      <c r="CB75" s="1307"/>
      <c r="CC75" s="1307"/>
      <c r="CD75" s="1307"/>
      <c r="CE75" s="1307"/>
      <c r="CF75" s="1307">
        <v>2.6</v>
      </c>
      <c r="CG75" s="1307"/>
      <c r="CH75" s="1307"/>
      <c r="CI75" s="1307"/>
      <c r="CJ75" s="1307"/>
      <c r="CK75" s="1307"/>
      <c r="CL75" s="1307"/>
      <c r="CM75" s="1307"/>
      <c r="CN75" s="1307">
        <v>2</v>
      </c>
      <c r="CO75" s="1307"/>
      <c r="CP75" s="1307"/>
      <c r="CQ75" s="1307"/>
      <c r="CR75" s="1307"/>
      <c r="CS75" s="1307"/>
      <c r="CT75" s="1307"/>
      <c r="CU75" s="1307"/>
      <c r="CV75" s="1307">
        <v>1</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612</v>
      </c>
      <c r="AO77" s="1311"/>
      <c r="AP77" s="1311"/>
      <c r="AQ77" s="1311"/>
      <c r="AR77" s="1311"/>
      <c r="AS77" s="1311"/>
      <c r="AT77" s="1311"/>
      <c r="AU77" s="1311"/>
      <c r="AV77" s="1311"/>
      <c r="AW77" s="1311"/>
      <c r="AX77" s="1311"/>
      <c r="AY77" s="1311"/>
      <c r="AZ77" s="1311"/>
      <c r="BA77" s="1311"/>
      <c r="BB77" s="1310" t="s">
        <v>610</v>
      </c>
      <c r="BC77" s="1310"/>
      <c r="BD77" s="1310"/>
      <c r="BE77" s="1310"/>
      <c r="BF77" s="1310"/>
      <c r="BG77" s="1310"/>
      <c r="BH77" s="1310"/>
      <c r="BI77" s="1310"/>
      <c r="BJ77" s="1310"/>
      <c r="BK77" s="1310"/>
      <c r="BL77" s="1310"/>
      <c r="BM77" s="1310"/>
      <c r="BN77" s="1310"/>
      <c r="BO77" s="1310"/>
      <c r="BP77" s="1307">
        <v>20.3</v>
      </c>
      <c r="BQ77" s="1307"/>
      <c r="BR77" s="1307"/>
      <c r="BS77" s="1307"/>
      <c r="BT77" s="1307"/>
      <c r="BU77" s="1307"/>
      <c r="BV77" s="1307"/>
      <c r="BW77" s="1307"/>
      <c r="BX77" s="1307">
        <v>20.2</v>
      </c>
      <c r="BY77" s="1307"/>
      <c r="BZ77" s="1307"/>
      <c r="CA77" s="1307"/>
      <c r="CB77" s="1307"/>
      <c r="CC77" s="1307"/>
      <c r="CD77" s="1307"/>
      <c r="CE77" s="1307"/>
      <c r="CF77" s="1307">
        <v>15.5</v>
      </c>
      <c r="CG77" s="1307"/>
      <c r="CH77" s="1307"/>
      <c r="CI77" s="1307"/>
      <c r="CJ77" s="1307"/>
      <c r="CK77" s="1307"/>
      <c r="CL77" s="1307"/>
      <c r="CM77" s="1307"/>
      <c r="CN77" s="1307">
        <v>14</v>
      </c>
      <c r="CO77" s="1307"/>
      <c r="CP77" s="1307"/>
      <c r="CQ77" s="1307"/>
      <c r="CR77" s="1307"/>
      <c r="CS77" s="1307"/>
      <c r="CT77" s="1307"/>
      <c r="CU77" s="1307"/>
      <c r="CV77" s="1307">
        <v>11.4</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615</v>
      </c>
      <c r="BC79" s="1310"/>
      <c r="BD79" s="1310"/>
      <c r="BE79" s="1310"/>
      <c r="BF79" s="1310"/>
      <c r="BG79" s="1310"/>
      <c r="BH79" s="1310"/>
      <c r="BI79" s="1310"/>
      <c r="BJ79" s="1310"/>
      <c r="BK79" s="1310"/>
      <c r="BL79" s="1310"/>
      <c r="BM79" s="1310"/>
      <c r="BN79" s="1310"/>
      <c r="BO79" s="1310"/>
      <c r="BP79" s="1307">
        <v>7.7</v>
      </c>
      <c r="BQ79" s="1307"/>
      <c r="BR79" s="1307"/>
      <c r="BS79" s="1307"/>
      <c r="BT79" s="1307"/>
      <c r="BU79" s="1307"/>
      <c r="BV79" s="1307"/>
      <c r="BW79" s="1307"/>
      <c r="BX79" s="1307">
        <v>7.1</v>
      </c>
      <c r="BY79" s="1307"/>
      <c r="BZ79" s="1307"/>
      <c r="CA79" s="1307"/>
      <c r="CB79" s="1307"/>
      <c r="CC79" s="1307"/>
      <c r="CD79" s="1307"/>
      <c r="CE79" s="1307"/>
      <c r="CF79" s="1307">
        <v>6.6</v>
      </c>
      <c r="CG79" s="1307"/>
      <c r="CH79" s="1307"/>
      <c r="CI79" s="1307"/>
      <c r="CJ79" s="1307"/>
      <c r="CK79" s="1307"/>
      <c r="CL79" s="1307"/>
      <c r="CM79" s="1307"/>
      <c r="CN79" s="1307">
        <v>6.5</v>
      </c>
      <c r="CO79" s="1307"/>
      <c r="CP79" s="1307"/>
      <c r="CQ79" s="1307"/>
      <c r="CR79" s="1307"/>
      <c r="CS79" s="1307"/>
      <c r="CT79" s="1307"/>
      <c r="CU79" s="1307"/>
      <c r="CV79" s="1307">
        <v>6.7</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beVEyPJu55mwcttKAA0iVpVvfPNhpw7is+nRDsBSemHczb/ED8SORf+TuiD52raLvlyVrfDH9ZJPjsrK9GUZw==" saltValue="KSr/c6Qc/A6tHV/tGyVu8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oASKKROHig2wORR+XUd4Kdfe2HQuFAe6CxV62i0hZdk6x/RFf4C4g3YEOhFJwGdMDWRrC5CN+5oOILGSmzfPg==" saltValue="gTOllmtcYq0cSEFOx0Qo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HW12s/TWMeTri3FiMKBhJGefZEcUYSF70aGy9rqx3+ylojZOAMcfzxhpeujQg/xmziEX7wzaSdLKCfGRjvFAA==" saltValue="3Y5m9ofEdEepqtRpJCQm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36605</v>
      </c>
      <c r="E3" s="161"/>
      <c r="F3" s="162">
        <v>53292</v>
      </c>
      <c r="G3" s="163"/>
      <c r="H3" s="164"/>
    </row>
    <row r="4" spans="1:8" x14ac:dyDescent="0.15">
      <c r="A4" s="165"/>
      <c r="B4" s="166"/>
      <c r="C4" s="167"/>
      <c r="D4" s="168">
        <v>28195</v>
      </c>
      <c r="E4" s="169"/>
      <c r="F4" s="170">
        <v>28900</v>
      </c>
      <c r="G4" s="171"/>
      <c r="H4" s="172"/>
    </row>
    <row r="5" spans="1:8" x14ac:dyDescent="0.15">
      <c r="A5" s="153" t="s">
        <v>549</v>
      </c>
      <c r="B5" s="158"/>
      <c r="C5" s="159"/>
      <c r="D5" s="160">
        <v>41072</v>
      </c>
      <c r="E5" s="161"/>
      <c r="F5" s="162">
        <v>56894</v>
      </c>
      <c r="G5" s="163"/>
      <c r="H5" s="164"/>
    </row>
    <row r="6" spans="1:8" x14ac:dyDescent="0.15">
      <c r="A6" s="165"/>
      <c r="B6" s="166"/>
      <c r="C6" s="167"/>
      <c r="D6" s="168">
        <v>29498</v>
      </c>
      <c r="E6" s="169"/>
      <c r="F6" s="170">
        <v>32548</v>
      </c>
      <c r="G6" s="171"/>
      <c r="H6" s="172"/>
    </row>
    <row r="7" spans="1:8" x14ac:dyDescent="0.15">
      <c r="A7" s="153" t="s">
        <v>550</v>
      </c>
      <c r="B7" s="158"/>
      <c r="C7" s="159"/>
      <c r="D7" s="160">
        <v>15988</v>
      </c>
      <c r="E7" s="161"/>
      <c r="F7" s="162">
        <v>57122</v>
      </c>
      <c r="G7" s="163"/>
      <c r="H7" s="164"/>
    </row>
    <row r="8" spans="1:8" x14ac:dyDescent="0.15">
      <c r="A8" s="165"/>
      <c r="B8" s="166"/>
      <c r="C8" s="167"/>
      <c r="D8" s="168">
        <v>11673</v>
      </c>
      <c r="E8" s="169"/>
      <c r="F8" s="170">
        <v>36191</v>
      </c>
      <c r="G8" s="171"/>
      <c r="H8" s="172"/>
    </row>
    <row r="9" spans="1:8" x14ac:dyDescent="0.15">
      <c r="A9" s="153" t="s">
        <v>551</v>
      </c>
      <c r="B9" s="158"/>
      <c r="C9" s="159"/>
      <c r="D9" s="160">
        <v>30093</v>
      </c>
      <c r="E9" s="161"/>
      <c r="F9" s="162">
        <v>53655</v>
      </c>
      <c r="G9" s="163"/>
      <c r="H9" s="164"/>
    </row>
    <row r="10" spans="1:8" x14ac:dyDescent="0.15">
      <c r="A10" s="165"/>
      <c r="B10" s="166"/>
      <c r="C10" s="167"/>
      <c r="D10" s="168">
        <v>13200</v>
      </c>
      <c r="E10" s="169"/>
      <c r="F10" s="170">
        <v>32719</v>
      </c>
      <c r="G10" s="171"/>
      <c r="H10" s="172"/>
    </row>
    <row r="11" spans="1:8" x14ac:dyDescent="0.15">
      <c r="A11" s="153" t="s">
        <v>552</v>
      </c>
      <c r="B11" s="158"/>
      <c r="C11" s="159"/>
      <c r="D11" s="160">
        <v>27062</v>
      </c>
      <c r="E11" s="161"/>
      <c r="F11" s="162">
        <v>53869</v>
      </c>
      <c r="G11" s="163"/>
      <c r="H11" s="164"/>
    </row>
    <row r="12" spans="1:8" x14ac:dyDescent="0.15">
      <c r="A12" s="165"/>
      <c r="B12" s="166"/>
      <c r="C12" s="173"/>
      <c r="D12" s="168">
        <v>11471</v>
      </c>
      <c r="E12" s="169"/>
      <c r="F12" s="170">
        <v>35046</v>
      </c>
      <c r="G12" s="171"/>
      <c r="H12" s="172"/>
    </row>
    <row r="13" spans="1:8" x14ac:dyDescent="0.15">
      <c r="A13" s="153"/>
      <c r="B13" s="158"/>
      <c r="C13" s="174"/>
      <c r="D13" s="175">
        <v>30164</v>
      </c>
      <c r="E13" s="176"/>
      <c r="F13" s="177">
        <v>54966</v>
      </c>
      <c r="G13" s="178"/>
      <c r="H13" s="164"/>
    </row>
    <row r="14" spans="1:8" x14ac:dyDescent="0.15">
      <c r="A14" s="165"/>
      <c r="B14" s="166"/>
      <c r="C14" s="167"/>
      <c r="D14" s="168">
        <v>18807</v>
      </c>
      <c r="E14" s="169"/>
      <c r="F14" s="170">
        <v>33081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2.9</v>
      </c>
      <c r="C19" s="179">
        <f>ROUND(VALUE(SUBSTITUTE(実質収支比率等に係る経年分析!G$48,"▲","-")),2)</f>
        <v>8.2799999999999994</v>
      </c>
      <c r="D19" s="179">
        <f>ROUND(VALUE(SUBSTITUTE(実質収支比率等に係る経年分析!H$48,"▲","-")),2)</f>
        <v>3.49</v>
      </c>
      <c r="E19" s="179">
        <f>ROUND(VALUE(SUBSTITUTE(実質収支比率等に係る経年分析!I$48,"▲","-")),2)</f>
        <v>7.28</v>
      </c>
      <c r="F19" s="179">
        <f>ROUND(VALUE(SUBSTITUTE(実質収支比率等に係る経年分析!J$48,"▲","-")),2)</f>
        <v>3.07</v>
      </c>
    </row>
    <row r="20" spans="1:11" x14ac:dyDescent="0.15">
      <c r="A20" s="179" t="s">
        <v>55</v>
      </c>
      <c r="B20" s="179">
        <f>ROUND(VALUE(SUBSTITUTE(実質収支比率等に係る経年分析!F$47,"▲","-")),2)</f>
        <v>30.68</v>
      </c>
      <c r="C20" s="179">
        <f>ROUND(VALUE(SUBSTITUTE(実質収支比率等に係る経年分析!G$47,"▲","-")),2)</f>
        <v>23.45</v>
      </c>
      <c r="D20" s="179">
        <f>ROUND(VALUE(SUBSTITUTE(実質収支比率等に係る経年分析!H$47,"▲","-")),2)</f>
        <v>26.36</v>
      </c>
      <c r="E20" s="179">
        <f>ROUND(VALUE(SUBSTITUTE(実質収支比率等に係る経年分析!I$47,"▲","-")),2)</f>
        <v>23.19</v>
      </c>
      <c r="F20" s="179">
        <f>ROUND(VALUE(SUBSTITUTE(実質収支比率等に係る経年分析!J$47,"▲","-")),2)</f>
        <v>25.61</v>
      </c>
    </row>
    <row r="21" spans="1:11" x14ac:dyDescent="0.15">
      <c r="A21" s="179" t="s">
        <v>56</v>
      </c>
      <c r="B21" s="179">
        <f>IF(ISNUMBER(VALUE(SUBSTITUTE(実質収支比率等に係る経年分析!F$49,"▲","-"))),ROUND(VALUE(SUBSTITUTE(実質収支比率等に係る経年分析!F$49,"▲","-")),2),NA())</f>
        <v>-14.96</v>
      </c>
      <c r="C21" s="179">
        <f>IF(ISNUMBER(VALUE(SUBSTITUTE(実質収支比率等に係る経年分析!G$49,"▲","-"))),ROUND(VALUE(SUBSTITUTE(実質収支比率等に係る経年分析!G$49,"▲","-")),2),NA())</f>
        <v>-4</v>
      </c>
      <c r="D21" s="179">
        <f>IF(ISNUMBER(VALUE(SUBSTITUTE(実質収支比率等に係る経年分析!H$49,"▲","-"))),ROUND(VALUE(SUBSTITUTE(実質収支比率等に係る経年分析!H$49,"▲","-")),2),NA())</f>
        <v>-9.44</v>
      </c>
      <c r="E21" s="179">
        <f>IF(ISNUMBER(VALUE(SUBSTITUTE(実質収支比率等に係る経年分析!I$49,"▲","-"))),ROUND(VALUE(SUBSTITUTE(実質収支比率等に係る経年分析!I$49,"▲","-")),2),NA())</f>
        <v>-2.84</v>
      </c>
      <c r="F21" s="179">
        <f>IF(ISNUMBER(VALUE(SUBSTITUTE(実質収支比率等に係る経年分析!J$49,"▲","-"))),ROUND(VALUE(SUBSTITUTE(実質収支比率等に係る経年分析!J$49,"▲","-")),2),NA())</f>
        <v>-7.33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1.07</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2.82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2.82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2.85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1.1000000000000001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2.89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8.27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3.49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7.28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3.07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13.03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12.41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12.41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12.31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11.65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1379</v>
      </c>
      <c r="E42" s="181"/>
      <c r="F42" s="181"/>
      <c r="G42" s="181">
        <f>'実質公債費比率（分子）の構造'!L$52</f>
        <v>1264</v>
      </c>
      <c r="H42" s="181"/>
      <c r="I42" s="181"/>
      <c r="J42" s="181">
        <f>'実質公債費比率（分子）の構造'!M$52</f>
        <v>1385</v>
      </c>
      <c r="K42" s="181"/>
      <c r="L42" s="181"/>
      <c r="M42" s="181">
        <f>'実質公債費比率（分子）の構造'!N$52</f>
        <v>1387</v>
      </c>
      <c r="N42" s="181"/>
      <c r="O42" s="181"/>
      <c r="P42" s="181">
        <f>'実質公債費比率（分子）の構造'!O$52</f>
        <v>1336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21</v>
      </c>
      <c r="C45" s="181"/>
      <c r="D45" s="181"/>
      <c r="E45" s="181">
        <f>'実質公債費比率（分子）の構造'!L$49</f>
        <v>15</v>
      </c>
      <c r="F45" s="181"/>
      <c r="G45" s="181"/>
      <c r="H45" s="181">
        <f>'実質公債費比率（分子）の構造'!M$49</f>
        <v>14</v>
      </c>
      <c r="I45" s="181"/>
      <c r="J45" s="181"/>
      <c r="K45" s="181">
        <f>'実質公債費比率（分子）の構造'!N$49</f>
        <v>2</v>
      </c>
      <c r="L45" s="181"/>
      <c r="M45" s="181"/>
      <c r="N45" s="181">
        <f>'実質公債費比率（分子）の構造'!O$49</f>
        <v>8</v>
      </c>
      <c r="O45" s="181"/>
      <c r="P45" s="181"/>
    </row>
    <row r="46" spans="1:16" x14ac:dyDescent="0.15">
      <c r="A46" s="181" t="s">
        <v>67</v>
      </c>
      <c r="B46" s="181">
        <f>'実質公債費比率（分子）の構造'!K$48</f>
        <v>773</v>
      </c>
      <c r="C46" s="181"/>
      <c r="D46" s="181"/>
      <c r="E46" s="181">
        <f>'実質公債費比率（分子）の構造'!L$48</f>
        <v>779</v>
      </c>
      <c r="F46" s="181"/>
      <c r="G46" s="181"/>
      <c r="H46" s="181">
        <f>'実質公債費比率（分子）の構造'!M$48</f>
        <v>770</v>
      </c>
      <c r="I46" s="181"/>
      <c r="J46" s="181"/>
      <c r="K46" s="181">
        <f>'実質公債費比率（分子）の構造'!N$48</f>
        <v>714</v>
      </c>
      <c r="L46" s="181"/>
      <c r="M46" s="181"/>
      <c r="N46" s="181">
        <f>'実質公債費比率（分子）の構造'!O$48</f>
        <v>680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791</v>
      </c>
      <c r="C49" s="181"/>
      <c r="D49" s="181"/>
      <c r="E49" s="181">
        <f>'実質公債費比率（分子）の構造'!L$45</f>
        <v>702</v>
      </c>
      <c r="F49" s="181"/>
      <c r="G49" s="181"/>
      <c r="H49" s="181">
        <f>'実質公債費比率（分子）の構造'!M$45</f>
        <v>731</v>
      </c>
      <c r="I49" s="181"/>
      <c r="J49" s="181"/>
      <c r="K49" s="181">
        <f>'実質公債費比率（分子）の構造'!N$45</f>
        <v>747</v>
      </c>
      <c r="L49" s="181"/>
      <c r="M49" s="181"/>
      <c r="N49" s="181">
        <f>'実質公債費比率（分子）の構造'!O$45</f>
        <v>673</v>
      </c>
      <c r="O49" s="181"/>
      <c r="P49" s="181"/>
    </row>
    <row r="50" spans="1:16" x14ac:dyDescent="0.15">
      <c r="A50" s="181" t="s">
        <v>71</v>
      </c>
      <c r="B50" s="181" t="e">
        <f>NA()</f>
        <v>#N/A</v>
      </c>
      <c r="C50" s="181">
        <f>IF(ISNUMBER('実質公債費比率（分子）の構造'!K$53),'実質公債費比率（分子）の構造'!K$53,NA())</f>
        <v>206</v>
      </c>
      <c r="D50" s="181" t="e">
        <f>NA()</f>
        <v>#N/A</v>
      </c>
      <c r="E50" s="181" t="e">
        <f>NA()</f>
        <v>#N/A</v>
      </c>
      <c r="F50" s="181">
        <f>IF(ISNUMBER('実質公債費比率（分子）の構造'!L$53),'実質公債費比率（分子）の構造'!L$53,NA())</f>
        <v>232</v>
      </c>
      <c r="G50" s="181" t="e">
        <f>NA()</f>
        <v>#N/A</v>
      </c>
      <c r="H50" s="181" t="e">
        <f>NA()</f>
        <v>#N/A</v>
      </c>
      <c r="I50" s="181">
        <f>IF(ISNUMBER('実質公債費比率（分子）の構造'!M$53),'実質公債費比率（分子）の構造'!M$53,NA())</f>
        <v>130</v>
      </c>
      <c r="J50" s="181" t="e">
        <f>NA()</f>
        <v>#N/A</v>
      </c>
      <c r="K50" s="181" t="e">
        <f>NA()</f>
        <v>#N/A</v>
      </c>
      <c r="L50" s="181">
        <f>IF(ISNUMBER('実質公債費比率（分子）の構造'!N$53),'実質公債費比率（分子）の構造'!N$53,NA())</f>
        <v>76</v>
      </c>
      <c r="M50" s="181" t="e">
        <f>NA()</f>
        <v>#N/A</v>
      </c>
      <c r="N50" s="181" t="e">
        <f>NA()</f>
        <v>#N/A</v>
      </c>
      <c r="O50" s="181">
        <f>IF(ISNUMBER('実質公債費比率（分子）の構造'!O$53),'実質公債費比率（分子）の構造'!O$53,NA())</f>
        <v>25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9837</v>
      </c>
      <c r="E56" s="180"/>
      <c r="F56" s="180"/>
      <c r="G56" s="180">
        <f>'将来負担比率（分子）の構造'!J$52</f>
        <v>9644</v>
      </c>
      <c r="H56" s="180"/>
      <c r="I56" s="180"/>
      <c r="J56" s="180">
        <f>'将来負担比率（分子）の構造'!K$52</f>
        <v>9088</v>
      </c>
      <c r="K56" s="180"/>
      <c r="L56" s="180"/>
      <c r="M56" s="180">
        <f>'将来負担比率（分子）の構造'!L$52</f>
        <v>8476</v>
      </c>
      <c r="N56" s="180"/>
      <c r="O56" s="180"/>
      <c r="P56" s="180">
        <f>'将来負担比率（分子）の構造'!M$52</f>
        <v>7855</v>
      </c>
    </row>
    <row r="57" spans="1:16" x14ac:dyDescent="0.15">
      <c r="A57" s="180" t="s">
        <v>42</v>
      </c>
      <c r="B57" s="180"/>
      <c r="C57" s="180"/>
      <c r="D57" s="180">
        <f>'将来負担比率（分子）の構造'!I$51</f>
        <v>4354</v>
      </c>
      <c r="E57" s="180"/>
      <c r="F57" s="180"/>
      <c r="G57" s="180">
        <f>'将来負担比率（分子）の構造'!J$51</f>
        <v>3521</v>
      </c>
      <c r="H57" s="180"/>
      <c r="I57" s="180"/>
      <c r="J57" s="180">
        <f>'将来負担比率（分子）の構造'!K$51</f>
        <v>3333</v>
      </c>
      <c r="K57" s="180"/>
      <c r="L57" s="180"/>
      <c r="M57" s="180">
        <f>'将来負担比率（分子）の構造'!L$51</f>
        <v>3491</v>
      </c>
      <c r="N57" s="180"/>
      <c r="O57" s="180"/>
      <c r="P57" s="180">
        <f>'将来負担比率（分子）の構造'!M$51</f>
        <v>3920</v>
      </c>
    </row>
    <row r="58" spans="1:16" x14ac:dyDescent="0.15">
      <c r="A58" s="180" t="s">
        <v>41</v>
      </c>
      <c r="B58" s="180"/>
      <c r="C58" s="180"/>
      <c r="D58" s="180">
        <f>'将来負担比率（分子）の構造'!I$50</f>
        <v>3028</v>
      </c>
      <c r="E58" s="180"/>
      <c r="F58" s="180"/>
      <c r="G58" s="180">
        <f>'将来負担比率（分子）の構造'!J$50</f>
        <v>2827</v>
      </c>
      <c r="H58" s="180"/>
      <c r="I58" s="180"/>
      <c r="J58" s="180">
        <f>'将来負担比率（分子）の構造'!K$50</f>
        <v>3366</v>
      </c>
      <c r="K58" s="180"/>
      <c r="L58" s="180"/>
      <c r="M58" s="180">
        <f>'将来負担比率（分子）の構造'!L$50</f>
        <v>3335</v>
      </c>
      <c r="N58" s="180"/>
      <c r="O58" s="180"/>
      <c r="P58" s="180">
        <f>'将来負担比率（分子）の構造'!M$50</f>
        <v>4167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2012</v>
      </c>
      <c r="C61" s="180"/>
      <c r="D61" s="180"/>
      <c r="E61" s="180">
        <f>'将来負担比率（分子）の構造'!J$46</f>
        <v>2220</v>
      </c>
      <c r="F61" s="180"/>
      <c r="G61" s="180"/>
      <c r="H61" s="180">
        <f>'将来負担比率（分子）の構造'!K$46</f>
        <v>2172</v>
      </c>
      <c r="I61" s="180"/>
      <c r="J61" s="180"/>
      <c r="K61" s="180">
        <f>'将来負担比率（分子）の構造'!L$46</f>
        <v>1157</v>
      </c>
      <c r="L61" s="180"/>
      <c r="M61" s="180"/>
      <c r="N61" s="180">
        <f>'将来負担比率（分子）の構造'!M$46</f>
        <v>1081</v>
      </c>
      <c r="O61" s="180"/>
      <c r="P61" s="180"/>
    </row>
    <row r="62" spans="1:16" x14ac:dyDescent="0.15">
      <c r="A62" s="180" t="s">
        <v>35</v>
      </c>
      <c r="B62" s="180">
        <f>'将来負担比率（分子）の構造'!I$45</f>
        <v>1686</v>
      </c>
      <c r="C62" s="180"/>
      <c r="D62" s="180"/>
      <c r="E62" s="180">
        <f>'将来負担比率（分子）の構造'!J$45</f>
        <v>1832</v>
      </c>
      <c r="F62" s="180"/>
      <c r="G62" s="180"/>
      <c r="H62" s="180">
        <f>'将来負担比率（分子）の構造'!K$45</f>
        <v>1937</v>
      </c>
      <c r="I62" s="180"/>
      <c r="J62" s="180"/>
      <c r="K62" s="180">
        <f>'将来負担比率（分子）の構造'!L$45</f>
        <v>1942</v>
      </c>
      <c r="L62" s="180"/>
      <c r="M62" s="180"/>
      <c r="N62" s="180">
        <f>'将来負担比率（分子）の構造'!M$45</f>
        <v>1815</v>
      </c>
      <c r="O62" s="180"/>
      <c r="P62" s="180"/>
    </row>
    <row r="63" spans="1:16" x14ac:dyDescent="0.15">
      <c r="A63" s="180" t="s">
        <v>34</v>
      </c>
      <c r="B63" s="180">
        <f>'将来負担比率（分子）の構造'!I$44</f>
        <v>99</v>
      </c>
      <c r="C63" s="180"/>
      <c r="D63" s="180"/>
      <c r="E63" s="180">
        <f>'将来負担比率（分子）の構造'!J$44</f>
        <v>82</v>
      </c>
      <c r="F63" s="180"/>
      <c r="G63" s="180"/>
      <c r="H63" s="180">
        <f>'将来負担比率（分子）の構造'!K$44</f>
        <v>67</v>
      </c>
      <c r="I63" s="180"/>
      <c r="J63" s="180"/>
      <c r="K63" s="180">
        <f>'将来負担比率（分子）の構造'!L$44</f>
        <v>228</v>
      </c>
      <c r="L63" s="180"/>
      <c r="M63" s="180"/>
      <c r="N63" s="180">
        <f>'将来負担比率（分子）の構造'!M$44</f>
        <v>213</v>
      </c>
      <c r="O63" s="180"/>
      <c r="P63" s="180"/>
    </row>
    <row r="64" spans="1:16" x14ac:dyDescent="0.15">
      <c r="A64" s="180" t="s">
        <v>33</v>
      </c>
      <c r="B64" s="180">
        <f>'将来負担比率（分子）の構造'!I$43</f>
        <v>7487</v>
      </c>
      <c r="C64" s="180"/>
      <c r="D64" s="180"/>
      <c r="E64" s="180">
        <f>'将来負担比率（分子）の構造'!J$43</f>
        <v>7143</v>
      </c>
      <c r="F64" s="180"/>
      <c r="G64" s="180"/>
      <c r="H64" s="180">
        <f>'将来負担比率（分子）の構造'!K$43</f>
        <v>6614</v>
      </c>
      <c r="I64" s="180"/>
      <c r="J64" s="180"/>
      <c r="K64" s="180">
        <f>'将来負担比率（分子）の構造'!L$43</f>
        <v>6409</v>
      </c>
      <c r="L64" s="180"/>
      <c r="M64" s="180"/>
      <c r="N64" s="180">
        <f>'将来負担比率（分子）の構造'!M$43</f>
        <v>6106</v>
      </c>
      <c r="O64" s="180"/>
      <c r="P64" s="180"/>
    </row>
    <row r="65" spans="1:16" x14ac:dyDescent="0.15">
      <c r="A65" s="180" t="s">
        <v>32</v>
      </c>
      <c r="B65" s="180">
        <f>'将来負担比率（分子）の構造'!I$42</f>
        <v>162</v>
      </c>
      <c r="C65" s="180"/>
      <c r="D65" s="180"/>
      <c r="E65" s="180">
        <f>'将来負担比率（分子）の構造'!J$42</f>
        <v>139</v>
      </c>
      <c r="F65" s="180"/>
      <c r="G65" s="180"/>
      <c r="H65" s="180">
        <f>'将来負担比率（分子）の構造'!K$42</f>
        <v>116</v>
      </c>
      <c r="I65" s="180"/>
      <c r="J65" s="180"/>
      <c r="K65" s="180">
        <f>'将来負担比率（分子）の構造'!L$42</f>
        <v>93</v>
      </c>
      <c r="L65" s="180"/>
      <c r="M65" s="180"/>
      <c r="N65" s="180">
        <f>'将来負担比率（分子）の構造'!M$42</f>
        <v>69</v>
      </c>
      <c r="O65" s="180"/>
      <c r="P65" s="180"/>
    </row>
    <row r="66" spans="1:16" x14ac:dyDescent="0.15">
      <c r="A66" s="180" t="s">
        <v>31</v>
      </c>
      <c r="B66" s="180">
        <f>'将来負担比率（分子）の構造'!I$41</f>
        <v>6720</v>
      </c>
      <c r="C66" s="180"/>
      <c r="D66" s="180"/>
      <c r="E66" s="180">
        <f>'将来負担比率（分子）の構造'!J$41</f>
        <v>6976</v>
      </c>
      <c r="F66" s="180"/>
      <c r="G66" s="180"/>
      <c r="H66" s="180">
        <f>'将来負担比率（分子）の構造'!K$41</f>
        <v>6481</v>
      </c>
      <c r="I66" s="180"/>
      <c r="J66" s="180"/>
      <c r="K66" s="180">
        <f>'将来負担比率（分子）の構造'!L$41</f>
        <v>6172</v>
      </c>
      <c r="L66" s="180"/>
      <c r="M66" s="180"/>
      <c r="N66" s="180">
        <f>'将来負担比率（分子）の構造'!M$41</f>
        <v>5897</v>
      </c>
      <c r="O66" s="180"/>
      <c r="P66" s="180"/>
    </row>
    <row r="67" spans="1:16" x14ac:dyDescent="0.15">
      <c r="A67" s="180" t="s">
        <v>75</v>
      </c>
      <c r="B67" s="180" t="e">
        <f>NA()</f>
        <v>#N/A</v>
      </c>
      <c r="C67" s="180">
        <f>IF(ISNUMBER('将来負担比率（分子）の構造'!I$53), IF('将来負担比率（分子）の構造'!I$53 &lt; 0, 0, '将来負担比率（分子）の構造'!I$53), NA())</f>
        <v>947</v>
      </c>
      <c r="D67" s="180" t="e">
        <f>NA()</f>
        <v>#N/A</v>
      </c>
      <c r="E67" s="180" t="e">
        <f>NA()</f>
        <v>#N/A</v>
      </c>
      <c r="F67" s="180">
        <f>IF(ISNUMBER('将来負担比率（分子）の構造'!J$53), IF('将来負担比率（分子）の構造'!J$53 &lt; 0, 0, '将来負担比率（分子）の構造'!J$53), NA())</f>
        <v>2399</v>
      </c>
      <c r="G67" s="180" t="e">
        <f>NA()</f>
        <v>#N/A</v>
      </c>
      <c r="H67" s="180" t="e">
        <f>NA()</f>
        <v>#N/A</v>
      </c>
      <c r="I67" s="180">
        <f>IF(ISNUMBER('将来負担比率（分子）の構造'!K$53), IF('将来負担比率（分子）の構造'!K$53 &lt; 0, 0, '将来負担比率（分子）の構造'!K$53), NA())</f>
        <v>1600</v>
      </c>
      <c r="J67" s="180" t="e">
        <f>NA()</f>
        <v>#N/A</v>
      </c>
      <c r="K67" s="180" t="e">
        <f>NA()</f>
        <v>#N/A</v>
      </c>
      <c r="L67" s="180">
        <f>IF(ISNUMBER('将来負担比率（分子）の構造'!L$53), IF('将来負担比率（分子）の構造'!L$53 &lt; 0, 0, '将来負担比率（分子）の構造'!L$53), NA())</f>
        <v>698</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2178</v>
      </c>
      <c r="C72" s="184">
        <f>基金残高に係る経年分析!G55</f>
        <v>1918</v>
      </c>
      <c r="D72" s="184">
        <f>基金残高に係る経年分析!H55</f>
        <v>2221</v>
      </c>
    </row>
    <row r="73" spans="1:16" x14ac:dyDescent="0.15">
      <c r="A73" s="183" t="s">
        <v>78</v>
      </c>
      <c r="B73" s="184" t="str">
        <f>基金残高に係る経年分析!F56</f>
        <v>-</v>
      </c>
      <c r="C73" s="184" t="str">
        <f>基金残高に係る経年分析!G56</f>
        <v>-</v>
      </c>
      <c r="D73" s="184" t="str">
        <f>基金残高に係る経年分析!H56</f>
        <v>-</v>
      </c>
    </row>
    <row r="74" spans="1:16" x14ac:dyDescent="0.15">
      <c r="A74" s="183" t="s">
        <v>79</v>
      </c>
      <c r="B74" s="184">
        <f>基金残高に係る経年分析!F57</f>
        <v>675</v>
      </c>
      <c r="C74" s="184">
        <f>基金残高に係る経年分析!G57</f>
        <v>835</v>
      </c>
      <c r="D74" s="184">
        <f>基金残高に係る経年分析!H57</f>
        <v>1225</v>
      </c>
    </row>
  </sheetData>
  <sheetProtection algorithmName="SHA-512" hashValue="fNjrRRQqnXNSbWNJ1iD6KJri7TDF0wNGmGCnWIJUC8ohVbaMzOvpRLZK7BsiuSUqOjapchCCZkHDpGj+5Tu7ag==" saltValue="XB7u0Ao003lgxZKqZPdI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2020-09-30T05:12:21Z</cp:lastPrinted>
  <dcterms:created xsi:type="dcterms:W3CDTF">2020-02-10T04:26:04Z</dcterms:created>
  <dcterms:modified xsi:type="dcterms:W3CDTF">2020-09-30T05:13:24Z</dcterms:modified>
  <cp:category/>
</cp:coreProperties>
</file>