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51 幸田町○\"/>
    </mc:Choice>
  </mc:AlternateContent>
  <bookViews>
    <workbookView xWindow="0" yWindow="0" windowWidth="15360" windowHeight="7635"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<sst xmlns="http://schemas.openxmlformats.org/spreadsheetml/2006/main" count="1144" uniqueCount="609">
  <si>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</si>
  <si>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</si>
  <si>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</si>
  <si>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</si>
  <si>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</si>
  <si>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</si>
  <si>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</si>
  <si>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</si>
  <si>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</si>
  <si>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</si>
  <si>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</si>
  <si>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</si>
  <si>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</si>
  <si>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</si>
  <si>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</si>
  <si>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</si>
  <si>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</si>
  <si>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</si>
  <si>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</si>
  <si>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</si>
  <si>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</si>
  <si>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</si>
  <si>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</si>
  <si>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</si>
  <si>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</si>
  <si>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</si>
  <si>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</si>
  <si>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</si>
  <si>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</si>
  <si>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</si>
  <si>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</si>
  <si>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</si>
  <si>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</si>
  <si>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</si>
  <si>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</si>
  <si>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</si>
  <si>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</si>
  <si>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</si>
  <si>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</si>
  <si>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</si>
  <si>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</si>
  <si>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</si>
  <si>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</si>
  <si>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</si>
  <si>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</si>
  <si>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</si>
  <si>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</si>
  <si>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</si>
  <si>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</si>
  <si>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</si>
  <si>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</si>
  <si>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</si>
  <si>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</si>
  <si>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</si>
  <si>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</si>
  <si>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</si>
  <si>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</si>
  <si>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</si>
  <si>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</si>
  <si>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</si>
  <si>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</si>
  <si>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</si>
  <si>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</si>
  <si>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</si>
  <si>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</si>
  <si>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</si>
  <si>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</si>
  <si>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</si>
  <si>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</si>
  <si>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</si>
  <si>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</si>
  <si>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</si>
  <si>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</si>
  <si>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</si>
  <si>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</si>
  <si>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</si>
  <si>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</si>
  <si>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</si>
  <si>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</si>
  <si>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</si>
  <si>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</si>
  <si>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</si>
  <si>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</si>
  <si>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</si>
  <si>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</si>
  <si>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</si>
  <si>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</si>
  <si>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</si>
  <si>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</si>
  <si>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</si>
  <si>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</si>
  <si>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</si>
  <si>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</si>
  <si>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</si>
  <si>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</si>
  <si>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</si>
  <si>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</si>
  <si>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</si>
  <si>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</si>
  <si>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</si>
  <si>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</si>
  <si>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</si>
  <si>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</si>
  <si>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</si>
  <si>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</si>
  <si>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</si>
  <si>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</si>
  <si>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</si>
  <si>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</si>
  <si>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</si>
  <si>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</si>
  <si>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</si>
  <si>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</si>
  <si>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</si>
  <si>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</si>
  <si>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</si>
  <si>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</si>
  <si>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</si>
  <si>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</si>
  <si>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</si>
  <si>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</si>
  <si>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</si>
  <si>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</si>
  <si>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</si>
  <si>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</si>
  <si>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</si>
  <si>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</si>
  <si>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</si>
  <si>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</si>
  <si>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</si>
  <si>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</si>
  <si>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</si>
  <si>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</si>
  <si>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</si>
  <si>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</si>
  <si>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</si>
  <si>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</si>
  <si>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</si>
  <si>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</si>
  <si>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</si>
  <si>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</si>
  <si>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</si>
  <si>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</si>
  <si>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</si>
  <si>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</si>
  <si>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</si>
  <si>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</si>
  <si>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</si>
  <si>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</si>
  <si>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</si>
  <si>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</si>
  <si>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</si>
  <si>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</si>
  <si>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</si>
  <si>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</si>
  <si>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</si>
  <si>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</si>
  <si>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</si>
  <si>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</si>
  <si>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</si>
  <si>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</si>
  <si>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</si>
  <si>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</si>
  <si>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</si>
  <si>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</si>
  <si>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</si>
  <si>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</si>
  <si>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</si>
  <si>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</si>
  <si>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</si>
  <si>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</si>
  <si>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</si>
  <si>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</si>
  <si>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</si>
  <si>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</si>
  <si>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</si>
  <si>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</si>
  <si>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</si>
  <si>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</si>
  <si>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</si>
  <si>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</si>
  <si>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</si>
  <si>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</si>
  <si>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</si>
  <si>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</si>
  <si>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</si>
  <si>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</si>
  <si>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</si>
  <si>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</si>
  <si>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</si>
  <si>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</si>
  <si>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</si>
  <si>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</si>
  <si>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</si>
  <si>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</si>
  <si>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</si>
  <si>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</si>
  <si>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</si>
  <si>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</si>
  <si>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</si>
  <si>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</si>
  <si>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</si>
  <si>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</si>
  <si>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</si>
  <si>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</si>
  <si>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</si>
  <si>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</si>
  <si>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</si>
  <si>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</si>
  <si>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</si>
  <si>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</si>
  <si>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</si>
  <si>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</si>
  <si>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</si>
  <si>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</si>
  <si>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</si>
  <si>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愛知県幸田町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</si>
  <si>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</si>
  <si>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</si>
  <si>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</si>
  <si>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</si>
  <si>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</si>
  <si>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</si>
  <si>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</si>
  <si>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</si>
  <si>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</si>
  <si>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</si>
  <si>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</si>
  <si>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</si>
  <si>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</si>
  <si>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</si>
  <si>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</si>
  <si>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</si>
  <si>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</si>
  <si>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</si>
  <si>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</si>
  <si>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</si>
  <si>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</si>
  <si>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</si>
  <si>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</si>
  <si>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</si>
  <si>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</si>
  <si>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</si>
  <si>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</si>
  <si>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</si>
  <si>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</si>
  <si>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</si>
  <si>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</si>
  <si>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</si>
  <si>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</si>
  <si>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</si>
  <si>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</si>
  <si>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</si>
  <si>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</si>
  <si>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</si>
  <si>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</si>
  <si>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</si>
  <si>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</si>
  <si>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</si>
  <si>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</si>
  <si>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</si>
  <si>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</si>
  <si>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</si>
  <si>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</si>
  <si>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</si>
  <si>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</si>
  <si>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</si>
  <si>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</si>
  <si>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</si>
  <si>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</si>
  <si>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</si>
  <si>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</si>
  <si>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</si>
  <si>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</si>
  <si>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</si>
  <si>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</si>
  <si>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</si>
  <si>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</si>
  <si>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</si>
  <si>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</si>
  <si>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</si>
  <si>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</si>
  <si>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</si>
  <si>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</si>
  <si>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</si>
  <si>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</si>
  <si>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</si>
  <si>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</si>
  <si>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</si>
  <si>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</si>
  <si>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</si>
  <si>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</si>
  <si>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</si>
  <si>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</si>
  <si>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</si>
  <si>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</si>
  <si>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</si>
  <si>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</si>
  <si>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</si>
  <si>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</si>
  <si>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</si>
  <si>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</si>
  <si>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</si>
  <si>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</si>
  <si>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</si>
  <si>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</si>
  <si>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</si>
  <si>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</si>
  <si>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</si>
  <si>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</si>
  <si>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</si>
  <si>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</si>
  <si>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</si>
  <si>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</si>
  <si>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</si>
  <si>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</si>
  <si>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</si>
  <si>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</si>
  <si>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</si>
  <si>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</si>
  <si>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</si>
  <si>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</si>
  <si>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</si>
  <si>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</si>
  <si>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</si>
  <si>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</si>
  <si>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</si>
  <si>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</si>
  <si>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</si>
  <si>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</si>
  <si>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</si>
  <si>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</si>
  <si>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</si>
  <si>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</si>
  <si>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</si>
  <si>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</si>
  <si>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</si>
  <si>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</si>
  <si>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</si>
  <si>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</si>
  <si>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</si>
  <si>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</si>
  <si>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</si>
  <si>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</si>
  <si>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</si>
  <si>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</si>
  <si>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</si>
  <si>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</si>
  <si>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</si>
  <si>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</si>
  <si>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</si>
  <si>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</si>
  <si>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</si>
  <si>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</si>
  <si>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</si>
  <si>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</si>
  <si>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</si>
  <si>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</si>
  <si>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</si>
  <si>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</si>
  <si>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</si>
  <si>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</si>
  <si>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</si>
  <si>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</si>
  <si>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</si>
  <si>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</si>
  <si>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愛知県幸田町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</si>
  <si>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</si>
  <si>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</si>
  <si>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</si>
  <si>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</si>
  <si>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</si>
  <si>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</si>
  <si>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</si>
  <si>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</si>
  <si>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</si>
  <si>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</si>
  <si>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</si>
  <si>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</si>
  <si>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</si>
  <si>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</si>
  <si>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</si>
  <si>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</si>
  <si>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</si>
  <si>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</si>
  <si>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</si>
  <si>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</si>
  <si>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</si>
  <si>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</si>
  <si>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</si>
  <si>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</si>
  <si>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</si>
  <si>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</si>
  <si>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</si>
  <si>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</si>
  <si>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</si>
  <si>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</si>
  <si>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</si>
  <si>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</si>
  <si>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</si>
  <si>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</si>
  <si>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</si>
  <si>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</si>
  <si>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</si>
  <si>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</si>
  <si>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</si>
  <si>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</si>
  <si>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</si>
  <si>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</si>
  <si>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</si>
  <si>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</si>
  <si>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</si>
  <si>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</si>
  <si>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</si>
  <si>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</si>
  <si>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</si>
  <si>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</si>
  <si>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</si>
  <si>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</si>
  <si>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</si>
  <si>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</si>
  <si>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</si>
  <si>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</si>
  <si>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</si>
  <si>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</si>
  <si>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</si>
  <si>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</si>
  <si>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</si>
  <si>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</si>
  <si>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</si>
  <si>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</si>
  <si>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</si>
  <si>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</si>
  <si>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</si>
  <si>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</si>
  <si>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</si>
  <si>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</si>
  <si>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</si>
  <si>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</si>
  <si>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</si>
  <si>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</si>
  <si>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</si>
  <si>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</si>
  <si>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</si>
  <si>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</si>
  <si>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</si>
  <si>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</si>
  <si>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</si>
  <si>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</si>
  <si>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</si>
  <si>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</si>
  <si>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</si>
  <si>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</si>
  <si>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</si>
  <si>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</si>
  <si>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</si>
  <si>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</si>
  <si>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</si>
  <si>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</si>
  <si>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</si>
  <si>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</si>
  <si>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</si>
  <si>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</si>
  <si>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</si>
  <si>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</si>
  <si>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</si>
  <si>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</si>
  <si>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</si>
  <si>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</si>
  <si>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</si>
  <si>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</si>
  <si>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</si>
  <si>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</si>
  <si>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</si>
  <si>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</si>
  <si>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</si>
  <si>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</si>
  <si>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</si>
  <si>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</si>
  <si>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</si>
  <si>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</si>
  <si>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</si>
  <si>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</si>
  <si>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</si>
  <si>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</si>
  <si>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</si>
  <si>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</si>
  <si>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</si>
  <si>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</si>
  <si>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</si>
  <si>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</si>
  <si>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</si>
  <si>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</si>
  <si>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</si>
  <si>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</si>
  <si>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</si>
  <si>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</si>
  <si>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</si>
  <si>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</si>
  <si>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</si>
  <si>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</si>
  <si>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</si>
  <si>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</si>
  <si>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</si>
  <si>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</si>
  <si>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</si>
  <si>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</si>
  <si>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</si>
  <si>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</si>
  <si>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</si>
  <si>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</si>
  <si>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</si>
  <si>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</si>
  <si>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</si>
  <si>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</si>
  <si>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</si>
  <si>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</si>
  <si>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</si>
  <si>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</si>
  <si>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</si>
  <si>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</si>
  <si>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</si>
  <si>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</si>
  <si>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</si>
  <si>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</si>
  <si>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</si>
  <si>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</si>
  <si>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</si>
  <si>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</si>
  <si>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</si>
  <si>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</si>
  <si>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</si>
  <si>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</si>
  <si>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</si>
  <si>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</si>
  <si>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</si>
  <si>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</si>
  <si>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</si>
  <si>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</si>
  <si>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</si>
  <si>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</si>
  <si>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</si>
  <si>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</si>
  <si>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</si>
  <si>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</si>
  <si>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</si>
  <si>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</si>
  <si>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</si>
  <si>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</si>
  <si>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</si>
  <si>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</si>
  <si>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</si>
  <si>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</si>
  <si>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</si>
  <si>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</si>
  <si>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</si>
  <si>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</si>
  <si>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</si>
  <si>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</si>
  <si>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</si>
  <si>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</si>
  <si>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</si>
  <si>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</si>
  <si>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</si>
  <si>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0.14</t>
  </si>
  <si>
    <t>▲ 2.60</t>
  </si>
  <si>
    <t>▲ 0.25</t>
  </si>
  <si>
    <t>水道事業会計</t>
  </si>
  <si>
    <t>一般会計</t>
  </si>
  <si>
    <t>下水道事業特別会計</t>
  </si>
  <si>
    <t>介護保険特別会計</t>
  </si>
  <si>
    <t>土地取得特別会計</t>
  </si>
  <si>
    <t>農業集落排水事業特別会計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</si>
  <si>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</si>
  <si>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</si>
  <si>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</si>
  <si>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</si>
  <si>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</si>
  <si>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</si>
  <si>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</si>
  <si>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</si>
  <si>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</si>
  <si>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</si>
  <si>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</si>
  <si>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岡崎市額田郡模範造林組合</t>
    <rPh sb="0" eb="3">
      <t>オカザキシ</t>
    </rPh>
    <rPh sb="3" eb="6">
      <t>ヌカタグン</t>
    </rPh>
    <rPh sb="6" eb="8">
      <t>モハン</t>
    </rPh>
    <rPh sb="8" eb="10">
      <t>ゾウリン</t>
    </rPh>
    <rPh sb="10" eb="12">
      <t>クミアイ</t>
    </rPh>
    <phoneticPr fontId="2"/>
  </si>
  <si>
    <t>蒲郡市幸田町衛生組合</t>
    <rPh sb="0" eb="2">
      <t>ガマゴオリ</t>
    </rPh>
    <rPh sb="2" eb="3">
      <t>シ</t>
    </rPh>
    <rPh sb="3" eb="6">
      <t>コウタチョウ</t>
    </rPh>
    <rPh sb="6" eb="8">
      <t>エイセイ</t>
    </rPh>
    <rPh sb="8" eb="10">
      <t>クミアイ</t>
    </rPh>
    <phoneticPr fontId="2"/>
  </si>
  <si>
    <t>愛知県市町村職員退職手当組合</t>
    <phoneticPr fontId="2"/>
  </si>
  <si>
    <t>愛知県後期高齢者医療広域連合（一般会計）</t>
    <rPh sb="15" eb="17">
      <t>イッパン</t>
    </rPh>
    <rPh sb="17" eb="19">
      <t>カイケイ</t>
    </rPh>
    <phoneticPr fontId="2"/>
  </si>
  <si>
    <t>愛知県後期高齢者医療広域連合（特別会計）</t>
    <rPh sb="15" eb="17">
      <t>トクベツ</t>
    </rPh>
    <rPh sb="17" eb="19">
      <t>カイケイ</t>
    </rPh>
    <phoneticPr fontId="2"/>
  </si>
  <si>
    <t>-</t>
    <phoneticPr fontId="2"/>
  </si>
  <si>
    <t>教育施設整備基金</t>
    <rPh sb="0" eb="2">
      <t>キョウイク</t>
    </rPh>
    <rPh sb="2" eb="4">
      <t>シセツ</t>
    </rPh>
    <rPh sb="4" eb="6">
      <t>セイビ</t>
    </rPh>
    <rPh sb="6" eb="8">
      <t>キキン</t>
    </rPh>
    <phoneticPr fontId="2"/>
  </si>
  <si>
    <t>医療施設等整備基金</t>
    <rPh sb="0" eb="2">
      <t>イリョウ</t>
    </rPh>
    <rPh sb="2" eb="4">
      <t>シセツ</t>
    </rPh>
    <rPh sb="4" eb="5">
      <t>ナド</t>
    </rPh>
    <rPh sb="5" eb="7">
      <t>セイビ</t>
    </rPh>
    <rPh sb="7" eb="9">
      <t>キキン</t>
    </rPh>
    <phoneticPr fontId="2"/>
  </si>
  <si>
    <t>都市施設整備基金</t>
    <rPh sb="0" eb="2">
      <t>トシ</t>
    </rPh>
    <rPh sb="2" eb="4">
      <t>シセツ</t>
    </rPh>
    <rPh sb="4" eb="6">
      <t>セイビ</t>
    </rPh>
    <rPh sb="6" eb="8">
      <t>キキン</t>
    </rPh>
    <phoneticPr fontId="2"/>
  </si>
  <si>
    <t>福祉施設整備基金</t>
    <rPh sb="0" eb="2">
      <t>フクシ</t>
    </rPh>
    <rPh sb="2" eb="4">
      <t>シセツ</t>
    </rPh>
    <rPh sb="4" eb="6">
      <t>セイビ</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</si>
  <si>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</si>
  <si>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</si>
  <si>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</si>
  <si>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</si>
  <si>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</si>
  <si>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</si>
  <si>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</si>
  <si>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</si>
  <si>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</si>
  <si>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</si>
  <si>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</si>
  <si>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</si>
  <si>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</si>
  <si>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の減少等により将来負担額を充当可能財源が上回ったため計上されていない。有形固定資産減価償却率は類似団体平均とほぼ同水準である。公共施設等総合管理計画において設定した施設総量の削減目標（今後40年間で約10％削減）を見据え、個別施設計画の策定により取組を具体化し、施設の適切な維持管理を進めていく。</t>
    <rPh sb="95" eb="97">
      <t>シセツ</t>
    </rPh>
    <rPh sb="100" eb="102">
      <t>サクゲン</t>
    </rPh>
    <rPh sb="102" eb="104">
      <t>モクヒョウ</t>
    </rPh>
    <rPh sb="105" eb="107">
      <t>コンゴ</t>
    </rPh>
    <rPh sb="112" eb="113">
      <t>ヤク</t>
    </rPh>
    <rPh sb="120" eb="122">
      <t>ミス</t>
    </rPh>
    <rPh sb="147" eb="149">
      <t>テキセツ</t>
    </rPh>
    <phoneticPr fontId="5"/>
  </si>
  <si>
    <t>実質公債費比率は類似団体平均値を下回っている。この数値は徐々に低下してきたものだが、その要因としては、ここ数年でハッピネス・ヒル・幸田（町民会館・図書館・プール）の開発に係る大型の地方債償還が終了してきた点や、近年は地方債の新規発行の抑制に努めてきた点が挙げられる。今後も当面は低水準を維持する見通しである。なお、将来負担比率はこのような地方債現在高の減少等により将来負担額を充当可能財源が上回ったため計上されていない。</t>
    <rPh sb="25" eb="27">
      <t>スウチ</t>
    </rPh>
    <rPh sb="28" eb="30">
      <t>ジョジョ</t>
    </rPh>
    <rPh sb="44" eb="46">
      <t>ヨウイン</t>
    </rPh>
    <rPh sb="85" eb="86">
      <t>カカ</t>
    </rPh>
    <rPh sb="90" eb="92">
      <t>チホウ</t>
    </rPh>
    <rPh sb="102" eb="103">
      <t>テン</t>
    </rPh>
    <rPh sb="108" eb="111">
      <t>チホウサイ</t>
    </rPh>
    <rPh sb="112" eb="114">
      <t>シンキ</t>
    </rPh>
    <rPh sb="120" eb="121">
      <t>ツト</t>
    </rPh>
    <rPh sb="125" eb="126">
      <t>テン</t>
    </rPh>
    <rPh sb="127" eb="128">
      <t>ア</t>
    </rPh>
    <rPh sb="136" eb="138">
      <t>トウメン</t>
    </rPh>
    <rPh sb="140" eb="142">
      <t>スイジュン</t>
    </rPh>
    <rPh sb="143" eb="145">
      <t>イジ</t>
    </rPh>
    <rPh sb="147" eb="149">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</si>
</sst>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65EF-44E8-B5BB-716AB09EAF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24792</c:v>
                </c:pt>
                <c:pt idx="1">
                  <c:v>36701</c:v>
                </c:pt>
                <c:pt idx="2">
                  <c:v>51438</c:v>
                </c:pt>
                <c:pt idx="3">
                  <c:v>49004</c:v>
                </c:pt>
                <c:pt idx="4">
                  <c:v>39176</c:v>
                </c:pt>
              </c:numCache>
            </c:numRef>
          </c:val>
          <c:smooth val="0"/>
          <c:extLst>
            <c:ext xmlns:c16="http://schemas.microsoft.com/office/drawing/2014/chart" uri="{C3380CC4-5D6E-409C-BE32-E72D297353CC}">
              <c16:uniqueId val="{00000001-65EF-44E8-B5BB-716AB09EAF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9.01</c:v>
                </c:pt>
                <c:pt idx="1">
                  <c:v>9.67</c:v>
                </c:pt>
                <c:pt idx="2">
                  <c:v>7.42</c:v>
                </c:pt>
                <c:pt idx="3">
                  <c:v>8.11</c:v>
                </c:pt>
                <c:pt idx="4">
                  <c:v>7.48</c:v>
                </c:pt>
              </c:numCache>
            </c:numRef>
          </c:val>
          <c:extLst>
            <c:ext xmlns:c16="http://schemas.microsoft.com/office/drawing/2014/chart" uri="{C3380CC4-5D6E-409C-BE32-E72D297353CC}">
              <c16:uniqueId val="{00000000-3C22-41E1-A9FB-781337D430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26.99</c:v>
                </c:pt>
                <c:pt idx="1">
                  <c:v>25.85</c:v>
                </c:pt>
                <c:pt idx="2">
                  <c:v>35.61</c:v>
                </c:pt>
                <c:pt idx="3">
                  <c:v>28.38</c:v>
                </c:pt>
                <c:pt idx="4">
                  <c:v>27.75</c:v>
                </c:pt>
              </c:numCache>
            </c:numRef>
          </c:val>
          <c:extLst>
            <c:ext xmlns:c16="http://schemas.microsoft.com/office/drawing/2014/chart" uri="{C3380CC4-5D6E-409C-BE32-E72D297353CC}">
              <c16:uniqueId val="{00000001-3C22-41E1-A9FB-781337D430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-0.14000000000000001</c:v>
                </c:pt>
                <c:pt idx="1">
                  <c:v>1.76</c:v>
                </c:pt>
                <c:pt idx="2">
                  <c:v>0.98</c:v>
                </c:pt>
                <c:pt idx="3">
                  <c:v>-2.6</c:v>
                </c:pt>
                <c:pt idx="4">
                  <c:v>-0.25</c:v>
                </c:pt>
              </c:numCache>
            </c:numRef>
          </c:val>
          <c:smooth val="0"/>
          <c:extLst>
            <c:ext xmlns:c16="http://schemas.microsoft.com/office/drawing/2014/chart" uri="{C3380CC4-5D6E-409C-BE32-E72D297353CC}">
              <c16:uniqueId val="{00000002-3C22-41E1-A9FB-781337D430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8D4-4127-B5F6-3F8971C2AF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D4-4127-B5F6-3F8971C2AFB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D4-4127-B5F6-3F8971C2AFB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0.91</c:v>
                </c:pt>
                <c:pt idx="2">
                  <c:v>#N/A</c:v>
                </c:pt>
                <c:pt idx="3">
                  <c:v>1.06</c:v>
                </c:pt>
                <c:pt idx="4">
                  <c:v>#N/A</c:v>
                </c:pt>
                <c:pt idx="5">
                  <c:v>1.39</c:v>
                </c:pt>
                <c:pt idx="6">
                  <c:v>#N/A</c:v>
                </c:pt>
                <c:pt idx="7">
                  <c:v>1.51</c:v>
                </c:pt>
                <c:pt idx="8">
                  <c:v>#N/A</c:v>
                </c:pt>
                <c:pt idx="9">
                  <c:v>0.01</c:v>
                </c:pt>
              </c:numCache>
            </c:numRef>
          </c:val>
          <c:extLst>
            <c:ext xmlns:c16="http://schemas.microsoft.com/office/drawing/2014/chart" uri="{C3380CC4-5D6E-409C-BE32-E72D297353CC}">
              <c16:uniqueId val="{00000003-88D4-4127-B5F6-3F8971C2AFB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0.08</c:v>
                </c:pt>
                <c:pt idx="4">
                  <c:v>#N/A</c:v>
                </c:pt>
                <c:pt idx="5">
                  <c:v>0.1</c:v>
                </c:pt>
                <c:pt idx="6">
                  <c:v>#N/A</c:v>
                </c:pt>
                <c:pt idx="7">
                  <c:v>0.1</c:v>
                </c:pt>
                <c:pt idx="8">
                  <c:v>#N/A</c:v>
                </c:pt>
                <c:pt idx="9">
                  <c:v>0.09</c:v>
                </c:pt>
              </c:numCache>
            </c:numRef>
          </c:val>
          <c:extLst>
            <c:ext xmlns:c16="http://schemas.microsoft.com/office/drawing/2014/chart" uri="{C3380CC4-5D6E-409C-BE32-E72D297353CC}">
              <c16:uniqueId val="{00000004-88D4-4127-B5F6-3F8971C2AFB1}"/>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c:v>
                </c:pt>
                <c:pt idx="4">
                  <c:v>#N/A</c:v>
                </c:pt>
                <c:pt idx="5">
                  <c:v>0</c:v>
                </c:pt>
                <c:pt idx="6">
                  <c:v>#N/A</c:v>
                </c:pt>
                <c:pt idx="7">
                  <c:v>0.22</c:v>
                </c:pt>
                <c:pt idx="8">
                  <c:v>#N/A</c:v>
                </c:pt>
                <c:pt idx="9">
                  <c:v>0.21</c:v>
                </c:pt>
              </c:numCache>
            </c:numRef>
          </c:val>
          <c:extLst>
            <c:ext xmlns:c16="http://schemas.microsoft.com/office/drawing/2014/chart" uri="{C3380CC4-5D6E-409C-BE32-E72D297353CC}">
              <c16:uniqueId val="{00000005-88D4-4127-B5F6-3F8971C2AF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0.52</c:v>
                </c:pt>
                <c:pt idx="4">
                  <c:v>#N/A</c:v>
                </c:pt>
                <c:pt idx="5">
                  <c:v>1.08</c:v>
                </c:pt>
                <c:pt idx="6">
                  <c:v>#N/A</c:v>
                </c:pt>
                <c:pt idx="7">
                  <c:v>0.4</c:v>
                </c:pt>
                <c:pt idx="8">
                  <c:v>#N/A</c:v>
                </c:pt>
                <c:pt idx="9">
                  <c:v>0.22</c:v>
                </c:pt>
              </c:numCache>
            </c:numRef>
          </c:val>
          <c:extLst>
            <c:ext xmlns:c16="http://schemas.microsoft.com/office/drawing/2014/chart" uri="{C3380CC4-5D6E-409C-BE32-E72D297353CC}">
              <c16:uniqueId val="{00000006-88D4-4127-B5F6-3F8971C2AFB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0.1</c:v>
                </c:pt>
                <c:pt idx="4">
                  <c:v>#N/A</c:v>
                </c:pt>
                <c:pt idx="5">
                  <c:v>0.13</c:v>
                </c:pt>
                <c:pt idx="6">
                  <c:v>#N/A</c:v>
                </c:pt>
                <c:pt idx="7">
                  <c:v>0.11</c:v>
                </c:pt>
                <c:pt idx="8">
                  <c:v>#N/A</c:v>
                </c:pt>
                <c:pt idx="9">
                  <c:v>0.73</c:v>
                </c:pt>
              </c:numCache>
            </c:numRef>
          </c:val>
          <c:extLst>
            <c:ext xmlns:c16="http://schemas.microsoft.com/office/drawing/2014/chart" uri="{C3380CC4-5D6E-409C-BE32-E72D297353CC}">
              <c16:uniqueId val="{00000007-88D4-4127-B5F6-3F8971C2AF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8.6999999999999993</c:v>
                </c:pt>
                <c:pt idx="2">
                  <c:v>#N/A</c:v>
                </c:pt>
                <c:pt idx="3">
                  <c:v>9.66</c:v>
                </c:pt>
                <c:pt idx="4">
                  <c:v>#N/A</c:v>
                </c:pt>
                <c:pt idx="5">
                  <c:v>7.41</c:v>
                </c:pt>
                <c:pt idx="6">
                  <c:v>#N/A</c:v>
                </c:pt>
                <c:pt idx="7">
                  <c:v>7.88</c:v>
                </c:pt>
                <c:pt idx="8">
                  <c:v>#N/A</c:v>
                </c:pt>
                <c:pt idx="9">
                  <c:v>7.26</c:v>
                </c:pt>
              </c:numCache>
            </c:numRef>
          </c:val>
          <c:extLst>
            <c:ext xmlns:c16="http://schemas.microsoft.com/office/drawing/2014/chart" uri="{C3380CC4-5D6E-409C-BE32-E72D297353CC}">
              <c16:uniqueId val="{00000008-88D4-4127-B5F6-3F8971C2AF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15.23</c:v>
                </c:pt>
                <c:pt idx="2">
                  <c:v>#N/A</c:v>
                </c:pt>
                <c:pt idx="3">
                  <c:v>13.62</c:v>
                </c:pt>
                <c:pt idx="4">
                  <c:v>#N/A</c:v>
                </c:pt>
                <c:pt idx="5">
                  <c:v>15.62</c:v>
                </c:pt>
                <c:pt idx="6">
                  <c:v>#N/A</c:v>
                </c:pt>
                <c:pt idx="7">
                  <c:v>14.8</c:v>
                </c:pt>
                <c:pt idx="8">
                  <c:v>#N/A</c:v>
                </c:pt>
                <c:pt idx="9">
                  <c:v>15.07</c:v>
                </c:pt>
              </c:numCache>
            </c:numRef>
          </c:val>
          <c:extLst>
            <c:ext xmlns:c16="http://schemas.microsoft.com/office/drawing/2014/chart" uri="{C3380CC4-5D6E-409C-BE32-E72D297353CC}">
              <c16:uniqueId val="{00000009-88D4-4127-B5F6-3F8971C2AF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1070</c:v>
                </c:pt>
                <c:pt idx="5">
                  <c:v>983</c:v>
                </c:pt>
                <c:pt idx="8">
                  <c:v>1024</c:v>
                </c:pt>
                <c:pt idx="11">
                  <c:v>1015</c:v>
                </c:pt>
                <c:pt idx="14">
                  <c:v>994</c:v>
                </c:pt>
              </c:numCache>
            </c:numRef>
          </c:val>
          <c:extLst>
            <c:ext xmlns:c16="http://schemas.microsoft.com/office/drawing/2014/chart" uri="{C3380CC4-5D6E-409C-BE32-E72D297353CC}">
              <c16:uniqueId val="{00000000-7F42-4826-870E-115A3C2012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42-4826-870E-115A3C2012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42-4826-870E-115A3C2012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25</c:v>
                </c:pt>
                <c:pt idx="9">
                  <c:v>25</c:v>
                </c:pt>
                <c:pt idx="12">
                  <c:v>25</c:v>
                </c:pt>
              </c:numCache>
            </c:numRef>
          </c:val>
          <c:extLst>
            <c:ext xmlns:c16="http://schemas.microsoft.com/office/drawing/2014/chart" uri="{C3380CC4-5D6E-409C-BE32-E72D297353CC}">
              <c16:uniqueId val="{00000003-7F42-4826-870E-115A3C2012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407</c:v>
                </c:pt>
                <c:pt idx="3">
                  <c:v>452</c:v>
                </c:pt>
                <c:pt idx="6">
                  <c:v>429</c:v>
                </c:pt>
                <c:pt idx="9">
                  <c:v>360</c:v>
                </c:pt>
                <c:pt idx="12">
                  <c:v>389</c:v>
                </c:pt>
              </c:numCache>
            </c:numRef>
          </c:val>
          <c:extLst>
            <c:ext xmlns:c16="http://schemas.microsoft.com/office/drawing/2014/chart" uri="{C3380CC4-5D6E-409C-BE32-E72D297353CC}">
              <c16:uniqueId val="{00000004-7F42-4826-870E-115A3C2012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42-4826-870E-115A3C2012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42-4826-870E-115A3C2012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1316</c:v>
                </c:pt>
                <c:pt idx="3">
                  <c:v>1153</c:v>
                </c:pt>
                <c:pt idx="6">
                  <c:v>972</c:v>
                </c:pt>
                <c:pt idx="9">
                  <c:v>976</c:v>
                </c:pt>
                <c:pt idx="12">
                  <c:v>891</c:v>
                </c:pt>
              </c:numCache>
            </c:numRef>
          </c:val>
          <c:extLst>
            <c:ext xmlns:c16="http://schemas.microsoft.com/office/drawing/2014/chart" uri="{C3380CC4-5D6E-409C-BE32-E72D297353CC}">
              <c16:uniqueId val="{00000007-7F42-4826-870E-115A3C2012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657</c:v>
                </c:pt>
                <c:pt idx="2">
                  <c:v>#N/A</c:v>
                </c:pt>
                <c:pt idx="3">
                  <c:v>#N/A</c:v>
                </c:pt>
                <c:pt idx="4">
                  <c:v>626</c:v>
                </c:pt>
                <c:pt idx="5">
                  <c:v>#N/A</c:v>
                </c:pt>
                <c:pt idx="6">
                  <c:v>#N/A</c:v>
                </c:pt>
                <c:pt idx="7">
                  <c:v>402</c:v>
                </c:pt>
                <c:pt idx="8">
                  <c:v>#N/A</c:v>
                </c:pt>
                <c:pt idx="9">
                  <c:v>#N/A</c:v>
                </c:pt>
                <c:pt idx="10">
                  <c:v>346</c:v>
                </c:pt>
                <c:pt idx="11">
                  <c:v>#N/A</c:v>
                </c:pt>
                <c:pt idx="12">
                  <c:v>#N/A</c:v>
                </c:pt>
                <c:pt idx="13">
                  <c:v>311</c:v>
                </c:pt>
                <c:pt idx="14">
                  <c:v>#N/A</c:v>
                </c:pt>
              </c:numCache>
            </c:numRef>
          </c:val>
          <c:smooth val="0"/>
          <c:extLst>
            <c:ext xmlns:c16="http://schemas.microsoft.com/office/drawing/2014/chart" uri="{C3380CC4-5D6E-409C-BE32-E72D297353CC}">
              <c16:uniqueId val="{00000008-7F42-4826-870E-115A3C2012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8146</c:v>
                </c:pt>
                <c:pt idx="5">
                  <c:v>8798</c:v>
                </c:pt>
                <c:pt idx="8">
                  <c:v>8232</c:v>
                </c:pt>
                <c:pt idx="11">
                  <c:v>7586</c:v>
                </c:pt>
                <c:pt idx="14">
                  <c:v>6930</c:v>
                </c:pt>
              </c:numCache>
            </c:numRef>
          </c:val>
          <c:extLst>
            <c:ext xmlns:c16="http://schemas.microsoft.com/office/drawing/2014/chart" uri="{C3380CC4-5D6E-409C-BE32-E72D297353CC}">
              <c16:uniqueId val="{00000000-7400-49CA-B480-AB7C144819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1835</c:v>
                </c:pt>
                <c:pt idx="5">
                  <c:v>1667</c:v>
                </c:pt>
                <c:pt idx="8">
                  <c:v>1524</c:v>
                </c:pt>
                <c:pt idx="11">
                  <c:v>1401</c:v>
                </c:pt>
                <c:pt idx="14">
                  <c:v>1358</c:v>
                </c:pt>
              </c:numCache>
            </c:numRef>
          </c:val>
          <c:extLst>
            <c:ext xmlns:c16="http://schemas.microsoft.com/office/drawing/2014/chart" uri="{C3380CC4-5D6E-409C-BE32-E72D297353CC}">
              <c16:uniqueId val="{00000001-7400-49CA-B480-AB7C144819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4350</c:v>
                </c:pt>
                <c:pt idx="5">
                  <c:v>4410</c:v>
                </c:pt>
                <c:pt idx="8">
                  <c:v>4845</c:v>
                </c:pt>
                <c:pt idx="11">
                  <c:v>4553</c:v>
                </c:pt>
                <c:pt idx="14">
                  <c:v>5143</c:v>
                </c:pt>
              </c:numCache>
            </c:numRef>
          </c:val>
          <c:extLst>
            <c:ext xmlns:c16="http://schemas.microsoft.com/office/drawing/2014/chart" uri="{C3380CC4-5D6E-409C-BE32-E72D297353CC}">
              <c16:uniqueId val="{00000002-7400-49CA-B480-AB7C144819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00-49CA-B480-AB7C144819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00-49CA-B480-AB7C144819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00-49CA-B480-AB7C144819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348</c:v>
                </c:pt>
                <c:pt idx="3">
                  <c:v>398</c:v>
                </c:pt>
                <c:pt idx="6">
                  <c:v>600</c:v>
                </c:pt>
                <c:pt idx="9">
                  <c:v>304</c:v>
                </c:pt>
                <c:pt idx="12">
                  <c:v>25</c:v>
                </c:pt>
              </c:numCache>
            </c:numRef>
          </c:val>
          <c:extLst>
            <c:ext xmlns:c16="http://schemas.microsoft.com/office/drawing/2014/chart" uri="{C3380CC4-5D6E-409C-BE32-E72D297353CC}">
              <c16:uniqueId val="{00000006-7400-49CA-B480-AB7C144819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158</c:v>
                </c:pt>
                <c:pt idx="3">
                  <c:v>168</c:v>
                </c:pt>
                <c:pt idx="6">
                  <c:v>314</c:v>
                </c:pt>
                <c:pt idx="9">
                  <c:v>289</c:v>
                </c:pt>
                <c:pt idx="12">
                  <c:v>266</c:v>
                </c:pt>
              </c:numCache>
            </c:numRef>
          </c:val>
          <c:extLst>
            <c:ext xmlns:c16="http://schemas.microsoft.com/office/drawing/2014/chart" uri="{C3380CC4-5D6E-409C-BE32-E72D297353CC}">
              <c16:uniqueId val="{00000007-7400-49CA-B480-AB7C144819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3788</c:v>
                </c:pt>
                <c:pt idx="3">
                  <c:v>3701</c:v>
                </c:pt>
                <c:pt idx="6">
                  <c:v>3651</c:v>
                </c:pt>
                <c:pt idx="9">
                  <c:v>3240</c:v>
                </c:pt>
                <c:pt idx="12">
                  <c:v>2819</c:v>
                </c:pt>
              </c:numCache>
            </c:numRef>
          </c:val>
          <c:extLst>
            <c:ext xmlns:c16="http://schemas.microsoft.com/office/drawing/2014/chart" uri="{C3380CC4-5D6E-409C-BE32-E72D297353CC}">
              <c16:uniqueId val="{00000008-7400-49CA-B480-AB7C144819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00-49CA-B480-AB7C144819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5745</c:v>
                </c:pt>
                <c:pt idx="3">
                  <c:v>6412</c:v>
                </c:pt>
                <c:pt idx="6">
                  <c:v>5815</c:v>
                </c:pt>
                <c:pt idx="9">
                  <c:v>5046</c:v>
                </c:pt>
                <c:pt idx="12">
                  <c:v>4270</c:v>
                </c:pt>
              </c:numCache>
            </c:numRef>
          </c:val>
          <c:extLst>
            <c:ext xmlns:c16="http://schemas.microsoft.com/office/drawing/2014/chart" uri="{C3380CC4-5D6E-409C-BE32-E72D297353CC}">
              <c16:uniqueId val="{0000000A-7400-49CA-B480-AB7C144819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00-49CA-B480-AB7C144819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3024</c:v>
                </c:pt>
                <c:pt idx="1">
                  <c:v>2653</c:v>
                </c:pt>
                <c:pt idx="2">
                  <c:v>2668</c:v>
                </c:pt>
              </c:numCache>
            </c:numRef>
          </c:val>
          <c:extLst>
            <c:ext xmlns:c16="http://schemas.microsoft.com/office/drawing/2014/chart" uri="{C3380CC4-5D6E-409C-BE32-E72D297353CC}">
              <c16:uniqueId val="{00000000-C15B-4303-B404-526CF4C0B7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5B-4303-B404-526CF4C0B7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1179</c:v>
                </c:pt>
                <c:pt idx="1">
                  <c:v>1080</c:v>
                </c:pt>
                <c:pt idx="2">
                  <c:v>1528</c:v>
                </c:pt>
              </c:numCache>
            </c:numRef>
          </c:val>
          <c:extLst>
            <c:ext xmlns:c16="http://schemas.microsoft.com/office/drawing/2014/chart" uri="{C3380CC4-5D6E-409C-BE32-E72D297353CC}">
              <c16:uniqueId val="{00000002-C15B-4303-B404-526CF4C0B7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{2AE71BD9-DEB2-4F37-AB4E-81F1CDE28FC1}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5C8-495A-8F85-4C4BE9D6BC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{89545C92-9518-485C-9474-3470D53C808B}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8-495A-8F85-4C4BE9D6BC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{BC5AE038-EB83-4E15-91A2-7890118E9F03}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8-495A-8F85-4C4BE9D6BC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{B376E541-FEFA-4594-AA51-AE8CDC13FDCD}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8-495A-8F85-4C4BE9D6BC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{944F2D1C-0DFA-4CD2-BA56-A6D09D760A48}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8-495A-8F85-4C4BE9D6BCD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{584BA115-3FFE-417A-8C7C-B482EF398123}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5C8-495A-8F85-4C4BE9D6BCD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{09620C95-0E44-48D6-A30F-C11E7673D764}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5C8-495A-8F85-4C4BE9D6BCD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{8D8FC33C-03BE-4C13-8F76-107908E1D123}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5C8-495A-8F85-4C4BE9D6BCD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{E20758BF-B62C-43A9-8C7B-4DD19586F650}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5C8-495A-8F85-4C4BE9D6BC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58.3</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C8-495A-8F85-4C4BE9D6BC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{6DEAD35A-E13B-4977-AFC3-AEC49401C9F7}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5C8-495A-8F85-4C4BE9D6BC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{8A037B6C-D799-443B-A339-ED6B99984EEC}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8-495A-8F85-4C4BE9D6BC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{1E82212D-D3D2-4C72-9E22-C72474F7767A}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8-495A-8F85-4C4BE9D6BC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{1DCEE0C8-ED0A-4AE0-BE65-6AED007C62EF}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8-495A-8F85-4C4BE9D6BC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{7CD7C67A-ED01-4523-AE67-8A886BB7DAAC}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8-495A-8F85-4C4BE9D6BCD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{9953B572-4DA0-4AE6-BB99-B79BF7878D54}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5C8-495A-8F85-4C4BE9D6BCD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{3254B2C2-50CB-4B17-9B28-B00792812D32}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5C8-495A-8F85-4C4BE9D6BCD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{AAA1EC52-14F4-418B-BE1E-ECCF1CF50F7F}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5C8-495A-8F85-4C4BE9D6BCD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{185A67F1-466E-4ED8-90AB-665F12D8B44A}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5C8-495A-8F85-4C4BE9D6BC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95C8-495A-8F85-4C4BE9D6BCDC}"/>
            </c:ext>
          </c:extLst>
        </c:ser>
        <c:dLbls>
          <c:showLegendKey val="0"/>
          <c:showVal val="1"/>
          <c:showCatName val="0"/>
          <c:showSerName val="0"/>
          <c:showPercent val="0"/>
          <c:showBubbleSize val="0"/>
        </c:dLbls>
        <c:axId val="46179840"/>
        <c:axId val="46181760"/>
      </c:scatterChart>
      <c:valAx>
        <c:axId val="46179840"/>
        <c:scaling>
          <c:orientation val="minMax"/>
          <c:max val="59.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200000000000003"/>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{D1FE5F3E-34CE-43CF-88D4-DC0CD989712E}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836-4E5C-952B-540DCD6B35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{EC670E22-4051-4ECC-A708-3057684CF084}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6-4E5C-952B-540DCD6B35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{572DB49B-A2B3-40CD-8D97-D100498B7F23}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6-4E5C-952B-540DCD6B35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{30E82F06-7ED7-43FA-BD5A-A7D854896CBB}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6-4E5C-952B-540DCD6B35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{098420F8-A5CA-411F-B6A1-51B0950FDCFC}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6-4E5C-952B-540DCD6B353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{0D3D115B-77BB-4112-A06B-F50F819CF270}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836-4E5C-952B-540DCD6B353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{BA650047-76BF-400B-A806-51119B06C2D9}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836-4E5C-952B-540DCD6B353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{B16F9313-A615-41C8-AB0D-075772035503}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836-4E5C-952B-540DCD6B353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{8AE8D4C3-5ABB-4EC1-B5CA-28BC57EDC038}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836-4E5C-952B-540DCD6B35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7.3</c:v>
                </c:pt>
                <c:pt idx="16">
                  <c:v>6.5</c:v>
                </c:pt>
                <c:pt idx="24">
                  <c:v>5.3</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36-4E5C-952B-540DCD6B35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{9CF26D55-FAD0-4DA6-9EFB-79DE464D0249}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836-4E5C-952B-540DCD6B35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{A7A04F08-7205-4ABA-B057-7D8F20C0AD8E}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6-4E5C-952B-540DCD6B35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{A4B0D330-30EC-4F97-AD45-08A80F5D83BA}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6-4E5C-952B-540DCD6B35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{3DBE664F-A3CB-4EAB-AEF6-D8791F631FFD}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6-4E5C-952B-540DCD6B35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{A84FC0B8-58F6-4AAC-8F3C-2A0851F0915A}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6-4E5C-952B-540DCD6B353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{BCC0EFD5-5BD6-4F34-8067-5A4CAFDA2667}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836-4E5C-952B-540DCD6B353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{0A10F3A1-84C1-4CA3-8432-07BEBAFA636F}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836-4E5C-952B-540DCD6B353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{EFCFD8BD-7D4E-46EA-B6CC-B7A8A4382B48}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836-4E5C-952B-540DCD6B353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{02C356E3-8155-4DDE-AD55-F7C55625B5D9}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836-4E5C-952B-540DCD6B3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E836-4E5C-952B-540DCD6B353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実質公債費比率は、年々低下している。元利償還金が対前年度</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％）減となっているように、</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年前との比較においても、</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％）と着実に減少していることによるものであり、分子を構成する他の項目については大きな変動はない。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新たな財源となっているふるさと納税に係る寄附金の有効活用も含め</a:t>
          </a:r>
          <a:r>
            <a:rPr kumimoji="1" lang="ja-JP" altLang="en-US" sz="1400">
              <a:latin typeface="ＭＳ ゴシック" pitchFamily="49" charset="-128"/>
              <a:ea typeface="ＭＳ ゴシック" pitchFamily="49" charset="-128"/>
            </a:rPr>
            <a:t>起債の取扱いには十分に留意し、元利償還金の減少に努めていく。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充当可能財源は少しずつ減少しているが、将来負担額である一般会計等に係る地方債現在高と公営企業債等繰入見込額が年々減少しているため、比率が算出されることなく、大きく変わらない水準で移行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今後も、新たな財源となっているふるさと納税に係る寄附金の有効活用も含め起債の取扱いには十分に留意し、地方債現在高の減少に努めていく。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れは、教育施設整備基金と医療施設等整備基金において積立を行ったことによるものである。教育施設整備基金の積立は、翌年度に予定されていた小中学校や給食センターの増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百万円を積み立てたものである。また、医療施設等整備基金の積立は、令和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月開院予定の藤田医科大学岡崎医療センター建設のための財政支援に備え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百万円を積み立てたものである。その他決算余剰金見込の一部を財政調整基金に積み立てたことによるものである。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財政調整基金と教育施設基金については、今後も一定額の確保を目標に積み増しを行っていく。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医療施設等整備事業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都市施設整備事業（幸田駅及び周辺整備、新駅及び周辺整備、土地区画整理事業、幸田中央公園用地取得事業）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翌年度に予定されていた小中学校や給食センターの増築に備え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月開院予定の藤田医科大学岡崎医療センター建設のための財政支援に備え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今後も人口増加に伴う小中学校の増築や社会教育施設・社会体育施設の老朽化に要する経費の増加に備えて積み増しを行っていく。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令和元年度に基金残高のほとんど全てを取崩す予定であり基金は枯渇する見込みである。当面は積み増しを行っていく予定はない。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積み増しを行っていく予定はない。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当面は積み増しを行っていく予定はない。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年度当初予算編成時には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百万円を取崩すこととしていたが、前年度繰越金、法人町民税法人税割、ふるさと納税に係る寄附金などの上振れにより全額取り止めることができ、さらに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決算余剰金見込の一部を積み立てたことによるものである。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変動の大きい法人町民税法人税割の大幅減等に備え、基金残高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有形固定資産減価償却率については類似団体平均とほぼ同水準にあるものの、緩やかな上昇傾向が表れている。今後、策定を予定する個別施設計画により取組を具体化し、適正な水準を保つように施設の維持管理を進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2" name="直線コネクタ 71"/>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3"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4" name="直線コネクタ 73"/>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5"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6" name="直線コネクタ 75"/>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7"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8" name="フローチャート: 判断 77"/>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9" name="フローチャート: 判断 78"/>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0" name="フローチャート: 判断 79"/>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1" name="フローチャート: 判断 80"/>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7" name="楕円 86"/>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8" name="有形固定資産減価償却率該当値テキスト"/>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9" name="楕円 88"/>
        <xdr:cNvSpPr/>
      </xdr:nvSpPr>
      <xdr:spPr>
        <a:xfrm>
          <a:off x="4000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7197</xdr:rowOff>
    </xdr:to>
    <xdr:cxnSp macro="">
      <xdr:nvCxnSpPr>
        <xdr:cNvPr id="90" name="直線コネクタ 89"/>
        <xdr:cNvCxnSpPr/>
      </xdr:nvCxnSpPr>
      <xdr:spPr>
        <a:xfrm flipV="1">
          <a:off x="4051300" y="603609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91" name="楕円 90"/>
        <xdr:cNvSpPr/>
      </xdr:nvSpPr>
      <xdr:spPr>
        <a:xfrm>
          <a:off x="3238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104352</xdr:rowOff>
    </xdr:to>
    <xdr:cxnSp macro="">
      <xdr:nvCxnSpPr>
        <xdr:cNvPr id="92" name="直線コネクタ 91"/>
        <xdr:cNvCxnSpPr/>
      </xdr:nvCxnSpPr>
      <xdr:spPr>
        <a:xfrm flipV="1">
          <a:off x="3289300" y="609367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3"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4"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5"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96" name="n_1main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7" name="n_2mainValue有形固定資産減価償却率"/>
        <xdr:cNvSpPr txBox="1"/>
      </xdr:nvSpPr>
      <xdr:spPr>
        <a:xfrm>
          <a:off x="3086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を大きく下回っている。主な要因としては、ここ数年でハッピネス・ヒル・幸田（町民会館・図書館・プール）の開発に係る大型の地方債償還が終了してきた点や、充当可能基金一定額確保できている点が挙げられる。今後も地方債の新規発行を抑制するなどして適切な水準を維持していきたい。</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8" name="直線コネクタ 127"/>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3"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4" name="フローチャート: 判断 133"/>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5" name="フローチャート: 判断 134"/>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102443</xdr:rowOff>
    </xdr:from>
    <xdr:to>
      <xdr:col>76</xdr:col>
      <xdr:colOff>73025</xdr:colOff>
      <xdr:row>35</xdr:row>
      <xdr:rowOff>32593</xdr:rowOff>
    </xdr:to>
    <xdr:sp macro="" textlink="">
      <xdr:nvSpPr>
        <xdr:cNvPr id="141" name="楕円 140"/>
        <xdr:cNvSpPr/>
      </xdr:nvSpPr>
      <xdr:spPr>
        <a:xfrm>
          <a:off x="14744700" y="67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17370</xdr:rowOff>
    </xdr:from>
    <xdr:ext cx="405111" cy="259045"/>
    <xdr:sp macro="" textlink="">
      <xdr:nvSpPr>
        <xdr:cNvPr id="142" name="債務償還比率該当値テキスト"/>
        <xdr:cNvSpPr txBox="1"/>
      </xdr:nvSpPr>
      <xdr:spPr>
        <a:xfrm>
          <a:off x="14846300" y="661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124614</xdr:rowOff>
    </xdr:from>
    <xdr:to>
      <xdr:col>72</xdr:col>
      <xdr:colOff>123825</xdr:colOff>
      <xdr:row>34</xdr:row>
      <xdr:rowOff>54764</xdr:rowOff>
    </xdr:to>
    <xdr:sp macro="" textlink="">
      <xdr:nvSpPr>
        <xdr:cNvPr id="143" name="楕円 142"/>
        <xdr:cNvSpPr/>
      </xdr:nvSpPr>
      <xdr:spPr>
        <a:xfrm>
          <a:off x="14033500" y="65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3964</xdr:rowOff>
    </xdr:from>
    <xdr:to>
      <xdr:col>76</xdr:col>
      <xdr:colOff>22225</xdr:colOff>
      <xdr:row>34</xdr:row>
      <xdr:rowOff>153243</xdr:rowOff>
    </xdr:to>
    <xdr:cxnSp macro="">
      <xdr:nvCxnSpPr>
        <xdr:cNvPr id="144" name="直線コネクタ 143"/>
        <xdr:cNvCxnSpPr/>
      </xdr:nvCxnSpPr>
      <xdr:spPr>
        <a:xfrm>
          <a:off x="14084300" y="6604789"/>
          <a:ext cx="711200" cy="1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5"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45891</xdr:rowOff>
    </xdr:from>
    <xdr:ext cx="469744" cy="259045"/>
    <xdr:sp macro="" textlink="">
      <xdr:nvSpPr>
        <xdr:cNvPr id="146" name="n_1mainValue債務償還比率"/>
        <xdr:cNvSpPr txBox="1"/>
      </xdr:nvSpPr>
      <xdr:spPr>
        <a:xfrm>
          <a:off x="13836727" y="66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3" name="楕円 72"/>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100965</xdr:rowOff>
    </xdr:to>
    <xdr:cxnSp macro="">
      <xdr:nvCxnSpPr>
        <xdr:cNvPr id="74" name="直線コネクタ 73"/>
        <xdr:cNvCxnSpPr/>
      </xdr:nvCxnSpPr>
      <xdr:spPr>
        <a:xfrm flipV="1">
          <a:off x="3797300" y="64084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5" name="楕円 74"/>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135255</xdr:rowOff>
    </xdr:to>
    <xdr:cxnSp macro="">
      <xdr:nvCxnSpPr>
        <xdr:cNvPr id="76" name="直線コネクタ 75"/>
        <xdr:cNvCxnSpPr/>
      </xdr:nvCxnSpPr>
      <xdr:spPr>
        <a:xfrm flipV="1">
          <a:off x="2908300" y="64446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0"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1"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163957</xdr:rowOff>
    </xdr:from>
    <xdr:to>
      <xdr:col>55</xdr:col>
      <xdr:colOff>50800</xdr:colOff>
      <xdr:row>41</xdr:row>
      <xdr:rowOff>94107</xdr:rowOff>
    </xdr:to>
    <xdr:sp macro="" textlink="">
      <xdr:nvSpPr>
        <xdr:cNvPr id="120" name="楕円 119"/>
        <xdr:cNvSpPr/>
      </xdr:nvSpPr>
      <xdr:spPr>
        <a:xfrm>
          <a:off x="10426700" y="7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78884</xdr:rowOff>
    </xdr:from>
    <xdr:ext cx="534377" cy="259045"/>
    <xdr:sp macro="" textlink="">
      <xdr:nvSpPr>
        <xdr:cNvPr id="121" name="【道路】&#10;一人当たり延長該当値テキスト"/>
        <xdr:cNvSpPr txBox="1"/>
      </xdr:nvSpPr>
      <xdr:spPr>
        <a:xfrm>
          <a:off x="10515600" y="69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160922</xdr:rowOff>
    </xdr:from>
    <xdr:to>
      <xdr:col>50</xdr:col>
      <xdr:colOff>165100</xdr:colOff>
      <xdr:row>41</xdr:row>
      <xdr:rowOff>91072</xdr:rowOff>
    </xdr:to>
    <xdr:sp macro="" textlink="">
      <xdr:nvSpPr>
        <xdr:cNvPr id="122" name="楕円 121"/>
        <xdr:cNvSpPr/>
      </xdr:nvSpPr>
      <xdr:spPr>
        <a:xfrm>
          <a:off x="9588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40272</xdr:rowOff>
    </xdr:from>
    <xdr:to>
      <xdr:col>55</xdr:col>
      <xdr:colOff>0</xdr:colOff>
      <xdr:row>41</xdr:row>
      <xdr:rowOff>43307</xdr:rowOff>
    </xdr:to>
    <xdr:cxnSp macro="">
      <xdr:nvCxnSpPr>
        <xdr:cNvPr id="123" name="直線コネクタ 122"/>
        <xdr:cNvCxnSpPr/>
      </xdr:nvCxnSpPr>
      <xdr:spPr>
        <a:xfrm>
          <a:off x="9639300" y="7069722"/>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20066</xdr:rowOff>
    </xdr:from>
    <xdr:to>
      <xdr:col>46</xdr:col>
      <xdr:colOff>38100</xdr:colOff>
      <xdr:row>41</xdr:row>
      <xdr:rowOff>121666</xdr:rowOff>
    </xdr:to>
    <xdr:sp macro="" textlink="">
      <xdr:nvSpPr>
        <xdr:cNvPr id="124" name="楕円 123"/>
        <xdr:cNvSpPr/>
      </xdr:nvSpPr>
      <xdr:spPr>
        <a:xfrm>
          <a:off x="8699500" y="70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40272</xdr:rowOff>
    </xdr:from>
    <xdr:to>
      <xdr:col>50</xdr:col>
      <xdr:colOff>114300</xdr:colOff>
      <xdr:row>41</xdr:row>
      <xdr:rowOff>70866</xdr:rowOff>
    </xdr:to>
    <xdr:cxnSp macro="">
      <xdr:nvCxnSpPr>
        <xdr:cNvPr id="125" name="直線コネクタ 124"/>
        <xdr:cNvCxnSpPr/>
      </xdr:nvCxnSpPr>
      <xdr:spPr>
        <a:xfrm flipV="1">
          <a:off x="8750300" y="7069722"/>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82199</xdr:rowOff>
    </xdr:from>
    <xdr:ext cx="534377" cy="259045"/>
    <xdr:sp macro="" textlink="">
      <xdr:nvSpPr>
        <xdr:cNvPr id="129" name="n_1mainValue【道路】&#10;一人当たり延長"/>
        <xdr:cNvSpPr txBox="1"/>
      </xdr:nvSpPr>
      <xdr:spPr>
        <a:xfrm>
          <a:off x="93594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112793</xdr:rowOff>
    </xdr:from>
    <xdr:ext cx="534377" cy="259045"/>
    <xdr:sp macro="" textlink="">
      <xdr:nvSpPr>
        <xdr:cNvPr id="130" name="n_2mainValue【道路】&#10;一人当たり延長"/>
        <xdr:cNvSpPr txBox="1"/>
      </xdr:nvSpPr>
      <xdr:spPr>
        <a:xfrm>
          <a:off x="8483111" y="71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9"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69" name="楕円 168"/>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59072</xdr:rowOff>
    </xdr:from>
    <xdr:ext cx="405111" cy="259045"/>
    <xdr:sp macro="" textlink="">
      <xdr:nvSpPr>
        <xdr:cNvPr id="170" name="【橋りょう・トンネル】&#10;有形固定資産減価償却率該当値テキスト"/>
        <xdr:cNvSpPr txBox="1"/>
      </xdr:nvSpPr>
      <xdr:spPr>
        <a:xfrm>
          <a:off x="46736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71" name="楕円 170"/>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163830</xdr:rowOff>
    </xdr:to>
    <xdr:cxnSp macro="">
      <xdr:nvCxnSpPr>
        <xdr:cNvPr id="172" name="直線コネクタ 171"/>
        <xdr:cNvCxnSpPr/>
      </xdr:nvCxnSpPr>
      <xdr:spPr>
        <a:xfrm flipV="1">
          <a:off x="3797300" y="10246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73" name="楕円 172"/>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24765</xdr:rowOff>
    </xdr:to>
    <xdr:cxnSp macro="">
      <xdr:nvCxnSpPr>
        <xdr:cNvPr id="174" name="直線コネクタ 173"/>
        <xdr:cNvCxnSpPr/>
      </xdr:nvCxnSpPr>
      <xdr:spPr>
        <a:xfrm flipV="1">
          <a:off x="2908300" y="102793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75"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6"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34307</xdr:rowOff>
    </xdr:from>
    <xdr:ext cx="405111" cy="259045"/>
    <xdr:sp macro="" textlink="">
      <xdr:nvSpPr>
        <xdr:cNvPr id="178" name="n_1mainValue【橋りょう・トンネル】&#10;有形固定資産減価償却率"/>
        <xdr:cNvSpPr txBox="1"/>
      </xdr:nvSpPr>
      <xdr:spPr>
        <a:xfrm>
          <a:off x="3582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9" name="n_2mainValue【橋りょう・トンネ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06"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77216</xdr:rowOff>
    </xdr:from>
    <xdr:to>
      <xdr:col>55</xdr:col>
      <xdr:colOff>50800</xdr:colOff>
      <xdr:row>63</xdr:row>
      <xdr:rowOff>7366</xdr:rowOff>
    </xdr:to>
    <xdr:sp macro="" textlink="">
      <xdr:nvSpPr>
        <xdr:cNvPr id="216" name="楕円 215"/>
        <xdr:cNvSpPr/>
      </xdr:nvSpPr>
      <xdr:spPr>
        <a:xfrm>
          <a:off x="10426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55643</xdr:rowOff>
    </xdr:from>
    <xdr:ext cx="534377" cy="259045"/>
    <xdr:sp macro="" textlink="">
      <xdr:nvSpPr>
        <xdr:cNvPr id="217" name="【橋りょう・トンネル】&#10;一人当たり有形固定資産（償却資産）額該当値テキスト"/>
        <xdr:cNvSpPr txBox="1"/>
      </xdr:nvSpPr>
      <xdr:spPr>
        <a:xfrm>
          <a:off x="10515600" y="106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73213</xdr:rowOff>
    </xdr:from>
    <xdr:to>
      <xdr:col>50</xdr:col>
      <xdr:colOff>165100</xdr:colOff>
      <xdr:row>63</xdr:row>
      <xdr:rowOff>3363</xdr:rowOff>
    </xdr:to>
    <xdr:sp macro="" textlink="">
      <xdr:nvSpPr>
        <xdr:cNvPr id="218" name="楕円 217"/>
        <xdr:cNvSpPr/>
      </xdr:nvSpPr>
      <xdr:spPr>
        <a:xfrm>
          <a:off x="9588500" y="107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124013</xdr:rowOff>
    </xdr:from>
    <xdr:to>
      <xdr:col>55</xdr:col>
      <xdr:colOff>0</xdr:colOff>
      <xdr:row>62</xdr:row>
      <xdr:rowOff>128016</xdr:rowOff>
    </xdr:to>
    <xdr:cxnSp macro="">
      <xdr:nvCxnSpPr>
        <xdr:cNvPr id="219" name="直線コネクタ 218"/>
        <xdr:cNvCxnSpPr/>
      </xdr:nvCxnSpPr>
      <xdr:spPr>
        <a:xfrm>
          <a:off x="9639300" y="10753913"/>
          <a:ext cx="8382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69786</xdr:rowOff>
    </xdr:from>
    <xdr:to>
      <xdr:col>46</xdr:col>
      <xdr:colOff>38100</xdr:colOff>
      <xdr:row>62</xdr:row>
      <xdr:rowOff>171386</xdr:rowOff>
    </xdr:to>
    <xdr:sp macro="" textlink="">
      <xdr:nvSpPr>
        <xdr:cNvPr id="220" name="楕円 219"/>
        <xdr:cNvSpPr/>
      </xdr:nvSpPr>
      <xdr:spPr>
        <a:xfrm>
          <a:off x="8699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120586</xdr:rowOff>
    </xdr:from>
    <xdr:to>
      <xdr:col>50</xdr:col>
      <xdr:colOff>114300</xdr:colOff>
      <xdr:row>62</xdr:row>
      <xdr:rowOff>124013</xdr:rowOff>
    </xdr:to>
    <xdr:cxnSp macro="">
      <xdr:nvCxnSpPr>
        <xdr:cNvPr id="221" name="直線コネクタ 220"/>
        <xdr:cNvCxnSpPr/>
      </xdr:nvCxnSpPr>
      <xdr:spPr>
        <a:xfrm>
          <a:off x="8750300" y="10750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22"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23"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165940</xdr:rowOff>
    </xdr:from>
    <xdr:ext cx="534377" cy="259045"/>
    <xdr:sp macro="" textlink="">
      <xdr:nvSpPr>
        <xdr:cNvPr id="225" name="n_1mainValue【橋りょう・トンネル】&#10;一人当たり有形固定資産（償却資産）額"/>
        <xdr:cNvSpPr txBox="1"/>
      </xdr:nvSpPr>
      <xdr:spPr>
        <a:xfrm>
          <a:off x="9359411" y="10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162513</xdr:rowOff>
    </xdr:from>
    <xdr:ext cx="534377" cy="259045"/>
    <xdr:sp macro="" textlink="">
      <xdr:nvSpPr>
        <xdr:cNvPr id="226" name="n_2mainValue【橋りょう・トンネル】&#10;一人当たり有形固定資産（償却資産）額"/>
        <xdr:cNvSpPr txBox="1"/>
      </xdr:nvSpPr>
      <xdr:spPr>
        <a:xfrm>
          <a:off x="84831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66" name="楕円 265"/>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67"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268" name="楕円 267"/>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32386</xdr:rowOff>
    </xdr:to>
    <xdr:cxnSp macro="">
      <xdr:nvCxnSpPr>
        <xdr:cNvPr id="269" name="直線コネクタ 268"/>
        <xdr:cNvCxnSpPr/>
      </xdr:nvCxnSpPr>
      <xdr:spPr>
        <a:xfrm flipV="1">
          <a:off x="3797300" y="140512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70" name="楕円 269"/>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74295</xdr:rowOff>
    </xdr:to>
    <xdr:cxnSp macro="">
      <xdr:nvCxnSpPr>
        <xdr:cNvPr id="271" name="直線コネクタ 270"/>
        <xdr:cNvCxnSpPr/>
      </xdr:nvCxnSpPr>
      <xdr:spPr>
        <a:xfrm flipV="1">
          <a:off x="2908300" y="14091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3"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74313</xdr:rowOff>
    </xdr:from>
    <xdr:ext cx="405111" cy="259045"/>
    <xdr:sp macro="" textlink="">
      <xdr:nvSpPr>
        <xdr:cNvPr id="275" name="n_1mainValue【公営住宅】&#10;有形固定資産減価償却率"/>
        <xdr:cNvSpPr txBox="1"/>
      </xdr:nvSpPr>
      <xdr:spPr>
        <a:xfrm>
          <a:off x="3582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276" name="n_2mainValue【公営住宅】&#10;有形固定資産減価償却率"/>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01"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89027</xdr:rowOff>
    </xdr:from>
    <xdr:to>
      <xdr:col>55</xdr:col>
      <xdr:colOff>50800</xdr:colOff>
      <xdr:row>85</xdr:row>
      <xdr:rowOff>19177</xdr:rowOff>
    </xdr:to>
    <xdr:sp macro="" textlink="">
      <xdr:nvSpPr>
        <xdr:cNvPr id="311" name="楕円 310"/>
        <xdr:cNvSpPr/>
      </xdr:nvSpPr>
      <xdr:spPr>
        <a:xfrm>
          <a:off x="10426700" y="144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3954</xdr:rowOff>
    </xdr:from>
    <xdr:ext cx="469744" cy="259045"/>
    <xdr:sp macro="" textlink="">
      <xdr:nvSpPr>
        <xdr:cNvPr id="312" name="【公営住宅】&#10;一人当たり面積該当値テキスト"/>
        <xdr:cNvSpPr txBox="1"/>
      </xdr:nvSpPr>
      <xdr:spPr>
        <a:xfrm>
          <a:off x="10515600" y="144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86740</xdr:rowOff>
    </xdr:from>
    <xdr:to>
      <xdr:col>50</xdr:col>
      <xdr:colOff>165100</xdr:colOff>
      <xdr:row>85</xdr:row>
      <xdr:rowOff>16890</xdr:rowOff>
    </xdr:to>
    <xdr:sp macro="" textlink="">
      <xdr:nvSpPr>
        <xdr:cNvPr id="313" name="楕円 312"/>
        <xdr:cNvSpPr/>
      </xdr:nvSpPr>
      <xdr:spPr>
        <a:xfrm>
          <a:off x="9588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137540</xdr:rowOff>
    </xdr:from>
    <xdr:to>
      <xdr:col>55</xdr:col>
      <xdr:colOff>0</xdr:colOff>
      <xdr:row>84</xdr:row>
      <xdr:rowOff>139827</xdr:rowOff>
    </xdr:to>
    <xdr:cxnSp macro="">
      <xdr:nvCxnSpPr>
        <xdr:cNvPr id="314" name="直線コネクタ 313"/>
        <xdr:cNvCxnSpPr/>
      </xdr:nvCxnSpPr>
      <xdr:spPr>
        <a:xfrm>
          <a:off x="9639300" y="1453934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84455</xdr:rowOff>
    </xdr:from>
    <xdr:to>
      <xdr:col>46</xdr:col>
      <xdr:colOff>38100</xdr:colOff>
      <xdr:row>85</xdr:row>
      <xdr:rowOff>14605</xdr:rowOff>
    </xdr:to>
    <xdr:sp macro="" textlink="">
      <xdr:nvSpPr>
        <xdr:cNvPr id="315" name="楕円 314"/>
        <xdr:cNvSpPr/>
      </xdr:nvSpPr>
      <xdr:spPr>
        <a:xfrm>
          <a:off x="8699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135255</xdr:rowOff>
    </xdr:from>
    <xdr:to>
      <xdr:col>50</xdr:col>
      <xdr:colOff>114300</xdr:colOff>
      <xdr:row>84</xdr:row>
      <xdr:rowOff>137540</xdr:rowOff>
    </xdr:to>
    <xdr:cxnSp macro="">
      <xdr:nvCxnSpPr>
        <xdr:cNvPr id="316" name="直線コネクタ 315"/>
        <xdr:cNvCxnSpPr/>
      </xdr:nvCxnSpPr>
      <xdr:spPr>
        <a:xfrm>
          <a:off x="8750300" y="1453705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7"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8"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8017</xdr:rowOff>
    </xdr:from>
    <xdr:ext cx="469744" cy="259045"/>
    <xdr:sp macro="" textlink="">
      <xdr:nvSpPr>
        <xdr:cNvPr id="320" name="n_1mainValue【公営住宅】&#10;一人当たり面積"/>
        <xdr:cNvSpPr txBox="1"/>
      </xdr:nvSpPr>
      <xdr:spPr>
        <a:xfrm>
          <a:off x="93917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5732</xdr:rowOff>
    </xdr:from>
    <xdr:ext cx="469744" cy="259045"/>
    <xdr:sp macro="" textlink="">
      <xdr:nvSpPr>
        <xdr:cNvPr id="321" name="n_2mainValue【公営住宅】&#10;一人当たり面積"/>
        <xdr:cNvSpPr txBox="1"/>
      </xdr:nvSpPr>
      <xdr:spPr>
        <a:xfrm>
          <a:off x="8515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2" name="直線コネクタ 361"/>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5"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6" name="直線コネクタ 365"/>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67"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9" name="フローチャート: 判断 368"/>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0" name="フローチャート: 判断 369"/>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377" name="楕円 376"/>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378" name="【認定こども園・幼稚園・保育所】&#10;有形固定資産減価償却率該当値テキスト"/>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379" name="楕円 378"/>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121920</xdr:rowOff>
    </xdr:to>
    <xdr:cxnSp macro="">
      <xdr:nvCxnSpPr>
        <xdr:cNvPr id="380" name="直線コネクタ 379"/>
        <xdr:cNvCxnSpPr/>
      </xdr:nvCxnSpPr>
      <xdr:spPr>
        <a:xfrm flipV="1">
          <a:off x="15481300" y="6617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381" name="楕円 380"/>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152400</xdr:rowOff>
    </xdr:to>
    <xdr:cxnSp macro="">
      <xdr:nvCxnSpPr>
        <xdr:cNvPr id="382" name="直線コネクタ 381"/>
        <xdr:cNvCxnSpPr/>
      </xdr:nvCxnSpPr>
      <xdr:spPr>
        <a:xfrm flipV="1">
          <a:off x="14592300" y="663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8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8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386"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387" name="n_2mainValue【認定こども園・幼稚園・保育所】&#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9" name="テキスト ボックス 39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1" name="テキスト ボックス 40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3" name="テキスト ボックス 40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5" name="テキスト ボックス 40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9" name="直線コネクタ 408"/>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0"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1" name="直線コネクタ 410"/>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2"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3" name="直線コネクタ 412"/>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4"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5" name="フローチャート: 判断 414"/>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6" name="フローチャート: 判断 415"/>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7" name="フローチャート: 判断 416"/>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8" name="フローチャート: 判断 417"/>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424" name="楕円 423"/>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425" name="【認定こども園・幼稚園・保育所】&#10;一人当たり面積該当値テキスト"/>
        <xdr:cNvSpPr txBox="1"/>
      </xdr:nvSpPr>
      <xdr:spPr>
        <a:xfrm>
          <a:off x="22199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26" name="楕円 425"/>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64770</xdr:rowOff>
    </xdr:to>
    <xdr:cxnSp macro="">
      <xdr:nvCxnSpPr>
        <xdr:cNvPr id="427" name="直線コネクタ 426"/>
        <xdr:cNvCxnSpPr/>
      </xdr:nvCxnSpPr>
      <xdr:spPr>
        <a:xfrm>
          <a:off x="21323300" y="6568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164846</xdr:rowOff>
    </xdr:from>
    <xdr:to>
      <xdr:col>107</xdr:col>
      <xdr:colOff>101600</xdr:colOff>
      <xdr:row>38</xdr:row>
      <xdr:rowOff>94996</xdr:rowOff>
    </xdr:to>
    <xdr:sp macro="" textlink="">
      <xdr:nvSpPr>
        <xdr:cNvPr id="428" name="楕円 427"/>
        <xdr:cNvSpPr/>
      </xdr:nvSpPr>
      <xdr:spPr>
        <a:xfrm>
          <a:off x="20383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44196</xdr:rowOff>
    </xdr:from>
    <xdr:to>
      <xdr:col>111</xdr:col>
      <xdr:colOff>177800</xdr:colOff>
      <xdr:row>38</xdr:row>
      <xdr:rowOff>53340</xdr:rowOff>
    </xdr:to>
    <xdr:cxnSp macro="">
      <xdr:nvCxnSpPr>
        <xdr:cNvPr id="429" name="直線コネクタ 428"/>
        <xdr:cNvCxnSpPr/>
      </xdr:nvCxnSpPr>
      <xdr:spPr>
        <a:xfrm>
          <a:off x="20434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0"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2"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33"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434" name="n_2mainValue【認定こども園・幼稚園・保育所】&#10;一人当たり面積"/>
        <xdr:cNvSpPr txBox="1"/>
      </xdr:nvSpPr>
      <xdr:spPr>
        <a:xfrm>
          <a:off x="20199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9" name="直線コネクタ 458"/>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0"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1" name="直線コネクタ 460"/>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2"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3" name="直線コネクタ 46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4"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5" name="フローチャート: 判断 464"/>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6" name="フローチャート: 判断 465"/>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7" name="フローチャート: 判断 466"/>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8" name="フローチャート: 判断 467"/>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474" name="楕円 473"/>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116857</xdr:rowOff>
    </xdr:from>
    <xdr:ext cx="405111" cy="259045"/>
    <xdr:sp macro="" textlink="">
      <xdr:nvSpPr>
        <xdr:cNvPr id="475" name="【学校施設】&#10;有形固定資産減価償却率該当値テキスト"/>
        <xdr:cNvSpPr txBox="1"/>
      </xdr:nvSpPr>
      <xdr:spPr>
        <a:xfrm>
          <a:off x="16357600"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476" name="楕円 475"/>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60</xdr:row>
      <xdr:rowOff>148590</xdr:rowOff>
    </xdr:to>
    <xdr:cxnSp macro="">
      <xdr:nvCxnSpPr>
        <xdr:cNvPr id="477" name="直線コネクタ 476"/>
        <xdr:cNvCxnSpPr/>
      </xdr:nvCxnSpPr>
      <xdr:spPr>
        <a:xfrm flipV="1">
          <a:off x="15481300" y="10431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478" name="楕円 477"/>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22860</xdr:rowOff>
    </xdr:to>
    <xdr:cxnSp macro="">
      <xdr:nvCxnSpPr>
        <xdr:cNvPr id="479" name="直線コネクタ 478"/>
        <xdr:cNvCxnSpPr/>
      </xdr:nvCxnSpPr>
      <xdr:spPr>
        <a:xfrm flipV="1">
          <a:off x="14592300" y="10435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80"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81"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82"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44467</xdr:rowOff>
    </xdr:from>
    <xdr:ext cx="405111" cy="259045"/>
    <xdr:sp macro="" textlink="">
      <xdr:nvSpPr>
        <xdr:cNvPr id="483" name="n_1mainValue【学校施設】&#10;有形固定資産減価償却率"/>
        <xdr:cNvSpPr txBox="1"/>
      </xdr:nvSpPr>
      <xdr:spPr>
        <a:xfrm>
          <a:off x="15266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90187</xdr:rowOff>
    </xdr:from>
    <xdr:ext cx="405111" cy="259045"/>
    <xdr:sp macro="" textlink="">
      <xdr:nvSpPr>
        <xdr:cNvPr id="484" name="n_2mainValue【学校施設】&#10;有形固定資産減価償却率"/>
        <xdr:cNvSpPr txBox="1"/>
      </xdr:nvSpPr>
      <xdr:spPr>
        <a:xfrm>
          <a:off x="14389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0" name="直線コネクタ 49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1" name="テキスト ボックス 50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5" name="直線コネクタ 504"/>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6"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7" name="直線コネクタ 506"/>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8"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9" name="直線コネクタ 508"/>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10"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1" name="フローチャート: 判断 510"/>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2" name="フローチャート: 判断 511"/>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3" name="フローチャート: 判断 512"/>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4" name="フローチャート: 判断 513"/>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130937</xdr:rowOff>
    </xdr:from>
    <xdr:to>
      <xdr:col>116</xdr:col>
      <xdr:colOff>114300</xdr:colOff>
      <xdr:row>61</xdr:row>
      <xdr:rowOff>61087</xdr:rowOff>
    </xdr:to>
    <xdr:sp macro="" textlink="">
      <xdr:nvSpPr>
        <xdr:cNvPr id="520" name="楕円 519"/>
        <xdr:cNvSpPr/>
      </xdr:nvSpPr>
      <xdr:spPr>
        <a:xfrm>
          <a:off x="221107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109364</xdr:rowOff>
    </xdr:from>
    <xdr:ext cx="469744" cy="259045"/>
    <xdr:sp macro="" textlink="">
      <xdr:nvSpPr>
        <xdr:cNvPr id="521" name="【学校施設】&#10;一人当たり面積該当値テキスト"/>
        <xdr:cNvSpPr txBox="1"/>
      </xdr:nvSpPr>
      <xdr:spPr>
        <a:xfrm>
          <a:off x="22199600" y="1039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113220</xdr:rowOff>
    </xdr:from>
    <xdr:to>
      <xdr:col>112</xdr:col>
      <xdr:colOff>38100</xdr:colOff>
      <xdr:row>61</xdr:row>
      <xdr:rowOff>43370</xdr:rowOff>
    </xdr:to>
    <xdr:sp macro="" textlink="">
      <xdr:nvSpPr>
        <xdr:cNvPr id="522" name="楕円 521"/>
        <xdr:cNvSpPr/>
      </xdr:nvSpPr>
      <xdr:spPr>
        <a:xfrm>
          <a:off x="21272500" y="104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164020</xdr:rowOff>
    </xdr:from>
    <xdr:to>
      <xdr:col>116</xdr:col>
      <xdr:colOff>63500</xdr:colOff>
      <xdr:row>61</xdr:row>
      <xdr:rowOff>10287</xdr:rowOff>
    </xdr:to>
    <xdr:cxnSp macro="">
      <xdr:nvCxnSpPr>
        <xdr:cNvPr id="523" name="直線コネクタ 522"/>
        <xdr:cNvCxnSpPr/>
      </xdr:nvCxnSpPr>
      <xdr:spPr>
        <a:xfrm>
          <a:off x="21323300" y="10451020"/>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101219</xdr:rowOff>
    </xdr:from>
    <xdr:to>
      <xdr:col>107</xdr:col>
      <xdr:colOff>101600</xdr:colOff>
      <xdr:row>61</xdr:row>
      <xdr:rowOff>31369</xdr:rowOff>
    </xdr:to>
    <xdr:sp macro="" textlink="">
      <xdr:nvSpPr>
        <xdr:cNvPr id="524" name="楕円 523"/>
        <xdr:cNvSpPr/>
      </xdr:nvSpPr>
      <xdr:spPr>
        <a:xfrm>
          <a:off x="20383500" y="103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152019</xdr:rowOff>
    </xdr:from>
    <xdr:to>
      <xdr:col>111</xdr:col>
      <xdr:colOff>177800</xdr:colOff>
      <xdr:row>60</xdr:row>
      <xdr:rowOff>164020</xdr:rowOff>
    </xdr:to>
    <xdr:cxnSp macro="">
      <xdr:nvCxnSpPr>
        <xdr:cNvPr id="525" name="直線コネクタ 524"/>
        <xdr:cNvCxnSpPr/>
      </xdr:nvCxnSpPr>
      <xdr:spPr>
        <a:xfrm>
          <a:off x="20434300" y="1043901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26"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7"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8"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34497</xdr:rowOff>
    </xdr:from>
    <xdr:ext cx="469744" cy="259045"/>
    <xdr:sp macro="" textlink="">
      <xdr:nvSpPr>
        <xdr:cNvPr id="529" name="n_1mainValue【学校施設】&#10;一人当たり面積"/>
        <xdr:cNvSpPr txBox="1"/>
      </xdr:nvSpPr>
      <xdr:spPr>
        <a:xfrm>
          <a:off x="21075727" y="104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47896</xdr:rowOff>
    </xdr:from>
    <xdr:ext cx="469744" cy="259045"/>
    <xdr:sp macro="" textlink="">
      <xdr:nvSpPr>
        <xdr:cNvPr id="530" name="n_2mainValue【学校施設】&#10;一人当たり面積"/>
        <xdr:cNvSpPr txBox="1"/>
      </xdr:nvSpPr>
      <xdr:spPr>
        <a:xfrm>
          <a:off x="20199427" y="101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3" name="テキスト ボックス 5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1" name="テキスト ボックス 5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55" name="直線コネクタ 55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5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5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9" name="直線コネクタ 55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60"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61" name="フローチャート: 判断 56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62" name="フローチャート: 判断 56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63" name="フローチャート: 判断 56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4" name="フローチャート: 判断 563"/>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105411</xdr:rowOff>
    </xdr:from>
    <xdr:to>
      <xdr:col>85</xdr:col>
      <xdr:colOff>177800</xdr:colOff>
      <xdr:row>79</xdr:row>
      <xdr:rowOff>35561</xdr:rowOff>
    </xdr:to>
    <xdr:sp macro="" textlink="">
      <xdr:nvSpPr>
        <xdr:cNvPr id="570" name="楕円 569"/>
        <xdr:cNvSpPr/>
      </xdr:nvSpPr>
      <xdr:spPr>
        <a:xfrm>
          <a:off x="16268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128288</xdr:rowOff>
    </xdr:from>
    <xdr:ext cx="405111" cy="259045"/>
    <xdr:sp macro="" textlink="">
      <xdr:nvSpPr>
        <xdr:cNvPr id="571" name="【児童館】&#10;有形固定資産減価償却率該当値テキスト"/>
        <xdr:cNvSpPr txBox="1"/>
      </xdr:nvSpPr>
      <xdr:spPr>
        <a:xfrm>
          <a:off x="163576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137795</xdr:rowOff>
    </xdr:from>
    <xdr:to>
      <xdr:col>81</xdr:col>
      <xdr:colOff>101600</xdr:colOff>
      <xdr:row>79</xdr:row>
      <xdr:rowOff>67945</xdr:rowOff>
    </xdr:to>
    <xdr:sp macro="" textlink="">
      <xdr:nvSpPr>
        <xdr:cNvPr id="572" name="楕円 571"/>
        <xdr:cNvSpPr/>
      </xdr:nvSpPr>
      <xdr:spPr>
        <a:xfrm>
          <a:off x="15430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17145</xdr:rowOff>
    </xdr:to>
    <xdr:cxnSp macro="">
      <xdr:nvCxnSpPr>
        <xdr:cNvPr id="573" name="直線コネクタ 572"/>
        <xdr:cNvCxnSpPr/>
      </xdr:nvCxnSpPr>
      <xdr:spPr>
        <a:xfrm flipV="1">
          <a:off x="15481300" y="135293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636</xdr:rowOff>
    </xdr:from>
    <xdr:to>
      <xdr:col>76</xdr:col>
      <xdr:colOff>165100</xdr:colOff>
      <xdr:row>79</xdr:row>
      <xdr:rowOff>102236</xdr:rowOff>
    </xdr:to>
    <xdr:sp macro="" textlink="">
      <xdr:nvSpPr>
        <xdr:cNvPr id="574" name="楕円 573"/>
        <xdr:cNvSpPr/>
      </xdr:nvSpPr>
      <xdr:spPr>
        <a:xfrm>
          <a:off x="14541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17145</xdr:rowOff>
    </xdr:from>
    <xdr:to>
      <xdr:col>81</xdr:col>
      <xdr:colOff>50800</xdr:colOff>
      <xdr:row>79</xdr:row>
      <xdr:rowOff>51436</xdr:rowOff>
    </xdr:to>
    <xdr:cxnSp macro="">
      <xdr:nvCxnSpPr>
        <xdr:cNvPr id="575" name="直線コネクタ 574"/>
        <xdr:cNvCxnSpPr/>
      </xdr:nvCxnSpPr>
      <xdr:spPr>
        <a:xfrm flipV="1">
          <a:off x="14592300" y="1356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76"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77"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8"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84472</xdr:rowOff>
    </xdr:from>
    <xdr:ext cx="405111" cy="259045"/>
    <xdr:sp macro="" textlink="">
      <xdr:nvSpPr>
        <xdr:cNvPr id="579" name="n_1mainValue【児童館】&#10;有形固定資産減価償却率"/>
        <xdr:cNvSpPr txBox="1"/>
      </xdr:nvSpPr>
      <xdr:spPr>
        <a:xfrm>
          <a:off x="15266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118763</xdr:rowOff>
    </xdr:from>
    <xdr:ext cx="405111" cy="259045"/>
    <xdr:sp macro="" textlink="">
      <xdr:nvSpPr>
        <xdr:cNvPr id="580" name="n_2mainValue【児童館】&#10;有形固定資産減価償却率"/>
        <xdr:cNvSpPr txBox="1"/>
      </xdr:nvSpPr>
      <xdr:spPr>
        <a:xfrm>
          <a:off x="14389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04" name="直線コネクタ 603"/>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5"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6" name="直線コネクタ 605"/>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07"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08" name="直線コネクタ 607"/>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09"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10" name="フローチャート: 判断 60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1" name="フローチャート: 判断 61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12" name="フローチャート: 判断 61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13" name="フローチャート: 判断 612"/>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19" name="楕円 618"/>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20"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21" name="楕円 620"/>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31750</xdr:rowOff>
    </xdr:to>
    <xdr:cxnSp macro="">
      <xdr:nvCxnSpPr>
        <xdr:cNvPr id="622" name="直線コネクタ 621"/>
        <xdr:cNvCxnSpPr/>
      </xdr:nvCxnSpPr>
      <xdr:spPr>
        <a:xfrm>
          <a:off x="21323300" y="1459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23" name="楕円 622"/>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24" name="直線コネクタ 623"/>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5"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6"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27"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28"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29"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0" name="テキスト ボックス 6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1" name="直線コネクタ 6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2" name="テキスト ボックス 6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3" name="直線コネクタ 6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4" name="テキスト ボックス 6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5" name="直線コネクタ 6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6" name="テキスト ボックス 6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7" name="直線コネクタ 6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8" name="テキスト ボックス 6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0" name="テキスト ボックス 6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52" name="直線コネクタ 651"/>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53"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54" name="直線コネクタ 65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55"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6" name="直線コネクタ 65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57"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58" name="フローチャート: 判断 657"/>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59" name="フローチャート: 判断 658"/>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60" name="フローチャート: 判断 659"/>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61" name="フローチャート: 判断 660"/>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148844</xdr:rowOff>
    </xdr:from>
    <xdr:to>
      <xdr:col>85</xdr:col>
      <xdr:colOff>177800</xdr:colOff>
      <xdr:row>105</xdr:row>
      <xdr:rowOff>78994</xdr:rowOff>
    </xdr:to>
    <xdr:sp macro="" textlink="">
      <xdr:nvSpPr>
        <xdr:cNvPr id="667" name="楕円 666"/>
        <xdr:cNvSpPr/>
      </xdr:nvSpPr>
      <xdr:spPr>
        <a:xfrm>
          <a:off x="16268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271</xdr:rowOff>
    </xdr:from>
    <xdr:ext cx="405111" cy="259045"/>
    <xdr:sp macro="" textlink="">
      <xdr:nvSpPr>
        <xdr:cNvPr id="668" name="【公民館】&#10;有形固定資産減価償却率該当値テキスト"/>
        <xdr:cNvSpPr txBox="1"/>
      </xdr:nvSpPr>
      <xdr:spPr>
        <a:xfrm>
          <a:off x="16357600" y="1783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153415</xdr:rowOff>
    </xdr:from>
    <xdr:to>
      <xdr:col>81</xdr:col>
      <xdr:colOff>101600</xdr:colOff>
      <xdr:row>105</xdr:row>
      <xdr:rowOff>83565</xdr:rowOff>
    </xdr:to>
    <xdr:sp macro="" textlink="">
      <xdr:nvSpPr>
        <xdr:cNvPr id="669" name="楕円 668"/>
        <xdr:cNvSpPr/>
      </xdr:nvSpPr>
      <xdr:spPr>
        <a:xfrm>
          <a:off x="15430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28194</xdr:rowOff>
    </xdr:from>
    <xdr:to>
      <xdr:col>85</xdr:col>
      <xdr:colOff>127000</xdr:colOff>
      <xdr:row>105</xdr:row>
      <xdr:rowOff>32765</xdr:rowOff>
    </xdr:to>
    <xdr:cxnSp macro="">
      <xdr:nvCxnSpPr>
        <xdr:cNvPr id="670" name="直線コネクタ 669"/>
        <xdr:cNvCxnSpPr/>
      </xdr:nvCxnSpPr>
      <xdr:spPr>
        <a:xfrm flipV="1">
          <a:off x="15481300" y="180304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20828</xdr:rowOff>
    </xdr:from>
    <xdr:to>
      <xdr:col>76</xdr:col>
      <xdr:colOff>165100</xdr:colOff>
      <xdr:row>105</xdr:row>
      <xdr:rowOff>122428</xdr:rowOff>
    </xdr:to>
    <xdr:sp macro="" textlink="">
      <xdr:nvSpPr>
        <xdr:cNvPr id="671" name="楕円 670"/>
        <xdr:cNvSpPr/>
      </xdr:nvSpPr>
      <xdr:spPr>
        <a:xfrm>
          <a:off x="14541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32765</xdr:rowOff>
    </xdr:from>
    <xdr:to>
      <xdr:col>81</xdr:col>
      <xdr:colOff>50800</xdr:colOff>
      <xdr:row>105</xdr:row>
      <xdr:rowOff>71628</xdr:rowOff>
    </xdr:to>
    <xdr:cxnSp macro="">
      <xdr:nvCxnSpPr>
        <xdr:cNvPr id="672" name="直線コネクタ 671"/>
        <xdr:cNvCxnSpPr/>
      </xdr:nvCxnSpPr>
      <xdr:spPr>
        <a:xfrm flipV="1">
          <a:off x="14592300" y="1803501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73"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74"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75"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100092</xdr:rowOff>
    </xdr:from>
    <xdr:ext cx="405111" cy="259045"/>
    <xdr:sp macro="" textlink="">
      <xdr:nvSpPr>
        <xdr:cNvPr id="676" name="n_1mainValue【公民館】&#10;有形固定資産減価償却率"/>
        <xdr:cNvSpPr txBox="1"/>
      </xdr:nvSpPr>
      <xdr:spPr>
        <a:xfrm>
          <a:off x="152660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138955</xdr:rowOff>
    </xdr:from>
    <xdr:ext cx="405111" cy="259045"/>
    <xdr:sp macro="" textlink="">
      <xdr:nvSpPr>
        <xdr:cNvPr id="677" name="n_2mainValue【公民館】&#10;有形固定資産減価償却率"/>
        <xdr:cNvSpPr txBox="1"/>
      </xdr:nvSpPr>
      <xdr:spPr>
        <a:xfrm>
          <a:off x="14389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03" name="直線コネクタ 702"/>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0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05" name="直線コネクタ 70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06"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07" name="直線コネクタ 70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08"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09" name="フローチャート: 判断 70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10" name="フローチャート: 判断 709"/>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11" name="フローチャート: 判断 71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12" name="フローチャート: 判断 71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107043</xdr:rowOff>
    </xdr:from>
    <xdr:to>
      <xdr:col>116</xdr:col>
      <xdr:colOff>114300</xdr:colOff>
      <xdr:row>105</xdr:row>
      <xdr:rowOff>37193</xdr:rowOff>
    </xdr:to>
    <xdr:sp macro="" textlink="">
      <xdr:nvSpPr>
        <xdr:cNvPr id="718" name="楕円 717"/>
        <xdr:cNvSpPr/>
      </xdr:nvSpPr>
      <xdr:spPr>
        <a:xfrm>
          <a:off x="22110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129920</xdr:rowOff>
    </xdr:from>
    <xdr:ext cx="469744" cy="259045"/>
    <xdr:sp macro="" textlink="">
      <xdr:nvSpPr>
        <xdr:cNvPr id="719" name="【公民館】&#10;一人当たり面積該当値テキスト"/>
        <xdr:cNvSpPr txBox="1"/>
      </xdr:nvSpPr>
      <xdr:spPr>
        <a:xfrm>
          <a:off x="22199600" y="177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720" name="楕円 719"/>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104</xdr:row>
      <xdr:rowOff>157843</xdr:rowOff>
    </xdr:to>
    <xdr:cxnSp macro="">
      <xdr:nvCxnSpPr>
        <xdr:cNvPr id="721" name="直線コネクタ 720"/>
        <xdr:cNvCxnSpPr/>
      </xdr:nvCxnSpPr>
      <xdr:spPr>
        <a:xfrm>
          <a:off x="21323300" y="179723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22" name="楕円 721"/>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106</xdr:row>
      <xdr:rowOff>72934</xdr:rowOff>
    </xdr:to>
    <xdr:cxnSp macro="">
      <xdr:nvCxnSpPr>
        <xdr:cNvPr id="723" name="直線コネクタ 722"/>
        <xdr:cNvCxnSpPr/>
      </xdr:nvCxnSpPr>
      <xdr:spPr>
        <a:xfrm flipV="1">
          <a:off x="20434300" y="1797231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24"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25"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26"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11991</xdr:rowOff>
    </xdr:from>
    <xdr:ext cx="469744" cy="259045"/>
    <xdr:sp macro="" textlink="">
      <xdr:nvSpPr>
        <xdr:cNvPr id="727" name="n_1mainValue【公民館】&#10;一人当たり面積"/>
        <xdr:cNvSpPr txBox="1"/>
      </xdr:nvSpPr>
      <xdr:spPr>
        <a:xfrm>
          <a:off x="210757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728" name="n_2mainValue【公民館】&#10;一人当たり面積"/>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類似団体と比較して有形固定資産減価償却率が高くなっている施設は道路、学校施設、児童館及び公民館であるが、その中で取り分け高いものが児童館である。本町の既存の児童館はいずれも築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おり、これらに対しては長寿命化を念頭とした計画的な保全策の実施が必須である。その一方で、児童館については類似団体と比較して一人当たり面積が少ない。近年、本町では若い世代を中心とした人口の増加に伴い児童・生徒数が増えてきている状況もあり、維持管理に係る経費の増加に留意しつつ施設の適正配置等の環境整備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橋りょう・トンネル、公営住宅及び認定こども・幼稚園・保育所である。橋りょう・トンネル、公営住宅については、長期的な修繕計画に基づき計画的な維持管理ができているものと分析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2" name="楕円 71"/>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3"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4" name="楕円 73"/>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64770</xdr:rowOff>
    </xdr:to>
    <xdr:cxnSp macro="">
      <xdr:nvCxnSpPr>
        <xdr:cNvPr id="75" name="直線コネクタ 74"/>
        <xdr:cNvCxnSpPr/>
      </xdr:nvCxnSpPr>
      <xdr:spPr>
        <a:xfrm flipV="1">
          <a:off x="3797300" y="6545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6" name="楕円 75"/>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97427</xdr:rowOff>
    </xdr:to>
    <xdr:cxnSp macro="">
      <xdr:nvCxnSpPr>
        <xdr:cNvPr id="77" name="直線コネクタ 76"/>
        <xdr:cNvCxnSpPr/>
      </xdr:nvCxnSpPr>
      <xdr:spPr>
        <a:xfrm flipV="1">
          <a:off x="2908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1" name="n_1main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2" name="n_2mainValue【図書館】&#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132080</xdr:rowOff>
    </xdr:from>
    <xdr:to>
      <xdr:col>55</xdr:col>
      <xdr:colOff>50800</xdr:colOff>
      <xdr:row>39</xdr:row>
      <xdr:rowOff>62230</xdr:rowOff>
    </xdr:to>
    <xdr:sp macro="" textlink="">
      <xdr:nvSpPr>
        <xdr:cNvPr id="121" name="楕円 120"/>
        <xdr:cNvSpPr/>
      </xdr:nvSpPr>
      <xdr:spPr>
        <a:xfrm>
          <a:off x="10426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154957</xdr:rowOff>
    </xdr:from>
    <xdr:ext cx="469744" cy="259045"/>
    <xdr:sp macro="" textlink="">
      <xdr:nvSpPr>
        <xdr:cNvPr id="122" name="【図書館】&#10;一人当たり面積該当値テキスト"/>
        <xdr:cNvSpPr txBox="1"/>
      </xdr:nvSpPr>
      <xdr:spPr>
        <a:xfrm>
          <a:off x="105156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23" name="楕円 122"/>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39</xdr:row>
      <xdr:rowOff>11430</xdr:rowOff>
    </xdr:to>
    <xdr:cxnSp macro="">
      <xdr:nvCxnSpPr>
        <xdr:cNvPr id="124" name="直線コネクタ 123"/>
        <xdr:cNvCxnSpPr/>
      </xdr:nvCxnSpPr>
      <xdr:spPr>
        <a:xfrm>
          <a:off x="9639300" y="6690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5" name="楕円 124"/>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3810</xdr:rowOff>
    </xdr:to>
    <xdr:cxnSp macro="">
      <xdr:nvCxnSpPr>
        <xdr:cNvPr id="126" name="直線コネクタ 125"/>
        <xdr:cNvCxnSpPr/>
      </xdr:nvCxnSpPr>
      <xdr:spPr>
        <a:xfrm>
          <a:off x="8750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71137</xdr:rowOff>
    </xdr:from>
    <xdr:ext cx="469744" cy="259045"/>
    <xdr:sp macro="" textlink="">
      <xdr:nvSpPr>
        <xdr:cNvPr id="130" name="n_1mainValue【図書館】&#10;一人当たり面積"/>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31" name="n_2main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1"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71" name="楕円 170"/>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172" name="【体育館・プール】&#10;有形固定資産減価償却率該当値テキスト"/>
        <xdr:cNvSpPr txBox="1"/>
      </xdr:nvSpPr>
      <xdr:spPr>
        <a:xfrm>
          <a:off x="4673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73" name="楕円 172"/>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165735</xdr:rowOff>
    </xdr:to>
    <xdr:cxnSp macro="">
      <xdr:nvCxnSpPr>
        <xdr:cNvPr id="174" name="直線コネクタ 173"/>
        <xdr:cNvCxnSpPr/>
      </xdr:nvCxnSpPr>
      <xdr:spPr>
        <a:xfrm flipV="1">
          <a:off x="3797300" y="102355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75" name="楕円 174"/>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55245</xdr:rowOff>
    </xdr:to>
    <xdr:cxnSp macro="">
      <xdr:nvCxnSpPr>
        <xdr:cNvPr id="176" name="直線コネクタ 175"/>
        <xdr:cNvCxnSpPr/>
      </xdr:nvCxnSpPr>
      <xdr:spPr>
        <a:xfrm flipV="1">
          <a:off x="2908300" y="102812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7"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8"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36212</xdr:rowOff>
    </xdr:from>
    <xdr:ext cx="405111" cy="259045"/>
    <xdr:sp macro="" textlink="">
      <xdr:nvSpPr>
        <xdr:cNvPr id="180" name="n_1main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81"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84727</xdr:rowOff>
    </xdr:from>
    <xdr:to>
      <xdr:col>55</xdr:col>
      <xdr:colOff>50800</xdr:colOff>
      <xdr:row>64</xdr:row>
      <xdr:rowOff>14877</xdr:rowOff>
    </xdr:to>
    <xdr:sp macro="" textlink="">
      <xdr:nvSpPr>
        <xdr:cNvPr id="222" name="楕円 221"/>
        <xdr:cNvSpPr/>
      </xdr:nvSpPr>
      <xdr:spPr>
        <a:xfrm>
          <a:off x="10426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171104</xdr:rowOff>
    </xdr:from>
    <xdr:ext cx="469744" cy="259045"/>
    <xdr:sp macro="" textlink="">
      <xdr:nvSpPr>
        <xdr:cNvPr id="223" name="【体育館・プール】&#10;一人当たり面積該当値テキスト"/>
        <xdr:cNvSpPr txBox="1"/>
      </xdr:nvSpPr>
      <xdr:spPr>
        <a:xfrm>
          <a:off x="10515600" y="1080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81462</xdr:rowOff>
    </xdr:from>
    <xdr:to>
      <xdr:col>50</xdr:col>
      <xdr:colOff>165100</xdr:colOff>
      <xdr:row>64</xdr:row>
      <xdr:rowOff>11612</xdr:rowOff>
    </xdr:to>
    <xdr:sp macro="" textlink="">
      <xdr:nvSpPr>
        <xdr:cNvPr id="224" name="楕円 223"/>
        <xdr:cNvSpPr/>
      </xdr:nvSpPr>
      <xdr:spPr>
        <a:xfrm>
          <a:off x="9588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132262</xdr:rowOff>
    </xdr:from>
    <xdr:to>
      <xdr:col>55</xdr:col>
      <xdr:colOff>0</xdr:colOff>
      <xdr:row>63</xdr:row>
      <xdr:rowOff>135527</xdr:rowOff>
    </xdr:to>
    <xdr:cxnSp macro="">
      <xdr:nvCxnSpPr>
        <xdr:cNvPr id="225" name="直線コネクタ 224"/>
        <xdr:cNvCxnSpPr/>
      </xdr:nvCxnSpPr>
      <xdr:spPr>
        <a:xfrm>
          <a:off x="9639300" y="1093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117384</xdr:rowOff>
    </xdr:from>
    <xdr:to>
      <xdr:col>46</xdr:col>
      <xdr:colOff>38100</xdr:colOff>
      <xdr:row>64</xdr:row>
      <xdr:rowOff>47534</xdr:rowOff>
    </xdr:to>
    <xdr:sp macro="" textlink="">
      <xdr:nvSpPr>
        <xdr:cNvPr id="226" name="楕円 225"/>
        <xdr:cNvSpPr/>
      </xdr:nvSpPr>
      <xdr:spPr>
        <a:xfrm>
          <a:off x="8699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132262</xdr:rowOff>
    </xdr:from>
    <xdr:to>
      <xdr:col>50</xdr:col>
      <xdr:colOff>114300</xdr:colOff>
      <xdr:row>63</xdr:row>
      <xdr:rowOff>168184</xdr:rowOff>
    </xdr:to>
    <xdr:cxnSp macro="">
      <xdr:nvCxnSpPr>
        <xdr:cNvPr id="227" name="直線コネクタ 226"/>
        <xdr:cNvCxnSpPr/>
      </xdr:nvCxnSpPr>
      <xdr:spPr>
        <a:xfrm flipV="1">
          <a:off x="8750300" y="109336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2739</xdr:rowOff>
    </xdr:from>
    <xdr:ext cx="469744" cy="259045"/>
    <xdr:sp macro="" textlink="">
      <xdr:nvSpPr>
        <xdr:cNvPr id="231" name="n_1mainValue【体育館・プール】&#10;一人当たり面積"/>
        <xdr:cNvSpPr txBox="1"/>
      </xdr:nvSpPr>
      <xdr:spPr>
        <a:xfrm>
          <a:off x="9391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38661</xdr:rowOff>
    </xdr:from>
    <xdr:ext cx="469744" cy="259045"/>
    <xdr:sp macro="" textlink="">
      <xdr:nvSpPr>
        <xdr:cNvPr id="232" name="n_2mainValue【体育館・プール】&#10;一人当たり面積"/>
        <xdr:cNvSpPr txBox="1"/>
      </xdr:nvSpPr>
      <xdr:spPr>
        <a:xfrm>
          <a:off x="8515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2" name="楕円 271"/>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273" name="【福祉施設】&#10;有形固定資産減価償却率該当値テキスト"/>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74" name="楕円 273"/>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163830</xdr:rowOff>
    </xdr:to>
    <xdr:cxnSp macro="">
      <xdr:nvCxnSpPr>
        <xdr:cNvPr id="275" name="直線コネクタ 274"/>
        <xdr:cNvCxnSpPr/>
      </xdr:nvCxnSpPr>
      <xdr:spPr>
        <a:xfrm flipV="1">
          <a:off x="3797300" y="141789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276" name="楕円 275"/>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36195</xdr:rowOff>
    </xdr:to>
    <xdr:cxnSp macro="">
      <xdr:nvCxnSpPr>
        <xdr:cNvPr id="277" name="直線コネクタ 276"/>
        <xdr:cNvCxnSpPr/>
      </xdr:nvCxnSpPr>
      <xdr:spPr>
        <a:xfrm flipV="1">
          <a:off x="2908300" y="142227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78"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281" name="n_1mainValue【福祉施設】&#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282" name="n_2mainValue【福祉施設】&#10;有形固定資産減価償却率"/>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1"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21" name="楕円 320"/>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15257</xdr:rowOff>
    </xdr:from>
    <xdr:ext cx="469744" cy="259045"/>
    <xdr:sp macro="" textlink="">
      <xdr:nvSpPr>
        <xdr:cNvPr id="322" name="【福祉施設】&#10;一人当たり面積該当値テキスト"/>
        <xdr:cNvSpPr txBox="1"/>
      </xdr:nvSpPr>
      <xdr:spPr>
        <a:xfrm>
          <a:off x="10515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23" name="楕円 322"/>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87630</xdr:rowOff>
    </xdr:to>
    <xdr:cxnSp macro="">
      <xdr:nvCxnSpPr>
        <xdr:cNvPr id="324" name="直線コネクタ 323"/>
        <xdr:cNvCxnSpPr/>
      </xdr:nvCxnSpPr>
      <xdr:spPr>
        <a:xfrm>
          <a:off x="9639300" y="1465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25400</xdr:rowOff>
    </xdr:from>
    <xdr:to>
      <xdr:col>46</xdr:col>
      <xdr:colOff>38100</xdr:colOff>
      <xdr:row>85</xdr:row>
      <xdr:rowOff>127000</xdr:rowOff>
    </xdr:to>
    <xdr:sp macro="" textlink="">
      <xdr:nvSpPr>
        <xdr:cNvPr id="325" name="楕円 324"/>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83820</xdr:rowOff>
    </xdr:to>
    <xdr:cxnSp macro="">
      <xdr:nvCxnSpPr>
        <xdr:cNvPr id="326" name="直線コネクタ 325"/>
        <xdr:cNvCxnSpPr/>
      </xdr:nvCxnSpPr>
      <xdr:spPr>
        <a:xfrm>
          <a:off x="8750300" y="1464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27"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28"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30" name="n_1mainValue【福祉施設】&#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331" name="n_2mainValue【福祉施設】&#10;一人当たり面積"/>
        <xdr:cNvSpPr txBox="1"/>
      </xdr:nvSpPr>
      <xdr:spPr>
        <a:xfrm>
          <a:off x="8515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61"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118745</xdr:rowOff>
    </xdr:from>
    <xdr:to>
      <xdr:col>24</xdr:col>
      <xdr:colOff>114300</xdr:colOff>
      <xdr:row>106</xdr:row>
      <xdr:rowOff>48895</xdr:rowOff>
    </xdr:to>
    <xdr:sp macro="" textlink="">
      <xdr:nvSpPr>
        <xdr:cNvPr id="371" name="楕円 370"/>
        <xdr:cNvSpPr/>
      </xdr:nvSpPr>
      <xdr:spPr>
        <a:xfrm>
          <a:off x="4584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97172</xdr:rowOff>
    </xdr:from>
    <xdr:ext cx="405111" cy="259045"/>
    <xdr:sp macro="" textlink="">
      <xdr:nvSpPr>
        <xdr:cNvPr id="372" name="【市民会館】&#10;有形固定資産減価償却率該当値テキスト"/>
        <xdr:cNvSpPr txBox="1"/>
      </xdr:nvSpPr>
      <xdr:spPr>
        <a:xfrm>
          <a:off x="4673600"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147320</xdr:rowOff>
    </xdr:from>
    <xdr:to>
      <xdr:col>20</xdr:col>
      <xdr:colOff>38100</xdr:colOff>
      <xdr:row>106</xdr:row>
      <xdr:rowOff>77470</xdr:rowOff>
    </xdr:to>
    <xdr:sp macro="" textlink="">
      <xdr:nvSpPr>
        <xdr:cNvPr id="373" name="楕円 372"/>
        <xdr:cNvSpPr/>
      </xdr:nvSpPr>
      <xdr:spPr>
        <a:xfrm>
          <a:off x="3746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169545</xdr:rowOff>
    </xdr:from>
    <xdr:to>
      <xdr:col>24</xdr:col>
      <xdr:colOff>63500</xdr:colOff>
      <xdr:row>106</xdr:row>
      <xdr:rowOff>26670</xdr:rowOff>
    </xdr:to>
    <xdr:cxnSp macro="">
      <xdr:nvCxnSpPr>
        <xdr:cNvPr id="374" name="直線コネクタ 373"/>
        <xdr:cNvCxnSpPr/>
      </xdr:nvCxnSpPr>
      <xdr:spPr>
        <a:xfrm flipV="1">
          <a:off x="3797300" y="18171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375" name="楕円 374"/>
        <xdr:cNvSpPr/>
      </xdr:nvSpPr>
      <xdr:spPr>
        <a:xfrm>
          <a:off x="2857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26670</xdr:rowOff>
    </xdr:from>
    <xdr:to>
      <xdr:col>19</xdr:col>
      <xdr:colOff>177800</xdr:colOff>
      <xdr:row>106</xdr:row>
      <xdr:rowOff>28575</xdr:rowOff>
    </xdr:to>
    <xdr:cxnSp macro="">
      <xdr:nvCxnSpPr>
        <xdr:cNvPr id="376" name="直線コネクタ 375"/>
        <xdr:cNvCxnSpPr/>
      </xdr:nvCxnSpPr>
      <xdr:spPr>
        <a:xfrm flipV="1">
          <a:off x="2908300" y="18200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7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7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68597</xdr:rowOff>
    </xdr:from>
    <xdr:ext cx="405111" cy="259045"/>
    <xdr:sp macro="" textlink="">
      <xdr:nvSpPr>
        <xdr:cNvPr id="380" name="n_1mainValue【市民会館】&#10;有形固定資産減価償却率"/>
        <xdr:cNvSpPr txBox="1"/>
      </xdr:nvSpPr>
      <xdr:spPr>
        <a:xfrm>
          <a:off x="3582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381" name="n_2mainValue【市民会館】&#10;有形固定資産減価償却率"/>
        <xdr:cNvSpPr txBox="1"/>
      </xdr:nvSpPr>
      <xdr:spPr>
        <a:xfrm>
          <a:off x="2705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10"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154939</xdr:rowOff>
    </xdr:from>
    <xdr:to>
      <xdr:col>55</xdr:col>
      <xdr:colOff>50800</xdr:colOff>
      <xdr:row>103</xdr:row>
      <xdr:rowOff>85089</xdr:rowOff>
    </xdr:to>
    <xdr:sp macro="" textlink="">
      <xdr:nvSpPr>
        <xdr:cNvPr id="420" name="楕円 419"/>
        <xdr:cNvSpPr/>
      </xdr:nvSpPr>
      <xdr:spPr>
        <a:xfrm>
          <a:off x="10426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6366</xdr:rowOff>
    </xdr:from>
    <xdr:ext cx="469744" cy="259045"/>
    <xdr:sp macro="" textlink="">
      <xdr:nvSpPr>
        <xdr:cNvPr id="421" name="【市民会館】&#10;一人当たり面積該当値テキスト"/>
        <xdr:cNvSpPr txBox="1"/>
      </xdr:nvSpPr>
      <xdr:spPr>
        <a:xfrm>
          <a:off x="10515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135889</xdr:rowOff>
    </xdr:from>
    <xdr:to>
      <xdr:col>50</xdr:col>
      <xdr:colOff>165100</xdr:colOff>
      <xdr:row>103</xdr:row>
      <xdr:rowOff>66039</xdr:rowOff>
    </xdr:to>
    <xdr:sp macro="" textlink="">
      <xdr:nvSpPr>
        <xdr:cNvPr id="422" name="楕円 421"/>
        <xdr:cNvSpPr/>
      </xdr:nvSpPr>
      <xdr:spPr>
        <a:xfrm>
          <a:off x="9588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15239</xdr:rowOff>
    </xdr:from>
    <xdr:to>
      <xdr:col>55</xdr:col>
      <xdr:colOff>0</xdr:colOff>
      <xdr:row>103</xdr:row>
      <xdr:rowOff>34289</xdr:rowOff>
    </xdr:to>
    <xdr:cxnSp macro="">
      <xdr:nvCxnSpPr>
        <xdr:cNvPr id="423" name="直線コネクタ 422"/>
        <xdr:cNvCxnSpPr/>
      </xdr:nvCxnSpPr>
      <xdr:spPr>
        <a:xfrm>
          <a:off x="9639300" y="17674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21589</xdr:rowOff>
    </xdr:from>
    <xdr:to>
      <xdr:col>46</xdr:col>
      <xdr:colOff>38100</xdr:colOff>
      <xdr:row>103</xdr:row>
      <xdr:rowOff>123189</xdr:rowOff>
    </xdr:to>
    <xdr:sp macro="" textlink="">
      <xdr:nvSpPr>
        <xdr:cNvPr id="424" name="楕円 423"/>
        <xdr:cNvSpPr/>
      </xdr:nvSpPr>
      <xdr:spPr>
        <a:xfrm>
          <a:off x="8699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15239</xdr:rowOff>
    </xdr:from>
    <xdr:to>
      <xdr:col>50</xdr:col>
      <xdr:colOff>114300</xdr:colOff>
      <xdr:row>103</xdr:row>
      <xdr:rowOff>72389</xdr:rowOff>
    </xdr:to>
    <xdr:cxnSp macro="">
      <xdr:nvCxnSpPr>
        <xdr:cNvPr id="425" name="直線コネクタ 424"/>
        <xdr:cNvCxnSpPr/>
      </xdr:nvCxnSpPr>
      <xdr:spPr>
        <a:xfrm flipV="1">
          <a:off x="8750300" y="17674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26"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27"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82566</xdr:rowOff>
    </xdr:from>
    <xdr:ext cx="469744" cy="259045"/>
    <xdr:sp macro="" textlink="">
      <xdr:nvSpPr>
        <xdr:cNvPr id="429" name="n_1mainValue【市民会館】&#10;一人当たり面積"/>
        <xdr:cNvSpPr txBox="1"/>
      </xdr:nvSpPr>
      <xdr:spPr>
        <a:xfrm>
          <a:off x="93917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139716</xdr:rowOff>
    </xdr:from>
    <xdr:ext cx="469744" cy="259045"/>
    <xdr:sp macro="" textlink="">
      <xdr:nvSpPr>
        <xdr:cNvPr id="430" name="n_2mainValue【市民会館】&#10;一人当たり面積"/>
        <xdr:cNvSpPr txBox="1"/>
      </xdr:nvSpPr>
      <xdr:spPr>
        <a:xfrm>
          <a:off x="8515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60"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70" name="楕円 469"/>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71" name="【一般廃棄物処理施設】&#10;有形固定資産減価償却率該当値テキスト"/>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126365</xdr:rowOff>
    </xdr:from>
    <xdr:to>
      <xdr:col>81</xdr:col>
      <xdr:colOff>101600</xdr:colOff>
      <xdr:row>41</xdr:row>
      <xdr:rowOff>56515</xdr:rowOff>
    </xdr:to>
    <xdr:sp macro="" textlink="">
      <xdr:nvSpPr>
        <xdr:cNvPr id="472" name="楕円 471"/>
        <xdr:cNvSpPr/>
      </xdr:nvSpPr>
      <xdr:spPr>
        <a:xfrm>
          <a:off x="1543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5715</xdr:rowOff>
    </xdr:to>
    <xdr:cxnSp macro="">
      <xdr:nvCxnSpPr>
        <xdr:cNvPr id="473" name="直線コネクタ 472"/>
        <xdr:cNvCxnSpPr/>
      </xdr:nvCxnSpPr>
      <xdr:spPr>
        <a:xfrm flipV="1">
          <a:off x="15481300" y="69799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474" name="楕円 473"/>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41</xdr:row>
      <xdr:rowOff>5715</xdr:rowOff>
    </xdr:to>
    <xdr:cxnSp macro="">
      <xdr:nvCxnSpPr>
        <xdr:cNvPr id="475" name="直線コネクタ 474"/>
        <xdr:cNvCxnSpPr/>
      </xdr:nvCxnSpPr>
      <xdr:spPr>
        <a:xfrm>
          <a:off x="14592300" y="671131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76"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77"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8"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47642</xdr:rowOff>
    </xdr:from>
    <xdr:ext cx="405111" cy="259045"/>
    <xdr:sp macro="" textlink="">
      <xdr:nvSpPr>
        <xdr:cNvPr id="479" name="n_1mainValue【一般廃棄物処理施設】&#10;有形固定資産減価償却率"/>
        <xdr:cNvSpPr txBox="1"/>
      </xdr:nvSpPr>
      <xdr:spPr>
        <a:xfrm>
          <a:off x="15266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480"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1" name="直線コネクタ 4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2" name="テキスト ボックス 4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3" name="直線コネクタ 4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4" name="テキスト ボックス 49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5" name="直線コネクタ 4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6" name="テキスト ボックス 49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7" name="直線コネクタ 4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8" name="テキスト ボックス 4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9" name="直線コネクタ 4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0" name="テキスト ボックス 4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1" name="直線コネクタ 5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2" name="テキスト ボックス 5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4" name="テキスト ボックス 5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6" name="直線コネクタ 505"/>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7"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8" name="直線コネクタ 507"/>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9"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10" name="直線コネクタ 509"/>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11"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12" name="フローチャート: 判断 511"/>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13" name="フローチャート: 判断 512"/>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14" name="フローチャート: 判断 513"/>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15" name="フローチャート: 判断 514"/>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140383</xdr:rowOff>
    </xdr:from>
    <xdr:to>
      <xdr:col>116</xdr:col>
      <xdr:colOff>114300</xdr:colOff>
      <xdr:row>42</xdr:row>
      <xdr:rowOff>70533</xdr:rowOff>
    </xdr:to>
    <xdr:sp macro="" textlink="">
      <xdr:nvSpPr>
        <xdr:cNvPr id="521" name="楕円 520"/>
        <xdr:cNvSpPr/>
      </xdr:nvSpPr>
      <xdr:spPr>
        <a:xfrm>
          <a:off x="22110700" y="71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55310</xdr:rowOff>
    </xdr:from>
    <xdr:ext cx="534377" cy="259045"/>
    <xdr:sp macro="" textlink="">
      <xdr:nvSpPr>
        <xdr:cNvPr id="522" name="【一般廃棄物処理施設】&#10;一人当たり有形固定資産（償却資産）額該当値テキスト"/>
        <xdr:cNvSpPr txBox="1"/>
      </xdr:nvSpPr>
      <xdr:spPr>
        <a:xfrm>
          <a:off x="22199600" y="70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138998</xdr:rowOff>
    </xdr:from>
    <xdr:to>
      <xdr:col>112</xdr:col>
      <xdr:colOff>38100</xdr:colOff>
      <xdr:row>42</xdr:row>
      <xdr:rowOff>69148</xdr:rowOff>
    </xdr:to>
    <xdr:sp macro="" textlink="">
      <xdr:nvSpPr>
        <xdr:cNvPr id="523" name="楕円 522"/>
        <xdr:cNvSpPr/>
      </xdr:nvSpPr>
      <xdr:spPr>
        <a:xfrm>
          <a:off x="21272500" y="71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18348</xdr:rowOff>
    </xdr:from>
    <xdr:to>
      <xdr:col>116</xdr:col>
      <xdr:colOff>63500</xdr:colOff>
      <xdr:row>42</xdr:row>
      <xdr:rowOff>19733</xdr:rowOff>
    </xdr:to>
    <xdr:cxnSp macro="">
      <xdr:nvCxnSpPr>
        <xdr:cNvPr id="524" name="直線コネクタ 523"/>
        <xdr:cNvCxnSpPr/>
      </xdr:nvCxnSpPr>
      <xdr:spPr>
        <a:xfrm>
          <a:off x="21323300" y="7219248"/>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165123</xdr:rowOff>
    </xdr:from>
    <xdr:to>
      <xdr:col>107</xdr:col>
      <xdr:colOff>101600</xdr:colOff>
      <xdr:row>42</xdr:row>
      <xdr:rowOff>95273</xdr:rowOff>
    </xdr:to>
    <xdr:sp macro="" textlink="">
      <xdr:nvSpPr>
        <xdr:cNvPr id="525" name="楕円 524"/>
        <xdr:cNvSpPr/>
      </xdr:nvSpPr>
      <xdr:spPr>
        <a:xfrm>
          <a:off x="20383500" y="71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18348</xdr:rowOff>
    </xdr:from>
    <xdr:to>
      <xdr:col>111</xdr:col>
      <xdr:colOff>177800</xdr:colOff>
      <xdr:row>42</xdr:row>
      <xdr:rowOff>44473</xdr:rowOff>
    </xdr:to>
    <xdr:cxnSp macro="">
      <xdr:nvCxnSpPr>
        <xdr:cNvPr id="526" name="直線コネクタ 525"/>
        <xdr:cNvCxnSpPr/>
      </xdr:nvCxnSpPr>
      <xdr:spPr>
        <a:xfrm flipV="1">
          <a:off x="20434300" y="72192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27"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28"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29"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60275</xdr:rowOff>
    </xdr:from>
    <xdr:ext cx="534377" cy="259045"/>
    <xdr:sp macro="" textlink="">
      <xdr:nvSpPr>
        <xdr:cNvPr id="530" name="n_1mainValue【一般廃棄物処理施設】&#10;一人当たり有形固定資産（償却資産）額"/>
        <xdr:cNvSpPr txBox="1"/>
      </xdr:nvSpPr>
      <xdr:spPr>
        <a:xfrm>
          <a:off x="21043411" y="72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86400</xdr:rowOff>
    </xdr:from>
    <xdr:ext cx="534377" cy="259045"/>
    <xdr:sp macro="" textlink="">
      <xdr:nvSpPr>
        <xdr:cNvPr id="531" name="n_2mainValue【一般廃棄物処理施設】&#10;一人当たり有形固定資産（償却資産）額"/>
        <xdr:cNvSpPr txBox="1"/>
      </xdr:nvSpPr>
      <xdr:spPr>
        <a:xfrm>
          <a:off x="20167111" y="728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2" name="直線コネクタ 5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3" name="テキスト ボックス 54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4" name="直線コネクタ 5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5" name="テキスト ボックス 5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6" name="直線コネクタ 5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7" name="テキスト ボックス 5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8" name="直線コネクタ 5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9" name="テキスト ボックス 5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0" name="直線コネクタ 5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1" name="テキスト ボックス 5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3" name="テキスト ボックス 5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55" name="直線コネクタ 55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5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57" name="直線コネクタ 55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5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59" name="直線コネクタ 55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6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61" name="フローチャート: 判断 56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62" name="フローチャート: 判断 56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63" name="フローチャート: 判断 56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64" name="フローチャート: 判断 56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70" name="楕円 569"/>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164482</xdr:rowOff>
    </xdr:from>
    <xdr:ext cx="405111" cy="259045"/>
    <xdr:sp macro="" textlink="">
      <xdr:nvSpPr>
        <xdr:cNvPr id="571" name="【保健センター・保健所】&#10;有形固定資産減価償却率該当値テキスト"/>
        <xdr:cNvSpPr txBox="1"/>
      </xdr:nvSpPr>
      <xdr:spPr>
        <a:xfrm>
          <a:off x="163576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572" name="楕円 571"/>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20955</xdr:rowOff>
    </xdr:from>
    <xdr:to>
      <xdr:col>85</xdr:col>
      <xdr:colOff>127000</xdr:colOff>
      <xdr:row>57</xdr:row>
      <xdr:rowOff>64770</xdr:rowOff>
    </xdr:to>
    <xdr:cxnSp macro="">
      <xdr:nvCxnSpPr>
        <xdr:cNvPr id="573" name="直線コネクタ 572"/>
        <xdr:cNvCxnSpPr/>
      </xdr:nvCxnSpPr>
      <xdr:spPr>
        <a:xfrm flipV="1">
          <a:off x="15481300" y="9793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574" name="楕円 573"/>
        <xdr:cNvSpPr/>
      </xdr:nvSpPr>
      <xdr:spPr>
        <a:xfrm>
          <a:off x="14541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64770</xdr:rowOff>
    </xdr:from>
    <xdr:to>
      <xdr:col>81</xdr:col>
      <xdr:colOff>50800</xdr:colOff>
      <xdr:row>57</xdr:row>
      <xdr:rowOff>108585</xdr:rowOff>
    </xdr:to>
    <xdr:cxnSp macro="">
      <xdr:nvCxnSpPr>
        <xdr:cNvPr id="575" name="直線コネクタ 574"/>
        <xdr:cNvCxnSpPr/>
      </xdr:nvCxnSpPr>
      <xdr:spPr>
        <a:xfrm flipV="1">
          <a:off x="14592300" y="98374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76"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77"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8"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132097</xdr:rowOff>
    </xdr:from>
    <xdr:ext cx="405111" cy="259045"/>
    <xdr:sp macro="" textlink="">
      <xdr:nvSpPr>
        <xdr:cNvPr id="579" name="n_1mainValue【保健センター・保健所】&#10;有形固定資産減価償却率"/>
        <xdr:cNvSpPr txBox="1"/>
      </xdr:nvSpPr>
      <xdr:spPr>
        <a:xfrm>
          <a:off x="15266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580" name="n_2mainValue【保健センター・保健所】&#10;有形固定資産減価償却率"/>
        <xdr:cNvSpPr txBox="1"/>
      </xdr:nvSpPr>
      <xdr:spPr>
        <a:xfrm>
          <a:off x="14389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1" name="直線コネクタ 5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2" name="テキスト ボックス 5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3" name="直線コネクタ 5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4" name="テキスト ボックス 5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7" name="直線コネクタ 5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8" name="テキスト ボックス 5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9" name="直線コネクタ 5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0" name="テキスト ボックス 5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04" name="直線コネクタ 603"/>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0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06" name="直線コネクタ 60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8" name="直線コネクタ 60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0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10" name="フローチャート: 判断 60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11" name="フローチャート: 判断 610"/>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12" name="フローチャート: 判断 611"/>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13" name="フローチャート: 判断 612"/>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19" name="楕円 618"/>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620"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21" name="楕円 620"/>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129540</xdr:rowOff>
    </xdr:to>
    <xdr:cxnSp macro="">
      <xdr:nvCxnSpPr>
        <xdr:cNvPr id="622" name="直線コネクタ 621"/>
        <xdr:cNvCxnSpPr/>
      </xdr:nvCxnSpPr>
      <xdr:spPr>
        <a:xfrm>
          <a:off x="21323300" y="10927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623" name="楕円 622"/>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64</xdr:row>
      <xdr:rowOff>7620</xdr:rowOff>
    </xdr:to>
    <xdr:cxnSp macro="">
      <xdr:nvCxnSpPr>
        <xdr:cNvPr id="624" name="直線コネクタ 623"/>
        <xdr:cNvCxnSpPr/>
      </xdr:nvCxnSpPr>
      <xdr:spPr>
        <a:xfrm flipV="1">
          <a:off x="20434300" y="10927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25"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26"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27"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8"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629" name="n_2mainValue【保健センター・保健所】&#10;一人当たり面積"/>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1" name="テキスト ボックス 6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1" name="テキスト ボックス 6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55" name="直線コネクタ 654"/>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56"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58"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59" name="直線コネクタ 658"/>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60"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61" name="フローチャート: 判断 660"/>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2" name="フローチャート: 判断 66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63" name="フローチャート: 判断 662"/>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4" name="フローチャート: 判断 663"/>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70" name="楕円 669"/>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671"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672" name="楕円 671"/>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82187</xdr:rowOff>
    </xdr:to>
    <xdr:cxnSp macro="">
      <xdr:nvCxnSpPr>
        <xdr:cNvPr id="673" name="直線コネクタ 672"/>
        <xdr:cNvCxnSpPr/>
      </xdr:nvCxnSpPr>
      <xdr:spPr>
        <a:xfrm flipV="1">
          <a:off x="15481300" y="139255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7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75"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76"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677" name="n_1mainValue【消防施設】&#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01" name="直線コネクタ 700"/>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3" name="直線コネクタ 70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04"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05" name="直線コネクタ 704"/>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06"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07" name="フローチャート: 判断 706"/>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08" name="フローチャート: 判断 707"/>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09" name="フローチャート: 判断 708"/>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10" name="フローチャート: 判断 709"/>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16" name="楕円 715"/>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717" name="【消防施設】&#10;一人当たり面積該当値テキスト"/>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125730</xdr:rowOff>
    </xdr:from>
    <xdr:to>
      <xdr:col>112</xdr:col>
      <xdr:colOff>38100</xdr:colOff>
      <xdr:row>86</xdr:row>
      <xdr:rowOff>55880</xdr:rowOff>
    </xdr:to>
    <xdr:sp macro="" textlink="">
      <xdr:nvSpPr>
        <xdr:cNvPr id="718" name="楕円 717"/>
        <xdr:cNvSpPr/>
      </xdr:nvSpPr>
      <xdr:spPr>
        <a:xfrm>
          <a:off x="21272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xdr:rowOff>
    </xdr:from>
    <xdr:to>
      <xdr:col>116</xdr:col>
      <xdr:colOff>63500</xdr:colOff>
      <xdr:row>86</xdr:row>
      <xdr:rowOff>7620</xdr:rowOff>
    </xdr:to>
    <xdr:cxnSp macro="">
      <xdr:nvCxnSpPr>
        <xdr:cNvPr id="719" name="直線コネクタ 718"/>
        <xdr:cNvCxnSpPr/>
      </xdr:nvCxnSpPr>
      <xdr:spPr>
        <a:xfrm>
          <a:off x="21323300" y="147497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20"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21"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22"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47007</xdr:rowOff>
    </xdr:from>
    <xdr:ext cx="469744" cy="259045"/>
    <xdr:sp macro="" textlink="">
      <xdr:nvSpPr>
        <xdr:cNvPr id="723" name="n_1mainValue【消防施設】&#10;一人当たり面積"/>
        <xdr:cNvSpPr txBox="1"/>
      </xdr:nvSpPr>
      <xdr:spPr>
        <a:xfrm>
          <a:off x="21075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49" name="直線コネクタ 748"/>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50"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51" name="直線コネクタ 750"/>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52"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53" name="直線コネクタ 752"/>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5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55" name="フローチャート: 判断 75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56" name="フローチャート: 判断 755"/>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57" name="フローチャート: 判断 75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58" name="フローチャート: 判断 757"/>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64" name="楕円 763"/>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765" name="【庁舎】&#10;有形固定資産減価償却率該当値テキスト"/>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766" name="楕円 765"/>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87630</xdr:rowOff>
    </xdr:to>
    <xdr:cxnSp macro="">
      <xdr:nvCxnSpPr>
        <xdr:cNvPr id="767" name="直線コネクタ 766"/>
        <xdr:cNvCxnSpPr/>
      </xdr:nvCxnSpPr>
      <xdr:spPr>
        <a:xfrm>
          <a:off x="15481300" y="177322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68"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69"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70"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771" name="n_1main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2" name="直線コネクタ 7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3" name="テキスト ボックス 7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4" name="直線コネクタ 7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5" name="テキスト ボックス 7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6" name="直線コネクタ 7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7" name="テキスト ボックス 7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8" name="直線コネクタ 7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9" name="テキスト ボックス 7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0" name="直線コネクタ 7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1" name="テキスト ボックス 7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2" name="直線コネクタ 7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3" name="テキスト ボックス 7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97" name="直線コネクタ 796"/>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98"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99" name="直線コネクタ 798"/>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0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01" name="直線コネクタ 80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02"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3" name="フローチャート: 判断 802"/>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04" name="フローチャート: 判断 803"/>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05" name="フローチャート: 判断 804"/>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06" name="フローチャート: 判断 805"/>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812" name="楕円 811"/>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813" name="【庁舎】&#10;一人当たり面積該当値テキスト"/>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14" name="楕円 813"/>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35379</xdr:rowOff>
    </xdr:to>
    <xdr:cxnSp macro="">
      <xdr:nvCxnSpPr>
        <xdr:cNvPr id="815" name="直線コネクタ 814"/>
        <xdr:cNvCxnSpPr/>
      </xdr:nvCxnSpPr>
      <xdr:spPr>
        <a:xfrm>
          <a:off x="21323300" y="183739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16"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17"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1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19"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類似団体と比較して有形固定資産減価償却率が高くなっている施設は福祉施設、保健センター・保健所、消防施設及び庁舎である。中でも保健センターは築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年を経過しており、長寿命化を念頭とした計画的な保全策を実施していく必要がある。</a:t>
          </a: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図書館、体育館・プール、市民会館及び一般廃棄物処理施設である。その中で取り分け低いものが一般廃棄物処理施設である。これ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年に整備した後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年以上が経過しているが、長寿命化を図るための修繕計画に基づき適切に維持管理ができているものと分析する。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財政力指数は、対前年度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ポイントの減少となった。これは、平成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年度単年度ベースでは増加となっていたものであるが、平成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年度単年度の財政力指数が、大型事業所の特別な要因により法人町民税法人税割が大幅に減少していたためである。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あるが、大型事業所の動向により歳入の振れ幅が大きく不安定な状況であるため、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安定的な財源確保と合わせ歳出の適正化に努めていく必要がある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121355</xdr:rowOff>
    </xdr:from>
    <xdr:to>
      <xdr:col>23</xdr:col>
      <xdr:colOff>133350</xdr:colOff>
      <xdr:row>38</xdr:row>
      <xdr:rowOff>148167</xdr:rowOff>
    </xdr:to>
    <xdr:cxnSp macro="">
      <xdr:nvCxnSpPr>
        <xdr:cNvPr id="69" name="直線コネクタ 68"/>
        <xdr:cNvCxnSpPr/>
      </xdr:nvCxnSpPr>
      <xdr:spPr>
        <a:xfrm>
          <a:off x="4114800" y="66364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121355</xdr:rowOff>
    </xdr:to>
    <xdr:cxnSp macro="">
      <xdr:nvCxnSpPr>
        <xdr:cNvPr id="72" name="直線コネクタ 71"/>
        <xdr:cNvCxnSpPr/>
      </xdr:nvCxnSpPr>
      <xdr:spPr>
        <a:xfrm>
          <a:off x="3225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107950</xdr:rowOff>
    </xdr:to>
    <xdr:cxnSp macro="">
      <xdr:nvCxnSpPr>
        <xdr:cNvPr id="75" name="直線コネクタ 74"/>
        <xdr:cNvCxnSpPr/>
      </xdr:nvCxnSpPr>
      <xdr:spPr>
        <a:xfrm flipV="1">
          <a:off x="2336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39</xdr:row>
      <xdr:rowOff>16933</xdr:rowOff>
    </xdr:to>
    <xdr:cxnSp macro="">
      <xdr:nvCxnSpPr>
        <xdr:cNvPr id="78" name="直線コネクタ 77"/>
        <xdr:cNvCxnSpPr/>
      </xdr:nvCxnSpPr>
      <xdr:spPr>
        <a:xfrm flipV="1">
          <a:off x="1447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90" name="楕円 89"/>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1" name="テキスト ボックス 90"/>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43745</xdr:rowOff>
    </xdr:from>
    <xdr:to>
      <xdr:col>15</xdr:col>
      <xdr:colOff>133350</xdr:colOff>
      <xdr:row>38</xdr:row>
      <xdr:rowOff>145345</xdr:rowOff>
    </xdr:to>
    <xdr:sp macro="" textlink="">
      <xdr:nvSpPr>
        <xdr:cNvPr id="92" name="楕円 91"/>
        <xdr:cNvSpPr/>
      </xdr:nvSpPr>
      <xdr:spPr>
        <a:xfrm>
          <a:off x="3175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155522</xdr:rowOff>
    </xdr:from>
    <xdr:ext cx="762000" cy="259045"/>
    <xdr:sp macro="" textlink="">
      <xdr:nvSpPr>
        <xdr:cNvPr id="93" name="テキスト ボックス 92"/>
        <xdr:cNvSpPr txBox="1"/>
      </xdr:nvSpPr>
      <xdr:spPr>
        <a:xfrm>
          <a:off x="2844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経常収支比率は、対前年度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％低下した。これは、法人町民税法人税割が大きく増加し経常一般財源等が増加したことが大きな要因である。類似団体と比較しやや上回ってはいるが、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大型事業所の動向により歳入の振れ幅が大きく不安定な状況であるため、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財源確保に努めていく必要がある。歳出においては、近年、新たな起債の抑制に努めてきたなかで、過去の大型償還が終了しつつあり、年々公債費が減少している。人件費や扶助費の抑制は困難であるため、今後も起債の取扱いには留意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39370</xdr:rowOff>
    </xdr:to>
    <xdr:cxnSp macro="">
      <xdr:nvCxnSpPr>
        <xdr:cNvPr id="130" name="直線コネクタ 129"/>
        <xdr:cNvCxnSpPr/>
      </xdr:nvCxnSpPr>
      <xdr:spPr>
        <a:xfrm flipV="1">
          <a:off x="4114800" y="1080465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39370</xdr:rowOff>
    </xdr:to>
    <xdr:cxnSp macro="">
      <xdr:nvCxnSpPr>
        <xdr:cNvPr id="133" name="直線コネクタ 132"/>
        <xdr:cNvCxnSpPr/>
      </xdr:nvCxnSpPr>
      <xdr:spPr>
        <a:xfrm>
          <a:off x="3225800" y="107853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155448</xdr:rowOff>
    </xdr:to>
    <xdr:cxnSp macro="">
      <xdr:nvCxnSpPr>
        <xdr:cNvPr id="136" name="直線コネクタ 135"/>
        <xdr:cNvCxnSpPr/>
      </xdr:nvCxnSpPr>
      <xdr:spPr>
        <a:xfrm>
          <a:off x="2336800" y="1057300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20320</xdr:rowOff>
    </xdr:to>
    <xdr:cxnSp macro="">
      <xdr:nvCxnSpPr>
        <xdr:cNvPr id="139" name="直線コネクタ 138"/>
        <xdr:cNvCxnSpPr/>
      </xdr:nvCxnSpPr>
      <xdr:spPr>
        <a:xfrm flipV="1">
          <a:off x="1447800" y="1057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0"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4" name="テキスト ボックス 153"/>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5" name="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6" name="テキスト ボックス 155"/>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8" name="テキスト ボックス 157"/>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a:t>
          </a:r>
          <a:r>
            <a:rPr kumimoji="1" lang="en-US" altLang="ja-JP" sz="1300">
              <a:latin typeface="ＭＳ Ｐゴシック" panose="020B0600070205080204" pitchFamily="50" charset="-128"/>
              <a:ea typeface="ＭＳ Ｐゴシック" panose="020B0600070205080204" pitchFamily="50" charset="-128"/>
            </a:rPr>
            <a:t>7,661</a:t>
          </a:r>
          <a:r>
            <a:rPr kumimoji="1" lang="ja-JP" altLang="en-US" sz="1300">
              <a:latin typeface="ＭＳ Ｐゴシック" panose="020B0600070205080204" pitchFamily="50" charset="-128"/>
              <a:ea typeface="ＭＳ Ｐゴシック" panose="020B0600070205080204" pitchFamily="50" charset="-128"/>
            </a:rPr>
            <a:t>円の増加となった。これは、物件費において、ふるさと納税の返礼等に係る費用が大きく増加したことなどによるものであり、歳入（寄附金）も比例して増加しているものであるためやむを得ない。人件費は現状を維持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129856</xdr:rowOff>
    </xdr:from>
    <xdr:to>
      <xdr:col>23</xdr:col>
      <xdr:colOff>133350</xdr:colOff>
      <xdr:row>86</xdr:row>
      <xdr:rowOff>46434</xdr:rowOff>
    </xdr:to>
    <xdr:cxnSp macro="">
      <xdr:nvCxnSpPr>
        <xdr:cNvPr id="195" name="直線コネクタ 194"/>
        <xdr:cNvCxnSpPr/>
      </xdr:nvCxnSpPr>
      <xdr:spPr>
        <a:xfrm>
          <a:off x="4114800" y="14703106"/>
          <a:ext cx="838200" cy="8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112643</xdr:rowOff>
    </xdr:from>
    <xdr:to>
      <xdr:col>19</xdr:col>
      <xdr:colOff>133350</xdr:colOff>
      <xdr:row>85</xdr:row>
      <xdr:rowOff>129856</xdr:rowOff>
    </xdr:to>
    <xdr:cxnSp macro="">
      <xdr:nvCxnSpPr>
        <xdr:cNvPr id="198" name="直線コネクタ 197"/>
        <xdr:cNvCxnSpPr/>
      </xdr:nvCxnSpPr>
      <xdr:spPr>
        <a:xfrm>
          <a:off x="3225800" y="14685893"/>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47056</xdr:rowOff>
    </xdr:from>
    <xdr:to>
      <xdr:col>15</xdr:col>
      <xdr:colOff>82550</xdr:colOff>
      <xdr:row>85</xdr:row>
      <xdr:rowOff>112643</xdr:rowOff>
    </xdr:to>
    <xdr:cxnSp macro="">
      <xdr:nvCxnSpPr>
        <xdr:cNvPr id="201" name="直線コネクタ 200"/>
        <xdr:cNvCxnSpPr/>
      </xdr:nvCxnSpPr>
      <xdr:spPr>
        <a:xfrm>
          <a:off x="2336800" y="14620306"/>
          <a:ext cx="88900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132707</xdr:rowOff>
    </xdr:from>
    <xdr:to>
      <xdr:col>11</xdr:col>
      <xdr:colOff>31750</xdr:colOff>
      <xdr:row>85</xdr:row>
      <xdr:rowOff>47056</xdr:rowOff>
    </xdr:to>
    <xdr:cxnSp macro="">
      <xdr:nvCxnSpPr>
        <xdr:cNvPr id="204" name="直線コネクタ 203"/>
        <xdr:cNvCxnSpPr/>
      </xdr:nvCxnSpPr>
      <xdr:spPr>
        <a:xfrm>
          <a:off x="1447800" y="14534507"/>
          <a:ext cx="889000" cy="8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167084</xdr:rowOff>
    </xdr:from>
    <xdr:to>
      <xdr:col>23</xdr:col>
      <xdr:colOff>184150</xdr:colOff>
      <xdr:row>86</xdr:row>
      <xdr:rowOff>97234</xdr:rowOff>
    </xdr:to>
    <xdr:sp macro="" textlink="">
      <xdr:nvSpPr>
        <xdr:cNvPr id="214" name="楕円 213"/>
        <xdr:cNvSpPr/>
      </xdr:nvSpPr>
      <xdr:spPr>
        <a:xfrm>
          <a:off x="4902200" y="147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139161</xdr:rowOff>
    </xdr:from>
    <xdr:ext cx="762000" cy="259045"/>
    <xdr:sp macro="" textlink="">
      <xdr:nvSpPr>
        <xdr:cNvPr id="215" name="人件費・物件費等の状況該当値テキスト"/>
        <xdr:cNvSpPr txBox="1"/>
      </xdr:nvSpPr>
      <xdr:spPr>
        <a:xfrm>
          <a:off x="5041900" y="147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79056</xdr:rowOff>
    </xdr:from>
    <xdr:to>
      <xdr:col>19</xdr:col>
      <xdr:colOff>184150</xdr:colOff>
      <xdr:row>86</xdr:row>
      <xdr:rowOff>9206</xdr:rowOff>
    </xdr:to>
    <xdr:sp macro="" textlink="">
      <xdr:nvSpPr>
        <xdr:cNvPr id="216" name="楕円 215"/>
        <xdr:cNvSpPr/>
      </xdr:nvSpPr>
      <xdr:spPr>
        <a:xfrm>
          <a:off x="4064000" y="146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165433</xdr:rowOff>
    </xdr:from>
    <xdr:ext cx="736600" cy="259045"/>
    <xdr:sp macro="" textlink="">
      <xdr:nvSpPr>
        <xdr:cNvPr id="217" name="テキスト ボックス 216"/>
        <xdr:cNvSpPr txBox="1"/>
      </xdr:nvSpPr>
      <xdr:spPr>
        <a:xfrm>
          <a:off x="3733800" y="1473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61843</xdr:rowOff>
    </xdr:from>
    <xdr:to>
      <xdr:col>15</xdr:col>
      <xdr:colOff>133350</xdr:colOff>
      <xdr:row>85</xdr:row>
      <xdr:rowOff>163443</xdr:rowOff>
    </xdr:to>
    <xdr:sp macro="" textlink="">
      <xdr:nvSpPr>
        <xdr:cNvPr id="218" name="楕円 217"/>
        <xdr:cNvSpPr/>
      </xdr:nvSpPr>
      <xdr:spPr>
        <a:xfrm>
          <a:off x="3175000" y="146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2170</xdr:rowOff>
    </xdr:from>
    <xdr:ext cx="762000" cy="259045"/>
    <xdr:sp macro="" textlink="">
      <xdr:nvSpPr>
        <xdr:cNvPr id="219" name="テキスト ボックス 218"/>
        <xdr:cNvSpPr txBox="1"/>
      </xdr:nvSpPr>
      <xdr:spPr>
        <a:xfrm>
          <a:off x="2844800" y="144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167706</xdr:rowOff>
    </xdr:from>
    <xdr:to>
      <xdr:col>11</xdr:col>
      <xdr:colOff>82550</xdr:colOff>
      <xdr:row>85</xdr:row>
      <xdr:rowOff>97856</xdr:rowOff>
    </xdr:to>
    <xdr:sp macro="" textlink="">
      <xdr:nvSpPr>
        <xdr:cNvPr id="220" name="楕円 219"/>
        <xdr:cNvSpPr/>
      </xdr:nvSpPr>
      <xdr:spPr>
        <a:xfrm>
          <a:off x="2286000" y="145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82633</xdr:rowOff>
    </xdr:from>
    <xdr:ext cx="762000" cy="259045"/>
    <xdr:sp macro="" textlink="">
      <xdr:nvSpPr>
        <xdr:cNvPr id="221" name="テキスト ボックス 220"/>
        <xdr:cNvSpPr txBox="1"/>
      </xdr:nvSpPr>
      <xdr:spPr>
        <a:xfrm>
          <a:off x="1955800" y="146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81907</xdr:rowOff>
    </xdr:from>
    <xdr:to>
      <xdr:col>7</xdr:col>
      <xdr:colOff>31750</xdr:colOff>
      <xdr:row>85</xdr:row>
      <xdr:rowOff>12057</xdr:rowOff>
    </xdr:to>
    <xdr:sp macro="" textlink="">
      <xdr:nvSpPr>
        <xdr:cNvPr id="222" name="楕円 221"/>
        <xdr:cNvSpPr/>
      </xdr:nvSpPr>
      <xdr:spPr>
        <a:xfrm>
          <a:off x="1397000" y="144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168284</xdr:rowOff>
    </xdr:from>
    <xdr:ext cx="762000" cy="259045"/>
    <xdr:sp macro="" textlink="">
      <xdr:nvSpPr>
        <xdr:cNvPr id="223" name="テキスト ボックス 222"/>
        <xdr:cNvSpPr txBox="1"/>
      </xdr:nvSpPr>
      <xdr:spPr>
        <a:xfrm>
          <a:off x="1066800" y="145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これは、職員構成の変動等によるものであり、給与制度等を見直したことによるものではない。しかしながら、類似団体と比較しても未だ高い水準にあるため、近隣市との均衡も保ちながら、適正化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86179</xdr:rowOff>
    </xdr:to>
    <xdr:cxnSp macro="">
      <xdr:nvCxnSpPr>
        <xdr:cNvPr id="259" name="直線コネクタ 258"/>
        <xdr:cNvCxnSpPr/>
      </xdr:nvCxnSpPr>
      <xdr:spPr>
        <a:xfrm flipV="1">
          <a:off x="16179800" y="151048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89</xdr:row>
      <xdr:rowOff>104321</xdr:rowOff>
    </xdr:to>
    <xdr:cxnSp macro="">
      <xdr:nvCxnSpPr>
        <xdr:cNvPr id="262" name="直線コネクタ 261"/>
        <xdr:cNvCxnSpPr/>
      </xdr:nvCxnSpPr>
      <xdr:spPr>
        <a:xfrm flipV="1">
          <a:off x="15290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104321</xdr:rowOff>
    </xdr:to>
    <xdr:cxnSp macro="">
      <xdr:nvCxnSpPr>
        <xdr:cNvPr id="265" name="直線コネクタ 264"/>
        <xdr:cNvCxnSpPr/>
      </xdr:nvCxnSpPr>
      <xdr:spPr>
        <a:xfrm>
          <a:off x="14401800" y="151565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68943</xdr:rowOff>
    </xdr:to>
    <xdr:cxnSp macro="">
      <xdr:nvCxnSpPr>
        <xdr:cNvPr id="268" name="直線コネクタ 267"/>
        <xdr:cNvCxnSpPr/>
      </xdr:nvCxnSpPr>
      <xdr:spPr>
        <a:xfrm>
          <a:off x="13512800" y="149497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2" name="楕円 281"/>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3" name="テキスト ボックス 282"/>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人当たり職員数は、対前年度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人と僅かに増加となった。類似団体と比較しても、</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と僅かに上回る状況である。本町においては、人口が増加している状況にあるため、特に、消防職員や保育士については増員させていかないと住民サービスが維持できずやむを得ない状況がある。今後も、人口増加に並行して職員数も増加せざるを得ない状況が見込まれるが、定員管理には十分留意する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61</xdr:row>
      <xdr:rowOff>91803</xdr:rowOff>
    </xdr:to>
    <xdr:cxnSp macro="">
      <xdr:nvCxnSpPr>
        <xdr:cNvPr id="324" name="直線コネクタ 323"/>
        <xdr:cNvCxnSpPr/>
      </xdr:nvCxnSpPr>
      <xdr:spPr>
        <a:xfrm>
          <a:off x="16179800" y="1054508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61</xdr:row>
      <xdr:rowOff>119380</xdr:rowOff>
    </xdr:to>
    <xdr:cxnSp macro="">
      <xdr:nvCxnSpPr>
        <xdr:cNvPr id="327" name="直線コネクタ 326"/>
        <xdr:cNvCxnSpPr/>
      </xdr:nvCxnSpPr>
      <xdr:spPr>
        <a:xfrm flipV="1">
          <a:off x="15290800" y="1054508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146957</xdr:rowOff>
    </xdr:to>
    <xdr:cxnSp macro="">
      <xdr:nvCxnSpPr>
        <xdr:cNvPr id="330" name="直線コネクタ 329"/>
        <xdr:cNvCxnSpPr/>
      </xdr:nvCxnSpPr>
      <xdr:spPr>
        <a:xfrm flipV="1">
          <a:off x="14401800" y="105778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141787</xdr:rowOff>
    </xdr:from>
    <xdr:to>
      <xdr:col>68</xdr:col>
      <xdr:colOff>152400</xdr:colOff>
      <xdr:row>61</xdr:row>
      <xdr:rowOff>146957</xdr:rowOff>
    </xdr:to>
    <xdr:cxnSp macro="">
      <xdr:nvCxnSpPr>
        <xdr:cNvPr id="333" name="直線コネクタ 332"/>
        <xdr:cNvCxnSpPr/>
      </xdr:nvCxnSpPr>
      <xdr:spPr>
        <a:xfrm>
          <a:off x="13512800" y="106002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3" name="楕円 342"/>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4"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5" name="楕円 344"/>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147609</xdr:rowOff>
    </xdr:from>
    <xdr:ext cx="736600" cy="259045"/>
    <xdr:sp macro="" textlink="">
      <xdr:nvSpPr>
        <xdr:cNvPr id="346" name="テキスト ボックス 345"/>
        <xdr:cNvSpPr txBox="1"/>
      </xdr:nvSpPr>
      <xdr:spPr>
        <a:xfrm>
          <a:off x="15798800" y="1026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7" name="楕円 346"/>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8" name="テキスト ボックス 347"/>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49" name="楕円 348"/>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11084</xdr:rowOff>
    </xdr:from>
    <xdr:ext cx="762000" cy="259045"/>
    <xdr:sp macro="" textlink="">
      <xdr:nvSpPr>
        <xdr:cNvPr id="350" name="テキスト ボックス 349"/>
        <xdr:cNvSpPr txBox="1"/>
      </xdr:nvSpPr>
      <xdr:spPr>
        <a:xfrm>
          <a:off x="14020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90987</xdr:rowOff>
    </xdr:from>
    <xdr:to>
      <xdr:col>64</xdr:col>
      <xdr:colOff>152400</xdr:colOff>
      <xdr:row>62</xdr:row>
      <xdr:rowOff>21137</xdr:rowOff>
    </xdr:to>
    <xdr:sp macro="" textlink="">
      <xdr:nvSpPr>
        <xdr:cNvPr id="351" name="楕円 350"/>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5914</xdr:rowOff>
    </xdr:from>
    <xdr:ext cx="762000" cy="259045"/>
    <xdr:sp macro="" textlink="">
      <xdr:nvSpPr>
        <xdr:cNvPr id="352" name="テキスト ボックス 351"/>
        <xdr:cNvSpPr txBox="1"/>
      </xdr:nvSpPr>
      <xdr:spPr>
        <a:xfrm>
          <a:off x="13131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実質公債費比率は、対前年度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％の低下となった。これは、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新たな起債の抑制に努めてきたなかで、過去の大型償還が終了しつつあり、年々公債費が減少してきているものである。人件費や扶助費の抑制は困難であるため、今後も起債の取扱いには留意し、公債費比率の低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146776</xdr:rowOff>
    </xdr:to>
    <xdr:cxnSp macro="">
      <xdr:nvCxnSpPr>
        <xdr:cNvPr id="387" name="直線コネクタ 386"/>
        <xdr:cNvCxnSpPr/>
      </xdr:nvCxnSpPr>
      <xdr:spPr>
        <a:xfrm flipV="1">
          <a:off x="16179800" y="675748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58057</xdr:rowOff>
    </xdr:to>
    <xdr:cxnSp macro="">
      <xdr:nvCxnSpPr>
        <xdr:cNvPr id="390" name="直線コネクタ 389"/>
        <xdr:cNvCxnSpPr/>
      </xdr:nvCxnSpPr>
      <xdr:spPr>
        <a:xfrm flipV="1">
          <a:off x="15290800" y="683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113212</xdr:rowOff>
    </xdr:to>
    <xdr:cxnSp macro="">
      <xdr:nvCxnSpPr>
        <xdr:cNvPr id="393" name="直線コネクタ 392"/>
        <xdr:cNvCxnSpPr/>
      </xdr:nvCxnSpPr>
      <xdr:spPr>
        <a:xfrm flipV="1">
          <a:off x="14401800" y="69160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113212</xdr:rowOff>
    </xdr:from>
    <xdr:to>
      <xdr:col>68</xdr:col>
      <xdr:colOff>152400</xdr:colOff>
      <xdr:row>40</xdr:row>
      <xdr:rowOff>140788</xdr:rowOff>
    </xdr:to>
    <xdr:cxnSp macro="">
      <xdr:nvCxnSpPr>
        <xdr:cNvPr id="396" name="直線コネクタ 395"/>
        <xdr:cNvCxnSpPr/>
      </xdr:nvCxnSpPr>
      <xdr:spPr>
        <a:xfrm flipV="1">
          <a:off x="13512800" y="69712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6" name="楕円 405"/>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7"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8" name="楕円 407"/>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9" name="テキスト ボックス 408"/>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0" name="楕円 409"/>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1" name="テキスト ボックス 410"/>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62412</xdr:rowOff>
    </xdr:from>
    <xdr:to>
      <xdr:col>68</xdr:col>
      <xdr:colOff>203200</xdr:colOff>
      <xdr:row>40</xdr:row>
      <xdr:rowOff>164012</xdr:rowOff>
    </xdr:to>
    <xdr:sp macro="" textlink="">
      <xdr:nvSpPr>
        <xdr:cNvPr id="412" name="楕円 411"/>
        <xdr:cNvSpPr/>
      </xdr:nvSpPr>
      <xdr:spPr>
        <a:xfrm>
          <a:off x="14351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148789</xdr:rowOff>
    </xdr:from>
    <xdr:ext cx="762000" cy="259045"/>
    <xdr:sp macro="" textlink="">
      <xdr:nvSpPr>
        <xdr:cNvPr id="413" name="テキスト ボックス 412"/>
        <xdr:cNvSpPr txBox="1"/>
      </xdr:nvSpPr>
      <xdr:spPr>
        <a:xfrm>
          <a:off x="14020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414" name="楕円 413"/>
        <xdr:cNvSpPr/>
      </xdr:nvSpPr>
      <xdr:spPr>
        <a:xfrm>
          <a:off x="13462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15" name="テキスト ボックス 414"/>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将来負担比率は、充当可能財源が上回り数値化されなかった。今後についても地方債現在高の減少に努めるとともに基金残高の一定確保に留意し、将来負担に配慮した財政運営をしていく必要がある。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59" name="フローチャート: 判断 458"/>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0" name="テキスト ボックス 459"/>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人件費については、対前年度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％低下となったが、これは、人件費に係る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a:t>
          </a:r>
          <a:r>
            <a:rPr kumimoji="1" lang="ja-JP" altLang="en-US" sz="1300">
              <a:latin typeface="ＭＳ Ｐゴシック" panose="020B0600070205080204" pitchFamily="50" charset="-128"/>
              <a:ea typeface="ＭＳ Ｐゴシック" panose="020B0600070205080204" pitchFamily="50" charset="-128"/>
            </a:rPr>
            <a:t>一般財源が減少したうえ、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町民税法人税割が大きく増加し経常一般財源等が増加したことが大きな要因である。今後、人件費については、人口が増加している状況にあるため、特に、消防職員や保育士については増員もやむを得ない状況があるが、十分留意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78015</xdr:rowOff>
    </xdr:to>
    <xdr:cxnSp macro="">
      <xdr:nvCxnSpPr>
        <xdr:cNvPr id="68" name="直線コネクタ 67"/>
        <xdr:cNvCxnSpPr/>
      </xdr:nvCxnSpPr>
      <xdr:spPr>
        <a:xfrm flipV="1">
          <a:off x="3987800" y="67400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38826</xdr:rowOff>
    </xdr:from>
    <xdr:to>
      <xdr:col>19</xdr:col>
      <xdr:colOff>187325</xdr:colOff>
      <xdr:row>40</xdr:row>
      <xdr:rowOff>78015</xdr:rowOff>
    </xdr:to>
    <xdr:cxnSp macro="">
      <xdr:nvCxnSpPr>
        <xdr:cNvPr id="71" name="直線コネクタ 70"/>
        <xdr:cNvCxnSpPr/>
      </xdr:nvCxnSpPr>
      <xdr:spPr>
        <a:xfrm>
          <a:off x="3098800" y="68968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73116</xdr:rowOff>
    </xdr:from>
    <xdr:to>
      <xdr:col>15</xdr:col>
      <xdr:colOff>98425</xdr:colOff>
      <xdr:row>40</xdr:row>
      <xdr:rowOff>38826</xdr:rowOff>
    </xdr:to>
    <xdr:cxnSp macro="">
      <xdr:nvCxnSpPr>
        <xdr:cNvPr id="74" name="直線コネクタ 73"/>
        <xdr:cNvCxnSpPr/>
      </xdr:nvCxnSpPr>
      <xdr:spPr>
        <a:xfrm>
          <a:off x="2209800" y="675966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73116</xdr:rowOff>
    </xdr:from>
    <xdr:to>
      <xdr:col>11</xdr:col>
      <xdr:colOff>9525</xdr:colOff>
      <xdr:row>39</xdr:row>
      <xdr:rowOff>118835</xdr:rowOff>
    </xdr:to>
    <xdr:cxnSp macro="">
      <xdr:nvCxnSpPr>
        <xdr:cNvPr id="77" name="直線コネクタ 76"/>
        <xdr:cNvCxnSpPr/>
      </xdr:nvCxnSpPr>
      <xdr:spPr>
        <a:xfrm flipV="1">
          <a:off x="1320800" y="67596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159476</xdr:rowOff>
    </xdr:from>
    <xdr:to>
      <xdr:col>15</xdr:col>
      <xdr:colOff>149225</xdr:colOff>
      <xdr:row>40</xdr:row>
      <xdr:rowOff>89626</xdr:rowOff>
    </xdr:to>
    <xdr:sp macro="" textlink="">
      <xdr:nvSpPr>
        <xdr:cNvPr id="91" name="楕円 90"/>
        <xdr:cNvSpPr/>
      </xdr:nvSpPr>
      <xdr:spPr>
        <a:xfrm>
          <a:off x="3048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74403</xdr:rowOff>
    </xdr:from>
    <xdr:ext cx="762000" cy="259045"/>
    <xdr:sp macro="" textlink="">
      <xdr:nvSpPr>
        <xdr:cNvPr id="92" name="テキスト ボックス 91"/>
        <xdr:cNvSpPr txBox="1"/>
      </xdr:nvSpPr>
      <xdr:spPr>
        <a:xfrm>
          <a:off x="2717800" y="693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22316</xdr:rowOff>
    </xdr:from>
    <xdr:to>
      <xdr:col>11</xdr:col>
      <xdr:colOff>60325</xdr:colOff>
      <xdr:row>39</xdr:row>
      <xdr:rowOff>123916</xdr:rowOff>
    </xdr:to>
    <xdr:sp macro="" textlink="">
      <xdr:nvSpPr>
        <xdr:cNvPr id="93" name="楕円 92"/>
        <xdr:cNvSpPr/>
      </xdr:nvSpPr>
      <xdr:spPr>
        <a:xfrm>
          <a:off x="2159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108693</xdr:rowOff>
    </xdr:from>
    <xdr:ext cx="762000" cy="259045"/>
    <xdr:sp macro="" textlink="">
      <xdr:nvSpPr>
        <xdr:cNvPr id="94" name="テキスト ボックス 93"/>
        <xdr:cNvSpPr txBox="1"/>
      </xdr:nvSpPr>
      <xdr:spPr>
        <a:xfrm>
          <a:off x="1828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となったが、これは、職員用パソコンの一斉更新等により物件費に係る経常経費充当一般財源も増加したが、それ以上に、法人町民税法人税割が大きく増加し経常一般財源等が増加したことが大きな要因である。職員用パソコンの一斉更新は単年度に限っての特殊要因であるが、その他の物件費についても年々増加傾向にあるため、特に留意す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81280</xdr:rowOff>
    </xdr:to>
    <xdr:cxnSp macro="">
      <xdr:nvCxnSpPr>
        <xdr:cNvPr id="129" name="直線コネクタ 128"/>
        <xdr:cNvCxnSpPr/>
      </xdr:nvCxnSpPr>
      <xdr:spPr>
        <a:xfrm flipV="1">
          <a:off x="15671800" y="2816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81280</xdr:rowOff>
    </xdr:to>
    <xdr:cxnSp macro="">
      <xdr:nvCxnSpPr>
        <xdr:cNvPr id="132" name="直線コネクタ 131"/>
        <xdr:cNvCxnSpPr/>
      </xdr:nvCxnSpPr>
      <xdr:spPr>
        <a:xfrm>
          <a:off x="14782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27940</xdr:rowOff>
    </xdr:to>
    <xdr:cxnSp macro="">
      <xdr:nvCxnSpPr>
        <xdr:cNvPr id="135" name="直線コネクタ 134"/>
        <xdr:cNvCxnSpPr/>
      </xdr:nvCxnSpPr>
      <xdr:spPr>
        <a:xfrm>
          <a:off x="13893800" y="265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85090</xdr:rowOff>
    </xdr:to>
    <xdr:cxnSp macro="">
      <xdr:nvCxnSpPr>
        <xdr:cNvPr id="138" name="直線コネクタ 137"/>
        <xdr:cNvCxnSpPr/>
      </xdr:nvCxnSpPr>
      <xdr:spPr>
        <a:xfrm>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166387</xdr:rowOff>
    </xdr:from>
    <xdr:ext cx="762000" cy="259045"/>
    <xdr:sp macro="" textlink="">
      <xdr:nvSpPr>
        <xdr:cNvPr id="149" name="物件費該当値テキスト"/>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51" name="テキスト ボックス 15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52" name="楕円 151"/>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63517</xdr:rowOff>
    </xdr:from>
    <xdr:ext cx="762000" cy="259045"/>
    <xdr:sp macro="" textlink="">
      <xdr:nvSpPr>
        <xdr:cNvPr id="153" name="テキスト ボックス 152"/>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4" name="楕円 153"/>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120667</xdr:rowOff>
    </xdr:from>
    <xdr:ext cx="762000" cy="259045"/>
    <xdr:sp macro="" textlink="">
      <xdr:nvSpPr>
        <xdr:cNvPr id="155" name="テキスト ボックス 154"/>
        <xdr:cNvSpPr txBox="1"/>
      </xdr:nvSpPr>
      <xdr:spPr>
        <a:xfrm>
          <a:off x="13512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113047</xdr:rowOff>
    </xdr:from>
    <xdr:ext cx="762000" cy="259045"/>
    <xdr:sp macro="" textlink="">
      <xdr:nvSpPr>
        <xdr:cNvPr id="157" name="テキスト ボックス 156"/>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％低下となったが、これは、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経費充当一般財源が減少したものではなく、法人町民税法人税割が大きく増加し経常一般財源等が増加したことが大きな要因である。扶助費については、抑制することは困難であるため、今後も従来どおり、公債費の減少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53522</xdr:rowOff>
    </xdr:to>
    <xdr:cxnSp macro="">
      <xdr:nvCxnSpPr>
        <xdr:cNvPr id="192" name="直線コネクタ 191"/>
        <xdr:cNvCxnSpPr/>
      </xdr:nvCxnSpPr>
      <xdr:spPr>
        <a:xfrm flipV="1">
          <a:off x="3987800" y="10103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53522</xdr:rowOff>
    </xdr:to>
    <xdr:cxnSp macro="">
      <xdr:nvCxnSpPr>
        <xdr:cNvPr id="195" name="直線コネクタ 194"/>
        <xdr:cNvCxnSpPr/>
      </xdr:nvCxnSpPr>
      <xdr:spPr>
        <a:xfrm>
          <a:off x="3098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94343</xdr:rowOff>
    </xdr:to>
    <xdr:cxnSp macro="">
      <xdr:nvCxnSpPr>
        <xdr:cNvPr id="198" name="直線コネクタ 197"/>
        <xdr:cNvCxnSpPr/>
      </xdr:nvCxnSpPr>
      <xdr:spPr>
        <a:xfrm>
          <a:off x="2209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201" name="直線コネクタ 200"/>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5" name="楕円 214"/>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6" name="テキスト ボックス 215"/>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となったが、これは、繰出金は低下したが、小中学校における維持補修費が増加したことが大きな要因である。公共施設の老朽化に伴う維持補修費の増加は今後も見込まれる。統廃合による公共施設の量的縮小はすぐには困難であるが、個々の維持管理計画に基づき適正に維持管理をしていくことは必要であり、それによる増加は、ある程度やむを得ないもの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53" name="直線コネクタ 252"/>
        <xdr:cNvCxnSpPr/>
      </xdr:nvCxnSpPr>
      <xdr:spPr>
        <a:xfrm>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54610</xdr:rowOff>
    </xdr:to>
    <xdr:cxnSp macro="">
      <xdr:nvCxnSpPr>
        <xdr:cNvPr id="256" name="直線コネクタ 255"/>
        <xdr:cNvCxnSpPr/>
      </xdr:nvCxnSpPr>
      <xdr:spPr>
        <a:xfrm>
          <a:off x="14782800" y="9370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9" name="直線コネクタ 258"/>
        <xdr:cNvCxnSpPr/>
      </xdr:nvCxnSpPr>
      <xdr:spPr>
        <a:xfrm flipV="1">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127000</xdr:rowOff>
    </xdr:to>
    <xdr:cxnSp macro="">
      <xdr:nvCxnSpPr>
        <xdr:cNvPr id="262" name="直線コネクタ 261"/>
        <xdr:cNvCxnSpPr/>
      </xdr:nvCxnSpPr>
      <xdr:spPr>
        <a:xfrm>
          <a:off x="13004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2" name="楕円 271"/>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3"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4" name="楕円 273"/>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5" name="テキスト ボックス 274"/>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76" name="楕円 275"/>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7" name="テキスト ボックス 276"/>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0" name="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となったが、これは、蒲郡市幸田町衛生組合負担金が増加したことや岡崎市との消防指令システム共同運用が始まったことによる負担金が発生したことにより、補助費等に係る経常経費充当一般財源が増加したことが大きな要因である。類似団体との比較では下回っているため、引き続き、補助金等のあり方に留意し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157480</xdr:rowOff>
    </xdr:to>
    <xdr:cxnSp macro="">
      <xdr:nvCxnSpPr>
        <xdr:cNvPr id="314" name="直線コネクタ 313"/>
        <xdr:cNvCxnSpPr/>
      </xdr:nvCxnSpPr>
      <xdr:spPr>
        <a:xfrm>
          <a:off x="15671800" y="5956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127000</xdr:rowOff>
    </xdr:to>
    <xdr:cxnSp macro="">
      <xdr:nvCxnSpPr>
        <xdr:cNvPr id="317" name="直線コネクタ 316"/>
        <xdr:cNvCxnSpPr/>
      </xdr:nvCxnSpPr>
      <xdr:spPr>
        <a:xfrm>
          <a:off x="14782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73660</xdr:rowOff>
    </xdr:to>
    <xdr:cxnSp macro="">
      <xdr:nvCxnSpPr>
        <xdr:cNvPr id="320" name="直線コネクタ 319"/>
        <xdr:cNvCxnSpPr/>
      </xdr:nvCxnSpPr>
      <xdr:spPr>
        <a:xfrm>
          <a:off x="13893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73660</xdr:rowOff>
    </xdr:to>
    <xdr:cxnSp macro="">
      <xdr:nvCxnSpPr>
        <xdr:cNvPr id="323" name="直線コネクタ 322"/>
        <xdr:cNvCxnSpPr/>
      </xdr:nvCxnSpPr>
      <xdr:spPr>
        <a:xfrm flipV="1">
          <a:off x="13004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5" name="楕円 334"/>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6" name="テキスト ボックス 335"/>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7" name="楕円 336"/>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8" name="テキスト ボックス 337"/>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9" name="楕円 338"/>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40" name="テキスト ボックス 339"/>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41" name="楕円 340"/>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2" name="テキスト ボックス 341"/>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となったが、これは、近年、新たな起債の抑制に努めてきたなかで、過去の大型償還が終了しつつあり、年々公債費が減少してきたことと、法人町民税法人税割が大きく増加し経常一般財源等が増加したことが大きな要因である。今後も従来どおり、公債費の減少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25763</xdr:rowOff>
    </xdr:from>
    <xdr:to>
      <xdr:col>24</xdr:col>
      <xdr:colOff>25400</xdr:colOff>
      <xdr:row>76</xdr:row>
      <xdr:rowOff>130266</xdr:rowOff>
    </xdr:to>
    <xdr:cxnSp macro="">
      <xdr:nvCxnSpPr>
        <xdr:cNvPr id="376" name="直線コネクタ 375"/>
        <xdr:cNvCxnSpPr/>
      </xdr:nvCxnSpPr>
      <xdr:spPr>
        <a:xfrm flipV="1">
          <a:off x="3987800" y="1305596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130266</xdr:rowOff>
    </xdr:to>
    <xdr:cxnSp macro="">
      <xdr:nvCxnSpPr>
        <xdr:cNvPr id="379" name="直線コネクタ 378"/>
        <xdr:cNvCxnSpPr/>
      </xdr:nvCxnSpPr>
      <xdr:spPr>
        <a:xfrm>
          <a:off x="3098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162923</xdr:rowOff>
    </xdr:to>
    <xdr:cxnSp macro="">
      <xdr:nvCxnSpPr>
        <xdr:cNvPr id="382" name="直線コネクタ 381"/>
        <xdr:cNvCxnSpPr/>
      </xdr:nvCxnSpPr>
      <xdr:spPr>
        <a:xfrm flipV="1">
          <a:off x="2209800" y="131343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162923</xdr:rowOff>
    </xdr:from>
    <xdr:to>
      <xdr:col>11</xdr:col>
      <xdr:colOff>9525</xdr:colOff>
      <xdr:row>77</xdr:row>
      <xdr:rowOff>115570</xdr:rowOff>
    </xdr:to>
    <xdr:cxnSp macro="">
      <xdr:nvCxnSpPr>
        <xdr:cNvPr id="385" name="直線コネクタ 384"/>
        <xdr:cNvCxnSpPr/>
      </xdr:nvCxnSpPr>
      <xdr:spPr>
        <a:xfrm flipV="1">
          <a:off x="1320800" y="131931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146413</xdr:rowOff>
    </xdr:from>
    <xdr:to>
      <xdr:col>24</xdr:col>
      <xdr:colOff>76200</xdr:colOff>
      <xdr:row>76</xdr:row>
      <xdr:rowOff>76563</xdr:rowOff>
    </xdr:to>
    <xdr:sp macro="" textlink="">
      <xdr:nvSpPr>
        <xdr:cNvPr id="395" name="楕円 394"/>
        <xdr:cNvSpPr/>
      </xdr:nvSpPr>
      <xdr:spPr>
        <a:xfrm>
          <a:off x="4775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162940</xdr:rowOff>
    </xdr:from>
    <xdr:ext cx="762000" cy="259045"/>
    <xdr:sp macro="" textlink="">
      <xdr:nvSpPr>
        <xdr:cNvPr id="396" name="公債費該当値テキスト"/>
        <xdr:cNvSpPr txBox="1"/>
      </xdr:nvSpPr>
      <xdr:spPr>
        <a:xfrm>
          <a:off x="4914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397" name="楕円 396"/>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398" name="テキスト ボックス 397"/>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9" name="楕円 398"/>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400" name="テキスト ボックス 39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401" name="楕円 400"/>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402" name="テキスト ボックス 401"/>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3" name="楕円 40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4" name="テキスト ボックス 40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公債費以外については、対前年度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％の低下となったが、これは、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latin typeface="ＭＳ Ｐゴシック" panose="020B0600070205080204" pitchFamily="50" charset="-128"/>
              <a:ea typeface="ＭＳ Ｐゴシック" panose="020B0600070205080204" pitchFamily="50" charset="-128"/>
            </a:rPr>
            <a:t>は全体的に増加しているものの、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町民税法人税割が大きく増加し、それ以上に経常一般財源等が増加したことが大きな要因である。しかしながら、類似団体との比較では上回っているため、特に大きく上回っている人件費や扶助費、また物件費等において特に留意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8889</xdr:rowOff>
    </xdr:to>
    <xdr:cxnSp macro="">
      <xdr:nvCxnSpPr>
        <xdr:cNvPr id="437" name="直線コネクタ 436"/>
        <xdr:cNvCxnSpPr/>
      </xdr:nvCxnSpPr>
      <xdr:spPr>
        <a:xfrm flipV="1">
          <a:off x="15671800" y="133477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8889</xdr:rowOff>
    </xdr:to>
    <xdr:cxnSp macro="">
      <xdr:nvCxnSpPr>
        <xdr:cNvPr id="440" name="直線コネクタ 439"/>
        <xdr:cNvCxnSpPr/>
      </xdr:nvCxnSpPr>
      <xdr:spPr>
        <a:xfrm>
          <a:off x="14782800" y="1322578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77</xdr:row>
      <xdr:rowOff>24130</xdr:rowOff>
    </xdr:to>
    <xdr:cxnSp macro="">
      <xdr:nvCxnSpPr>
        <xdr:cNvPr id="443" name="直線コネクタ 442"/>
        <xdr:cNvCxnSpPr/>
      </xdr:nvCxnSpPr>
      <xdr:spPr>
        <a:xfrm>
          <a:off x="13893800" y="128219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74</xdr:row>
      <xdr:rowOff>134620</xdr:rowOff>
    </xdr:to>
    <xdr:cxnSp macro="">
      <xdr:nvCxnSpPr>
        <xdr:cNvPr id="446" name="直線コネクタ 445"/>
        <xdr:cNvCxnSpPr/>
      </xdr:nvCxnSpPr>
      <xdr:spPr>
        <a:xfrm>
          <a:off x="13004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6" name="楕円 455"/>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7"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8" name="楕円 457"/>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59" name="テキスト ボックス 458"/>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60" name="楕円 45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61" name="テキスト ボックス 46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62" name="楕円 461"/>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63" name="テキスト ボックス 462"/>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4" name="楕円 463"/>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5" name="テキスト ボックス 464"/>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47605</xdr:rowOff>
    </xdr:from>
    <xdr:to>
      <xdr:col>29</xdr:col>
      <xdr:colOff>127000</xdr:colOff>
      <xdr:row>17</xdr:row>
      <xdr:rowOff>77437</xdr:rowOff>
    </xdr:to>
    <xdr:cxnSp macro="">
      <xdr:nvCxnSpPr>
        <xdr:cNvPr id="52" name="直線コネクタ 51"/>
        <xdr:cNvCxnSpPr/>
      </xdr:nvCxnSpPr>
      <xdr:spPr bwMode="auto">
        <a:xfrm>
          <a:off x="5003800" y="3009880"/>
          <a:ext cx="6477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35881</xdr:rowOff>
    </xdr:from>
    <xdr:to>
      <xdr:col>26</xdr:col>
      <xdr:colOff>50800</xdr:colOff>
      <xdr:row>17</xdr:row>
      <xdr:rowOff>47605</xdr:rowOff>
    </xdr:to>
    <xdr:cxnSp macro="">
      <xdr:nvCxnSpPr>
        <xdr:cNvPr id="55" name="直線コネクタ 54"/>
        <xdr:cNvCxnSpPr/>
      </xdr:nvCxnSpPr>
      <xdr:spPr bwMode="auto">
        <a:xfrm>
          <a:off x="4305300" y="2998156"/>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10637</xdr:rowOff>
    </xdr:from>
    <xdr:to>
      <xdr:col>22</xdr:col>
      <xdr:colOff>114300</xdr:colOff>
      <xdr:row>17</xdr:row>
      <xdr:rowOff>35881</xdr:rowOff>
    </xdr:to>
    <xdr:cxnSp macro="">
      <xdr:nvCxnSpPr>
        <xdr:cNvPr id="58" name="直線コネクタ 57"/>
        <xdr:cNvCxnSpPr/>
      </xdr:nvCxnSpPr>
      <xdr:spPr bwMode="auto">
        <a:xfrm>
          <a:off x="3606800" y="2972912"/>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8841</xdr:rowOff>
    </xdr:from>
    <xdr:to>
      <xdr:col>18</xdr:col>
      <xdr:colOff>177800</xdr:colOff>
      <xdr:row>17</xdr:row>
      <xdr:rowOff>10637</xdr:rowOff>
    </xdr:to>
    <xdr:cxnSp macro="">
      <xdr:nvCxnSpPr>
        <xdr:cNvPr id="61" name="直線コネクタ 60"/>
        <xdr:cNvCxnSpPr/>
      </xdr:nvCxnSpPr>
      <xdr:spPr bwMode="auto">
        <a:xfrm>
          <a:off x="2908300" y="2971116"/>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26637</xdr:rowOff>
    </xdr:from>
    <xdr:to>
      <xdr:col>29</xdr:col>
      <xdr:colOff>177800</xdr:colOff>
      <xdr:row>17</xdr:row>
      <xdr:rowOff>128237</xdr:rowOff>
    </xdr:to>
    <xdr:sp macro="" textlink="">
      <xdr:nvSpPr>
        <xdr:cNvPr id="71" name="楕円 70"/>
        <xdr:cNvSpPr/>
      </xdr:nvSpPr>
      <xdr:spPr bwMode="auto">
        <a:xfrm>
          <a:off x="5600700" y="298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170164</xdr:rowOff>
    </xdr:from>
    <xdr:ext cx="762000" cy="259045"/>
    <xdr:sp macro="" textlink="">
      <xdr:nvSpPr>
        <xdr:cNvPr id="72" name="人口1人当たり決算額の推移該当値テキスト130"/>
        <xdr:cNvSpPr txBox="1"/>
      </xdr:nvSpPr>
      <xdr:spPr>
        <a:xfrm>
          <a:off x="5740400" y="29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168255</xdr:rowOff>
    </xdr:from>
    <xdr:to>
      <xdr:col>26</xdr:col>
      <xdr:colOff>101600</xdr:colOff>
      <xdr:row>17</xdr:row>
      <xdr:rowOff>98405</xdr:rowOff>
    </xdr:to>
    <xdr:sp macro="" textlink="">
      <xdr:nvSpPr>
        <xdr:cNvPr id="73" name="楕円 72"/>
        <xdr:cNvSpPr/>
      </xdr:nvSpPr>
      <xdr:spPr bwMode="auto">
        <a:xfrm>
          <a:off x="49530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83182</xdr:rowOff>
    </xdr:from>
    <xdr:ext cx="736600" cy="259045"/>
    <xdr:sp macro="" textlink="">
      <xdr:nvSpPr>
        <xdr:cNvPr id="74" name="テキスト ボックス 73"/>
        <xdr:cNvSpPr txBox="1"/>
      </xdr:nvSpPr>
      <xdr:spPr>
        <a:xfrm>
          <a:off x="4622800" y="304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156531</xdr:rowOff>
    </xdr:from>
    <xdr:to>
      <xdr:col>22</xdr:col>
      <xdr:colOff>165100</xdr:colOff>
      <xdr:row>17</xdr:row>
      <xdr:rowOff>86681</xdr:rowOff>
    </xdr:to>
    <xdr:sp macro="" textlink="">
      <xdr:nvSpPr>
        <xdr:cNvPr id="75" name="楕円 74"/>
        <xdr:cNvSpPr/>
      </xdr:nvSpPr>
      <xdr:spPr bwMode="auto">
        <a:xfrm>
          <a:off x="42545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96858</xdr:rowOff>
    </xdr:from>
    <xdr:ext cx="762000" cy="259045"/>
    <xdr:sp macro="" textlink="">
      <xdr:nvSpPr>
        <xdr:cNvPr id="76" name="テキスト ボックス 75"/>
        <xdr:cNvSpPr txBox="1"/>
      </xdr:nvSpPr>
      <xdr:spPr>
        <a:xfrm>
          <a:off x="3924300" y="27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131287</xdr:rowOff>
    </xdr:from>
    <xdr:to>
      <xdr:col>19</xdr:col>
      <xdr:colOff>38100</xdr:colOff>
      <xdr:row>17</xdr:row>
      <xdr:rowOff>61437</xdr:rowOff>
    </xdr:to>
    <xdr:sp macro="" textlink="">
      <xdr:nvSpPr>
        <xdr:cNvPr id="77" name="楕円 76"/>
        <xdr:cNvSpPr/>
      </xdr:nvSpPr>
      <xdr:spPr bwMode="auto">
        <a:xfrm>
          <a:off x="3556000" y="292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71614</xdr:rowOff>
    </xdr:from>
    <xdr:ext cx="762000" cy="259045"/>
    <xdr:sp macro="" textlink="">
      <xdr:nvSpPr>
        <xdr:cNvPr id="78" name="テキスト ボックス 77"/>
        <xdr:cNvSpPr txBox="1"/>
      </xdr:nvSpPr>
      <xdr:spPr>
        <a:xfrm>
          <a:off x="3225800" y="26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129491</xdr:rowOff>
    </xdr:from>
    <xdr:to>
      <xdr:col>15</xdr:col>
      <xdr:colOff>101600</xdr:colOff>
      <xdr:row>17</xdr:row>
      <xdr:rowOff>59641</xdr:rowOff>
    </xdr:to>
    <xdr:sp macro="" textlink="">
      <xdr:nvSpPr>
        <xdr:cNvPr id="79" name="楕円 78"/>
        <xdr:cNvSpPr/>
      </xdr:nvSpPr>
      <xdr:spPr bwMode="auto">
        <a:xfrm>
          <a:off x="2857500" y="292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69818</xdr:rowOff>
    </xdr:from>
    <xdr:ext cx="762000" cy="259045"/>
    <xdr:sp macro="" textlink="">
      <xdr:nvSpPr>
        <xdr:cNvPr id="80" name="テキスト ボックス 79"/>
        <xdr:cNvSpPr txBox="1"/>
      </xdr:nvSpPr>
      <xdr:spPr>
        <a:xfrm>
          <a:off x="2527300" y="268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62268</xdr:rowOff>
    </xdr:from>
    <xdr:to>
      <xdr:col>29</xdr:col>
      <xdr:colOff>127000</xdr:colOff>
      <xdr:row>36</xdr:row>
      <xdr:rowOff>81032</xdr:rowOff>
    </xdr:to>
    <xdr:cxnSp macro="">
      <xdr:nvCxnSpPr>
        <xdr:cNvPr id="113" name="直線コネクタ 112"/>
        <xdr:cNvCxnSpPr/>
      </xdr:nvCxnSpPr>
      <xdr:spPr bwMode="auto">
        <a:xfrm>
          <a:off x="5003800" y="7015518"/>
          <a:ext cx="647700" cy="1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33503</xdr:rowOff>
    </xdr:from>
    <xdr:to>
      <xdr:col>26</xdr:col>
      <xdr:colOff>50800</xdr:colOff>
      <xdr:row>36</xdr:row>
      <xdr:rowOff>62268</xdr:rowOff>
    </xdr:to>
    <xdr:cxnSp macro="">
      <xdr:nvCxnSpPr>
        <xdr:cNvPr id="116" name="直線コネクタ 115"/>
        <xdr:cNvCxnSpPr/>
      </xdr:nvCxnSpPr>
      <xdr:spPr bwMode="auto">
        <a:xfrm>
          <a:off x="4305300" y="6986753"/>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266179</xdr:rowOff>
    </xdr:from>
    <xdr:to>
      <xdr:col>22</xdr:col>
      <xdr:colOff>114300</xdr:colOff>
      <xdr:row>36</xdr:row>
      <xdr:rowOff>33503</xdr:rowOff>
    </xdr:to>
    <xdr:cxnSp macro="">
      <xdr:nvCxnSpPr>
        <xdr:cNvPr id="119" name="直線コネクタ 118"/>
        <xdr:cNvCxnSpPr/>
      </xdr:nvCxnSpPr>
      <xdr:spPr bwMode="auto">
        <a:xfrm>
          <a:off x="3606800" y="6876529"/>
          <a:ext cx="698500" cy="11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246958</xdr:rowOff>
    </xdr:from>
    <xdr:to>
      <xdr:col>18</xdr:col>
      <xdr:colOff>177800</xdr:colOff>
      <xdr:row>35</xdr:row>
      <xdr:rowOff>266179</xdr:rowOff>
    </xdr:to>
    <xdr:cxnSp macro="">
      <xdr:nvCxnSpPr>
        <xdr:cNvPr id="122" name="直線コネクタ 121"/>
        <xdr:cNvCxnSpPr/>
      </xdr:nvCxnSpPr>
      <xdr:spPr bwMode="auto">
        <a:xfrm>
          <a:off x="2908300" y="6857308"/>
          <a:ext cx="698500" cy="1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30232</xdr:rowOff>
    </xdr:from>
    <xdr:to>
      <xdr:col>29</xdr:col>
      <xdr:colOff>177800</xdr:colOff>
      <xdr:row>36</xdr:row>
      <xdr:rowOff>131832</xdr:rowOff>
    </xdr:to>
    <xdr:sp macro="" textlink="">
      <xdr:nvSpPr>
        <xdr:cNvPr id="132" name="楕円 131"/>
        <xdr:cNvSpPr/>
      </xdr:nvSpPr>
      <xdr:spPr bwMode="auto">
        <a:xfrm>
          <a:off x="56007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2309</xdr:rowOff>
    </xdr:from>
    <xdr:ext cx="762000" cy="259045"/>
    <xdr:sp macro="" textlink="">
      <xdr:nvSpPr>
        <xdr:cNvPr id="133" name="人口1人当たり決算額の推移該当値テキスト445"/>
        <xdr:cNvSpPr txBox="1"/>
      </xdr:nvSpPr>
      <xdr:spPr>
        <a:xfrm>
          <a:off x="5740400" y="695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11468</xdr:rowOff>
    </xdr:from>
    <xdr:to>
      <xdr:col>26</xdr:col>
      <xdr:colOff>101600</xdr:colOff>
      <xdr:row>36</xdr:row>
      <xdr:rowOff>113068</xdr:rowOff>
    </xdr:to>
    <xdr:sp macro="" textlink="">
      <xdr:nvSpPr>
        <xdr:cNvPr id="134" name="楕円 133"/>
        <xdr:cNvSpPr/>
      </xdr:nvSpPr>
      <xdr:spPr bwMode="auto">
        <a:xfrm>
          <a:off x="4953000" y="696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97845</xdr:rowOff>
    </xdr:from>
    <xdr:ext cx="736600" cy="259045"/>
    <xdr:sp macro="" textlink="">
      <xdr:nvSpPr>
        <xdr:cNvPr id="135" name="テキスト ボックス 134"/>
        <xdr:cNvSpPr txBox="1"/>
      </xdr:nvSpPr>
      <xdr:spPr>
        <a:xfrm>
          <a:off x="4622800" y="705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325603</xdr:rowOff>
    </xdr:from>
    <xdr:to>
      <xdr:col>22</xdr:col>
      <xdr:colOff>165100</xdr:colOff>
      <xdr:row>36</xdr:row>
      <xdr:rowOff>84303</xdr:rowOff>
    </xdr:to>
    <xdr:sp macro="" textlink="">
      <xdr:nvSpPr>
        <xdr:cNvPr id="136" name="楕円 135"/>
        <xdr:cNvSpPr/>
      </xdr:nvSpPr>
      <xdr:spPr bwMode="auto">
        <a:xfrm>
          <a:off x="42545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69080</xdr:rowOff>
    </xdr:from>
    <xdr:ext cx="762000" cy="259045"/>
    <xdr:sp macro="" textlink="">
      <xdr:nvSpPr>
        <xdr:cNvPr id="137" name="テキスト ボックス 136"/>
        <xdr:cNvSpPr txBox="1"/>
      </xdr:nvSpPr>
      <xdr:spPr>
        <a:xfrm>
          <a:off x="3924300" y="70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215379</xdr:rowOff>
    </xdr:from>
    <xdr:to>
      <xdr:col>19</xdr:col>
      <xdr:colOff>38100</xdr:colOff>
      <xdr:row>35</xdr:row>
      <xdr:rowOff>316979</xdr:rowOff>
    </xdr:to>
    <xdr:sp macro="" textlink="">
      <xdr:nvSpPr>
        <xdr:cNvPr id="138" name="楕円 137"/>
        <xdr:cNvSpPr/>
      </xdr:nvSpPr>
      <xdr:spPr bwMode="auto">
        <a:xfrm>
          <a:off x="3556000" y="682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327156</xdr:rowOff>
    </xdr:from>
    <xdr:ext cx="762000" cy="259045"/>
    <xdr:sp macro="" textlink="">
      <xdr:nvSpPr>
        <xdr:cNvPr id="139" name="テキスト ボックス 138"/>
        <xdr:cNvSpPr txBox="1"/>
      </xdr:nvSpPr>
      <xdr:spPr>
        <a:xfrm>
          <a:off x="3225800" y="65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196158</xdr:rowOff>
    </xdr:from>
    <xdr:to>
      <xdr:col>15</xdr:col>
      <xdr:colOff>101600</xdr:colOff>
      <xdr:row>35</xdr:row>
      <xdr:rowOff>297758</xdr:rowOff>
    </xdr:to>
    <xdr:sp macro="" textlink="">
      <xdr:nvSpPr>
        <xdr:cNvPr id="140" name="楕円 139"/>
        <xdr:cNvSpPr/>
      </xdr:nvSpPr>
      <xdr:spPr bwMode="auto">
        <a:xfrm>
          <a:off x="2857500" y="680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307935</xdr:rowOff>
    </xdr:from>
    <xdr:ext cx="762000" cy="259045"/>
    <xdr:sp macro="" textlink="">
      <xdr:nvSpPr>
        <xdr:cNvPr id="141" name="テキスト ボックス 140"/>
        <xdr:cNvSpPr txBox="1"/>
      </xdr:nvSpPr>
      <xdr:spPr>
        <a:xfrm>
          <a:off x="2527300" y="657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94960</xdr:rowOff>
    </xdr:from>
    <xdr:to>
      <xdr:col>24</xdr:col>
      <xdr:colOff>63500</xdr:colOff>
      <xdr:row>36</xdr:row>
      <xdr:rowOff>121379</xdr:rowOff>
    </xdr:to>
    <xdr:cxnSp macro="">
      <xdr:nvCxnSpPr>
        <xdr:cNvPr id="63" name="直線コネクタ 62"/>
        <xdr:cNvCxnSpPr/>
      </xdr:nvCxnSpPr>
      <xdr:spPr>
        <a:xfrm>
          <a:off x="3797300" y="6267160"/>
          <a:ext cx="8382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62727</xdr:rowOff>
    </xdr:from>
    <xdr:to>
      <xdr:col>19</xdr:col>
      <xdr:colOff>177800</xdr:colOff>
      <xdr:row>36</xdr:row>
      <xdr:rowOff>94960</xdr:rowOff>
    </xdr:to>
    <xdr:cxnSp macro="">
      <xdr:nvCxnSpPr>
        <xdr:cNvPr id="66" name="直線コネクタ 65"/>
        <xdr:cNvCxnSpPr/>
      </xdr:nvCxnSpPr>
      <xdr:spPr>
        <a:xfrm>
          <a:off x="2908300" y="62349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32274</xdr:rowOff>
    </xdr:from>
    <xdr:to>
      <xdr:col>15</xdr:col>
      <xdr:colOff>50800</xdr:colOff>
      <xdr:row>36</xdr:row>
      <xdr:rowOff>62727</xdr:rowOff>
    </xdr:to>
    <xdr:cxnSp macro="">
      <xdr:nvCxnSpPr>
        <xdr:cNvPr id="69" name="直線コネクタ 68"/>
        <xdr:cNvCxnSpPr/>
      </xdr:nvCxnSpPr>
      <xdr:spPr>
        <a:xfrm>
          <a:off x="2019300" y="6204474"/>
          <a:ext cx="8890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15472</xdr:rowOff>
    </xdr:from>
    <xdr:to>
      <xdr:col>10</xdr:col>
      <xdr:colOff>114300</xdr:colOff>
      <xdr:row>36</xdr:row>
      <xdr:rowOff>32274</xdr:rowOff>
    </xdr:to>
    <xdr:cxnSp macro="">
      <xdr:nvCxnSpPr>
        <xdr:cNvPr id="72" name="直線コネクタ 71"/>
        <xdr:cNvCxnSpPr/>
      </xdr:nvCxnSpPr>
      <xdr:spPr>
        <a:xfrm>
          <a:off x="1130300" y="618767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70579</xdr:rowOff>
    </xdr:from>
    <xdr:to>
      <xdr:col>24</xdr:col>
      <xdr:colOff>114300</xdr:colOff>
      <xdr:row>37</xdr:row>
      <xdr:rowOff>729</xdr:rowOff>
    </xdr:to>
    <xdr:sp macro="" textlink="">
      <xdr:nvSpPr>
        <xdr:cNvPr id="82" name="楕円 81"/>
        <xdr:cNvSpPr/>
      </xdr:nvSpPr>
      <xdr:spPr>
        <a:xfrm>
          <a:off x="45847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93456</xdr:rowOff>
    </xdr:from>
    <xdr:ext cx="534377" cy="259045"/>
    <xdr:sp macro="" textlink="">
      <xdr:nvSpPr>
        <xdr:cNvPr id="83" name="人件費該当値テキスト"/>
        <xdr:cNvSpPr txBox="1"/>
      </xdr:nvSpPr>
      <xdr:spPr>
        <a:xfrm>
          <a:off x="4686300" y="60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44160</xdr:rowOff>
    </xdr:from>
    <xdr:to>
      <xdr:col>20</xdr:col>
      <xdr:colOff>38100</xdr:colOff>
      <xdr:row>36</xdr:row>
      <xdr:rowOff>145760</xdr:rowOff>
    </xdr:to>
    <xdr:sp macro="" textlink="">
      <xdr:nvSpPr>
        <xdr:cNvPr id="84" name="楕円 83"/>
        <xdr:cNvSpPr/>
      </xdr:nvSpPr>
      <xdr:spPr>
        <a:xfrm>
          <a:off x="3746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162287</xdr:rowOff>
    </xdr:from>
    <xdr:ext cx="534377" cy="259045"/>
    <xdr:sp macro="" textlink="">
      <xdr:nvSpPr>
        <xdr:cNvPr id="85" name="テキスト ボックス 84"/>
        <xdr:cNvSpPr txBox="1"/>
      </xdr:nvSpPr>
      <xdr:spPr>
        <a:xfrm>
          <a:off x="3530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11927</xdr:rowOff>
    </xdr:from>
    <xdr:to>
      <xdr:col>15</xdr:col>
      <xdr:colOff>101600</xdr:colOff>
      <xdr:row>36</xdr:row>
      <xdr:rowOff>113527</xdr:rowOff>
    </xdr:to>
    <xdr:sp macro="" textlink="">
      <xdr:nvSpPr>
        <xdr:cNvPr id="86" name="楕円 85"/>
        <xdr:cNvSpPr/>
      </xdr:nvSpPr>
      <xdr:spPr>
        <a:xfrm>
          <a:off x="2857500" y="6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130054</xdr:rowOff>
    </xdr:from>
    <xdr:ext cx="534377" cy="259045"/>
    <xdr:sp macro="" textlink="">
      <xdr:nvSpPr>
        <xdr:cNvPr id="87" name="テキスト ボックス 86"/>
        <xdr:cNvSpPr txBox="1"/>
      </xdr:nvSpPr>
      <xdr:spPr>
        <a:xfrm>
          <a:off x="2641111" y="59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152924</xdr:rowOff>
    </xdr:from>
    <xdr:to>
      <xdr:col>10</xdr:col>
      <xdr:colOff>165100</xdr:colOff>
      <xdr:row>36</xdr:row>
      <xdr:rowOff>83074</xdr:rowOff>
    </xdr:to>
    <xdr:sp macro="" textlink="">
      <xdr:nvSpPr>
        <xdr:cNvPr id="88" name="楕円 87"/>
        <xdr:cNvSpPr/>
      </xdr:nvSpPr>
      <xdr:spPr>
        <a:xfrm>
          <a:off x="1968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99601</xdr:rowOff>
    </xdr:from>
    <xdr:ext cx="534377" cy="259045"/>
    <xdr:sp macro="" textlink="">
      <xdr:nvSpPr>
        <xdr:cNvPr id="89" name="テキスト ボックス 88"/>
        <xdr:cNvSpPr txBox="1"/>
      </xdr:nvSpPr>
      <xdr:spPr>
        <a:xfrm>
          <a:off x="1752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136122</xdr:rowOff>
    </xdr:from>
    <xdr:to>
      <xdr:col>6</xdr:col>
      <xdr:colOff>38100</xdr:colOff>
      <xdr:row>36</xdr:row>
      <xdr:rowOff>66272</xdr:rowOff>
    </xdr:to>
    <xdr:sp macro="" textlink="">
      <xdr:nvSpPr>
        <xdr:cNvPr id="90" name="楕円 89"/>
        <xdr:cNvSpPr/>
      </xdr:nvSpPr>
      <xdr:spPr>
        <a:xfrm>
          <a:off x="1079500" y="61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82799</xdr:rowOff>
    </xdr:from>
    <xdr:ext cx="534377" cy="259045"/>
    <xdr:sp macro="" textlink="">
      <xdr:nvSpPr>
        <xdr:cNvPr id="91" name="テキスト ボックス 90"/>
        <xdr:cNvSpPr txBox="1"/>
      </xdr:nvSpPr>
      <xdr:spPr>
        <a:xfrm>
          <a:off x="863111" y="591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168377</xdr:rowOff>
    </xdr:from>
    <xdr:to>
      <xdr:col>24</xdr:col>
      <xdr:colOff>63500</xdr:colOff>
      <xdr:row>56</xdr:row>
      <xdr:rowOff>68529</xdr:rowOff>
    </xdr:to>
    <xdr:cxnSp macro="">
      <xdr:nvCxnSpPr>
        <xdr:cNvPr id="121" name="直線コネクタ 120"/>
        <xdr:cNvCxnSpPr/>
      </xdr:nvCxnSpPr>
      <xdr:spPr>
        <a:xfrm flipV="1">
          <a:off x="3797300" y="9598127"/>
          <a:ext cx="838200" cy="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68529</xdr:rowOff>
    </xdr:from>
    <xdr:to>
      <xdr:col>19</xdr:col>
      <xdr:colOff>177800</xdr:colOff>
      <xdr:row>56</xdr:row>
      <xdr:rowOff>98057</xdr:rowOff>
    </xdr:to>
    <xdr:cxnSp macro="">
      <xdr:nvCxnSpPr>
        <xdr:cNvPr id="124" name="直線コネクタ 123"/>
        <xdr:cNvCxnSpPr/>
      </xdr:nvCxnSpPr>
      <xdr:spPr>
        <a:xfrm flipV="1">
          <a:off x="2908300" y="966972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98057</xdr:rowOff>
    </xdr:from>
    <xdr:to>
      <xdr:col>15</xdr:col>
      <xdr:colOff>50800</xdr:colOff>
      <xdr:row>57</xdr:row>
      <xdr:rowOff>44691</xdr:rowOff>
    </xdr:to>
    <xdr:cxnSp macro="">
      <xdr:nvCxnSpPr>
        <xdr:cNvPr id="127" name="直線コネクタ 126"/>
        <xdr:cNvCxnSpPr/>
      </xdr:nvCxnSpPr>
      <xdr:spPr>
        <a:xfrm flipV="1">
          <a:off x="2019300" y="9699257"/>
          <a:ext cx="889000" cy="1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44691</xdr:rowOff>
    </xdr:from>
    <xdr:to>
      <xdr:col>10</xdr:col>
      <xdr:colOff>114300</xdr:colOff>
      <xdr:row>57</xdr:row>
      <xdr:rowOff>122351</xdr:rowOff>
    </xdr:to>
    <xdr:cxnSp macro="">
      <xdr:nvCxnSpPr>
        <xdr:cNvPr id="130" name="直線コネクタ 129"/>
        <xdr:cNvCxnSpPr/>
      </xdr:nvCxnSpPr>
      <xdr:spPr>
        <a:xfrm flipV="1">
          <a:off x="1130300" y="9817341"/>
          <a:ext cx="8890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117577</xdr:rowOff>
    </xdr:from>
    <xdr:to>
      <xdr:col>24</xdr:col>
      <xdr:colOff>114300</xdr:colOff>
      <xdr:row>56</xdr:row>
      <xdr:rowOff>47727</xdr:rowOff>
    </xdr:to>
    <xdr:sp macro="" textlink="">
      <xdr:nvSpPr>
        <xdr:cNvPr id="140" name="楕円 139"/>
        <xdr:cNvSpPr/>
      </xdr:nvSpPr>
      <xdr:spPr>
        <a:xfrm>
          <a:off x="4584700" y="95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140454</xdr:rowOff>
    </xdr:from>
    <xdr:ext cx="534377" cy="259045"/>
    <xdr:sp macro="" textlink="">
      <xdr:nvSpPr>
        <xdr:cNvPr id="141" name="物件費該当値テキスト"/>
        <xdr:cNvSpPr txBox="1"/>
      </xdr:nvSpPr>
      <xdr:spPr>
        <a:xfrm>
          <a:off x="4686300" y="93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17729</xdr:rowOff>
    </xdr:from>
    <xdr:to>
      <xdr:col>20</xdr:col>
      <xdr:colOff>38100</xdr:colOff>
      <xdr:row>56</xdr:row>
      <xdr:rowOff>119329</xdr:rowOff>
    </xdr:to>
    <xdr:sp macro="" textlink="">
      <xdr:nvSpPr>
        <xdr:cNvPr id="142" name="楕円 141"/>
        <xdr:cNvSpPr/>
      </xdr:nvSpPr>
      <xdr:spPr>
        <a:xfrm>
          <a:off x="3746500" y="96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110456</xdr:rowOff>
    </xdr:from>
    <xdr:ext cx="534377" cy="259045"/>
    <xdr:sp macro="" textlink="">
      <xdr:nvSpPr>
        <xdr:cNvPr id="143" name="テキスト ボックス 142"/>
        <xdr:cNvSpPr txBox="1"/>
      </xdr:nvSpPr>
      <xdr:spPr>
        <a:xfrm>
          <a:off x="3530111" y="97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47257</xdr:rowOff>
    </xdr:from>
    <xdr:to>
      <xdr:col>15</xdr:col>
      <xdr:colOff>101600</xdr:colOff>
      <xdr:row>56</xdr:row>
      <xdr:rowOff>148857</xdr:rowOff>
    </xdr:to>
    <xdr:sp macro="" textlink="">
      <xdr:nvSpPr>
        <xdr:cNvPr id="144" name="楕円 143"/>
        <xdr:cNvSpPr/>
      </xdr:nvSpPr>
      <xdr:spPr>
        <a:xfrm>
          <a:off x="2857500" y="96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139984</xdr:rowOff>
    </xdr:from>
    <xdr:ext cx="534377" cy="259045"/>
    <xdr:sp macro="" textlink="">
      <xdr:nvSpPr>
        <xdr:cNvPr id="145" name="テキスト ボックス 144"/>
        <xdr:cNvSpPr txBox="1"/>
      </xdr:nvSpPr>
      <xdr:spPr>
        <a:xfrm>
          <a:off x="2641111" y="97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165341</xdr:rowOff>
    </xdr:from>
    <xdr:to>
      <xdr:col>10</xdr:col>
      <xdr:colOff>165100</xdr:colOff>
      <xdr:row>57</xdr:row>
      <xdr:rowOff>95491</xdr:rowOff>
    </xdr:to>
    <xdr:sp macro="" textlink="">
      <xdr:nvSpPr>
        <xdr:cNvPr id="146" name="楕円 145"/>
        <xdr:cNvSpPr/>
      </xdr:nvSpPr>
      <xdr:spPr>
        <a:xfrm>
          <a:off x="1968500" y="97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86618</xdr:rowOff>
    </xdr:from>
    <xdr:ext cx="534377" cy="259045"/>
    <xdr:sp macro="" textlink="">
      <xdr:nvSpPr>
        <xdr:cNvPr id="147" name="テキスト ボックス 146"/>
        <xdr:cNvSpPr txBox="1"/>
      </xdr:nvSpPr>
      <xdr:spPr>
        <a:xfrm>
          <a:off x="1752111" y="98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71551</xdr:rowOff>
    </xdr:from>
    <xdr:to>
      <xdr:col>6</xdr:col>
      <xdr:colOff>38100</xdr:colOff>
      <xdr:row>58</xdr:row>
      <xdr:rowOff>1701</xdr:rowOff>
    </xdr:to>
    <xdr:sp macro="" textlink="">
      <xdr:nvSpPr>
        <xdr:cNvPr id="148" name="楕円 147"/>
        <xdr:cNvSpPr/>
      </xdr:nvSpPr>
      <xdr:spPr>
        <a:xfrm>
          <a:off x="1079500" y="98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164278</xdr:rowOff>
    </xdr:from>
    <xdr:ext cx="534377" cy="259045"/>
    <xdr:sp macro="" textlink="">
      <xdr:nvSpPr>
        <xdr:cNvPr id="149" name="テキスト ボックス 148"/>
        <xdr:cNvSpPr txBox="1"/>
      </xdr:nvSpPr>
      <xdr:spPr>
        <a:xfrm>
          <a:off x="863111" y="99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80904</xdr:rowOff>
    </xdr:from>
    <xdr:to>
      <xdr:col>24</xdr:col>
      <xdr:colOff>63500</xdr:colOff>
      <xdr:row>75</xdr:row>
      <xdr:rowOff>65634</xdr:rowOff>
    </xdr:to>
    <xdr:cxnSp macro="">
      <xdr:nvCxnSpPr>
        <xdr:cNvPr id="176" name="直線コネクタ 175"/>
        <xdr:cNvCxnSpPr/>
      </xdr:nvCxnSpPr>
      <xdr:spPr>
        <a:xfrm flipV="1">
          <a:off x="3797300" y="12596754"/>
          <a:ext cx="838200" cy="3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65634</xdr:rowOff>
    </xdr:from>
    <xdr:to>
      <xdr:col>19</xdr:col>
      <xdr:colOff>177800</xdr:colOff>
      <xdr:row>75</xdr:row>
      <xdr:rowOff>131928</xdr:rowOff>
    </xdr:to>
    <xdr:cxnSp macro="">
      <xdr:nvCxnSpPr>
        <xdr:cNvPr id="179" name="直線コネクタ 178"/>
        <xdr:cNvCxnSpPr/>
      </xdr:nvCxnSpPr>
      <xdr:spPr>
        <a:xfrm flipV="1">
          <a:off x="2908300" y="1292438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95077</xdr:rowOff>
    </xdr:from>
    <xdr:to>
      <xdr:col>15</xdr:col>
      <xdr:colOff>50800</xdr:colOff>
      <xdr:row>75</xdr:row>
      <xdr:rowOff>131928</xdr:rowOff>
    </xdr:to>
    <xdr:cxnSp macro="">
      <xdr:nvCxnSpPr>
        <xdr:cNvPr id="182" name="直線コネクタ 181"/>
        <xdr:cNvCxnSpPr/>
      </xdr:nvCxnSpPr>
      <xdr:spPr>
        <a:xfrm>
          <a:off x="2019300" y="12782377"/>
          <a:ext cx="889000" cy="20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95077</xdr:rowOff>
    </xdr:from>
    <xdr:to>
      <xdr:col>10</xdr:col>
      <xdr:colOff>114300</xdr:colOff>
      <xdr:row>75</xdr:row>
      <xdr:rowOff>76789</xdr:rowOff>
    </xdr:to>
    <xdr:cxnSp macro="">
      <xdr:nvCxnSpPr>
        <xdr:cNvPr id="185" name="直線コネクタ 184"/>
        <xdr:cNvCxnSpPr/>
      </xdr:nvCxnSpPr>
      <xdr:spPr>
        <a:xfrm flipV="1">
          <a:off x="1130300" y="1278237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30104</xdr:rowOff>
    </xdr:from>
    <xdr:to>
      <xdr:col>24</xdr:col>
      <xdr:colOff>114300</xdr:colOff>
      <xdr:row>73</xdr:row>
      <xdr:rowOff>131704</xdr:rowOff>
    </xdr:to>
    <xdr:sp macro="" textlink="">
      <xdr:nvSpPr>
        <xdr:cNvPr id="195" name="楕円 194"/>
        <xdr:cNvSpPr/>
      </xdr:nvSpPr>
      <xdr:spPr>
        <a:xfrm>
          <a:off x="4584700" y="125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52981</xdr:rowOff>
    </xdr:from>
    <xdr:ext cx="534377" cy="259045"/>
    <xdr:sp macro="" textlink="">
      <xdr:nvSpPr>
        <xdr:cNvPr id="196" name="維持補修費該当値テキスト"/>
        <xdr:cNvSpPr txBox="1"/>
      </xdr:nvSpPr>
      <xdr:spPr>
        <a:xfrm>
          <a:off x="4686300" y="123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14834</xdr:rowOff>
    </xdr:from>
    <xdr:to>
      <xdr:col>20</xdr:col>
      <xdr:colOff>38100</xdr:colOff>
      <xdr:row>75</xdr:row>
      <xdr:rowOff>116434</xdr:rowOff>
    </xdr:to>
    <xdr:sp macro="" textlink="">
      <xdr:nvSpPr>
        <xdr:cNvPr id="197" name="楕円 196"/>
        <xdr:cNvSpPr/>
      </xdr:nvSpPr>
      <xdr:spPr>
        <a:xfrm>
          <a:off x="37465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132961</xdr:rowOff>
    </xdr:from>
    <xdr:ext cx="469744" cy="259045"/>
    <xdr:sp macro="" textlink="">
      <xdr:nvSpPr>
        <xdr:cNvPr id="198" name="テキスト ボックス 197"/>
        <xdr:cNvSpPr txBox="1"/>
      </xdr:nvSpPr>
      <xdr:spPr>
        <a:xfrm>
          <a:off x="3562428" y="1264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81128</xdr:rowOff>
    </xdr:from>
    <xdr:to>
      <xdr:col>15</xdr:col>
      <xdr:colOff>101600</xdr:colOff>
      <xdr:row>76</xdr:row>
      <xdr:rowOff>11277</xdr:rowOff>
    </xdr:to>
    <xdr:sp macro="" textlink="">
      <xdr:nvSpPr>
        <xdr:cNvPr id="199" name="楕円 198"/>
        <xdr:cNvSpPr/>
      </xdr:nvSpPr>
      <xdr:spPr>
        <a:xfrm>
          <a:off x="2857500" y="12939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27805</xdr:rowOff>
    </xdr:from>
    <xdr:ext cx="469744" cy="259045"/>
    <xdr:sp macro="" textlink="">
      <xdr:nvSpPr>
        <xdr:cNvPr id="200" name="テキスト ボックス 199"/>
        <xdr:cNvSpPr txBox="1"/>
      </xdr:nvSpPr>
      <xdr:spPr>
        <a:xfrm>
          <a:off x="2673428" y="1271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44277</xdr:rowOff>
    </xdr:from>
    <xdr:to>
      <xdr:col>10</xdr:col>
      <xdr:colOff>165100</xdr:colOff>
      <xdr:row>74</xdr:row>
      <xdr:rowOff>145877</xdr:rowOff>
    </xdr:to>
    <xdr:sp macro="" textlink="">
      <xdr:nvSpPr>
        <xdr:cNvPr id="201" name="楕円 200"/>
        <xdr:cNvSpPr/>
      </xdr:nvSpPr>
      <xdr:spPr>
        <a:xfrm>
          <a:off x="1968500" y="127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162404</xdr:rowOff>
    </xdr:from>
    <xdr:ext cx="469744" cy="259045"/>
    <xdr:sp macro="" textlink="">
      <xdr:nvSpPr>
        <xdr:cNvPr id="202" name="テキスト ボックス 201"/>
        <xdr:cNvSpPr txBox="1"/>
      </xdr:nvSpPr>
      <xdr:spPr>
        <a:xfrm>
          <a:off x="1784428" y="1250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25989</xdr:rowOff>
    </xdr:from>
    <xdr:to>
      <xdr:col>6</xdr:col>
      <xdr:colOff>38100</xdr:colOff>
      <xdr:row>75</xdr:row>
      <xdr:rowOff>127589</xdr:rowOff>
    </xdr:to>
    <xdr:sp macro="" textlink="">
      <xdr:nvSpPr>
        <xdr:cNvPr id="203" name="楕円 202"/>
        <xdr:cNvSpPr/>
      </xdr:nvSpPr>
      <xdr:spPr>
        <a:xfrm>
          <a:off x="1079500" y="128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144116</xdr:rowOff>
    </xdr:from>
    <xdr:ext cx="469744" cy="259045"/>
    <xdr:sp macro="" textlink="">
      <xdr:nvSpPr>
        <xdr:cNvPr id="204" name="テキスト ボックス 203"/>
        <xdr:cNvSpPr txBox="1"/>
      </xdr:nvSpPr>
      <xdr:spPr>
        <a:xfrm>
          <a:off x="895428" y="1265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58181</xdr:rowOff>
    </xdr:from>
    <xdr:to>
      <xdr:col>24</xdr:col>
      <xdr:colOff>63500</xdr:colOff>
      <xdr:row>96</xdr:row>
      <xdr:rowOff>121617</xdr:rowOff>
    </xdr:to>
    <xdr:cxnSp macro="">
      <xdr:nvCxnSpPr>
        <xdr:cNvPr id="232" name="直線コネクタ 231"/>
        <xdr:cNvCxnSpPr/>
      </xdr:nvCxnSpPr>
      <xdr:spPr>
        <a:xfrm flipV="1">
          <a:off x="3797300" y="16517381"/>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121617</xdr:rowOff>
    </xdr:from>
    <xdr:to>
      <xdr:col>19</xdr:col>
      <xdr:colOff>177800</xdr:colOff>
      <xdr:row>96</xdr:row>
      <xdr:rowOff>135768</xdr:rowOff>
    </xdr:to>
    <xdr:cxnSp macro="">
      <xdr:nvCxnSpPr>
        <xdr:cNvPr id="235" name="直線コネクタ 234"/>
        <xdr:cNvCxnSpPr/>
      </xdr:nvCxnSpPr>
      <xdr:spPr>
        <a:xfrm flipV="1">
          <a:off x="2908300" y="1658081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135768</xdr:rowOff>
    </xdr:from>
    <xdr:to>
      <xdr:col>15</xdr:col>
      <xdr:colOff>50800</xdr:colOff>
      <xdr:row>97</xdr:row>
      <xdr:rowOff>77406</xdr:rowOff>
    </xdr:to>
    <xdr:cxnSp macro="">
      <xdr:nvCxnSpPr>
        <xdr:cNvPr id="238" name="直線コネクタ 237"/>
        <xdr:cNvCxnSpPr/>
      </xdr:nvCxnSpPr>
      <xdr:spPr>
        <a:xfrm flipV="1">
          <a:off x="2019300" y="16594968"/>
          <a:ext cx="889000" cy="1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22268</xdr:rowOff>
    </xdr:from>
    <xdr:to>
      <xdr:col>10</xdr:col>
      <xdr:colOff>114300</xdr:colOff>
      <xdr:row>97</xdr:row>
      <xdr:rowOff>77406</xdr:rowOff>
    </xdr:to>
    <xdr:cxnSp macro="">
      <xdr:nvCxnSpPr>
        <xdr:cNvPr id="241" name="直線コネクタ 240"/>
        <xdr:cNvCxnSpPr/>
      </xdr:nvCxnSpPr>
      <xdr:spPr>
        <a:xfrm>
          <a:off x="1130300" y="16652918"/>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7381</xdr:rowOff>
    </xdr:from>
    <xdr:to>
      <xdr:col>24</xdr:col>
      <xdr:colOff>114300</xdr:colOff>
      <xdr:row>96</xdr:row>
      <xdr:rowOff>108981</xdr:rowOff>
    </xdr:to>
    <xdr:sp macro="" textlink="">
      <xdr:nvSpPr>
        <xdr:cNvPr id="251" name="楕円 250"/>
        <xdr:cNvSpPr/>
      </xdr:nvSpPr>
      <xdr:spPr>
        <a:xfrm>
          <a:off x="4584700" y="164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157258</xdr:rowOff>
    </xdr:from>
    <xdr:ext cx="534377" cy="259045"/>
    <xdr:sp macro="" textlink="">
      <xdr:nvSpPr>
        <xdr:cNvPr id="252" name="扶助費該当値テキスト"/>
        <xdr:cNvSpPr txBox="1"/>
      </xdr:nvSpPr>
      <xdr:spPr>
        <a:xfrm>
          <a:off x="4686300" y="164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70817</xdr:rowOff>
    </xdr:from>
    <xdr:to>
      <xdr:col>20</xdr:col>
      <xdr:colOff>38100</xdr:colOff>
      <xdr:row>97</xdr:row>
      <xdr:rowOff>967</xdr:rowOff>
    </xdr:to>
    <xdr:sp macro="" textlink="">
      <xdr:nvSpPr>
        <xdr:cNvPr id="253" name="楕円 252"/>
        <xdr:cNvSpPr/>
      </xdr:nvSpPr>
      <xdr:spPr>
        <a:xfrm>
          <a:off x="3746500" y="165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163544</xdr:rowOff>
    </xdr:from>
    <xdr:ext cx="534377" cy="259045"/>
    <xdr:sp macro="" textlink="">
      <xdr:nvSpPr>
        <xdr:cNvPr id="254" name="テキスト ボックス 253"/>
        <xdr:cNvSpPr txBox="1"/>
      </xdr:nvSpPr>
      <xdr:spPr>
        <a:xfrm>
          <a:off x="3530111" y="166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84968</xdr:rowOff>
    </xdr:from>
    <xdr:to>
      <xdr:col>15</xdr:col>
      <xdr:colOff>101600</xdr:colOff>
      <xdr:row>97</xdr:row>
      <xdr:rowOff>15118</xdr:rowOff>
    </xdr:to>
    <xdr:sp macro="" textlink="">
      <xdr:nvSpPr>
        <xdr:cNvPr id="255" name="楕円 254"/>
        <xdr:cNvSpPr/>
      </xdr:nvSpPr>
      <xdr:spPr>
        <a:xfrm>
          <a:off x="2857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6245</xdr:rowOff>
    </xdr:from>
    <xdr:ext cx="534377" cy="259045"/>
    <xdr:sp macro="" textlink="">
      <xdr:nvSpPr>
        <xdr:cNvPr id="256" name="テキスト ボックス 255"/>
        <xdr:cNvSpPr txBox="1"/>
      </xdr:nvSpPr>
      <xdr:spPr>
        <a:xfrm>
          <a:off x="2641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26606</xdr:rowOff>
    </xdr:from>
    <xdr:to>
      <xdr:col>10</xdr:col>
      <xdr:colOff>165100</xdr:colOff>
      <xdr:row>97</xdr:row>
      <xdr:rowOff>128206</xdr:rowOff>
    </xdr:to>
    <xdr:sp macro="" textlink="">
      <xdr:nvSpPr>
        <xdr:cNvPr id="257" name="楕円 256"/>
        <xdr:cNvSpPr/>
      </xdr:nvSpPr>
      <xdr:spPr>
        <a:xfrm>
          <a:off x="1968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119333</xdr:rowOff>
    </xdr:from>
    <xdr:ext cx="534377" cy="259045"/>
    <xdr:sp macro="" textlink="">
      <xdr:nvSpPr>
        <xdr:cNvPr id="258" name="テキスト ボックス 257"/>
        <xdr:cNvSpPr txBox="1"/>
      </xdr:nvSpPr>
      <xdr:spPr>
        <a:xfrm>
          <a:off x="1752111"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142918</xdr:rowOff>
    </xdr:from>
    <xdr:to>
      <xdr:col>6</xdr:col>
      <xdr:colOff>38100</xdr:colOff>
      <xdr:row>97</xdr:row>
      <xdr:rowOff>73068</xdr:rowOff>
    </xdr:to>
    <xdr:sp macro="" textlink="">
      <xdr:nvSpPr>
        <xdr:cNvPr id="259" name="楕円 258"/>
        <xdr:cNvSpPr/>
      </xdr:nvSpPr>
      <xdr:spPr>
        <a:xfrm>
          <a:off x="1079500" y="166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64195</xdr:rowOff>
    </xdr:from>
    <xdr:ext cx="534377" cy="259045"/>
    <xdr:sp macro="" textlink="">
      <xdr:nvSpPr>
        <xdr:cNvPr id="260" name="テキスト ボックス 259"/>
        <xdr:cNvSpPr txBox="1"/>
      </xdr:nvSpPr>
      <xdr:spPr>
        <a:xfrm>
          <a:off x="863111" y="166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107029</xdr:rowOff>
    </xdr:from>
    <xdr:to>
      <xdr:col>55</xdr:col>
      <xdr:colOff>0</xdr:colOff>
      <xdr:row>37</xdr:row>
      <xdr:rowOff>149739</xdr:rowOff>
    </xdr:to>
    <xdr:cxnSp macro="">
      <xdr:nvCxnSpPr>
        <xdr:cNvPr id="293" name="直線コネクタ 292"/>
        <xdr:cNvCxnSpPr/>
      </xdr:nvCxnSpPr>
      <xdr:spPr>
        <a:xfrm>
          <a:off x="9639300" y="6450679"/>
          <a:ext cx="8382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107029</xdr:rowOff>
    </xdr:from>
    <xdr:to>
      <xdr:col>50</xdr:col>
      <xdr:colOff>114300</xdr:colOff>
      <xdr:row>38</xdr:row>
      <xdr:rowOff>2330</xdr:rowOff>
    </xdr:to>
    <xdr:cxnSp macro="">
      <xdr:nvCxnSpPr>
        <xdr:cNvPr id="296" name="直線コネクタ 295"/>
        <xdr:cNvCxnSpPr/>
      </xdr:nvCxnSpPr>
      <xdr:spPr>
        <a:xfrm flipV="1">
          <a:off x="8750300" y="645067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119669</xdr:rowOff>
    </xdr:from>
    <xdr:to>
      <xdr:col>45</xdr:col>
      <xdr:colOff>177800</xdr:colOff>
      <xdr:row>38</xdr:row>
      <xdr:rowOff>2330</xdr:rowOff>
    </xdr:to>
    <xdr:cxnSp macro="">
      <xdr:nvCxnSpPr>
        <xdr:cNvPr id="299" name="直線コネクタ 298"/>
        <xdr:cNvCxnSpPr/>
      </xdr:nvCxnSpPr>
      <xdr:spPr>
        <a:xfrm>
          <a:off x="7861300" y="6463319"/>
          <a:ext cx="889000" cy="5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119669</xdr:rowOff>
    </xdr:from>
    <xdr:to>
      <xdr:col>41</xdr:col>
      <xdr:colOff>50800</xdr:colOff>
      <xdr:row>38</xdr:row>
      <xdr:rowOff>6141</xdr:rowOff>
    </xdr:to>
    <xdr:cxnSp macro="">
      <xdr:nvCxnSpPr>
        <xdr:cNvPr id="302" name="直線コネクタ 301"/>
        <xdr:cNvCxnSpPr/>
      </xdr:nvCxnSpPr>
      <xdr:spPr>
        <a:xfrm flipV="1">
          <a:off x="6972300" y="6463319"/>
          <a:ext cx="8890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98939</xdr:rowOff>
    </xdr:from>
    <xdr:to>
      <xdr:col>55</xdr:col>
      <xdr:colOff>50800</xdr:colOff>
      <xdr:row>38</xdr:row>
      <xdr:rowOff>29090</xdr:rowOff>
    </xdr:to>
    <xdr:sp macro="" textlink="">
      <xdr:nvSpPr>
        <xdr:cNvPr id="312" name="楕円 311"/>
        <xdr:cNvSpPr/>
      </xdr:nvSpPr>
      <xdr:spPr>
        <a:xfrm>
          <a:off x="10426700" y="6442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77366</xdr:rowOff>
    </xdr:from>
    <xdr:ext cx="534377" cy="259045"/>
    <xdr:sp macro="" textlink="">
      <xdr:nvSpPr>
        <xdr:cNvPr id="313" name="補助費等該当値テキスト"/>
        <xdr:cNvSpPr txBox="1"/>
      </xdr:nvSpPr>
      <xdr:spPr>
        <a:xfrm>
          <a:off x="10528300" y="64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56229</xdr:rowOff>
    </xdr:from>
    <xdr:to>
      <xdr:col>50</xdr:col>
      <xdr:colOff>165100</xdr:colOff>
      <xdr:row>37</xdr:row>
      <xdr:rowOff>157829</xdr:rowOff>
    </xdr:to>
    <xdr:sp macro="" textlink="">
      <xdr:nvSpPr>
        <xdr:cNvPr id="314" name="楕円 313"/>
        <xdr:cNvSpPr/>
      </xdr:nvSpPr>
      <xdr:spPr>
        <a:xfrm>
          <a:off x="9588500" y="63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148956</xdr:rowOff>
    </xdr:from>
    <xdr:ext cx="534377" cy="259045"/>
    <xdr:sp macro="" textlink="">
      <xdr:nvSpPr>
        <xdr:cNvPr id="315" name="テキスト ボックス 314"/>
        <xdr:cNvSpPr txBox="1"/>
      </xdr:nvSpPr>
      <xdr:spPr>
        <a:xfrm>
          <a:off x="9372111" y="64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122980</xdr:rowOff>
    </xdr:from>
    <xdr:to>
      <xdr:col>46</xdr:col>
      <xdr:colOff>38100</xdr:colOff>
      <xdr:row>38</xdr:row>
      <xdr:rowOff>53130</xdr:rowOff>
    </xdr:to>
    <xdr:sp macro="" textlink="">
      <xdr:nvSpPr>
        <xdr:cNvPr id="316" name="楕円 315"/>
        <xdr:cNvSpPr/>
      </xdr:nvSpPr>
      <xdr:spPr>
        <a:xfrm>
          <a:off x="8699500" y="64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44257</xdr:rowOff>
    </xdr:from>
    <xdr:ext cx="534377" cy="259045"/>
    <xdr:sp macro="" textlink="">
      <xdr:nvSpPr>
        <xdr:cNvPr id="317" name="テキスト ボックス 316"/>
        <xdr:cNvSpPr txBox="1"/>
      </xdr:nvSpPr>
      <xdr:spPr>
        <a:xfrm>
          <a:off x="8483111" y="65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68869</xdr:rowOff>
    </xdr:from>
    <xdr:to>
      <xdr:col>41</xdr:col>
      <xdr:colOff>101600</xdr:colOff>
      <xdr:row>37</xdr:row>
      <xdr:rowOff>170469</xdr:rowOff>
    </xdr:to>
    <xdr:sp macro="" textlink="">
      <xdr:nvSpPr>
        <xdr:cNvPr id="318" name="楕円 317"/>
        <xdr:cNvSpPr/>
      </xdr:nvSpPr>
      <xdr:spPr>
        <a:xfrm>
          <a:off x="7810500" y="64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161596</xdr:rowOff>
    </xdr:from>
    <xdr:ext cx="534377" cy="259045"/>
    <xdr:sp macro="" textlink="">
      <xdr:nvSpPr>
        <xdr:cNvPr id="319" name="テキスト ボックス 318"/>
        <xdr:cNvSpPr txBox="1"/>
      </xdr:nvSpPr>
      <xdr:spPr>
        <a:xfrm>
          <a:off x="7594111" y="65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126790</xdr:rowOff>
    </xdr:from>
    <xdr:to>
      <xdr:col>36</xdr:col>
      <xdr:colOff>165100</xdr:colOff>
      <xdr:row>38</xdr:row>
      <xdr:rowOff>56941</xdr:rowOff>
    </xdr:to>
    <xdr:sp macro="" textlink="">
      <xdr:nvSpPr>
        <xdr:cNvPr id="320" name="楕円 319"/>
        <xdr:cNvSpPr/>
      </xdr:nvSpPr>
      <xdr:spPr>
        <a:xfrm>
          <a:off x="6921500" y="6470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48068</xdr:rowOff>
    </xdr:from>
    <xdr:ext cx="534377" cy="259045"/>
    <xdr:sp macro="" textlink="">
      <xdr:nvSpPr>
        <xdr:cNvPr id="321" name="テキスト ボックス 320"/>
        <xdr:cNvSpPr txBox="1"/>
      </xdr:nvSpPr>
      <xdr:spPr>
        <a:xfrm>
          <a:off x="6705111" y="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79785</xdr:rowOff>
    </xdr:from>
    <xdr:to>
      <xdr:col>55</xdr:col>
      <xdr:colOff>0</xdr:colOff>
      <xdr:row>57</xdr:row>
      <xdr:rowOff>15320</xdr:rowOff>
    </xdr:to>
    <xdr:cxnSp macro="">
      <xdr:nvCxnSpPr>
        <xdr:cNvPr id="352" name="直線コネクタ 351"/>
        <xdr:cNvCxnSpPr/>
      </xdr:nvCxnSpPr>
      <xdr:spPr>
        <a:xfrm>
          <a:off x="9639300" y="9680985"/>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53289</xdr:rowOff>
    </xdr:from>
    <xdr:to>
      <xdr:col>50</xdr:col>
      <xdr:colOff>114300</xdr:colOff>
      <xdr:row>56</xdr:row>
      <xdr:rowOff>79785</xdr:rowOff>
    </xdr:to>
    <xdr:cxnSp macro="">
      <xdr:nvCxnSpPr>
        <xdr:cNvPr id="355" name="直線コネクタ 354"/>
        <xdr:cNvCxnSpPr/>
      </xdr:nvCxnSpPr>
      <xdr:spPr>
        <a:xfrm>
          <a:off x="8750300" y="9654489"/>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53289</xdr:rowOff>
    </xdr:from>
    <xdr:to>
      <xdr:col>45</xdr:col>
      <xdr:colOff>177800</xdr:colOff>
      <xdr:row>57</xdr:row>
      <xdr:rowOff>42262</xdr:rowOff>
    </xdr:to>
    <xdr:cxnSp macro="">
      <xdr:nvCxnSpPr>
        <xdr:cNvPr id="358" name="直線コネクタ 357"/>
        <xdr:cNvCxnSpPr/>
      </xdr:nvCxnSpPr>
      <xdr:spPr>
        <a:xfrm flipV="1">
          <a:off x="7861300" y="9654489"/>
          <a:ext cx="889000" cy="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42262</xdr:rowOff>
    </xdr:from>
    <xdr:to>
      <xdr:col>41</xdr:col>
      <xdr:colOff>50800</xdr:colOff>
      <xdr:row>58</xdr:row>
      <xdr:rowOff>450</xdr:rowOff>
    </xdr:to>
    <xdr:cxnSp macro="">
      <xdr:nvCxnSpPr>
        <xdr:cNvPr id="361" name="直線コネクタ 360"/>
        <xdr:cNvCxnSpPr/>
      </xdr:nvCxnSpPr>
      <xdr:spPr>
        <a:xfrm flipV="1">
          <a:off x="6972300" y="9814912"/>
          <a:ext cx="889000" cy="12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135970</xdr:rowOff>
    </xdr:from>
    <xdr:to>
      <xdr:col>55</xdr:col>
      <xdr:colOff>50800</xdr:colOff>
      <xdr:row>57</xdr:row>
      <xdr:rowOff>66120</xdr:rowOff>
    </xdr:to>
    <xdr:sp macro="" textlink="">
      <xdr:nvSpPr>
        <xdr:cNvPr id="371" name="楕円 370"/>
        <xdr:cNvSpPr/>
      </xdr:nvSpPr>
      <xdr:spPr>
        <a:xfrm>
          <a:off x="10426700" y="97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114397</xdr:rowOff>
    </xdr:from>
    <xdr:ext cx="534377" cy="259045"/>
    <xdr:sp macro="" textlink="">
      <xdr:nvSpPr>
        <xdr:cNvPr id="372" name="普通建設事業費該当値テキスト"/>
        <xdr:cNvSpPr txBox="1"/>
      </xdr:nvSpPr>
      <xdr:spPr>
        <a:xfrm>
          <a:off x="10528300" y="97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28985</xdr:rowOff>
    </xdr:from>
    <xdr:to>
      <xdr:col>50</xdr:col>
      <xdr:colOff>165100</xdr:colOff>
      <xdr:row>56</xdr:row>
      <xdr:rowOff>130585</xdr:rowOff>
    </xdr:to>
    <xdr:sp macro="" textlink="">
      <xdr:nvSpPr>
        <xdr:cNvPr id="373" name="楕円 372"/>
        <xdr:cNvSpPr/>
      </xdr:nvSpPr>
      <xdr:spPr>
        <a:xfrm>
          <a:off x="9588500" y="96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121712</xdr:rowOff>
    </xdr:from>
    <xdr:ext cx="534377" cy="259045"/>
    <xdr:sp macro="" textlink="">
      <xdr:nvSpPr>
        <xdr:cNvPr id="374" name="テキスト ボックス 373"/>
        <xdr:cNvSpPr txBox="1"/>
      </xdr:nvSpPr>
      <xdr:spPr>
        <a:xfrm>
          <a:off x="9372111" y="97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2489</xdr:rowOff>
    </xdr:from>
    <xdr:to>
      <xdr:col>46</xdr:col>
      <xdr:colOff>38100</xdr:colOff>
      <xdr:row>56</xdr:row>
      <xdr:rowOff>104089</xdr:rowOff>
    </xdr:to>
    <xdr:sp macro="" textlink="">
      <xdr:nvSpPr>
        <xdr:cNvPr id="375" name="楕円 374"/>
        <xdr:cNvSpPr/>
      </xdr:nvSpPr>
      <xdr:spPr>
        <a:xfrm>
          <a:off x="8699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95216</xdr:rowOff>
    </xdr:from>
    <xdr:ext cx="534377" cy="259045"/>
    <xdr:sp macro="" textlink="">
      <xdr:nvSpPr>
        <xdr:cNvPr id="376" name="テキスト ボックス 375"/>
        <xdr:cNvSpPr txBox="1"/>
      </xdr:nvSpPr>
      <xdr:spPr>
        <a:xfrm>
          <a:off x="8483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162912</xdr:rowOff>
    </xdr:from>
    <xdr:to>
      <xdr:col>41</xdr:col>
      <xdr:colOff>101600</xdr:colOff>
      <xdr:row>57</xdr:row>
      <xdr:rowOff>93062</xdr:rowOff>
    </xdr:to>
    <xdr:sp macro="" textlink="">
      <xdr:nvSpPr>
        <xdr:cNvPr id="377" name="楕円 376"/>
        <xdr:cNvSpPr/>
      </xdr:nvSpPr>
      <xdr:spPr>
        <a:xfrm>
          <a:off x="78105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84189</xdr:rowOff>
    </xdr:from>
    <xdr:ext cx="534377" cy="259045"/>
    <xdr:sp macro="" textlink="">
      <xdr:nvSpPr>
        <xdr:cNvPr id="378" name="テキスト ボックス 377"/>
        <xdr:cNvSpPr txBox="1"/>
      </xdr:nvSpPr>
      <xdr:spPr>
        <a:xfrm>
          <a:off x="7594111" y="98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121100</xdr:rowOff>
    </xdr:from>
    <xdr:to>
      <xdr:col>36</xdr:col>
      <xdr:colOff>165100</xdr:colOff>
      <xdr:row>58</xdr:row>
      <xdr:rowOff>51250</xdr:rowOff>
    </xdr:to>
    <xdr:sp macro="" textlink="">
      <xdr:nvSpPr>
        <xdr:cNvPr id="379" name="楕円 378"/>
        <xdr:cNvSpPr/>
      </xdr:nvSpPr>
      <xdr:spPr>
        <a:xfrm>
          <a:off x="6921500" y="98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42377</xdr:rowOff>
    </xdr:from>
    <xdr:ext cx="534377" cy="259045"/>
    <xdr:sp macro="" textlink="">
      <xdr:nvSpPr>
        <xdr:cNvPr id="380" name="テキスト ボックス 379"/>
        <xdr:cNvSpPr txBox="1"/>
      </xdr:nvSpPr>
      <xdr:spPr>
        <a:xfrm>
          <a:off x="6705111" y="99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89788</xdr:rowOff>
    </xdr:from>
    <xdr:to>
      <xdr:col>55</xdr:col>
      <xdr:colOff>0</xdr:colOff>
      <xdr:row>78</xdr:row>
      <xdr:rowOff>123203</xdr:rowOff>
    </xdr:to>
    <xdr:cxnSp macro="">
      <xdr:nvCxnSpPr>
        <xdr:cNvPr id="409" name="直線コネクタ 408"/>
        <xdr:cNvCxnSpPr/>
      </xdr:nvCxnSpPr>
      <xdr:spPr>
        <a:xfrm flipV="1">
          <a:off x="9639300" y="13462888"/>
          <a:ext cx="8382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13805</xdr:rowOff>
    </xdr:from>
    <xdr:to>
      <xdr:col>50</xdr:col>
      <xdr:colOff>114300</xdr:colOff>
      <xdr:row>78</xdr:row>
      <xdr:rowOff>123203</xdr:rowOff>
    </xdr:to>
    <xdr:cxnSp macro="">
      <xdr:nvCxnSpPr>
        <xdr:cNvPr id="412" name="直線コネクタ 411"/>
        <xdr:cNvCxnSpPr/>
      </xdr:nvCxnSpPr>
      <xdr:spPr>
        <a:xfrm>
          <a:off x="8750300" y="13386905"/>
          <a:ext cx="889000" cy="1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13805</xdr:rowOff>
    </xdr:from>
    <xdr:to>
      <xdr:col>45</xdr:col>
      <xdr:colOff>177800</xdr:colOff>
      <xdr:row>78</xdr:row>
      <xdr:rowOff>55829</xdr:rowOff>
    </xdr:to>
    <xdr:cxnSp macro="">
      <xdr:nvCxnSpPr>
        <xdr:cNvPr id="415" name="直線コネクタ 414"/>
        <xdr:cNvCxnSpPr/>
      </xdr:nvCxnSpPr>
      <xdr:spPr>
        <a:xfrm flipV="1">
          <a:off x="7861300" y="13386905"/>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55829</xdr:rowOff>
    </xdr:from>
    <xdr:to>
      <xdr:col>41</xdr:col>
      <xdr:colOff>50800</xdr:colOff>
      <xdr:row>79</xdr:row>
      <xdr:rowOff>19483</xdr:rowOff>
    </xdr:to>
    <xdr:cxnSp macro="">
      <xdr:nvCxnSpPr>
        <xdr:cNvPr id="418" name="直線コネクタ 417"/>
        <xdr:cNvCxnSpPr/>
      </xdr:nvCxnSpPr>
      <xdr:spPr>
        <a:xfrm flipV="1">
          <a:off x="6972300" y="13428929"/>
          <a:ext cx="889000" cy="13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38988</xdr:rowOff>
    </xdr:from>
    <xdr:to>
      <xdr:col>55</xdr:col>
      <xdr:colOff>50800</xdr:colOff>
      <xdr:row>78</xdr:row>
      <xdr:rowOff>140588</xdr:rowOff>
    </xdr:to>
    <xdr:sp macro="" textlink="">
      <xdr:nvSpPr>
        <xdr:cNvPr id="428" name="楕円 427"/>
        <xdr:cNvSpPr/>
      </xdr:nvSpPr>
      <xdr:spPr>
        <a:xfrm>
          <a:off x="104267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128908</xdr:rowOff>
    </xdr:from>
    <xdr:ext cx="469744" cy="259045"/>
    <xdr:sp macro="" textlink="">
      <xdr:nvSpPr>
        <xdr:cNvPr id="429" name="普通建設事業費 （ うち新規整備　）該当値テキスト"/>
        <xdr:cNvSpPr txBox="1"/>
      </xdr:nvSpPr>
      <xdr:spPr>
        <a:xfrm>
          <a:off x="10528300" y="1333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72403</xdr:rowOff>
    </xdr:from>
    <xdr:to>
      <xdr:col>50</xdr:col>
      <xdr:colOff>165100</xdr:colOff>
      <xdr:row>79</xdr:row>
      <xdr:rowOff>2553</xdr:rowOff>
    </xdr:to>
    <xdr:sp macro="" textlink="">
      <xdr:nvSpPr>
        <xdr:cNvPr id="430" name="楕円 429"/>
        <xdr:cNvSpPr/>
      </xdr:nvSpPr>
      <xdr:spPr>
        <a:xfrm>
          <a:off x="9588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165130</xdr:rowOff>
    </xdr:from>
    <xdr:ext cx="469744" cy="259045"/>
    <xdr:sp macro="" textlink="">
      <xdr:nvSpPr>
        <xdr:cNvPr id="431" name="テキスト ボックス 430"/>
        <xdr:cNvSpPr txBox="1"/>
      </xdr:nvSpPr>
      <xdr:spPr>
        <a:xfrm>
          <a:off x="9404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134455</xdr:rowOff>
    </xdr:from>
    <xdr:to>
      <xdr:col>46</xdr:col>
      <xdr:colOff>38100</xdr:colOff>
      <xdr:row>78</xdr:row>
      <xdr:rowOff>64605</xdr:rowOff>
    </xdr:to>
    <xdr:sp macro="" textlink="">
      <xdr:nvSpPr>
        <xdr:cNvPr id="432" name="楕円 431"/>
        <xdr:cNvSpPr/>
      </xdr:nvSpPr>
      <xdr:spPr>
        <a:xfrm>
          <a:off x="8699500" y="133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55732</xdr:rowOff>
    </xdr:from>
    <xdr:ext cx="534377" cy="259045"/>
    <xdr:sp macro="" textlink="">
      <xdr:nvSpPr>
        <xdr:cNvPr id="433" name="テキスト ボックス 432"/>
        <xdr:cNvSpPr txBox="1"/>
      </xdr:nvSpPr>
      <xdr:spPr>
        <a:xfrm>
          <a:off x="8483111" y="134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5029</xdr:rowOff>
    </xdr:from>
    <xdr:to>
      <xdr:col>41</xdr:col>
      <xdr:colOff>101600</xdr:colOff>
      <xdr:row>78</xdr:row>
      <xdr:rowOff>106629</xdr:rowOff>
    </xdr:to>
    <xdr:sp macro="" textlink="">
      <xdr:nvSpPr>
        <xdr:cNvPr id="434" name="楕円 433"/>
        <xdr:cNvSpPr/>
      </xdr:nvSpPr>
      <xdr:spPr>
        <a:xfrm>
          <a:off x="7810500" y="133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97756</xdr:rowOff>
    </xdr:from>
    <xdr:ext cx="534377" cy="259045"/>
    <xdr:sp macro="" textlink="">
      <xdr:nvSpPr>
        <xdr:cNvPr id="435" name="テキスト ボックス 434"/>
        <xdr:cNvSpPr txBox="1"/>
      </xdr:nvSpPr>
      <xdr:spPr>
        <a:xfrm>
          <a:off x="7594111" y="134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140133</xdr:rowOff>
    </xdr:from>
    <xdr:to>
      <xdr:col>36</xdr:col>
      <xdr:colOff>165100</xdr:colOff>
      <xdr:row>79</xdr:row>
      <xdr:rowOff>70283</xdr:rowOff>
    </xdr:to>
    <xdr:sp macro="" textlink="">
      <xdr:nvSpPr>
        <xdr:cNvPr id="436" name="楕円 435"/>
        <xdr:cNvSpPr/>
      </xdr:nvSpPr>
      <xdr:spPr>
        <a:xfrm>
          <a:off x="6921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61410</xdr:rowOff>
    </xdr:from>
    <xdr:ext cx="469744" cy="259045"/>
    <xdr:sp macro="" textlink="">
      <xdr:nvSpPr>
        <xdr:cNvPr id="437" name="テキスト ボックス 436"/>
        <xdr:cNvSpPr txBox="1"/>
      </xdr:nvSpPr>
      <xdr:spPr>
        <a:xfrm>
          <a:off x="6737428" y="136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165058</xdr:rowOff>
    </xdr:from>
    <xdr:to>
      <xdr:col>55</xdr:col>
      <xdr:colOff>0</xdr:colOff>
      <xdr:row>97</xdr:row>
      <xdr:rowOff>156942</xdr:rowOff>
    </xdr:to>
    <xdr:cxnSp macro="">
      <xdr:nvCxnSpPr>
        <xdr:cNvPr id="468" name="直線コネクタ 467"/>
        <xdr:cNvCxnSpPr/>
      </xdr:nvCxnSpPr>
      <xdr:spPr>
        <a:xfrm>
          <a:off x="9639300" y="16624258"/>
          <a:ext cx="8382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165058</xdr:rowOff>
    </xdr:from>
    <xdr:to>
      <xdr:col>50</xdr:col>
      <xdr:colOff>114300</xdr:colOff>
      <xdr:row>97</xdr:row>
      <xdr:rowOff>125478</xdr:rowOff>
    </xdr:to>
    <xdr:cxnSp macro="">
      <xdr:nvCxnSpPr>
        <xdr:cNvPr id="471" name="直線コネクタ 470"/>
        <xdr:cNvCxnSpPr/>
      </xdr:nvCxnSpPr>
      <xdr:spPr>
        <a:xfrm flipV="1">
          <a:off x="8750300" y="16624258"/>
          <a:ext cx="889000" cy="1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125478</xdr:rowOff>
    </xdr:from>
    <xdr:to>
      <xdr:col>45</xdr:col>
      <xdr:colOff>177800</xdr:colOff>
      <xdr:row>98</xdr:row>
      <xdr:rowOff>4483</xdr:rowOff>
    </xdr:to>
    <xdr:cxnSp macro="">
      <xdr:nvCxnSpPr>
        <xdr:cNvPr id="474" name="直線コネクタ 473"/>
        <xdr:cNvCxnSpPr/>
      </xdr:nvCxnSpPr>
      <xdr:spPr>
        <a:xfrm flipV="1">
          <a:off x="7861300" y="16756128"/>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4483</xdr:rowOff>
    </xdr:from>
    <xdr:to>
      <xdr:col>41</xdr:col>
      <xdr:colOff>50800</xdr:colOff>
      <xdr:row>98</xdr:row>
      <xdr:rowOff>45746</xdr:rowOff>
    </xdr:to>
    <xdr:cxnSp macro="">
      <xdr:nvCxnSpPr>
        <xdr:cNvPr id="477" name="直線コネクタ 476"/>
        <xdr:cNvCxnSpPr/>
      </xdr:nvCxnSpPr>
      <xdr:spPr>
        <a:xfrm flipV="1">
          <a:off x="6972300" y="16806583"/>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106142</xdr:rowOff>
    </xdr:from>
    <xdr:to>
      <xdr:col>55</xdr:col>
      <xdr:colOff>50800</xdr:colOff>
      <xdr:row>98</xdr:row>
      <xdr:rowOff>36292</xdr:rowOff>
    </xdr:to>
    <xdr:sp macro="" textlink="">
      <xdr:nvSpPr>
        <xdr:cNvPr id="487" name="楕円 486"/>
        <xdr:cNvSpPr/>
      </xdr:nvSpPr>
      <xdr:spPr>
        <a:xfrm>
          <a:off x="10426700" y="167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84569</xdr:rowOff>
    </xdr:from>
    <xdr:ext cx="534377" cy="259045"/>
    <xdr:sp macro="" textlink="">
      <xdr:nvSpPr>
        <xdr:cNvPr id="488" name="普通建設事業費 （ うち更新整備　）該当値テキスト"/>
        <xdr:cNvSpPr txBox="1"/>
      </xdr:nvSpPr>
      <xdr:spPr>
        <a:xfrm>
          <a:off x="10528300" y="167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114258</xdr:rowOff>
    </xdr:from>
    <xdr:to>
      <xdr:col>50</xdr:col>
      <xdr:colOff>165100</xdr:colOff>
      <xdr:row>97</xdr:row>
      <xdr:rowOff>44408</xdr:rowOff>
    </xdr:to>
    <xdr:sp macro="" textlink="">
      <xdr:nvSpPr>
        <xdr:cNvPr id="489" name="楕円 488"/>
        <xdr:cNvSpPr/>
      </xdr:nvSpPr>
      <xdr:spPr>
        <a:xfrm>
          <a:off x="9588500" y="165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35535</xdr:rowOff>
    </xdr:from>
    <xdr:ext cx="534377" cy="259045"/>
    <xdr:sp macro="" textlink="">
      <xdr:nvSpPr>
        <xdr:cNvPr id="490" name="テキスト ボックス 489"/>
        <xdr:cNvSpPr txBox="1"/>
      </xdr:nvSpPr>
      <xdr:spPr>
        <a:xfrm>
          <a:off x="9372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74678</xdr:rowOff>
    </xdr:from>
    <xdr:to>
      <xdr:col>46</xdr:col>
      <xdr:colOff>38100</xdr:colOff>
      <xdr:row>98</xdr:row>
      <xdr:rowOff>4828</xdr:rowOff>
    </xdr:to>
    <xdr:sp macro="" textlink="">
      <xdr:nvSpPr>
        <xdr:cNvPr id="491" name="楕円 490"/>
        <xdr:cNvSpPr/>
      </xdr:nvSpPr>
      <xdr:spPr>
        <a:xfrm>
          <a:off x="8699500" y="167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167405</xdr:rowOff>
    </xdr:from>
    <xdr:ext cx="534377" cy="259045"/>
    <xdr:sp macro="" textlink="">
      <xdr:nvSpPr>
        <xdr:cNvPr id="492" name="テキスト ボックス 491"/>
        <xdr:cNvSpPr txBox="1"/>
      </xdr:nvSpPr>
      <xdr:spPr>
        <a:xfrm>
          <a:off x="8483111" y="1679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125133</xdr:rowOff>
    </xdr:from>
    <xdr:to>
      <xdr:col>41</xdr:col>
      <xdr:colOff>101600</xdr:colOff>
      <xdr:row>98</xdr:row>
      <xdr:rowOff>55283</xdr:rowOff>
    </xdr:to>
    <xdr:sp macro="" textlink="">
      <xdr:nvSpPr>
        <xdr:cNvPr id="493" name="楕円 492"/>
        <xdr:cNvSpPr/>
      </xdr:nvSpPr>
      <xdr:spPr>
        <a:xfrm>
          <a:off x="7810500" y="1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46410</xdr:rowOff>
    </xdr:from>
    <xdr:ext cx="534377" cy="259045"/>
    <xdr:sp macro="" textlink="">
      <xdr:nvSpPr>
        <xdr:cNvPr id="494" name="テキスト ボックス 493"/>
        <xdr:cNvSpPr txBox="1"/>
      </xdr:nvSpPr>
      <xdr:spPr>
        <a:xfrm>
          <a:off x="7594111" y="1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166396</xdr:rowOff>
    </xdr:from>
    <xdr:to>
      <xdr:col>36</xdr:col>
      <xdr:colOff>165100</xdr:colOff>
      <xdr:row>98</xdr:row>
      <xdr:rowOff>96546</xdr:rowOff>
    </xdr:to>
    <xdr:sp macro="" textlink="">
      <xdr:nvSpPr>
        <xdr:cNvPr id="495" name="楕円 494"/>
        <xdr:cNvSpPr/>
      </xdr:nvSpPr>
      <xdr:spPr>
        <a:xfrm>
          <a:off x="6921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87673</xdr:rowOff>
    </xdr:from>
    <xdr:ext cx="534377" cy="259045"/>
    <xdr:sp macro="" textlink="">
      <xdr:nvSpPr>
        <xdr:cNvPr id="496" name="テキスト ボックス 495"/>
        <xdr:cNvSpPr txBox="1"/>
      </xdr:nvSpPr>
      <xdr:spPr>
        <a:xfrm>
          <a:off x="6705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126121</xdr:rowOff>
    </xdr:from>
    <xdr:to>
      <xdr:col>85</xdr:col>
      <xdr:colOff>127000</xdr:colOff>
      <xdr:row>38</xdr:row>
      <xdr:rowOff>130145</xdr:rowOff>
    </xdr:to>
    <xdr:cxnSp macro="">
      <xdr:nvCxnSpPr>
        <xdr:cNvPr id="523" name="直線コネクタ 522"/>
        <xdr:cNvCxnSpPr/>
      </xdr:nvCxnSpPr>
      <xdr:spPr>
        <a:xfrm>
          <a:off x="15481300" y="6641221"/>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126121</xdr:rowOff>
    </xdr:from>
    <xdr:to>
      <xdr:col>81</xdr:col>
      <xdr:colOff>50800</xdr:colOff>
      <xdr:row>38</xdr:row>
      <xdr:rowOff>138694</xdr:rowOff>
    </xdr:to>
    <xdr:cxnSp macro="">
      <xdr:nvCxnSpPr>
        <xdr:cNvPr id="526" name="直線コネクタ 525"/>
        <xdr:cNvCxnSpPr/>
      </xdr:nvCxnSpPr>
      <xdr:spPr>
        <a:xfrm flipV="1">
          <a:off x="14592300" y="664122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138694</xdr:rowOff>
    </xdr:from>
    <xdr:to>
      <xdr:col>76</xdr:col>
      <xdr:colOff>114300</xdr:colOff>
      <xdr:row>38</xdr:row>
      <xdr:rowOff>138694</xdr:rowOff>
    </xdr:to>
    <xdr:cxnSp macro="">
      <xdr:nvCxnSpPr>
        <xdr:cNvPr id="529" name="直線コネクタ 528"/>
        <xdr:cNvCxnSpPr/>
      </xdr:nvCxnSpPr>
      <xdr:spPr>
        <a:xfrm>
          <a:off x="13703300" y="665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138009</xdr:rowOff>
    </xdr:from>
    <xdr:to>
      <xdr:col>71</xdr:col>
      <xdr:colOff>177800</xdr:colOff>
      <xdr:row>38</xdr:row>
      <xdr:rowOff>138694</xdr:rowOff>
    </xdr:to>
    <xdr:cxnSp macro="">
      <xdr:nvCxnSpPr>
        <xdr:cNvPr id="532" name="直線コネクタ 531"/>
        <xdr:cNvCxnSpPr/>
      </xdr:nvCxnSpPr>
      <xdr:spPr>
        <a:xfrm>
          <a:off x="12814300" y="665310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79345</xdr:rowOff>
    </xdr:from>
    <xdr:to>
      <xdr:col>85</xdr:col>
      <xdr:colOff>177800</xdr:colOff>
      <xdr:row>39</xdr:row>
      <xdr:rowOff>9495</xdr:rowOff>
    </xdr:to>
    <xdr:sp macro="" textlink="">
      <xdr:nvSpPr>
        <xdr:cNvPr id="542" name="楕円 541"/>
        <xdr:cNvSpPr/>
      </xdr:nvSpPr>
      <xdr:spPr>
        <a:xfrm>
          <a:off x="16268700" y="6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165722</xdr:rowOff>
    </xdr:from>
    <xdr:ext cx="378565" cy="259045"/>
    <xdr:sp macro="" textlink="">
      <xdr:nvSpPr>
        <xdr:cNvPr id="543" name="災害復旧事業費該当値テキスト"/>
        <xdr:cNvSpPr txBox="1"/>
      </xdr:nvSpPr>
      <xdr:spPr>
        <a:xfrm>
          <a:off x="16370300" y="650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75321</xdr:rowOff>
    </xdr:from>
    <xdr:to>
      <xdr:col>81</xdr:col>
      <xdr:colOff>101600</xdr:colOff>
      <xdr:row>39</xdr:row>
      <xdr:rowOff>5471</xdr:rowOff>
    </xdr:to>
    <xdr:sp macro="" textlink="">
      <xdr:nvSpPr>
        <xdr:cNvPr id="544" name="楕円 543"/>
        <xdr:cNvSpPr/>
      </xdr:nvSpPr>
      <xdr:spPr>
        <a:xfrm>
          <a:off x="15430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168048</xdr:rowOff>
    </xdr:from>
    <xdr:ext cx="378565" cy="259045"/>
    <xdr:sp macro="" textlink="">
      <xdr:nvSpPr>
        <xdr:cNvPr id="545" name="テキスト ボックス 544"/>
        <xdr:cNvSpPr txBox="1"/>
      </xdr:nvSpPr>
      <xdr:spPr>
        <a:xfrm>
          <a:off x="15292017" y="668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87894</xdr:rowOff>
    </xdr:from>
    <xdr:to>
      <xdr:col>76</xdr:col>
      <xdr:colOff>165100</xdr:colOff>
      <xdr:row>39</xdr:row>
      <xdr:rowOff>18044</xdr:rowOff>
    </xdr:to>
    <xdr:sp macro="" textlink="">
      <xdr:nvSpPr>
        <xdr:cNvPr id="546" name="楕円 545"/>
        <xdr:cNvSpPr/>
      </xdr:nvSpPr>
      <xdr:spPr>
        <a:xfrm>
          <a:off x="14541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9171</xdr:rowOff>
    </xdr:from>
    <xdr:ext cx="313932" cy="259045"/>
    <xdr:sp macro="" textlink="">
      <xdr:nvSpPr>
        <xdr:cNvPr id="547" name="テキスト ボックス 546"/>
        <xdr:cNvSpPr txBox="1"/>
      </xdr:nvSpPr>
      <xdr:spPr>
        <a:xfrm>
          <a:off x="14435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87894</xdr:rowOff>
    </xdr:from>
    <xdr:to>
      <xdr:col>72</xdr:col>
      <xdr:colOff>38100</xdr:colOff>
      <xdr:row>39</xdr:row>
      <xdr:rowOff>18044</xdr:rowOff>
    </xdr:to>
    <xdr:sp macro="" textlink="">
      <xdr:nvSpPr>
        <xdr:cNvPr id="548" name="楕円 547"/>
        <xdr:cNvSpPr/>
      </xdr:nvSpPr>
      <xdr:spPr>
        <a:xfrm>
          <a:off x="13652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9171</xdr:rowOff>
    </xdr:from>
    <xdr:ext cx="313932" cy="259045"/>
    <xdr:sp macro="" textlink="">
      <xdr:nvSpPr>
        <xdr:cNvPr id="549" name="テキスト ボックス 548"/>
        <xdr:cNvSpPr txBox="1"/>
      </xdr:nvSpPr>
      <xdr:spPr>
        <a:xfrm>
          <a:off x="13546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87209</xdr:rowOff>
    </xdr:from>
    <xdr:to>
      <xdr:col>67</xdr:col>
      <xdr:colOff>101600</xdr:colOff>
      <xdr:row>39</xdr:row>
      <xdr:rowOff>17359</xdr:rowOff>
    </xdr:to>
    <xdr:sp macro="" textlink="">
      <xdr:nvSpPr>
        <xdr:cNvPr id="550" name="楕円 549"/>
        <xdr:cNvSpPr/>
      </xdr:nvSpPr>
      <xdr:spPr>
        <a:xfrm>
          <a:off x="12763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8486</xdr:rowOff>
    </xdr:from>
    <xdr:ext cx="313932" cy="259045"/>
    <xdr:sp macro="" textlink="">
      <xdr:nvSpPr>
        <xdr:cNvPr id="551" name="テキスト ボックス 550"/>
        <xdr:cNvSpPr txBox="1"/>
      </xdr:nvSpPr>
      <xdr:spPr>
        <a:xfrm>
          <a:off x="12657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54759</xdr:rowOff>
    </xdr:from>
    <xdr:to>
      <xdr:col>85</xdr:col>
      <xdr:colOff>127000</xdr:colOff>
      <xdr:row>77</xdr:row>
      <xdr:rowOff>95008</xdr:rowOff>
    </xdr:to>
    <xdr:cxnSp macro="">
      <xdr:nvCxnSpPr>
        <xdr:cNvPr id="631" name="直線コネクタ 630"/>
        <xdr:cNvCxnSpPr/>
      </xdr:nvCxnSpPr>
      <xdr:spPr>
        <a:xfrm>
          <a:off x="15481300" y="13256409"/>
          <a:ext cx="8382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50530</xdr:rowOff>
    </xdr:from>
    <xdr:to>
      <xdr:col>81</xdr:col>
      <xdr:colOff>50800</xdr:colOff>
      <xdr:row>77</xdr:row>
      <xdr:rowOff>54759</xdr:rowOff>
    </xdr:to>
    <xdr:cxnSp macro="">
      <xdr:nvCxnSpPr>
        <xdr:cNvPr id="634" name="直線コネクタ 633"/>
        <xdr:cNvCxnSpPr/>
      </xdr:nvCxnSpPr>
      <xdr:spPr>
        <a:xfrm>
          <a:off x="14592300" y="1325218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140843</xdr:rowOff>
    </xdr:from>
    <xdr:to>
      <xdr:col>76</xdr:col>
      <xdr:colOff>114300</xdr:colOff>
      <xdr:row>77</xdr:row>
      <xdr:rowOff>50530</xdr:rowOff>
    </xdr:to>
    <xdr:cxnSp macro="">
      <xdr:nvCxnSpPr>
        <xdr:cNvPr id="637" name="直線コネクタ 636"/>
        <xdr:cNvCxnSpPr/>
      </xdr:nvCxnSpPr>
      <xdr:spPr>
        <a:xfrm>
          <a:off x="13703300" y="13171043"/>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67300</xdr:rowOff>
    </xdr:from>
    <xdr:to>
      <xdr:col>71</xdr:col>
      <xdr:colOff>177800</xdr:colOff>
      <xdr:row>76</xdr:row>
      <xdr:rowOff>140843</xdr:rowOff>
    </xdr:to>
    <xdr:cxnSp macro="">
      <xdr:nvCxnSpPr>
        <xdr:cNvPr id="640" name="直線コネクタ 639"/>
        <xdr:cNvCxnSpPr/>
      </xdr:nvCxnSpPr>
      <xdr:spPr>
        <a:xfrm>
          <a:off x="12814300" y="13097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44208</xdr:rowOff>
    </xdr:from>
    <xdr:to>
      <xdr:col>85</xdr:col>
      <xdr:colOff>177800</xdr:colOff>
      <xdr:row>77</xdr:row>
      <xdr:rowOff>145808</xdr:rowOff>
    </xdr:to>
    <xdr:sp macro="" textlink="">
      <xdr:nvSpPr>
        <xdr:cNvPr id="650" name="楕円 649"/>
        <xdr:cNvSpPr/>
      </xdr:nvSpPr>
      <xdr:spPr>
        <a:xfrm>
          <a:off x="162687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22635</xdr:rowOff>
    </xdr:from>
    <xdr:ext cx="534377" cy="259045"/>
    <xdr:sp macro="" textlink="">
      <xdr:nvSpPr>
        <xdr:cNvPr id="651" name="公債費該当値テキスト"/>
        <xdr:cNvSpPr txBox="1"/>
      </xdr:nvSpPr>
      <xdr:spPr>
        <a:xfrm>
          <a:off x="16370300" y="132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3959</xdr:rowOff>
    </xdr:from>
    <xdr:to>
      <xdr:col>81</xdr:col>
      <xdr:colOff>101600</xdr:colOff>
      <xdr:row>77</xdr:row>
      <xdr:rowOff>105559</xdr:rowOff>
    </xdr:to>
    <xdr:sp macro="" textlink="">
      <xdr:nvSpPr>
        <xdr:cNvPr id="652" name="楕円 651"/>
        <xdr:cNvSpPr/>
      </xdr:nvSpPr>
      <xdr:spPr>
        <a:xfrm>
          <a:off x="15430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96686</xdr:rowOff>
    </xdr:from>
    <xdr:ext cx="534377" cy="259045"/>
    <xdr:sp macro="" textlink="">
      <xdr:nvSpPr>
        <xdr:cNvPr id="653" name="テキスト ボックス 652"/>
        <xdr:cNvSpPr txBox="1"/>
      </xdr:nvSpPr>
      <xdr:spPr>
        <a:xfrm>
          <a:off x="15214111" y="132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171180</xdr:rowOff>
    </xdr:from>
    <xdr:to>
      <xdr:col>76</xdr:col>
      <xdr:colOff>165100</xdr:colOff>
      <xdr:row>77</xdr:row>
      <xdr:rowOff>101330</xdr:rowOff>
    </xdr:to>
    <xdr:sp macro="" textlink="">
      <xdr:nvSpPr>
        <xdr:cNvPr id="654" name="楕円 653"/>
        <xdr:cNvSpPr/>
      </xdr:nvSpPr>
      <xdr:spPr>
        <a:xfrm>
          <a:off x="14541500" y="132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92457</xdr:rowOff>
    </xdr:from>
    <xdr:ext cx="534377" cy="259045"/>
    <xdr:sp macro="" textlink="">
      <xdr:nvSpPr>
        <xdr:cNvPr id="655" name="テキスト ボックス 654"/>
        <xdr:cNvSpPr txBox="1"/>
      </xdr:nvSpPr>
      <xdr:spPr>
        <a:xfrm>
          <a:off x="14325111" y="132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90043</xdr:rowOff>
    </xdr:from>
    <xdr:to>
      <xdr:col>72</xdr:col>
      <xdr:colOff>38100</xdr:colOff>
      <xdr:row>77</xdr:row>
      <xdr:rowOff>20193</xdr:rowOff>
    </xdr:to>
    <xdr:sp macro="" textlink="">
      <xdr:nvSpPr>
        <xdr:cNvPr id="656" name="楕円 655"/>
        <xdr:cNvSpPr/>
      </xdr:nvSpPr>
      <xdr:spPr>
        <a:xfrm>
          <a:off x="136525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11320</xdr:rowOff>
    </xdr:from>
    <xdr:ext cx="534377" cy="259045"/>
    <xdr:sp macro="" textlink="">
      <xdr:nvSpPr>
        <xdr:cNvPr id="657" name="テキスト ボックス 656"/>
        <xdr:cNvSpPr txBox="1"/>
      </xdr:nvSpPr>
      <xdr:spPr>
        <a:xfrm>
          <a:off x="13436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16500</xdr:rowOff>
    </xdr:from>
    <xdr:to>
      <xdr:col>67</xdr:col>
      <xdr:colOff>101600</xdr:colOff>
      <xdr:row>76</xdr:row>
      <xdr:rowOff>118100</xdr:rowOff>
    </xdr:to>
    <xdr:sp macro="" textlink="">
      <xdr:nvSpPr>
        <xdr:cNvPr id="658" name="楕円 657"/>
        <xdr:cNvSpPr/>
      </xdr:nvSpPr>
      <xdr:spPr>
        <a:xfrm>
          <a:off x="12763500" y="13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109227</xdr:rowOff>
    </xdr:from>
    <xdr:ext cx="534377" cy="259045"/>
    <xdr:sp macro="" textlink="">
      <xdr:nvSpPr>
        <xdr:cNvPr id="659" name="テキスト ボックス 658"/>
        <xdr:cNvSpPr txBox="1"/>
      </xdr:nvSpPr>
      <xdr:spPr>
        <a:xfrm>
          <a:off x="12547111" y="131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89284</xdr:rowOff>
    </xdr:from>
    <xdr:to>
      <xdr:col>85</xdr:col>
      <xdr:colOff>127000</xdr:colOff>
      <xdr:row>98</xdr:row>
      <xdr:rowOff>117078</xdr:rowOff>
    </xdr:to>
    <xdr:cxnSp macro="">
      <xdr:nvCxnSpPr>
        <xdr:cNvPr id="686" name="直線コネクタ 685"/>
        <xdr:cNvCxnSpPr/>
      </xdr:nvCxnSpPr>
      <xdr:spPr>
        <a:xfrm flipV="1">
          <a:off x="15481300" y="16891384"/>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56714</xdr:rowOff>
    </xdr:from>
    <xdr:to>
      <xdr:col>81</xdr:col>
      <xdr:colOff>50800</xdr:colOff>
      <xdr:row>98</xdr:row>
      <xdr:rowOff>117078</xdr:rowOff>
    </xdr:to>
    <xdr:cxnSp macro="">
      <xdr:nvCxnSpPr>
        <xdr:cNvPr id="689" name="直線コネクタ 688"/>
        <xdr:cNvCxnSpPr/>
      </xdr:nvCxnSpPr>
      <xdr:spPr>
        <a:xfrm>
          <a:off x="14592300" y="16858814"/>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56714</xdr:rowOff>
    </xdr:from>
    <xdr:to>
      <xdr:col>76</xdr:col>
      <xdr:colOff>114300</xdr:colOff>
      <xdr:row>98</xdr:row>
      <xdr:rowOff>133006</xdr:rowOff>
    </xdr:to>
    <xdr:cxnSp macro="">
      <xdr:nvCxnSpPr>
        <xdr:cNvPr id="692" name="直線コネクタ 691"/>
        <xdr:cNvCxnSpPr/>
      </xdr:nvCxnSpPr>
      <xdr:spPr>
        <a:xfrm flipV="1">
          <a:off x="13703300" y="16858814"/>
          <a:ext cx="889000" cy="7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80511</xdr:rowOff>
    </xdr:from>
    <xdr:to>
      <xdr:col>71</xdr:col>
      <xdr:colOff>177800</xdr:colOff>
      <xdr:row>98</xdr:row>
      <xdr:rowOff>133006</xdr:rowOff>
    </xdr:to>
    <xdr:cxnSp macro="">
      <xdr:nvCxnSpPr>
        <xdr:cNvPr id="695" name="直線コネクタ 694"/>
        <xdr:cNvCxnSpPr/>
      </xdr:nvCxnSpPr>
      <xdr:spPr>
        <a:xfrm>
          <a:off x="12814300" y="16882611"/>
          <a:ext cx="8890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38484</xdr:rowOff>
    </xdr:from>
    <xdr:to>
      <xdr:col>85</xdr:col>
      <xdr:colOff>177800</xdr:colOff>
      <xdr:row>98</xdr:row>
      <xdr:rowOff>140084</xdr:rowOff>
    </xdr:to>
    <xdr:sp macro="" textlink="">
      <xdr:nvSpPr>
        <xdr:cNvPr id="705" name="楕円 704"/>
        <xdr:cNvSpPr/>
      </xdr:nvSpPr>
      <xdr:spPr>
        <a:xfrm>
          <a:off x="16268700" y="168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66278</xdr:rowOff>
    </xdr:from>
    <xdr:to>
      <xdr:col>81</xdr:col>
      <xdr:colOff>101600</xdr:colOff>
      <xdr:row>98</xdr:row>
      <xdr:rowOff>167878</xdr:rowOff>
    </xdr:to>
    <xdr:sp macro="" textlink="">
      <xdr:nvSpPr>
        <xdr:cNvPr id="707" name="楕円 706"/>
        <xdr:cNvSpPr/>
      </xdr:nvSpPr>
      <xdr:spPr>
        <a:xfrm>
          <a:off x="15430500" y="168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159005</xdr:rowOff>
    </xdr:from>
    <xdr:ext cx="469744" cy="259045"/>
    <xdr:sp macro="" textlink="">
      <xdr:nvSpPr>
        <xdr:cNvPr id="708" name="テキスト ボックス 707"/>
        <xdr:cNvSpPr txBox="1"/>
      </xdr:nvSpPr>
      <xdr:spPr>
        <a:xfrm>
          <a:off x="15246428" y="1696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5914</xdr:rowOff>
    </xdr:from>
    <xdr:to>
      <xdr:col>76</xdr:col>
      <xdr:colOff>165100</xdr:colOff>
      <xdr:row>98</xdr:row>
      <xdr:rowOff>107514</xdr:rowOff>
    </xdr:to>
    <xdr:sp macro="" textlink="">
      <xdr:nvSpPr>
        <xdr:cNvPr id="709" name="楕円 708"/>
        <xdr:cNvSpPr/>
      </xdr:nvSpPr>
      <xdr:spPr>
        <a:xfrm>
          <a:off x="14541500" y="16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124041</xdr:rowOff>
    </xdr:from>
    <xdr:ext cx="534377" cy="259045"/>
    <xdr:sp macro="" textlink="">
      <xdr:nvSpPr>
        <xdr:cNvPr id="710" name="テキスト ボックス 709"/>
        <xdr:cNvSpPr txBox="1"/>
      </xdr:nvSpPr>
      <xdr:spPr>
        <a:xfrm>
          <a:off x="14325111" y="165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82206</xdr:rowOff>
    </xdr:from>
    <xdr:to>
      <xdr:col>72</xdr:col>
      <xdr:colOff>38100</xdr:colOff>
      <xdr:row>99</xdr:row>
      <xdr:rowOff>12356</xdr:rowOff>
    </xdr:to>
    <xdr:sp macro="" textlink="">
      <xdr:nvSpPr>
        <xdr:cNvPr id="711" name="楕円 710"/>
        <xdr:cNvSpPr/>
      </xdr:nvSpPr>
      <xdr:spPr>
        <a:xfrm>
          <a:off x="13652500" y="168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3483</xdr:rowOff>
    </xdr:from>
    <xdr:ext cx="469744" cy="259045"/>
    <xdr:sp macro="" textlink="">
      <xdr:nvSpPr>
        <xdr:cNvPr id="712" name="テキスト ボックス 711"/>
        <xdr:cNvSpPr txBox="1"/>
      </xdr:nvSpPr>
      <xdr:spPr>
        <a:xfrm>
          <a:off x="13468428" y="169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29711</xdr:rowOff>
    </xdr:from>
    <xdr:to>
      <xdr:col>67</xdr:col>
      <xdr:colOff>101600</xdr:colOff>
      <xdr:row>98</xdr:row>
      <xdr:rowOff>131311</xdr:rowOff>
    </xdr:to>
    <xdr:sp macro="" textlink="">
      <xdr:nvSpPr>
        <xdr:cNvPr id="713" name="楕円 712"/>
        <xdr:cNvSpPr/>
      </xdr:nvSpPr>
      <xdr:spPr>
        <a:xfrm>
          <a:off x="12763500" y="168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122438</xdr:rowOff>
    </xdr:from>
    <xdr:ext cx="534377" cy="259045"/>
    <xdr:sp macro="" textlink="">
      <xdr:nvSpPr>
        <xdr:cNvPr id="714" name="テキスト ボックス 713"/>
        <xdr:cNvSpPr txBox="1"/>
      </xdr:nvSpPr>
      <xdr:spPr>
        <a:xfrm>
          <a:off x="12547111" y="169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49326</xdr:rowOff>
    </xdr:from>
    <xdr:to>
      <xdr:col>116</xdr:col>
      <xdr:colOff>63500</xdr:colOff>
      <xdr:row>58</xdr:row>
      <xdr:rowOff>52375</xdr:rowOff>
    </xdr:to>
    <xdr:cxnSp macro="">
      <xdr:nvCxnSpPr>
        <xdr:cNvPr id="800" name="直線コネクタ 799"/>
        <xdr:cNvCxnSpPr/>
      </xdr:nvCxnSpPr>
      <xdr:spPr>
        <a:xfrm>
          <a:off x="21323300" y="9993426"/>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46736</xdr:rowOff>
    </xdr:from>
    <xdr:to>
      <xdr:col>111</xdr:col>
      <xdr:colOff>177800</xdr:colOff>
      <xdr:row>58</xdr:row>
      <xdr:rowOff>49326</xdr:rowOff>
    </xdr:to>
    <xdr:cxnSp macro="">
      <xdr:nvCxnSpPr>
        <xdr:cNvPr id="803" name="直線コネクタ 802"/>
        <xdr:cNvCxnSpPr/>
      </xdr:nvCxnSpPr>
      <xdr:spPr>
        <a:xfrm>
          <a:off x="20434300" y="999083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43841</xdr:rowOff>
    </xdr:from>
    <xdr:to>
      <xdr:col>107</xdr:col>
      <xdr:colOff>50800</xdr:colOff>
      <xdr:row>58</xdr:row>
      <xdr:rowOff>46736</xdr:rowOff>
    </xdr:to>
    <xdr:cxnSp macro="">
      <xdr:nvCxnSpPr>
        <xdr:cNvPr id="806" name="直線コネクタ 805"/>
        <xdr:cNvCxnSpPr/>
      </xdr:nvCxnSpPr>
      <xdr:spPr>
        <a:xfrm>
          <a:off x="19545300" y="998794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41707</xdr:rowOff>
    </xdr:from>
    <xdr:to>
      <xdr:col>102</xdr:col>
      <xdr:colOff>114300</xdr:colOff>
      <xdr:row>58</xdr:row>
      <xdr:rowOff>43841</xdr:rowOff>
    </xdr:to>
    <xdr:cxnSp macro="">
      <xdr:nvCxnSpPr>
        <xdr:cNvPr id="809" name="直線コネクタ 808"/>
        <xdr:cNvCxnSpPr/>
      </xdr:nvCxnSpPr>
      <xdr:spPr>
        <a:xfrm>
          <a:off x="18656300" y="998580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xdr:rowOff>
    </xdr:from>
    <xdr:to>
      <xdr:col>116</xdr:col>
      <xdr:colOff>114300</xdr:colOff>
      <xdr:row>58</xdr:row>
      <xdr:rowOff>103175</xdr:rowOff>
    </xdr:to>
    <xdr:sp macro="" textlink="">
      <xdr:nvSpPr>
        <xdr:cNvPr id="819" name="楕円 818"/>
        <xdr:cNvSpPr/>
      </xdr:nvSpPr>
      <xdr:spPr>
        <a:xfrm>
          <a:off x="221107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151452</xdr:rowOff>
    </xdr:from>
    <xdr:ext cx="469744" cy="259045"/>
    <xdr:sp macro="" textlink="">
      <xdr:nvSpPr>
        <xdr:cNvPr id="820" name="貸付金該当値テキスト"/>
        <xdr:cNvSpPr txBox="1"/>
      </xdr:nvSpPr>
      <xdr:spPr>
        <a:xfrm>
          <a:off x="22212300"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169976</xdr:rowOff>
    </xdr:from>
    <xdr:to>
      <xdr:col>112</xdr:col>
      <xdr:colOff>38100</xdr:colOff>
      <xdr:row>58</xdr:row>
      <xdr:rowOff>100126</xdr:rowOff>
    </xdr:to>
    <xdr:sp macro="" textlink="">
      <xdr:nvSpPr>
        <xdr:cNvPr id="821" name="楕円 820"/>
        <xdr:cNvSpPr/>
      </xdr:nvSpPr>
      <xdr:spPr>
        <a:xfrm>
          <a:off x="21272500" y="99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91253</xdr:rowOff>
    </xdr:from>
    <xdr:ext cx="469744" cy="259045"/>
    <xdr:sp macro="" textlink="">
      <xdr:nvSpPr>
        <xdr:cNvPr id="822" name="テキスト ボックス 821"/>
        <xdr:cNvSpPr txBox="1"/>
      </xdr:nvSpPr>
      <xdr:spPr>
        <a:xfrm>
          <a:off x="21088428" y="100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167386</xdr:rowOff>
    </xdr:from>
    <xdr:to>
      <xdr:col>107</xdr:col>
      <xdr:colOff>101600</xdr:colOff>
      <xdr:row>58</xdr:row>
      <xdr:rowOff>97536</xdr:rowOff>
    </xdr:to>
    <xdr:sp macro="" textlink="">
      <xdr:nvSpPr>
        <xdr:cNvPr id="823" name="楕円 822"/>
        <xdr:cNvSpPr/>
      </xdr:nvSpPr>
      <xdr:spPr>
        <a:xfrm>
          <a:off x="20383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88663</xdr:rowOff>
    </xdr:from>
    <xdr:ext cx="469744" cy="259045"/>
    <xdr:sp macro="" textlink="">
      <xdr:nvSpPr>
        <xdr:cNvPr id="824" name="テキスト ボックス 823"/>
        <xdr:cNvSpPr txBox="1"/>
      </xdr:nvSpPr>
      <xdr:spPr>
        <a:xfrm>
          <a:off x="20199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164491</xdr:rowOff>
    </xdr:from>
    <xdr:to>
      <xdr:col>102</xdr:col>
      <xdr:colOff>165100</xdr:colOff>
      <xdr:row>58</xdr:row>
      <xdr:rowOff>94641</xdr:rowOff>
    </xdr:to>
    <xdr:sp macro="" textlink="">
      <xdr:nvSpPr>
        <xdr:cNvPr id="825" name="楕円 824"/>
        <xdr:cNvSpPr/>
      </xdr:nvSpPr>
      <xdr:spPr>
        <a:xfrm>
          <a:off x="19494500" y="9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85768</xdr:rowOff>
    </xdr:from>
    <xdr:ext cx="469744" cy="259045"/>
    <xdr:sp macro="" textlink="">
      <xdr:nvSpPr>
        <xdr:cNvPr id="826" name="テキスト ボックス 825"/>
        <xdr:cNvSpPr txBox="1"/>
      </xdr:nvSpPr>
      <xdr:spPr>
        <a:xfrm>
          <a:off x="19310428" y="1002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162357</xdr:rowOff>
    </xdr:from>
    <xdr:to>
      <xdr:col>98</xdr:col>
      <xdr:colOff>38100</xdr:colOff>
      <xdr:row>58</xdr:row>
      <xdr:rowOff>92507</xdr:rowOff>
    </xdr:to>
    <xdr:sp macro="" textlink="">
      <xdr:nvSpPr>
        <xdr:cNvPr id="827" name="楕円 826"/>
        <xdr:cNvSpPr/>
      </xdr:nvSpPr>
      <xdr:spPr>
        <a:xfrm>
          <a:off x="18605500" y="99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83634</xdr:rowOff>
    </xdr:from>
    <xdr:ext cx="469744" cy="259045"/>
    <xdr:sp macro="" textlink="">
      <xdr:nvSpPr>
        <xdr:cNvPr id="828" name="テキスト ボックス 827"/>
        <xdr:cNvSpPr txBox="1"/>
      </xdr:nvSpPr>
      <xdr:spPr>
        <a:xfrm>
          <a:off x="18421428" y="100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62509</xdr:rowOff>
    </xdr:from>
    <xdr:to>
      <xdr:col>116</xdr:col>
      <xdr:colOff>63500</xdr:colOff>
      <xdr:row>77</xdr:row>
      <xdr:rowOff>74321</xdr:rowOff>
    </xdr:to>
    <xdr:cxnSp macro="">
      <xdr:nvCxnSpPr>
        <xdr:cNvPr id="858" name="直線コネクタ 857"/>
        <xdr:cNvCxnSpPr/>
      </xdr:nvCxnSpPr>
      <xdr:spPr>
        <a:xfrm>
          <a:off x="21323300" y="13264159"/>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10464</xdr:rowOff>
    </xdr:from>
    <xdr:to>
      <xdr:col>111</xdr:col>
      <xdr:colOff>177800</xdr:colOff>
      <xdr:row>77</xdr:row>
      <xdr:rowOff>62509</xdr:rowOff>
    </xdr:to>
    <xdr:cxnSp macro="">
      <xdr:nvCxnSpPr>
        <xdr:cNvPr id="861" name="直線コネクタ 860"/>
        <xdr:cNvCxnSpPr/>
      </xdr:nvCxnSpPr>
      <xdr:spPr>
        <a:xfrm>
          <a:off x="20434300" y="1321211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140385</xdr:rowOff>
    </xdr:from>
    <xdr:to>
      <xdr:col>107</xdr:col>
      <xdr:colOff>50800</xdr:colOff>
      <xdr:row>77</xdr:row>
      <xdr:rowOff>10464</xdr:rowOff>
    </xdr:to>
    <xdr:cxnSp macro="">
      <xdr:nvCxnSpPr>
        <xdr:cNvPr id="864" name="直線コネクタ 863"/>
        <xdr:cNvCxnSpPr/>
      </xdr:nvCxnSpPr>
      <xdr:spPr>
        <a:xfrm>
          <a:off x="19545300" y="13170585"/>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140385</xdr:rowOff>
    </xdr:from>
    <xdr:to>
      <xdr:col>102</xdr:col>
      <xdr:colOff>114300</xdr:colOff>
      <xdr:row>77</xdr:row>
      <xdr:rowOff>33382</xdr:rowOff>
    </xdr:to>
    <xdr:cxnSp macro="">
      <xdr:nvCxnSpPr>
        <xdr:cNvPr id="867" name="直線コネクタ 866"/>
        <xdr:cNvCxnSpPr/>
      </xdr:nvCxnSpPr>
      <xdr:spPr>
        <a:xfrm flipV="1">
          <a:off x="18656300" y="13170585"/>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23521</xdr:rowOff>
    </xdr:from>
    <xdr:to>
      <xdr:col>116</xdr:col>
      <xdr:colOff>114300</xdr:colOff>
      <xdr:row>77</xdr:row>
      <xdr:rowOff>125121</xdr:rowOff>
    </xdr:to>
    <xdr:sp macro="" textlink="">
      <xdr:nvSpPr>
        <xdr:cNvPr id="877" name="楕円 876"/>
        <xdr:cNvSpPr/>
      </xdr:nvSpPr>
      <xdr:spPr>
        <a:xfrm>
          <a:off x="221107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1948</xdr:rowOff>
    </xdr:from>
    <xdr:ext cx="534377" cy="259045"/>
    <xdr:sp macro="" textlink="">
      <xdr:nvSpPr>
        <xdr:cNvPr id="878" name="繰出金該当値テキスト"/>
        <xdr:cNvSpPr txBox="1"/>
      </xdr:nvSpPr>
      <xdr:spPr>
        <a:xfrm>
          <a:off x="22212300" y="132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11709</xdr:rowOff>
    </xdr:from>
    <xdr:to>
      <xdr:col>112</xdr:col>
      <xdr:colOff>38100</xdr:colOff>
      <xdr:row>77</xdr:row>
      <xdr:rowOff>113309</xdr:rowOff>
    </xdr:to>
    <xdr:sp macro="" textlink="">
      <xdr:nvSpPr>
        <xdr:cNvPr id="879" name="楕円 878"/>
        <xdr:cNvSpPr/>
      </xdr:nvSpPr>
      <xdr:spPr>
        <a:xfrm>
          <a:off x="21272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104436</xdr:rowOff>
    </xdr:from>
    <xdr:ext cx="534377" cy="259045"/>
    <xdr:sp macro="" textlink="">
      <xdr:nvSpPr>
        <xdr:cNvPr id="880" name="テキスト ボックス 879"/>
        <xdr:cNvSpPr txBox="1"/>
      </xdr:nvSpPr>
      <xdr:spPr>
        <a:xfrm>
          <a:off x="21056111" y="133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131114</xdr:rowOff>
    </xdr:from>
    <xdr:to>
      <xdr:col>107</xdr:col>
      <xdr:colOff>101600</xdr:colOff>
      <xdr:row>77</xdr:row>
      <xdr:rowOff>61264</xdr:rowOff>
    </xdr:to>
    <xdr:sp macro="" textlink="">
      <xdr:nvSpPr>
        <xdr:cNvPr id="881" name="楕円 880"/>
        <xdr:cNvSpPr/>
      </xdr:nvSpPr>
      <xdr:spPr>
        <a:xfrm>
          <a:off x="20383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52391</xdr:rowOff>
    </xdr:from>
    <xdr:ext cx="534377" cy="259045"/>
    <xdr:sp macro="" textlink="">
      <xdr:nvSpPr>
        <xdr:cNvPr id="882" name="テキスト ボックス 881"/>
        <xdr:cNvSpPr txBox="1"/>
      </xdr:nvSpPr>
      <xdr:spPr>
        <a:xfrm>
          <a:off x="20167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89585</xdr:rowOff>
    </xdr:from>
    <xdr:to>
      <xdr:col>102</xdr:col>
      <xdr:colOff>165100</xdr:colOff>
      <xdr:row>77</xdr:row>
      <xdr:rowOff>19735</xdr:rowOff>
    </xdr:to>
    <xdr:sp macro="" textlink="">
      <xdr:nvSpPr>
        <xdr:cNvPr id="883" name="楕円 882"/>
        <xdr:cNvSpPr/>
      </xdr:nvSpPr>
      <xdr:spPr>
        <a:xfrm>
          <a:off x="19494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10862</xdr:rowOff>
    </xdr:from>
    <xdr:ext cx="534377" cy="259045"/>
    <xdr:sp macro="" textlink="">
      <xdr:nvSpPr>
        <xdr:cNvPr id="884" name="テキスト ボックス 883"/>
        <xdr:cNvSpPr txBox="1"/>
      </xdr:nvSpPr>
      <xdr:spPr>
        <a:xfrm>
          <a:off x="19278111" y="13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154032</xdr:rowOff>
    </xdr:from>
    <xdr:to>
      <xdr:col>98</xdr:col>
      <xdr:colOff>38100</xdr:colOff>
      <xdr:row>77</xdr:row>
      <xdr:rowOff>84182</xdr:rowOff>
    </xdr:to>
    <xdr:sp macro="" textlink="">
      <xdr:nvSpPr>
        <xdr:cNvPr id="885" name="楕円 884"/>
        <xdr:cNvSpPr/>
      </xdr:nvSpPr>
      <xdr:spPr>
        <a:xfrm>
          <a:off x="18605500" y="131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75309</xdr:rowOff>
    </xdr:from>
    <xdr:ext cx="534377" cy="259045"/>
    <xdr:sp macro="" textlink="">
      <xdr:nvSpPr>
        <xdr:cNvPr id="886" name="テキスト ボックス 885"/>
        <xdr:cNvSpPr txBox="1"/>
      </xdr:nvSpPr>
      <xdr:spPr>
        <a:xfrm>
          <a:off x="18389111" y="132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類似団体との比較では、人件費、物件費、維持補修費が高くなっている。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年々少しずつ減少傾向ではあるが、町単独で消防本部を持っていることが大きな要因と考えられる。人口増加の背景において職員数を減少することは困難であるが、住民一人当たりコストを意識し、定員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年々増加傾向にある。特に大きな要因となっているのは、ふるさと納税の返礼品等に係る費用である。これについては歳入（寄附金）に比例して増減するものでありやむを得ないが、その他の物件費について同様に増加傾向であるため、特に留意す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維持補修費については、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公共施設の老朽化に伴うものであり、平成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小中学校の維持補修費が大きく増加した。統廃合による公共施設の量的縮小はすぐには困難であるが、個々の維持管理計画に基づき適正に維持管理をしていくことは必要であり、それによる増加は、ある程度やむを得ない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反対に、扶助費、普通建設事業費、補助費等、公債費などは、類似団体よりも低くなっている。特に公債費は、新たな起債の抑制に努めてきたなかで、過去の大型償還が終了しつつあり、年々減少させることがで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41,947
40,748
56.72
16,163,899
15,022,086
719,391
9,612,473
4,269,503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44668</xdr:rowOff>
    </xdr:from>
    <xdr:to>
      <xdr:col>24</xdr:col>
      <xdr:colOff>63500</xdr:colOff>
      <xdr:row>36</xdr:row>
      <xdr:rowOff>104430</xdr:rowOff>
    </xdr:to>
    <xdr:cxnSp macro="">
      <xdr:nvCxnSpPr>
        <xdr:cNvPr id="63" name="直線コネクタ 62"/>
        <xdr:cNvCxnSpPr/>
      </xdr:nvCxnSpPr>
      <xdr:spPr>
        <a:xfrm flipV="1">
          <a:off x="3797300" y="6045418"/>
          <a:ext cx="838200" cy="2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72753</xdr:rowOff>
    </xdr:from>
    <xdr:to>
      <xdr:col>19</xdr:col>
      <xdr:colOff>177800</xdr:colOff>
      <xdr:row>36</xdr:row>
      <xdr:rowOff>104430</xdr:rowOff>
    </xdr:to>
    <xdr:cxnSp macro="">
      <xdr:nvCxnSpPr>
        <xdr:cNvPr id="66" name="直線コネクタ 65"/>
        <xdr:cNvCxnSpPr/>
      </xdr:nvCxnSpPr>
      <xdr:spPr>
        <a:xfrm>
          <a:off x="2908300" y="6244953"/>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133169</xdr:rowOff>
    </xdr:from>
    <xdr:to>
      <xdr:col>15</xdr:col>
      <xdr:colOff>50800</xdr:colOff>
      <xdr:row>36</xdr:row>
      <xdr:rowOff>72753</xdr:rowOff>
    </xdr:to>
    <xdr:cxnSp macro="">
      <xdr:nvCxnSpPr>
        <xdr:cNvPr id="69" name="直線コネクタ 68"/>
        <xdr:cNvCxnSpPr/>
      </xdr:nvCxnSpPr>
      <xdr:spPr>
        <a:xfrm>
          <a:off x="2019300" y="613391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133169</xdr:rowOff>
    </xdr:from>
    <xdr:to>
      <xdr:col>10</xdr:col>
      <xdr:colOff>114300</xdr:colOff>
      <xdr:row>35</xdr:row>
      <xdr:rowOff>154722</xdr:rowOff>
    </xdr:to>
    <xdr:cxnSp macro="">
      <xdr:nvCxnSpPr>
        <xdr:cNvPr id="72" name="直線コネクタ 71"/>
        <xdr:cNvCxnSpPr/>
      </xdr:nvCxnSpPr>
      <xdr:spPr>
        <a:xfrm flipV="1">
          <a:off x="1130300" y="613391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165318</xdr:rowOff>
    </xdr:from>
    <xdr:to>
      <xdr:col>24</xdr:col>
      <xdr:colOff>114300</xdr:colOff>
      <xdr:row>35</xdr:row>
      <xdr:rowOff>95468</xdr:rowOff>
    </xdr:to>
    <xdr:sp macro="" textlink="">
      <xdr:nvSpPr>
        <xdr:cNvPr id="82" name="楕円 81"/>
        <xdr:cNvSpPr/>
      </xdr:nvSpPr>
      <xdr:spPr>
        <a:xfrm>
          <a:off x="4584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16745</xdr:rowOff>
    </xdr:from>
    <xdr:ext cx="469744" cy="259045"/>
    <xdr:sp macro="" textlink="">
      <xdr:nvSpPr>
        <xdr:cNvPr id="83" name="議会費該当値テキスト"/>
        <xdr:cNvSpPr txBox="1"/>
      </xdr:nvSpPr>
      <xdr:spPr>
        <a:xfrm>
          <a:off x="4686300" y="58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53630</xdr:rowOff>
    </xdr:from>
    <xdr:to>
      <xdr:col>20</xdr:col>
      <xdr:colOff>38100</xdr:colOff>
      <xdr:row>36</xdr:row>
      <xdr:rowOff>155230</xdr:rowOff>
    </xdr:to>
    <xdr:sp macro="" textlink="">
      <xdr:nvSpPr>
        <xdr:cNvPr id="84" name="楕円 83"/>
        <xdr:cNvSpPr/>
      </xdr:nvSpPr>
      <xdr:spPr>
        <a:xfrm>
          <a:off x="3746500" y="62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146357</xdr:rowOff>
    </xdr:from>
    <xdr:ext cx="469744" cy="259045"/>
    <xdr:sp macro="" textlink="">
      <xdr:nvSpPr>
        <xdr:cNvPr id="85" name="テキスト ボックス 84"/>
        <xdr:cNvSpPr txBox="1"/>
      </xdr:nvSpPr>
      <xdr:spPr>
        <a:xfrm>
          <a:off x="3562428"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21953</xdr:rowOff>
    </xdr:from>
    <xdr:to>
      <xdr:col>15</xdr:col>
      <xdr:colOff>101600</xdr:colOff>
      <xdr:row>36</xdr:row>
      <xdr:rowOff>123553</xdr:rowOff>
    </xdr:to>
    <xdr:sp macro="" textlink="">
      <xdr:nvSpPr>
        <xdr:cNvPr id="86" name="楕円 85"/>
        <xdr:cNvSpPr/>
      </xdr:nvSpPr>
      <xdr:spPr>
        <a:xfrm>
          <a:off x="2857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114680</xdr:rowOff>
    </xdr:from>
    <xdr:ext cx="469744" cy="259045"/>
    <xdr:sp macro="" textlink="">
      <xdr:nvSpPr>
        <xdr:cNvPr id="87" name="テキスト ボックス 86"/>
        <xdr:cNvSpPr txBox="1"/>
      </xdr:nvSpPr>
      <xdr:spPr>
        <a:xfrm>
          <a:off x="2673428"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82369</xdr:rowOff>
    </xdr:from>
    <xdr:to>
      <xdr:col>10</xdr:col>
      <xdr:colOff>165100</xdr:colOff>
      <xdr:row>36</xdr:row>
      <xdr:rowOff>12519</xdr:rowOff>
    </xdr:to>
    <xdr:sp macro="" textlink="">
      <xdr:nvSpPr>
        <xdr:cNvPr id="88" name="楕円 87"/>
        <xdr:cNvSpPr/>
      </xdr:nvSpPr>
      <xdr:spPr>
        <a:xfrm>
          <a:off x="1968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xdr:rowOff>
    </xdr:from>
    <xdr:ext cx="469744" cy="259045"/>
    <xdr:sp macro="" textlink="">
      <xdr:nvSpPr>
        <xdr:cNvPr id="89" name="テキスト ボックス 88"/>
        <xdr:cNvSpPr txBox="1"/>
      </xdr:nvSpPr>
      <xdr:spPr>
        <a:xfrm>
          <a:off x="1784428" y="61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103922</xdr:rowOff>
    </xdr:from>
    <xdr:to>
      <xdr:col>6</xdr:col>
      <xdr:colOff>38100</xdr:colOff>
      <xdr:row>36</xdr:row>
      <xdr:rowOff>34072</xdr:rowOff>
    </xdr:to>
    <xdr:sp macro="" textlink="">
      <xdr:nvSpPr>
        <xdr:cNvPr id="90" name="楕円 89"/>
        <xdr:cNvSpPr/>
      </xdr:nvSpPr>
      <xdr:spPr>
        <a:xfrm>
          <a:off x="1079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25199</xdr:rowOff>
    </xdr:from>
    <xdr:ext cx="469744" cy="259045"/>
    <xdr:sp macro="" textlink="">
      <xdr:nvSpPr>
        <xdr:cNvPr id="91" name="テキスト ボックス 90"/>
        <xdr:cNvSpPr txBox="1"/>
      </xdr:nvSpPr>
      <xdr:spPr>
        <a:xfrm>
          <a:off x="895428"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73432</xdr:rowOff>
    </xdr:from>
    <xdr:to>
      <xdr:col>24</xdr:col>
      <xdr:colOff>63500</xdr:colOff>
      <xdr:row>58</xdr:row>
      <xdr:rowOff>74961</xdr:rowOff>
    </xdr:to>
    <xdr:cxnSp macro="">
      <xdr:nvCxnSpPr>
        <xdr:cNvPr id="122" name="直線コネクタ 121"/>
        <xdr:cNvCxnSpPr/>
      </xdr:nvCxnSpPr>
      <xdr:spPr>
        <a:xfrm>
          <a:off x="3797300" y="10017532"/>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67466</xdr:rowOff>
    </xdr:from>
    <xdr:to>
      <xdr:col>19</xdr:col>
      <xdr:colOff>177800</xdr:colOff>
      <xdr:row>58</xdr:row>
      <xdr:rowOff>73432</xdr:rowOff>
    </xdr:to>
    <xdr:cxnSp macro="">
      <xdr:nvCxnSpPr>
        <xdr:cNvPr id="125" name="直線コネクタ 124"/>
        <xdr:cNvCxnSpPr/>
      </xdr:nvCxnSpPr>
      <xdr:spPr>
        <a:xfrm>
          <a:off x="2908300" y="10011566"/>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67466</xdr:rowOff>
    </xdr:from>
    <xdr:to>
      <xdr:col>15</xdr:col>
      <xdr:colOff>50800</xdr:colOff>
      <xdr:row>58</xdr:row>
      <xdr:rowOff>105929</xdr:rowOff>
    </xdr:to>
    <xdr:cxnSp macro="">
      <xdr:nvCxnSpPr>
        <xdr:cNvPr id="128" name="直線コネクタ 127"/>
        <xdr:cNvCxnSpPr/>
      </xdr:nvCxnSpPr>
      <xdr:spPr>
        <a:xfrm flipV="1">
          <a:off x="2019300" y="10011566"/>
          <a:ext cx="889000" cy="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105929</xdr:rowOff>
    </xdr:from>
    <xdr:to>
      <xdr:col>10</xdr:col>
      <xdr:colOff>114300</xdr:colOff>
      <xdr:row>58</xdr:row>
      <xdr:rowOff>143553</xdr:rowOff>
    </xdr:to>
    <xdr:cxnSp macro="">
      <xdr:nvCxnSpPr>
        <xdr:cNvPr id="131" name="直線コネクタ 130"/>
        <xdr:cNvCxnSpPr/>
      </xdr:nvCxnSpPr>
      <xdr:spPr>
        <a:xfrm flipV="1">
          <a:off x="1130300" y="10050029"/>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24161</xdr:rowOff>
    </xdr:from>
    <xdr:to>
      <xdr:col>24</xdr:col>
      <xdr:colOff>114300</xdr:colOff>
      <xdr:row>58</xdr:row>
      <xdr:rowOff>125761</xdr:rowOff>
    </xdr:to>
    <xdr:sp macro="" textlink="">
      <xdr:nvSpPr>
        <xdr:cNvPr id="141" name="楕円 140"/>
        <xdr:cNvSpPr/>
      </xdr:nvSpPr>
      <xdr:spPr>
        <a:xfrm>
          <a:off x="45847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22632</xdr:rowOff>
    </xdr:from>
    <xdr:to>
      <xdr:col>20</xdr:col>
      <xdr:colOff>38100</xdr:colOff>
      <xdr:row>58</xdr:row>
      <xdr:rowOff>124232</xdr:rowOff>
    </xdr:to>
    <xdr:sp macro="" textlink="">
      <xdr:nvSpPr>
        <xdr:cNvPr id="143" name="楕円 142"/>
        <xdr:cNvSpPr/>
      </xdr:nvSpPr>
      <xdr:spPr>
        <a:xfrm>
          <a:off x="3746500" y="9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115359</xdr:rowOff>
    </xdr:from>
    <xdr:ext cx="534377" cy="259045"/>
    <xdr:sp macro="" textlink="">
      <xdr:nvSpPr>
        <xdr:cNvPr id="144" name="テキスト ボックス 143"/>
        <xdr:cNvSpPr txBox="1"/>
      </xdr:nvSpPr>
      <xdr:spPr>
        <a:xfrm>
          <a:off x="3530111" y="10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16666</xdr:rowOff>
    </xdr:from>
    <xdr:to>
      <xdr:col>15</xdr:col>
      <xdr:colOff>101600</xdr:colOff>
      <xdr:row>58</xdr:row>
      <xdr:rowOff>118266</xdr:rowOff>
    </xdr:to>
    <xdr:sp macro="" textlink="">
      <xdr:nvSpPr>
        <xdr:cNvPr id="145" name="楕円 144"/>
        <xdr:cNvSpPr/>
      </xdr:nvSpPr>
      <xdr:spPr>
        <a:xfrm>
          <a:off x="2857500" y="99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109393</xdr:rowOff>
    </xdr:from>
    <xdr:ext cx="534377" cy="259045"/>
    <xdr:sp macro="" textlink="">
      <xdr:nvSpPr>
        <xdr:cNvPr id="146" name="テキスト ボックス 145"/>
        <xdr:cNvSpPr txBox="1"/>
      </xdr:nvSpPr>
      <xdr:spPr>
        <a:xfrm>
          <a:off x="2641111" y="100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55129</xdr:rowOff>
    </xdr:from>
    <xdr:to>
      <xdr:col>10</xdr:col>
      <xdr:colOff>165100</xdr:colOff>
      <xdr:row>58</xdr:row>
      <xdr:rowOff>156729</xdr:rowOff>
    </xdr:to>
    <xdr:sp macro="" textlink="">
      <xdr:nvSpPr>
        <xdr:cNvPr id="147" name="楕円 146"/>
        <xdr:cNvSpPr/>
      </xdr:nvSpPr>
      <xdr:spPr>
        <a:xfrm>
          <a:off x="1968500" y="99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147856</xdr:rowOff>
    </xdr:from>
    <xdr:ext cx="534377" cy="259045"/>
    <xdr:sp macro="" textlink="">
      <xdr:nvSpPr>
        <xdr:cNvPr id="148" name="テキスト ボックス 147"/>
        <xdr:cNvSpPr txBox="1"/>
      </xdr:nvSpPr>
      <xdr:spPr>
        <a:xfrm>
          <a:off x="1752111" y="100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92753</xdr:rowOff>
    </xdr:from>
    <xdr:to>
      <xdr:col>6</xdr:col>
      <xdr:colOff>38100</xdr:colOff>
      <xdr:row>59</xdr:row>
      <xdr:rowOff>22903</xdr:rowOff>
    </xdr:to>
    <xdr:sp macro="" textlink="">
      <xdr:nvSpPr>
        <xdr:cNvPr id="149" name="楕円 148"/>
        <xdr:cNvSpPr/>
      </xdr:nvSpPr>
      <xdr:spPr>
        <a:xfrm>
          <a:off x="1079500" y="100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14030</xdr:rowOff>
    </xdr:from>
    <xdr:ext cx="534377" cy="259045"/>
    <xdr:sp macro="" textlink="">
      <xdr:nvSpPr>
        <xdr:cNvPr id="150" name="テキスト ボックス 149"/>
        <xdr:cNvSpPr txBox="1"/>
      </xdr:nvSpPr>
      <xdr:spPr>
        <a:xfrm>
          <a:off x="863111" y="101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165519</xdr:rowOff>
    </xdr:from>
    <xdr:to>
      <xdr:col>24</xdr:col>
      <xdr:colOff>63500</xdr:colOff>
      <xdr:row>77</xdr:row>
      <xdr:rowOff>51651</xdr:rowOff>
    </xdr:to>
    <xdr:cxnSp macro="">
      <xdr:nvCxnSpPr>
        <xdr:cNvPr id="180" name="直線コネクタ 179"/>
        <xdr:cNvCxnSpPr/>
      </xdr:nvCxnSpPr>
      <xdr:spPr>
        <a:xfrm>
          <a:off x="3797300" y="13195719"/>
          <a:ext cx="838200" cy="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165519</xdr:rowOff>
    </xdr:from>
    <xdr:to>
      <xdr:col>19</xdr:col>
      <xdr:colOff>177800</xdr:colOff>
      <xdr:row>77</xdr:row>
      <xdr:rowOff>31814</xdr:rowOff>
    </xdr:to>
    <xdr:cxnSp macro="">
      <xdr:nvCxnSpPr>
        <xdr:cNvPr id="183" name="直線コネクタ 182"/>
        <xdr:cNvCxnSpPr/>
      </xdr:nvCxnSpPr>
      <xdr:spPr>
        <a:xfrm flipV="1">
          <a:off x="2908300" y="13195719"/>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31814</xdr:rowOff>
    </xdr:from>
    <xdr:to>
      <xdr:col>15</xdr:col>
      <xdr:colOff>50800</xdr:colOff>
      <xdr:row>77</xdr:row>
      <xdr:rowOff>163398</xdr:rowOff>
    </xdr:to>
    <xdr:cxnSp macro="">
      <xdr:nvCxnSpPr>
        <xdr:cNvPr id="186" name="直線コネクタ 185"/>
        <xdr:cNvCxnSpPr/>
      </xdr:nvCxnSpPr>
      <xdr:spPr>
        <a:xfrm flipV="1">
          <a:off x="2019300" y="13233464"/>
          <a:ext cx="889000" cy="1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132766</xdr:rowOff>
    </xdr:from>
    <xdr:to>
      <xdr:col>10</xdr:col>
      <xdr:colOff>114300</xdr:colOff>
      <xdr:row>77</xdr:row>
      <xdr:rowOff>163398</xdr:rowOff>
    </xdr:to>
    <xdr:cxnSp macro="">
      <xdr:nvCxnSpPr>
        <xdr:cNvPr id="189" name="直線コネクタ 188"/>
        <xdr:cNvCxnSpPr/>
      </xdr:nvCxnSpPr>
      <xdr:spPr>
        <a:xfrm>
          <a:off x="1130300" y="1333441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851</xdr:rowOff>
    </xdr:from>
    <xdr:to>
      <xdr:col>24</xdr:col>
      <xdr:colOff>114300</xdr:colOff>
      <xdr:row>77</xdr:row>
      <xdr:rowOff>102451</xdr:rowOff>
    </xdr:to>
    <xdr:sp macro="" textlink="">
      <xdr:nvSpPr>
        <xdr:cNvPr id="199" name="楕円 198"/>
        <xdr:cNvSpPr/>
      </xdr:nvSpPr>
      <xdr:spPr>
        <a:xfrm>
          <a:off x="45847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150728</xdr:rowOff>
    </xdr:from>
    <xdr:ext cx="599010" cy="259045"/>
    <xdr:sp macro="" textlink="">
      <xdr:nvSpPr>
        <xdr:cNvPr id="200" name="民生費該当値テキスト"/>
        <xdr:cNvSpPr txBox="1"/>
      </xdr:nvSpPr>
      <xdr:spPr>
        <a:xfrm>
          <a:off x="4686300" y="1318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114719</xdr:rowOff>
    </xdr:from>
    <xdr:to>
      <xdr:col>20</xdr:col>
      <xdr:colOff>38100</xdr:colOff>
      <xdr:row>77</xdr:row>
      <xdr:rowOff>44869</xdr:rowOff>
    </xdr:to>
    <xdr:sp macro="" textlink="">
      <xdr:nvSpPr>
        <xdr:cNvPr id="201" name="楕円 200"/>
        <xdr:cNvSpPr/>
      </xdr:nvSpPr>
      <xdr:spPr>
        <a:xfrm>
          <a:off x="3746500" y="131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35996</xdr:rowOff>
    </xdr:from>
    <xdr:ext cx="599010" cy="259045"/>
    <xdr:sp macro="" textlink="">
      <xdr:nvSpPr>
        <xdr:cNvPr id="202" name="テキスト ボックス 201"/>
        <xdr:cNvSpPr txBox="1"/>
      </xdr:nvSpPr>
      <xdr:spPr>
        <a:xfrm>
          <a:off x="3497795" y="132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152464</xdr:rowOff>
    </xdr:from>
    <xdr:to>
      <xdr:col>15</xdr:col>
      <xdr:colOff>101600</xdr:colOff>
      <xdr:row>77</xdr:row>
      <xdr:rowOff>82614</xdr:rowOff>
    </xdr:to>
    <xdr:sp macro="" textlink="">
      <xdr:nvSpPr>
        <xdr:cNvPr id="203" name="楕円 202"/>
        <xdr:cNvSpPr/>
      </xdr:nvSpPr>
      <xdr:spPr>
        <a:xfrm>
          <a:off x="2857500" y="131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73741</xdr:rowOff>
    </xdr:from>
    <xdr:ext cx="599010" cy="259045"/>
    <xdr:sp macro="" textlink="">
      <xdr:nvSpPr>
        <xdr:cNvPr id="204" name="テキスト ボックス 203"/>
        <xdr:cNvSpPr txBox="1"/>
      </xdr:nvSpPr>
      <xdr:spPr>
        <a:xfrm>
          <a:off x="2608795" y="132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112598</xdr:rowOff>
    </xdr:from>
    <xdr:to>
      <xdr:col>10</xdr:col>
      <xdr:colOff>165100</xdr:colOff>
      <xdr:row>78</xdr:row>
      <xdr:rowOff>42748</xdr:rowOff>
    </xdr:to>
    <xdr:sp macro="" textlink="">
      <xdr:nvSpPr>
        <xdr:cNvPr id="205" name="楕円 204"/>
        <xdr:cNvSpPr/>
      </xdr:nvSpPr>
      <xdr:spPr>
        <a:xfrm>
          <a:off x="1968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33875</xdr:rowOff>
    </xdr:from>
    <xdr:ext cx="599010" cy="259045"/>
    <xdr:sp macro="" textlink="">
      <xdr:nvSpPr>
        <xdr:cNvPr id="206" name="テキスト ボックス 205"/>
        <xdr:cNvSpPr txBox="1"/>
      </xdr:nvSpPr>
      <xdr:spPr>
        <a:xfrm>
          <a:off x="1719795" y="134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81966</xdr:rowOff>
    </xdr:from>
    <xdr:to>
      <xdr:col>6</xdr:col>
      <xdr:colOff>38100</xdr:colOff>
      <xdr:row>78</xdr:row>
      <xdr:rowOff>12116</xdr:rowOff>
    </xdr:to>
    <xdr:sp macro="" textlink="">
      <xdr:nvSpPr>
        <xdr:cNvPr id="207" name="楕円 206"/>
        <xdr:cNvSpPr/>
      </xdr:nvSpPr>
      <xdr:spPr>
        <a:xfrm>
          <a:off x="1079500" y="132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3243</xdr:rowOff>
    </xdr:from>
    <xdr:ext cx="599010" cy="259045"/>
    <xdr:sp macro="" textlink="">
      <xdr:nvSpPr>
        <xdr:cNvPr id="208" name="テキスト ボックス 207"/>
        <xdr:cNvSpPr txBox="1"/>
      </xdr:nvSpPr>
      <xdr:spPr>
        <a:xfrm>
          <a:off x="830795" y="133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140729</xdr:rowOff>
    </xdr:from>
    <xdr:to>
      <xdr:col>24</xdr:col>
      <xdr:colOff>63500</xdr:colOff>
      <xdr:row>97</xdr:row>
      <xdr:rowOff>63095</xdr:rowOff>
    </xdr:to>
    <xdr:cxnSp macro="">
      <xdr:nvCxnSpPr>
        <xdr:cNvPr id="236" name="直線コネクタ 235"/>
        <xdr:cNvCxnSpPr/>
      </xdr:nvCxnSpPr>
      <xdr:spPr>
        <a:xfrm flipV="1">
          <a:off x="3797300" y="16599929"/>
          <a:ext cx="838200" cy="9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63095</xdr:rowOff>
    </xdr:from>
    <xdr:to>
      <xdr:col>19</xdr:col>
      <xdr:colOff>177800</xdr:colOff>
      <xdr:row>97</xdr:row>
      <xdr:rowOff>108427</xdr:rowOff>
    </xdr:to>
    <xdr:cxnSp macro="">
      <xdr:nvCxnSpPr>
        <xdr:cNvPr id="239" name="直線コネクタ 238"/>
        <xdr:cNvCxnSpPr/>
      </xdr:nvCxnSpPr>
      <xdr:spPr>
        <a:xfrm flipV="1">
          <a:off x="2908300" y="16693745"/>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108427</xdr:rowOff>
    </xdr:from>
    <xdr:to>
      <xdr:col>15</xdr:col>
      <xdr:colOff>50800</xdr:colOff>
      <xdr:row>97</xdr:row>
      <xdr:rowOff>163131</xdr:rowOff>
    </xdr:to>
    <xdr:cxnSp macro="">
      <xdr:nvCxnSpPr>
        <xdr:cNvPr id="242" name="直線コネクタ 241"/>
        <xdr:cNvCxnSpPr/>
      </xdr:nvCxnSpPr>
      <xdr:spPr>
        <a:xfrm flipV="1">
          <a:off x="2019300" y="16739077"/>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94986</xdr:rowOff>
    </xdr:from>
    <xdr:to>
      <xdr:col>10</xdr:col>
      <xdr:colOff>114300</xdr:colOff>
      <xdr:row>97</xdr:row>
      <xdr:rowOff>163131</xdr:rowOff>
    </xdr:to>
    <xdr:cxnSp macro="">
      <xdr:nvCxnSpPr>
        <xdr:cNvPr id="245" name="直線コネクタ 244"/>
        <xdr:cNvCxnSpPr/>
      </xdr:nvCxnSpPr>
      <xdr:spPr>
        <a:xfrm>
          <a:off x="1130300" y="16725636"/>
          <a:ext cx="8890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55" name="楕円 254"/>
        <xdr:cNvSpPr/>
      </xdr:nvSpPr>
      <xdr:spPr>
        <a:xfrm>
          <a:off x="4584700" y="165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68356</xdr:rowOff>
    </xdr:from>
    <xdr:ext cx="534377" cy="259045"/>
    <xdr:sp macro="" textlink="">
      <xdr:nvSpPr>
        <xdr:cNvPr id="256" name="衛生費該当値テキスト"/>
        <xdr:cNvSpPr txBox="1"/>
      </xdr:nvSpPr>
      <xdr:spPr>
        <a:xfrm>
          <a:off x="4686300" y="165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12295</xdr:rowOff>
    </xdr:from>
    <xdr:to>
      <xdr:col>20</xdr:col>
      <xdr:colOff>38100</xdr:colOff>
      <xdr:row>97</xdr:row>
      <xdr:rowOff>113895</xdr:rowOff>
    </xdr:to>
    <xdr:sp macro="" textlink="">
      <xdr:nvSpPr>
        <xdr:cNvPr id="257" name="楕円 256"/>
        <xdr:cNvSpPr/>
      </xdr:nvSpPr>
      <xdr:spPr>
        <a:xfrm>
          <a:off x="3746500" y="166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105022</xdr:rowOff>
    </xdr:from>
    <xdr:ext cx="534377" cy="259045"/>
    <xdr:sp macro="" textlink="">
      <xdr:nvSpPr>
        <xdr:cNvPr id="258" name="テキスト ボックス 257"/>
        <xdr:cNvSpPr txBox="1"/>
      </xdr:nvSpPr>
      <xdr:spPr>
        <a:xfrm>
          <a:off x="3530111" y="167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57627</xdr:rowOff>
    </xdr:from>
    <xdr:to>
      <xdr:col>15</xdr:col>
      <xdr:colOff>101600</xdr:colOff>
      <xdr:row>97</xdr:row>
      <xdr:rowOff>159227</xdr:rowOff>
    </xdr:to>
    <xdr:sp macro="" textlink="">
      <xdr:nvSpPr>
        <xdr:cNvPr id="259" name="楕円 258"/>
        <xdr:cNvSpPr/>
      </xdr:nvSpPr>
      <xdr:spPr>
        <a:xfrm>
          <a:off x="2857500" y="166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150354</xdr:rowOff>
    </xdr:from>
    <xdr:ext cx="534377" cy="259045"/>
    <xdr:sp macro="" textlink="">
      <xdr:nvSpPr>
        <xdr:cNvPr id="260" name="テキスト ボックス 259"/>
        <xdr:cNvSpPr txBox="1"/>
      </xdr:nvSpPr>
      <xdr:spPr>
        <a:xfrm>
          <a:off x="2641111" y="167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112331</xdr:rowOff>
    </xdr:from>
    <xdr:to>
      <xdr:col>10</xdr:col>
      <xdr:colOff>165100</xdr:colOff>
      <xdr:row>98</xdr:row>
      <xdr:rowOff>42481</xdr:rowOff>
    </xdr:to>
    <xdr:sp macro="" textlink="">
      <xdr:nvSpPr>
        <xdr:cNvPr id="261" name="楕円 260"/>
        <xdr:cNvSpPr/>
      </xdr:nvSpPr>
      <xdr:spPr>
        <a:xfrm>
          <a:off x="1968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33608</xdr:rowOff>
    </xdr:from>
    <xdr:ext cx="534377" cy="259045"/>
    <xdr:sp macro="" textlink="">
      <xdr:nvSpPr>
        <xdr:cNvPr id="262" name="テキスト ボックス 261"/>
        <xdr:cNvSpPr txBox="1"/>
      </xdr:nvSpPr>
      <xdr:spPr>
        <a:xfrm>
          <a:off x="1752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44186</xdr:rowOff>
    </xdr:from>
    <xdr:to>
      <xdr:col>6</xdr:col>
      <xdr:colOff>38100</xdr:colOff>
      <xdr:row>97</xdr:row>
      <xdr:rowOff>145786</xdr:rowOff>
    </xdr:to>
    <xdr:sp macro="" textlink="">
      <xdr:nvSpPr>
        <xdr:cNvPr id="263" name="楕円 262"/>
        <xdr:cNvSpPr/>
      </xdr:nvSpPr>
      <xdr:spPr>
        <a:xfrm>
          <a:off x="10795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136913</xdr:rowOff>
    </xdr:from>
    <xdr:ext cx="534377" cy="259045"/>
    <xdr:sp macro="" textlink="">
      <xdr:nvSpPr>
        <xdr:cNvPr id="264" name="テキスト ボックス 263"/>
        <xdr:cNvSpPr txBox="1"/>
      </xdr:nvSpPr>
      <xdr:spPr>
        <a:xfrm>
          <a:off x="863111" y="167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108077</xdr:rowOff>
    </xdr:from>
    <xdr:to>
      <xdr:col>55</xdr:col>
      <xdr:colOff>0</xdr:colOff>
      <xdr:row>37</xdr:row>
      <xdr:rowOff>86741</xdr:rowOff>
    </xdr:to>
    <xdr:cxnSp macro="">
      <xdr:nvCxnSpPr>
        <xdr:cNvPr id="293" name="直線コネクタ 292"/>
        <xdr:cNvCxnSpPr/>
      </xdr:nvCxnSpPr>
      <xdr:spPr>
        <a:xfrm flipV="1">
          <a:off x="9639300" y="6108827"/>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86741</xdr:rowOff>
    </xdr:from>
    <xdr:to>
      <xdr:col>50</xdr:col>
      <xdr:colOff>114300</xdr:colOff>
      <xdr:row>37</xdr:row>
      <xdr:rowOff>96647</xdr:rowOff>
    </xdr:to>
    <xdr:cxnSp macro="">
      <xdr:nvCxnSpPr>
        <xdr:cNvPr id="296" name="直線コネクタ 295"/>
        <xdr:cNvCxnSpPr/>
      </xdr:nvCxnSpPr>
      <xdr:spPr>
        <a:xfrm flipV="1">
          <a:off x="8750300" y="643039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157988</xdr:rowOff>
    </xdr:from>
    <xdr:to>
      <xdr:col>45</xdr:col>
      <xdr:colOff>177800</xdr:colOff>
      <xdr:row>37</xdr:row>
      <xdr:rowOff>96647</xdr:rowOff>
    </xdr:to>
    <xdr:cxnSp macro="">
      <xdr:nvCxnSpPr>
        <xdr:cNvPr id="299" name="直線コネクタ 298"/>
        <xdr:cNvCxnSpPr/>
      </xdr:nvCxnSpPr>
      <xdr:spPr>
        <a:xfrm>
          <a:off x="7861300" y="6158738"/>
          <a:ext cx="889000" cy="2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157988</xdr:rowOff>
    </xdr:from>
    <xdr:to>
      <xdr:col>41</xdr:col>
      <xdr:colOff>50800</xdr:colOff>
      <xdr:row>35</xdr:row>
      <xdr:rowOff>165989</xdr:rowOff>
    </xdr:to>
    <xdr:cxnSp macro="">
      <xdr:nvCxnSpPr>
        <xdr:cNvPr id="302" name="直線コネクタ 301"/>
        <xdr:cNvCxnSpPr/>
      </xdr:nvCxnSpPr>
      <xdr:spPr>
        <a:xfrm flipV="1">
          <a:off x="6972300" y="61587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57277</xdr:rowOff>
    </xdr:from>
    <xdr:to>
      <xdr:col>55</xdr:col>
      <xdr:colOff>50800</xdr:colOff>
      <xdr:row>35</xdr:row>
      <xdr:rowOff>158877</xdr:rowOff>
    </xdr:to>
    <xdr:sp macro="" textlink="">
      <xdr:nvSpPr>
        <xdr:cNvPr id="312" name="楕円 311"/>
        <xdr:cNvSpPr/>
      </xdr:nvSpPr>
      <xdr:spPr>
        <a:xfrm>
          <a:off x="104267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80154</xdr:rowOff>
    </xdr:from>
    <xdr:ext cx="469744" cy="259045"/>
    <xdr:sp macro="" textlink="">
      <xdr:nvSpPr>
        <xdr:cNvPr id="313" name="労働費該当値テキスト"/>
        <xdr:cNvSpPr txBox="1"/>
      </xdr:nvSpPr>
      <xdr:spPr>
        <a:xfrm>
          <a:off x="10528300"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35941</xdr:rowOff>
    </xdr:from>
    <xdr:to>
      <xdr:col>50</xdr:col>
      <xdr:colOff>165100</xdr:colOff>
      <xdr:row>37</xdr:row>
      <xdr:rowOff>137541</xdr:rowOff>
    </xdr:to>
    <xdr:sp macro="" textlink="">
      <xdr:nvSpPr>
        <xdr:cNvPr id="314" name="楕円 313"/>
        <xdr:cNvSpPr/>
      </xdr:nvSpPr>
      <xdr:spPr>
        <a:xfrm>
          <a:off x="9588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128668</xdr:rowOff>
    </xdr:from>
    <xdr:ext cx="378565" cy="259045"/>
    <xdr:sp macro="" textlink="">
      <xdr:nvSpPr>
        <xdr:cNvPr id="315" name="テキスト ボックス 314"/>
        <xdr:cNvSpPr txBox="1"/>
      </xdr:nvSpPr>
      <xdr:spPr>
        <a:xfrm>
          <a:off x="9450017"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45847</xdr:rowOff>
    </xdr:from>
    <xdr:to>
      <xdr:col>46</xdr:col>
      <xdr:colOff>38100</xdr:colOff>
      <xdr:row>37</xdr:row>
      <xdr:rowOff>147447</xdr:rowOff>
    </xdr:to>
    <xdr:sp macro="" textlink="">
      <xdr:nvSpPr>
        <xdr:cNvPr id="316" name="楕円 315"/>
        <xdr:cNvSpPr/>
      </xdr:nvSpPr>
      <xdr:spPr>
        <a:xfrm>
          <a:off x="8699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138574</xdr:rowOff>
    </xdr:from>
    <xdr:ext cx="378565" cy="259045"/>
    <xdr:sp macro="" textlink="">
      <xdr:nvSpPr>
        <xdr:cNvPr id="317" name="テキスト ボックス 316"/>
        <xdr:cNvSpPr txBox="1"/>
      </xdr:nvSpPr>
      <xdr:spPr>
        <a:xfrm>
          <a:off x="8561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107188</xdr:rowOff>
    </xdr:from>
    <xdr:to>
      <xdr:col>41</xdr:col>
      <xdr:colOff>101600</xdr:colOff>
      <xdr:row>36</xdr:row>
      <xdr:rowOff>37338</xdr:rowOff>
    </xdr:to>
    <xdr:sp macro="" textlink="">
      <xdr:nvSpPr>
        <xdr:cNvPr id="318" name="楕円 317"/>
        <xdr:cNvSpPr/>
      </xdr:nvSpPr>
      <xdr:spPr>
        <a:xfrm>
          <a:off x="781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53865</xdr:rowOff>
    </xdr:from>
    <xdr:ext cx="469744" cy="259045"/>
    <xdr:sp macro="" textlink="">
      <xdr:nvSpPr>
        <xdr:cNvPr id="319" name="テキスト ボックス 318"/>
        <xdr:cNvSpPr txBox="1"/>
      </xdr:nvSpPr>
      <xdr:spPr>
        <a:xfrm>
          <a:off x="7626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115189</xdr:rowOff>
    </xdr:from>
    <xdr:to>
      <xdr:col>36</xdr:col>
      <xdr:colOff>165100</xdr:colOff>
      <xdr:row>36</xdr:row>
      <xdr:rowOff>45339</xdr:rowOff>
    </xdr:to>
    <xdr:sp macro="" textlink="">
      <xdr:nvSpPr>
        <xdr:cNvPr id="320" name="楕円 319"/>
        <xdr:cNvSpPr/>
      </xdr:nvSpPr>
      <xdr:spPr>
        <a:xfrm>
          <a:off x="6921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61866</xdr:rowOff>
    </xdr:from>
    <xdr:ext cx="469744" cy="259045"/>
    <xdr:sp macro="" textlink="">
      <xdr:nvSpPr>
        <xdr:cNvPr id="321" name="テキスト ボックス 320"/>
        <xdr:cNvSpPr txBox="1"/>
      </xdr:nvSpPr>
      <xdr:spPr>
        <a:xfrm>
          <a:off x="6737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132556</xdr:rowOff>
    </xdr:from>
    <xdr:to>
      <xdr:col>55</xdr:col>
      <xdr:colOff>0</xdr:colOff>
      <xdr:row>57</xdr:row>
      <xdr:rowOff>142024</xdr:rowOff>
    </xdr:to>
    <xdr:cxnSp macro="">
      <xdr:nvCxnSpPr>
        <xdr:cNvPr id="350" name="直線コネクタ 349"/>
        <xdr:cNvCxnSpPr/>
      </xdr:nvCxnSpPr>
      <xdr:spPr>
        <a:xfrm flipV="1">
          <a:off x="9639300" y="9905206"/>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131070</xdr:rowOff>
    </xdr:from>
    <xdr:to>
      <xdr:col>50</xdr:col>
      <xdr:colOff>114300</xdr:colOff>
      <xdr:row>57</xdr:row>
      <xdr:rowOff>142024</xdr:rowOff>
    </xdr:to>
    <xdr:cxnSp macro="">
      <xdr:nvCxnSpPr>
        <xdr:cNvPr id="353" name="直線コネクタ 352"/>
        <xdr:cNvCxnSpPr/>
      </xdr:nvCxnSpPr>
      <xdr:spPr>
        <a:xfrm>
          <a:off x="8750300" y="9903720"/>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115392</xdr:rowOff>
    </xdr:from>
    <xdr:to>
      <xdr:col>45</xdr:col>
      <xdr:colOff>177800</xdr:colOff>
      <xdr:row>57</xdr:row>
      <xdr:rowOff>131070</xdr:rowOff>
    </xdr:to>
    <xdr:cxnSp macro="">
      <xdr:nvCxnSpPr>
        <xdr:cNvPr id="356" name="直線コネクタ 355"/>
        <xdr:cNvCxnSpPr/>
      </xdr:nvCxnSpPr>
      <xdr:spPr>
        <a:xfrm>
          <a:off x="7861300" y="988804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115392</xdr:rowOff>
    </xdr:from>
    <xdr:to>
      <xdr:col>41</xdr:col>
      <xdr:colOff>50800</xdr:colOff>
      <xdr:row>57</xdr:row>
      <xdr:rowOff>158369</xdr:rowOff>
    </xdr:to>
    <xdr:cxnSp macro="">
      <xdr:nvCxnSpPr>
        <xdr:cNvPr id="359" name="直線コネクタ 358"/>
        <xdr:cNvCxnSpPr/>
      </xdr:nvCxnSpPr>
      <xdr:spPr>
        <a:xfrm flipV="1">
          <a:off x="6972300" y="988804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81756</xdr:rowOff>
    </xdr:from>
    <xdr:to>
      <xdr:col>55</xdr:col>
      <xdr:colOff>50800</xdr:colOff>
      <xdr:row>58</xdr:row>
      <xdr:rowOff>11906</xdr:rowOff>
    </xdr:to>
    <xdr:sp macro="" textlink="">
      <xdr:nvSpPr>
        <xdr:cNvPr id="369" name="楕円 368"/>
        <xdr:cNvSpPr/>
      </xdr:nvSpPr>
      <xdr:spPr>
        <a:xfrm>
          <a:off x="10426700" y="98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60183</xdr:rowOff>
    </xdr:from>
    <xdr:ext cx="534377" cy="259045"/>
    <xdr:sp macro="" textlink="">
      <xdr:nvSpPr>
        <xdr:cNvPr id="370" name="農林水産業費該当値テキスト"/>
        <xdr:cNvSpPr txBox="1"/>
      </xdr:nvSpPr>
      <xdr:spPr>
        <a:xfrm>
          <a:off x="10528300" y="98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91224</xdr:rowOff>
    </xdr:from>
    <xdr:to>
      <xdr:col>50</xdr:col>
      <xdr:colOff>165100</xdr:colOff>
      <xdr:row>58</xdr:row>
      <xdr:rowOff>21374</xdr:rowOff>
    </xdr:to>
    <xdr:sp macro="" textlink="">
      <xdr:nvSpPr>
        <xdr:cNvPr id="371" name="楕円 370"/>
        <xdr:cNvSpPr/>
      </xdr:nvSpPr>
      <xdr:spPr>
        <a:xfrm>
          <a:off x="95885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12501</xdr:rowOff>
    </xdr:from>
    <xdr:ext cx="534377" cy="259045"/>
    <xdr:sp macro="" textlink="">
      <xdr:nvSpPr>
        <xdr:cNvPr id="372" name="テキスト ボックス 371"/>
        <xdr:cNvSpPr txBox="1"/>
      </xdr:nvSpPr>
      <xdr:spPr>
        <a:xfrm>
          <a:off x="9372111" y="99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80270</xdr:rowOff>
    </xdr:from>
    <xdr:to>
      <xdr:col>46</xdr:col>
      <xdr:colOff>38100</xdr:colOff>
      <xdr:row>58</xdr:row>
      <xdr:rowOff>10420</xdr:rowOff>
    </xdr:to>
    <xdr:sp macro="" textlink="">
      <xdr:nvSpPr>
        <xdr:cNvPr id="373" name="楕円 372"/>
        <xdr:cNvSpPr/>
      </xdr:nvSpPr>
      <xdr:spPr>
        <a:xfrm>
          <a:off x="8699500" y="9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1547</xdr:rowOff>
    </xdr:from>
    <xdr:ext cx="534377" cy="259045"/>
    <xdr:sp macro="" textlink="">
      <xdr:nvSpPr>
        <xdr:cNvPr id="374" name="テキスト ボックス 373"/>
        <xdr:cNvSpPr txBox="1"/>
      </xdr:nvSpPr>
      <xdr:spPr>
        <a:xfrm>
          <a:off x="8483111" y="99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64592</xdr:rowOff>
    </xdr:from>
    <xdr:to>
      <xdr:col>41</xdr:col>
      <xdr:colOff>101600</xdr:colOff>
      <xdr:row>57</xdr:row>
      <xdr:rowOff>166192</xdr:rowOff>
    </xdr:to>
    <xdr:sp macro="" textlink="">
      <xdr:nvSpPr>
        <xdr:cNvPr id="375" name="楕円 374"/>
        <xdr:cNvSpPr/>
      </xdr:nvSpPr>
      <xdr:spPr>
        <a:xfrm>
          <a:off x="7810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157319</xdr:rowOff>
    </xdr:from>
    <xdr:ext cx="534377" cy="259045"/>
    <xdr:sp macro="" textlink="">
      <xdr:nvSpPr>
        <xdr:cNvPr id="376" name="テキスト ボックス 375"/>
        <xdr:cNvSpPr txBox="1"/>
      </xdr:nvSpPr>
      <xdr:spPr>
        <a:xfrm>
          <a:off x="7594111" y="99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107569</xdr:rowOff>
    </xdr:from>
    <xdr:to>
      <xdr:col>36</xdr:col>
      <xdr:colOff>165100</xdr:colOff>
      <xdr:row>58</xdr:row>
      <xdr:rowOff>37719</xdr:rowOff>
    </xdr:to>
    <xdr:sp macro="" textlink="">
      <xdr:nvSpPr>
        <xdr:cNvPr id="377" name="楕円 376"/>
        <xdr:cNvSpPr/>
      </xdr:nvSpPr>
      <xdr:spPr>
        <a:xfrm>
          <a:off x="6921500" y="9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28846</xdr:rowOff>
    </xdr:from>
    <xdr:ext cx="534377" cy="259045"/>
    <xdr:sp macro="" textlink="">
      <xdr:nvSpPr>
        <xdr:cNvPr id="378" name="テキスト ボックス 377"/>
        <xdr:cNvSpPr txBox="1"/>
      </xdr:nvSpPr>
      <xdr:spPr>
        <a:xfrm>
          <a:off x="6705111" y="99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78282</xdr:rowOff>
    </xdr:from>
    <xdr:to>
      <xdr:col>55</xdr:col>
      <xdr:colOff>0</xdr:colOff>
      <xdr:row>78</xdr:row>
      <xdr:rowOff>88722</xdr:rowOff>
    </xdr:to>
    <xdr:cxnSp macro="">
      <xdr:nvCxnSpPr>
        <xdr:cNvPr id="407" name="直線コネクタ 406"/>
        <xdr:cNvCxnSpPr/>
      </xdr:nvCxnSpPr>
      <xdr:spPr>
        <a:xfrm flipV="1">
          <a:off x="9639300" y="13451382"/>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87161</xdr:rowOff>
    </xdr:from>
    <xdr:to>
      <xdr:col>50</xdr:col>
      <xdr:colOff>114300</xdr:colOff>
      <xdr:row>78</xdr:row>
      <xdr:rowOff>88722</xdr:rowOff>
    </xdr:to>
    <xdr:cxnSp macro="">
      <xdr:nvCxnSpPr>
        <xdr:cNvPr id="410" name="直線コネクタ 409"/>
        <xdr:cNvCxnSpPr/>
      </xdr:nvCxnSpPr>
      <xdr:spPr>
        <a:xfrm>
          <a:off x="8750300" y="13460261"/>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62204</xdr:rowOff>
    </xdr:from>
    <xdr:to>
      <xdr:col>45</xdr:col>
      <xdr:colOff>177800</xdr:colOff>
      <xdr:row>78</xdr:row>
      <xdr:rowOff>87161</xdr:rowOff>
    </xdr:to>
    <xdr:cxnSp macro="">
      <xdr:nvCxnSpPr>
        <xdr:cNvPr id="413" name="直線コネクタ 412"/>
        <xdr:cNvCxnSpPr/>
      </xdr:nvCxnSpPr>
      <xdr:spPr>
        <a:xfrm>
          <a:off x="7861300" y="1343530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62204</xdr:rowOff>
    </xdr:from>
    <xdr:to>
      <xdr:col>41</xdr:col>
      <xdr:colOff>50800</xdr:colOff>
      <xdr:row>78</xdr:row>
      <xdr:rowOff>86703</xdr:rowOff>
    </xdr:to>
    <xdr:cxnSp macro="">
      <xdr:nvCxnSpPr>
        <xdr:cNvPr id="416" name="直線コネクタ 415"/>
        <xdr:cNvCxnSpPr/>
      </xdr:nvCxnSpPr>
      <xdr:spPr>
        <a:xfrm flipV="1">
          <a:off x="6972300" y="13435304"/>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27482</xdr:rowOff>
    </xdr:from>
    <xdr:to>
      <xdr:col>55</xdr:col>
      <xdr:colOff>50800</xdr:colOff>
      <xdr:row>78</xdr:row>
      <xdr:rowOff>129082</xdr:rowOff>
    </xdr:to>
    <xdr:sp macro="" textlink="">
      <xdr:nvSpPr>
        <xdr:cNvPr id="426" name="楕円 425"/>
        <xdr:cNvSpPr/>
      </xdr:nvSpPr>
      <xdr:spPr>
        <a:xfrm>
          <a:off x="104267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113859</xdr:rowOff>
    </xdr:from>
    <xdr:ext cx="469744" cy="259045"/>
    <xdr:sp macro="" textlink="">
      <xdr:nvSpPr>
        <xdr:cNvPr id="427" name="商工費該当値テキスト"/>
        <xdr:cNvSpPr txBox="1"/>
      </xdr:nvSpPr>
      <xdr:spPr>
        <a:xfrm>
          <a:off x="10528300" y="133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37922</xdr:rowOff>
    </xdr:from>
    <xdr:to>
      <xdr:col>50</xdr:col>
      <xdr:colOff>165100</xdr:colOff>
      <xdr:row>78</xdr:row>
      <xdr:rowOff>139522</xdr:rowOff>
    </xdr:to>
    <xdr:sp macro="" textlink="">
      <xdr:nvSpPr>
        <xdr:cNvPr id="428" name="楕円 427"/>
        <xdr:cNvSpPr/>
      </xdr:nvSpPr>
      <xdr:spPr>
        <a:xfrm>
          <a:off x="9588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130649</xdr:rowOff>
    </xdr:from>
    <xdr:ext cx="469744" cy="259045"/>
    <xdr:sp macro="" textlink="">
      <xdr:nvSpPr>
        <xdr:cNvPr id="429" name="テキスト ボックス 428"/>
        <xdr:cNvSpPr txBox="1"/>
      </xdr:nvSpPr>
      <xdr:spPr>
        <a:xfrm>
          <a:off x="9404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36361</xdr:rowOff>
    </xdr:from>
    <xdr:to>
      <xdr:col>46</xdr:col>
      <xdr:colOff>38100</xdr:colOff>
      <xdr:row>78</xdr:row>
      <xdr:rowOff>137961</xdr:rowOff>
    </xdr:to>
    <xdr:sp macro="" textlink="">
      <xdr:nvSpPr>
        <xdr:cNvPr id="430" name="楕円 429"/>
        <xdr:cNvSpPr/>
      </xdr:nvSpPr>
      <xdr:spPr>
        <a:xfrm>
          <a:off x="8699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129088</xdr:rowOff>
    </xdr:from>
    <xdr:ext cx="469744" cy="259045"/>
    <xdr:sp macro="" textlink="">
      <xdr:nvSpPr>
        <xdr:cNvPr id="431" name="テキスト ボックス 430"/>
        <xdr:cNvSpPr txBox="1"/>
      </xdr:nvSpPr>
      <xdr:spPr>
        <a:xfrm>
          <a:off x="8515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11404</xdr:rowOff>
    </xdr:from>
    <xdr:to>
      <xdr:col>41</xdr:col>
      <xdr:colOff>101600</xdr:colOff>
      <xdr:row>78</xdr:row>
      <xdr:rowOff>113004</xdr:rowOff>
    </xdr:to>
    <xdr:sp macro="" textlink="">
      <xdr:nvSpPr>
        <xdr:cNvPr id="432" name="楕円 431"/>
        <xdr:cNvSpPr/>
      </xdr:nvSpPr>
      <xdr:spPr>
        <a:xfrm>
          <a:off x="7810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104131</xdr:rowOff>
    </xdr:from>
    <xdr:ext cx="469744" cy="259045"/>
    <xdr:sp macro="" textlink="">
      <xdr:nvSpPr>
        <xdr:cNvPr id="433" name="テキスト ボックス 432"/>
        <xdr:cNvSpPr txBox="1"/>
      </xdr:nvSpPr>
      <xdr:spPr>
        <a:xfrm>
          <a:off x="7626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35903</xdr:rowOff>
    </xdr:from>
    <xdr:to>
      <xdr:col>36</xdr:col>
      <xdr:colOff>165100</xdr:colOff>
      <xdr:row>78</xdr:row>
      <xdr:rowOff>137503</xdr:rowOff>
    </xdr:to>
    <xdr:sp macro="" textlink="">
      <xdr:nvSpPr>
        <xdr:cNvPr id="434" name="楕円 433"/>
        <xdr:cNvSpPr/>
      </xdr:nvSpPr>
      <xdr:spPr>
        <a:xfrm>
          <a:off x="6921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128630</xdr:rowOff>
    </xdr:from>
    <xdr:ext cx="469744" cy="259045"/>
    <xdr:sp macro="" textlink="">
      <xdr:nvSpPr>
        <xdr:cNvPr id="435" name="テキスト ボックス 434"/>
        <xdr:cNvSpPr txBox="1"/>
      </xdr:nvSpPr>
      <xdr:spPr>
        <a:xfrm>
          <a:off x="6737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41821</xdr:rowOff>
    </xdr:from>
    <xdr:to>
      <xdr:col>55</xdr:col>
      <xdr:colOff>0</xdr:colOff>
      <xdr:row>98</xdr:row>
      <xdr:rowOff>90246</xdr:rowOff>
    </xdr:to>
    <xdr:cxnSp macro="">
      <xdr:nvCxnSpPr>
        <xdr:cNvPr id="465" name="直線コネクタ 464"/>
        <xdr:cNvCxnSpPr/>
      </xdr:nvCxnSpPr>
      <xdr:spPr>
        <a:xfrm>
          <a:off x="9639300" y="16843921"/>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58489</xdr:rowOff>
    </xdr:from>
    <xdr:to>
      <xdr:col>50</xdr:col>
      <xdr:colOff>114300</xdr:colOff>
      <xdr:row>98</xdr:row>
      <xdr:rowOff>41821</xdr:rowOff>
    </xdr:to>
    <xdr:cxnSp macro="">
      <xdr:nvCxnSpPr>
        <xdr:cNvPr id="468" name="直線コネクタ 467"/>
        <xdr:cNvCxnSpPr/>
      </xdr:nvCxnSpPr>
      <xdr:spPr>
        <a:xfrm>
          <a:off x="8750300" y="16689139"/>
          <a:ext cx="8890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31401</xdr:rowOff>
    </xdr:from>
    <xdr:to>
      <xdr:col>45</xdr:col>
      <xdr:colOff>177800</xdr:colOff>
      <xdr:row>97</xdr:row>
      <xdr:rowOff>58489</xdr:rowOff>
    </xdr:to>
    <xdr:cxnSp macro="">
      <xdr:nvCxnSpPr>
        <xdr:cNvPr id="471" name="直線コネクタ 470"/>
        <xdr:cNvCxnSpPr/>
      </xdr:nvCxnSpPr>
      <xdr:spPr>
        <a:xfrm>
          <a:off x="7861300" y="16662051"/>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31401</xdr:rowOff>
    </xdr:from>
    <xdr:to>
      <xdr:col>41</xdr:col>
      <xdr:colOff>50800</xdr:colOff>
      <xdr:row>97</xdr:row>
      <xdr:rowOff>140081</xdr:rowOff>
    </xdr:to>
    <xdr:cxnSp macro="">
      <xdr:nvCxnSpPr>
        <xdr:cNvPr id="474" name="直線コネクタ 473"/>
        <xdr:cNvCxnSpPr/>
      </xdr:nvCxnSpPr>
      <xdr:spPr>
        <a:xfrm flipV="1">
          <a:off x="6972300" y="16662051"/>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39446</xdr:rowOff>
    </xdr:from>
    <xdr:to>
      <xdr:col>55</xdr:col>
      <xdr:colOff>50800</xdr:colOff>
      <xdr:row>98</xdr:row>
      <xdr:rowOff>141046</xdr:rowOff>
    </xdr:to>
    <xdr:sp macro="" textlink="">
      <xdr:nvSpPr>
        <xdr:cNvPr id="484" name="楕円 483"/>
        <xdr:cNvSpPr/>
      </xdr:nvSpPr>
      <xdr:spPr>
        <a:xfrm>
          <a:off x="104267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17873</xdr:rowOff>
    </xdr:from>
    <xdr:ext cx="534377" cy="259045"/>
    <xdr:sp macro="" textlink="">
      <xdr:nvSpPr>
        <xdr:cNvPr id="485" name="土木費該当値テキスト"/>
        <xdr:cNvSpPr txBox="1"/>
      </xdr:nvSpPr>
      <xdr:spPr>
        <a:xfrm>
          <a:off x="10528300" y="1681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162471</xdr:rowOff>
    </xdr:from>
    <xdr:to>
      <xdr:col>50</xdr:col>
      <xdr:colOff>165100</xdr:colOff>
      <xdr:row>98</xdr:row>
      <xdr:rowOff>92621</xdr:rowOff>
    </xdr:to>
    <xdr:sp macro="" textlink="">
      <xdr:nvSpPr>
        <xdr:cNvPr id="486" name="楕円 485"/>
        <xdr:cNvSpPr/>
      </xdr:nvSpPr>
      <xdr:spPr>
        <a:xfrm>
          <a:off x="9588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83748</xdr:rowOff>
    </xdr:from>
    <xdr:ext cx="534377" cy="259045"/>
    <xdr:sp macro="" textlink="">
      <xdr:nvSpPr>
        <xdr:cNvPr id="487" name="テキスト ボックス 486"/>
        <xdr:cNvSpPr txBox="1"/>
      </xdr:nvSpPr>
      <xdr:spPr>
        <a:xfrm>
          <a:off x="9372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7689</xdr:rowOff>
    </xdr:from>
    <xdr:to>
      <xdr:col>46</xdr:col>
      <xdr:colOff>38100</xdr:colOff>
      <xdr:row>97</xdr:row>
      <xdr:rowOff>109289</xdr:rowOff>
    </xdr:to>
    <xdr:sp macro="" textlink="">
      <xdr:nvSpPr>
        <xdr:cNvPr id="488" name="楕円 487"/>
        <xdr:cNvSpPr/>
      </xdr:nvSpPr>
      <xdr:spPr>
        <a:xfrm>
          <a:off x="86995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100416</xdr:rowOff>
    </xdr:from>
    <xdr:ext cx="534377" cy="259045"/>
    <xdr:sp macro="" textlink="">
      <xdr:nvSpPr>
        <xdr:cNvPr id="489" name="テキスト ボックス 488"/>
        <xdr:cNvSpPr txBox="1"/>
      </xdr:nvSpPr>
      <xdr:spPr>
        <a:xfrm>
          <a:off x="8483111" y="167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152051</xdr:rowOff>
    </xdr:from>
    <xdr:to>
      <xdr:col>41</xdr:col>
      <xdr:colOff>101600</xdr:colOff>
      <xdr:row>97</xdr:row>
      <xdr:rowOff>82201</xdr:rowOff>
    </xdr:to>
    <xdr:sp macro="" textlink="">
      <xdr:nvSpPr>
        <xdr:cNvPr id="490" name="楕円 489"/>
        <xdr:cNvSpPr/>
      </xdr:nvSpPr>
      <xdr:spPr>
        <a:xfrm>
          <a:off x="7810500" y="166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98728</xdr:rowOff>
    </xdr:from>
    <xdr:ext cx="534377" cy="259045"/>
    <xdr:sp macro="" textlink="">
      <xdr:nvSpPr>
        <xdr:cNvPr id="491" name="テキスト ボックス 490"/>
        <xdr:cNvSpPr txBox="1"/>
      </xdr:nvSpPr>
      <xdr:spPr>
        <a:xfrm>
          <a:off x="7594111" y="163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89281</xdr:rowOff>
    </xdr:from>
    <xdr:to>
      <xdr:col>36</xdr:col>
      <xdr:colOff>165100</xdr:colOff>
      <xdr:row>98</xdr:row>
      <xdr:rowOff>19431</xdr:rowOff>
    </xdr:to>
    <xdr:sp macro="" textlink="">
      <xdr:nvSpPr>
        <xdr:cNvPr id="492" name="楕円 491"/>
        <xdr:cNvSpPr/>
      </xdr:nvSpPr>
      <xdr:spPr>
        <a:xfrm>
          <a:off x="6921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10558</xdr:rowOff>
    </xdr:from>
    <xdr:ext cx="534377" cy="259045"/>
    <xdr:sp macro="" textlink="">
      <xdr:nvSpPr>
        <xdr:cNvPr id="493" name="テキスト ボックス 492"/>
        <xdr:cNvSpPr txBox="1"/>
      </xdr:nvSpPr>
      <xdr:spPr>
        <a:xfrm>
          <a:off x="6705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159359</xdr:rowOff>
    </xdr:from>
    <xdr:to>
      <xdr:col>85</xdr:col>
      <xdr:colOff>127000</xdr:colOff>
      <xdr:row>38</xdr:row>
      <xdr:rowOff>159131</xdr:rowOff>
    </xdr:to>
    <xdr:cxnSp macro="">
      <xdr:nvCxnSpPr>
        <xdr:cNvPr id="525" name="直線コネクタ 524"/>
        <xdr:cNvCxnSpPr/>
      </xdr:nvCxnSpPr>
      <xdr:spPr>
        <a:xfrm>
          <a:off x="15481300" y="6503009"/>
          <a:ext cx="8382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159359</xdr:rowOff>
    </xdr:from>
    <xdr:to>
      <xdr:col>81</xdr:col>
      <xdr:colOff>50800</xdr:colOff>
      <xdr:row>38</xdr:row>
      <xdr:rowOff>143456</xdr:rowOff>
    </xdr:to>
    <xdr:cxnSp macro="">
      <xdr:nvCxnSpPr>
        <xdr:cNvPr id="528" name="直線コネクタ 527"/>
        <xdr:cNvCxnSpPr/>
      </xdr:nvCxnSpPr>
      <xdr:spPr>
        <a:xfrm flipV="1">
          <a:off x="14592300" y="6503009"/>
          <a:ext cx="889000" cy="15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165467</xdr:rowOff>
    </xdr:from>
    <xdr:to>
      <xdr:col>76</xdr:col>
      <xdr:colOff>114300</xdr:colOff>
      <xdr:row>38</xdr:row>
      <xdr:rowOff>143456</xdr:rowOff>
    </xdr:to>
    <xdr:cxnSp macro="">
      <xdr:nvCxnSpPr>
        <xdr:cNvPr id="531" name="直線コネクタ 530"/>
        <xdr:cNvCxnSpPr/>
      </xdr:nvCxnSpPr>
      <xdr:spPr>
        <a:xfrm>
          <a:off x="13703300" y="6509117"/>
          <a:ext cx="889000" cy="1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165467</xdr:rowOff>
    </xdr:from>
    <xdr:to>
      <xdr:col>71</xdr:col>
      <xdr:colOff>177800</xdr:colOff>
      <xdr:row>38</xdr:row>
      <xdr:rowOff>159980</xdr:rowOff>
    </xdr:to>
    <xdr:cxnSp macro="">
      <xdr:nvCxnSpPr>
        <xdr:cNvPr id="534" name="直線コネクタ 533"/>
        <xdr:cNvCxnSpPr/>
      </xdr:nvCxnSpPr>
      <xdr:spPr>
        <a:xfrm flipV="1">
          <a:off x="12814300" y="6509117"/>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108331</xdr:rowOff>
    </xdr:from>
    <xdr:to>
      <xdr:col>85</xdr:col>
      <xdr:colOff>177800</xdr:colOff>
      <xdr:row>39</xdr:row>
      <xdr:rowOff>38481</xdr:rowOff>
    </xdr:to>
    <xdr:sp macro="" textlink="">
      <xdr:nvSpPr>
        <xdr:cNvPr id="544" name="楕円 543"/>
        <xdr:cNvSpPr/>
      </xdr:nvSpPr>
      <xdr:spPr>
        <a:xfrm>
          <a:off x="16268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23258</xdr:rowOff>
    </xdr:from>
    <xdr:ext cx="534377" cy="259045"/>
    <xdr:sp macro="" textlink="">
      <xdr:nvSpPr>
        <xdr:cNvPr id="545" name="消防費該当値テキスト"/>
        <xdr:cNvSpPr txBox="1"/>
      </xdr:nvSpPr>
      <xdr:spPr>
        <a:xfrm>
          <a:off x="16370300" y="65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108560</xdr:rowOff>
    </xdr:from>
    <xdr:to>
      <xdr:col>81</xdr:col>
      <xdr:colOff>101600</xdr:colOff>
      <xdr:row>38</xdr:row>
      <xdr:rowOff>38709</xdr:rowOff>
    </xdr:to>
    <xdr:sp macro="" textlink="">
      <xdr:nvSpPr>
        <xdr:cNvPr id="546" name="楕円 545"/>
        <xdr:cNvSpPr/>
      </xdr:nvSpPr>
      <xdr:spPr>
        <a:xfrm>
          <a:off x="15430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55237</xdr:rowOff>
    </xdr:from>
    <xdr:ext cx="534377" cy="259045"/>
    <xdr:sp macro="" textlink="">
      <xdr:nvSpPr>
        <xdr:cNvPr id="547" name="テキスト ボックス 546"/>
        <xdr:cNvSpPr txBox="1"/>
      </xdr:nvSpPr>
      <xdr:spPr>
        <a:xfrm>
          <a:off x="15214111" y="62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92656</xdr:rowOff>
    </xdr:from>
    <xdr:to>
      <xdr:col>76</xdr:col>
      <xdr:colOff>165100</xdr:colOff>
      <xdr:row>39</xdr:row>
      <xdr:rowOff>22806</xdr:rowOff>
    </xdr:to>
    <xdr:sp macro="" textlink="">
      <xdr:nvSpPr>
        <xdr:cNvPr id="548" name="楕円 547"/>
        <xdr:cNvSpPr/>
      </xdr:nvSpPr>
      <xdr:spPr>
        <a:xfrm>
          <a:off x="14541500" y="66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13933</xdr:rowOff>
    </xdr:from>
    <xdr:ext cx="534377" cy="259045"/>
    <xdr:sp macro="" textlink="">
      <xdr:nvSpPr>
        <xdr:cNvPr id="549" name="テキスト ボックス 548"/>
        <xdr:cNvSpPr txBox="1"/>
      </xdr:nvSpPr>
      <xdr:spPr>
        <a:xfrm>
          <a:off x="14325111" y="67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114667</xdr:rowOff>
    </xdr:from>
    <xdr:to>
      <xdr:col>72</xdr:col>
      <xdr:colOff>38100</xdr:colOff>
      <xdr:row>38</xdr:row>
      <xdr:rowOff>44817</xdr:rowOff>
    </xdr:to>
    <xdr:sp macro="" textlink="">
      <xdr:nvSpPr>
        <xdr:cNvPr id="550" name="楕円 549"/>
        <xdr:cNvSpPr/>
      </xdr:nvSpPr>
      <xdr:spPr>
        <a:xfrm>
          <a:off x="13652500" y="6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35944</xdr:rowOff>
    </xdr:from>
    <xdr:ext cx="534377" cy="259045"/>
    <xdr:sp macro="" textlink="">
      <xdr:nvSpPr>
        <xdr:cNvPr id="551" name="テキスト ボックス 550"/>
        <xdr:cNvSpPr txBox="1"/>
      </xdr:nvSpPr>
      <xdr:spPr>
        <a:xfrm>
          <a:off x="13436111" y="65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109180</xdr:rowOff>
    </xdr:from>
    <xdr:to>
      <xdr:col>67</xdr:col>
      <xdr:colOff>101600</xdr:colOff>
      <xdr:row>39</xdr:row>
      <xdr:rowOff>39330</xdr:rowOff>
    </xdr:to>
    <xdr:sp macro="" textlink="">
      <xdr:nvSpPr>
        <xdr:cNvPr id="552" name="楕円 551"/>
        <xdr:cNvSpPr/>
      </xdr:nvSpPr>
      <xdr:spPr>
        <a:xfrm>
          <a:off x="12763500" y="66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30457</xdr:rowOff>
    </xdr:from>
    <xdr:ext cx="534377" cy="259045"/>
    <xdr:sp macro="" textlink="">
      <xdr:nvSpPr>
        <xdr:cNvPr id="553" name="テキスト ボックス 552"/>
        <xdr:cNvSpPr txBox="1"/>
      </xdr:nvSpPr>
      <xdr:spPr>
        <a:xfrm>
          <a:off x="12547111" y="67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89457</xdr:rowOff>
    </xdr:from>
    <xdr:to>
      <xdr:col>85</xdr:col>
      <xdr:colOff>127000</xdr:colOff>
      <xdr:row>56</xdr:row>
      <xdr:rowOff>46105</xdr:rowOff>
    </xdr:to>
    <xdr:cxnSp macro="">
      <xdr:nvCxnSpPr>
        <xdr:cNvPr id="585" name="直線コネクタ 584"/>
        <xdr:cNvCxnSpPr/>
      </xdr:nvCxnSpPr>
      <xdr:spPr>
        <a:xfrm flipV="1">
          <a:off x="15481300" y="9519207"/>
          <a:ext cx="8382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74239</xdr:rowOff>
    </xdr:from>
    <xdr:to>
      <xdr:col>81</xdr:col>
      <xdr:colOff>50800</xdr:colOff>
      <xdr:row>56</xdr:row>
      <xdr:rowOff>46105</xdr:rowOff>
    </xdr:to>
    <xdr:cxnSp macro="">
      <xdr:nvCxnSpPr>
        <xdr:cNvPr id="588" name="直線コネクタ 587"/>
        <xdr:cNvCxnSpPr/>
      </xdr:nvCxnSpPr>
      <xdr:spPr>
        <a:xfrm>
          <a:off x="14592300" y="9503989"/>
          <a:ext cx="8890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74239</xdr:rowOff>
    </xdr:from>
    <xdr:to>
      <xdr:col>76</xdr:col>
      <xdr:colOff>114300</xdr:colOff>
      <xdr:row>57</xdr:row>
      <xdr:rowOff>19522</xdr:rowOff>
    </xdr:to>
    <xdr:cxnSp macro="">
      <xdr:nvCxnSpPr>
        <xdr:cNvPr id="591" name="直線コネクタ 590"/>
        <xdr:cNvCxnSpPr/>
      </xdr:nvCxnSpPr>
      <xdr:spPr>
        <a:xfrm flipV="1">
          <a:off x="13703300" y="9503989"/>
          <a:ext cx="889000" cy="2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98062</xdr:rowOff>
    </xdr:from>
    <xdr:to>
      <xdr:col>71</xdr:col>
      <xdr:colOff>177800</xdr:colOff>
      <xdr:row>57</xdr:row>
      <xdr:rowOff>19522</xdr:rowOff>
    </xdr:to>
    <xdr:cxnSp macro="">
      <xdr:nvCxnSpPr>
        <xdr:cNvPr id="594" name="直線コネクタ 593"/>
        <xdr:cNvCxnSpPr/>
      </xdr:nvCxnSpPr>
      <xdr:spPr>
        <a:xfrm>
          <a:off x="12814300" y="9699262"/>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38657</xdr:rowOff>
    </xdr:from>
    <xdr:to>
      <xdr:col>85</xdr:col>
      <xdr:colOff>177800</xdr:colOff>
      <xdr:row>55</xdr:row>
      <xdr:rowOff>140257</xdr:rowOff>
    </xdr:to>
    <xdr:sp macro="" textlink="">
      <xdr:nvSpPr>
        <xdr:cNvPr id="604" name="楕円 603"/>
        <xdr:cNvSpPr/>
      </xdr:nvSpPr>
      <xdr:spPr>
        <a:xfrm>
          <a:off x="16268700" y="94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61534</xdr:rowOff>
    </xdr:from>
    <xdr:ext cx="534377" cy="259045"/>
    <xdr:sp macro="" textlink="">
      <xdr:nvSpPr>
        <xdr:cNvPr id="605" name="教育費該当値テキスト"/>
        <xdr:cNvSpPr txBox="1"/>
      </xdr:nvSpPr>
      <xdr:spPr>
        <a:xfrm>
          <a:off x="16370300" y="93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166755</xdr:rowOff>
    </xdr:from>
    <xdr:to>
      <xdr:col>81</xdr:col>
      <xdr:colOff>101600</xdr:colOff>
      <xdr:row>56</xdr:row>
      <xdr:rowOff>96905</xdr:rowOff>
    </xdr:to>
    <xdr:sp macro="" textlink="">
      <xdr:nvSpPr>
        <xdr:cNvPr id="606" name="楕円 605"/>
        <xdr:cNvSpPr/>
      </xdr:nvSpPr>
      <xdr:spPr>
        <a:xfrm>
          <a:off x="154305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113432</xdr:rowOff>
    </xdr:from>
    <xdr:ext cx="534377" cy="259045"/>
    <xdr:sp macro="" textlink="">
      <xdr:nvSpPr>
        <xdr:cNvPr id="607" name="テキスト ボックス 606"/>
        <xdr:cNvSpPr txBox="1"/>
      </xdr:nvSpPr>
      <xdr:spPr>
        <a:xfrm>
          <a:off x="15214111" y="9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23439</xdr:rowOff>
    </xdr:from>
    <xdr:to>
      <xdr:col>76</xdr:col>
      <xdr:colOff>165100</xdr:colOff>
      <xdr:row>55</xdr:row>
      <xdr:rowOff>125039</xdr:rowOff>
    </xdr:to>
    <xdr:sp macro="" textlink="">
      <xdr:nvSpPr>
        <xdr:cNvPr id="608" name="楕円 607"/>
        <xdr:cNvSpPr/>
      </xdr:nvSpPr>
      <xdr:spPr>
        <a:xfrm>
          <a:off x="14541500" y="94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141566</xdr:rowOff>
    </xdr:from>
    <xdr:ext cx="534377" cy="259045"/>
    <xdr:sp macro="" textlink="">
      <xdr:nvSpPr>
        <xdr:cNvPr id="609" name="テキスト ボックス 608"/>
        <xdr:cNvSpPr txBox="1"/>
      </xdr:nvSpPr>
      <xdr:spPr>
        <a:xfrm>
          <a:off x="14325111" y="92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140172</xdr:rowOff>
    </xdr:from>
    <xdr:to>
      <xdr:col>72</xdr:col>
      <xdr:colOff>38100</xdr:colOff>
      <xdr:row>57</xdr:row>
      <xdr:rowOff>70322</xdr:rowOff>
    </xdr:to>
    <xdr:sp macro="" textlink="">
      <xdr:nvSpPr>
        <xdr:cNvPr id="610" name="楕円 609"/>
        <xdr:cNvSpPr/>
      </xdr:nvSpPr>
      <xdr:spPr>
        <a:xfrm>
          <a:off x="136525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61449</xdr:rowOff>
    </xdr:from>
    <xdr:ext cx="534377" cy="259045"/>
    <xdr:sp macro="" textlink="">
      <xdr:nvSpPr>
        <xdr:cNvPr id="611" name="テキスト ボックス 610"/>
        <xdr:cNvSpPr txBox="1"/>
      </xdr:nvSpPr>
      <xdr:spPr>
        <a:xfrm>
          <a:off x="13436111" y="9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47262</xdr:rowOff>
    </xdr:from>
    <xdr:to>
      <xdr:col>67</xdr:col>
      <xdr:colOff>101600</xdr:colOff>
      <xdr:row>56</xdr:row>
      <xdr:rowOff>148862</xdr:rowOff>
    </xdr:to>
    <xdr:sp macro="" textlink="">
      <xdr:nvSpPr>
        <xdr:cNvPr id="612" name="楕円 611"/>
        <xdr:cNvSpPr/>
      </xdr:nvSpPr>
      <xdr:spPr>
        <a:xfrm>
          <a:off x="12763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139989</xdr:rowOff>
    </xdr:from>
    <xdr:ext cx="534377" cy="259045"/>
    <xdr:sp macro="" textlink="">
      <xdr:nvSpPr>
        <xdr:cNvPr id="613" name="テキスト ボックス 612"/>
        <xdr:cNvSpPr txBox="1"/>
      </xdr:nvSpPr>
      <xdr:spPr>
        <a:xfrm>
          <a:off x="12547111" y="9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126121</xdr:rowOff>
    </xdr:from>
    <xdr:to>
      <xdr:col>85</xdr:col>
      <xdr:colOff>127000</xdr:colOff>
      <xdr:row>78</xdr:row>
      <xdr:rowOff>130144</xdr:rowOff>
    </xdr:to>
    <xdr:cxnSp macro="">
      <xdr:nvCxnSpPr>
        <xdr:cNvPr id="640" name="直線コネクタ 639"/>
        <xdr:cNvCxnSpPr/>
      </xdr:nvCxnSpPr>
      <xdr:spPr>
        <a:xfrm>
          <a:off x="15481300" y="134992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126121</xdr:rowOff>
    </xdr:from>
    <xdr:to>
      <xdr:col>81</xdr:col>
      <xdr:colOff>50800</xdr:colOff>
      <xdr:row>78</xdr:row>
      <xdr:rowOff>138694</xdr:rowOff>
    </xdr:to>
    <xdr:cxnSp macro="">
      <xdr:nvCxnSpPr>
        <xdr:cNvPr id="643" name="直線コネクタ 642"/>
        <xdr:cNvCxnSpPr/>
      </xdr:nvCxnSpPr>
      <xdr:spPr>
        <a:xfrm flipV="1">
          <a:off x="14592300" y="1349922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138694</xdr:rowOff>
    </xdr:from>
    <xdr:to>
      <xdr:col>76</xdr:col>
      <xdr:colOff>114300</xdr:colOff>
      <xdr:row>78</xdr:row>
      <xdr:rowOff>138694</xdr:rowOff>
    </xdr:to>
    <xdr:cxnSp macro="">
      <xdr:nvCxnSpPr>
        <xdr:cNvPr id="646" name="直線コネクタ 645"/>
        <xdr:cNvCxnSpPr/>
      </xdr:nvCxnSpPr>
      <xdr:spPr>
        <a:xfrm>
          <a:off x="13703300" y="13511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138009</xdr:rowOff>
    </xdr:from>
    <xdr:to>
      <xdr:col>71</xdr:col>
      <xdr:colOff>177800</xdr:colOff>
      <xdr:row>78</xdr:row>
      <xdr:rowOff>138694</xdr:rowOff>
    </xdr:to>
    <xdr:cxnSp macro="">
      <xdr:nvCxnSpPr>
        <xdr:cNvPr id="649" name="直線コネクタ 648"/>
        <xdr:cNvCxnSpPr/>
      </xdr:nvCxnSpPr>
      <xdr:spPr>
        <a:xfrm>
          <a:off x="12814300" y="1351110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79344</xdr:rowOff>
    </xdr:from>
    <xdr:to>
      <xdr:col>85</xdr:col>
      <xdr:colOff>177800</xdr:colOff>
      <xdr:row>79</xdr:row>
      <xdr:rowOff>9494</xdr:rowOff>
    </xdr:to>
    <xdr:sp macro="" textlink="">
      <xdr:nvSpPr>
        <xdr:cNvPr id="659" name="楕円 658"/>
        <xdr:cNvSpPr/>
      </xdr:nvSpPr>
      <xdr:spPr>
        <a:xfrm>
          <a:off x="16268700" y="134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165721</xdr:rowOff>
    </xdr:from>
    <xdr:ext cx="378565" cy="259045"/>
    <xdr:sp macro="" textlink="">
      <xdr:nvSpPr>
        <xdr:cNvPr id="660" name="災害復旧費該当値テキスト"/>
        <xdr:cNvSpPr txBox="1"/>
      </xdr:nvSpPr>
      <xdr:spPr>
        <a:xfrm>
          <a:off x="16370300" y="1336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75321</xdr:rowOff>
    </xdr:from>
    <xdr:to>
      <xdr:col>81</xdr:col>
      <xdr:colOff>101600</xdr:colOff>
      <xdr:row>79</xdr:row>
      <xdr:rowOff>5471</xdr:rowOff>
    </xdr:to>
    <xdr:sp macro="" textlink="">
      <xdr:nvSpPr>
        <xdr:cNvPr id="661" name="楕円 660"/>
        <xdr:cNvSpPr/>
      </xdr:nvSpPr>
      <xdr:spPr>
        <a:xfrm>
          <a:off x="15430500" y="134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168048</xdr:rowOff>
    </xdr:from>
    <xdr:ext cx="378565" cy="259045"/>
    <xdr:sp macro="" textlink="">
      <xdr:nvSpPr>
        <xdr:cNvPr id="662" name="テキスト ボックス 661"/>
        <xdr:cNvSpPr txBox="1"/>
      </xdr:nvSpPr>
      <xdr:spPr>
        <a:xfrm>
          <a:off x="15292017" y="13541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87894</xdr:rowOff>
    </xdr:from>
    <xdr:to>
      <xdr:col>76</xdr:col>
      <xdr:colOff>165100</xdr:colOff>
      <xdr:row>79</xdr:row>
      <xdr:rowOff>18044</xdr:rowOff>
    </xdr:to>
    <xdr:sp macro="" textlink="">
      <xdr:nvSpPr>
        <xdr:cNvPr id="663" name="楕円 662"/>
        <xdr:cNvSpPr/>
      </xdr:nvSpPr>
      <xdr:spPr>
        <a:xfrm>
          <a:off x="14541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9171</xdr:rowOff>
    </xdr:from>
    <xdr:ext cx="313932" cy="259045"/>
    <xdr:sp macro="" textlink="">
      <xdr:nvSpPr>
        <xdr:cNvPr id="664" name="テキスト ボックス 663"/>
        <xdr:cNvSpPr txBox="1"/>
      </xdr:nvSpPr>
      <xdr:spPr>
        <a:xfrm>
          <a:off x="14435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87894</xdr:rowOff>
    </xdr:from>
    <xdr:to>
      <xdr:col>72</xdr:col>
      <xdr:colOff>38100</xdr:colOff>
      <xdr:row>79</xdr:row>
      <xdr:rowOff>18044</xdr:rowOff>
    </xdr:to>
    <xdr:sp macro="" textlink="">
      <xdr:nvSpPr>
        <xdr:cNvPr id="665" name="楕円 664"/>
        <xdr:cNvSpPr/>
      </xdr:nvSpPr>
      <xdr:spPr>
        <a:xfrm>
          <a:off x="13652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9171</xdr:rowOff>
    </xdr:from>
    <xdr:ext cx="313932" cy="259045"/>
    <xdr:sp macro="" textlink="">
      <xdr:nvSpPr>
        <xdr:cNvPr id="666" name="テキスト ボックス 665"/>
        <xdr:cNvSpPr txBox="1"/>
      </xdr:nvSpPr>
      <xdr:spPr>
        <a:xfrm>
          <a:off x="13546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87209</xdr:rowOff>
    </xdr:from>
    <xdr:to>
      <xdr:col>67</xdr:col>
      <xdr:colOff>101600</xdr:colOff>
      <xdr:row>79</xdr:row>
      <xdr:rowOff>17359</xdr:rowOff>
    </xdr:to>
    <xdr:sp macro="" textlink="">
      <xdr:nvSpPr>
        <xdr:cNvPr id="667" name="楕円 666"/>
        <xdr:cNvSpPr/>
      </xdr:nvSpPr>
      <xdr:spPr>
        <a:xfrm>
          <a:off x="12763500" y="134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8486</xdr:rowOff>
    </xdr:from>
    <xdr:ext cx="313932" cy="259045"/>
    <xdr:sp macro="" textlink="">
      <xdr:nvSpPr>
        <xdr:cNvPr id="668" name="テキスト ボックス 667"/>
        <xdr:cNvSpPr txBox="1"/>
      </xdr:nvSpPr>
      <xdr:spPr>
        <a:xfrm>
          <a:off x="12657333" y="13553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54759</xdr:rowOff>
    </xdr:from>
    <xdr:to>
      <xdr:col>85</xdr:col>
      <xdr:colOff>127000</xdr:colOff>
      <xdr:row>97</xdr:row>
      <xdr:rowOff>95008</xdr:rowOff>
    </xdr:to>
    <xdr:cxnSp macro="">
      <xdr:nvCxnSpPr>
        <xdr:cNvPr id="699" name="直線コネクタ 698"/>
        <xdr:cNvCxnSpPr/>
      </xdr:nvCxnSpPr>
      <xdr:spPr>
        <a:xfrm>
          <a:off x="15481300" y="16685409"/>
          <a:ext cx="8382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50530</xdr:rowOff>
    </xdr:from>
    <xdr:to>
      <xdr:col>81</xdr:col>
      <xdr:colOff>50800</xdr:colOff>
      <xdr:row>97</xdr:row>
      <xdr:rowOff>54759</xdr:rowOff>
    </xdr:to>
    <xdr:cxnSp macro="">
      <xdr:nvCxnSpPr>
        <xdr:cNvPr id="702" name="直線コネクタ 701"/>
        <xdr:cNvCxnSpPr/>
      </xdr:nvCxnSpPr>
      <xdr:spPr>
        <a:xfrm>
          <a:off x="14592300" y="1668118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140843</xdr:rowOff>
    </xdr:from>
    <xdr:to>
      <xdr:col>76</xdr:col>
      <xdr:colOff>114300</xdr:colOff>
      <xdr:row>97</xdr:row>
      <xdr:rowOff>50530</xdr:rowOff>
    </xdr:to>
    <xdr:cxnSp macro="">
      <xdr:nvCxnSpPr>
        <xdr:cNvPr id="705" name="直線コネクタ 704"/>
        <xdr:cNvCxnSpPr/>
      </xdr:nvCxnSpPr>
      <xdr:spPr>
        <a:xfrm>
          <a:off x="13703300" y="16600043"/>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67300</xdr:rowOff>
    </xdr:from>
    <xdr:to>
      <xdr:col>71</xdr:col>
      <xdr:colOff>177800</xdr:colOff>
      <xdr:row>96</xdr:row>
      <xdr:rowOff>140843</xdr:rowOff>
    </xdr:to>
    <xdr:cxnSp macro="">
      <xdr:nvCxnSpPr>
        <xdr:cNvPr id="708" name="直線コネクタ 707"/>
        <xdr:cNvCxnSpPr/>
      </xdr:nvCxnSpPr>
      <xdr:spPr>
        <a:xfrm>
          <a:off x="12814300" y="16526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44208</xdr:rowOff>
    </xdr:from>
    <xdr:to>
      <xdr:col>85</xdr:col>
      <xdr:colOff>177800</xdr:colOff>
      <xdr:row>97</xdr:row>
      <xdr:rowOff>145808</xdr:rowOff>
    </xdr:to>
    <xdr:sp macro="" textlink="">
      <xdr:nvSpPr>
        <xdr:cNvPr id="718" name="楕円 717"/>
        <xdr:cNvSpPr/>
      </xdr:nvSpPr>
      <xdr:spPr>
        <a:xfrm>
          <a:off x="162687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22635</xdr:rowOff>
    </xdr:from>
    <xdr:ext cx="534377" cy="259045"/>
    <xdr:sp macro="" textlink="">
      <xdr:nvSpPr>
        <xdr:cNvPr id="719" name="公債費該当値テキスト"/>
        <xdr:cNvSpPr txBox="1"/>
      </xdr:nvSpPr>
      <xdr:spPr>
        <a:xfrm>
          <a:off x="16370300" y="166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3959</xdr:rowOff>
    </xdr:from>
    <xdr:to>
      <xdr:col>81</xdr:col>
      <xdr:colOff>101600</xdr:colOff>
      <xdr:row>97</xdr:row>
      <xdr:rowOff>105559</xdr:rowOff>
    </xdr:to>
    <xdr:sp macro="" textlink="">
      <xdr:nvSpPr>
        <xdr:cNvPr id="720" name="楕円 719"/>
        <xdr:cNvSpPr/>
      </xdr:nvSpPr>
      <xdr:spPr>
        <a:xfrm>
          <a:off x="154305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96686</xdr:rowOff>
    </xdr:from>
    <xdr:ext cx="534377" cy="259045"/>
    <xdr:sp macro="" textlink="">
      <xdr:nvSpPr>
        <xdr:cNvPr id="721" name="テキスト ボックス 720"/>
        <xdr:cNvSpPr txBox="1"/>
      </xdr:nvSpPr>
      <xdr:spPr>
        <a:xfrm>
          <a:off x="15214111" y="167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171180</xdr:rowOff>
    </xdr:from>
    <xdr:to>
      <xdr:col>76</xdr:col>
      <xdr:colOff>165100</xdr:colOff>
      <xdr:row>97</xdr:row>
      <xdr:rowOff>101330</xdr:rowOff>
    </xdr:to>
    <xdr:sp macro="" textlink="">
      <xdr:nvSpPr>
        <xdr:cNvPr id="722" name="楕円 721"/>
        <xdr:cNvSpPr/>
      </xdr:nvSpPr>
      <xdr:spPr>
        <a:xfrm>
          <a:off x="14541500" y="166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92457</xdr:rowOff>
    </xdr:from>
    <xdr:ext cx="534377" cy="259045"/>
    <xdr:sp macro="" textlink="">
      <xdr:nvSpPr>
        <xdr:cNvPr id="723" name="テキスト ボックス 722"/>
        <xdr:cNvSpPr txBox="1"/>
      </xdr:nvSpPr>
      <xdr:spPr>
        <a:xfrm>
          <a:off x="14325111" y="167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90043</xdr:rowOff>
    </xdr:from>
    <xdr:to>
      <xdr:col>72</xdr:col>
      <xdr:colOff>38100</xdr:colOff>
      <xdr:row>97</xdr:row>
      <xdr:rowOff>20193</xdr:rowOff>
    </xdr:to>
    <xdr:sp macro="" textlink="">
      <xdr:nvSpPr>
        <xdr:cNvPr id="724" name="楕円 723"/>
        <xdr:cNvSpPr/>
      </xdr:nvSpPr>
      <xdr:spPr>
        <a:xfrm>
          <a:off x="13652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11320</xdr:rowOff>
    </xdr:from>
    <xdr:ext cx="534377" cy="259045"/>
    <xdr:sp macro="" textlink="">
      <xdr:nvSpPr>
        <xdr:cNvPr id="725" name="テキスト ボックス 724"/>
        <xdr:cNvSpPr txBox="1"/>
      </xdr:nvSpPr>
      <xdr:spPr>
        <a:xfrm>
          <a:off x="13436111" y="166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16500</xdr:rowOff>
    </xdr:from>
    <xdr:to>
      <xdr:col>67</xdr:col>
      <xdr:colOff>101600</xdr:colOff>
      <xdr:row>96</xdr:row>
      <xdr:rowOff>118100</xdr:rowOff>
    </xdr:to>
    <xdr:sp macro="" textlink="">
      <xdr:nvSpPr>
        <xdr:cNvPr id="726" name="楕円 725"/>
        <xdr:cNvSpPr/>
      </xdr:nvSpPr>
      <xdr:spPr>
        <a:xfrm>
          <a:off x="12763500" y="164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109227</xdr:rowOff>
    </xdr:from>
    <xdr:ext cx="534377" cy="259045"/>
    <xdr:sp macro="" textlink="">
      <xdr:nvSpPr>
        <xdr:cNvPr id="727" name="テキスト ボックス 726"/>
        <xdr:cNvSpPr txBox="1"/>
      </xdr:nvSpPr>
      <xdr:spPr>
        <a:xfrm>
          <a:off x="12547111" y="16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類似団体との比較では、議会費、労働費、教育費が高くなっている。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議会費は、前年度以前は類似団体よりも低かったが、平成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年度は、議場放送設備の改修など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単年度に限っての特殊要因により大きく増加したものである。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労働費は、前年度、前々年度は類似団体と同等であったが、平成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年度は、駅前駐輪場の改修や駐車場の借地購入など単年度に限っての特殊要因により大きく増加したものである。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教育費は、人口増加の背景において中学校の増築や給食センターの増築用地購入、また、町民会館など社会教育施設や町民プールなど社会体育施設の維持管理に要する経費が主な要因である。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費目については、ほとんどが類似団体よりも低くなっている。特に、土木費と公債費は低く、これは、普通建設事業を抑えてきたことと、それに伴って新たな起債が抑制され、公債費の減少につなが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財政調整基金残高については、目標額である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億円には届かないもの、大きな増減なく一定額を確保できている。税収の大きな上振れは見込めないが、新たな財源となっているふるさと納税に係る寄附金を有効に活用し、目標額確保に努めていく。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実質収支比率については、</a:t>
          </a:r>
          <a:r>
            <a:rPr kumimoji="1" lang="en-US" altLang="ja-JP" sz="1200">
              <a:latin typeface="ＭＳ ゴシック" pitchFamily="49" charset="-128"/>
              <a:ea typeface="ＭＳ ゴシック" pitchFamily="49" charset="-128"/>
            </a:rPr>
            <a:t>0.63</a:t>
          </a:r>
          <a:r>
            <a:rPr kumimoji="1" lang="ja-JP" altLang="en-US" sz="1200">
              <a:latin typeface="ＭＳ ゴシック" pitchFamily="49" charset="-128"/>
              <a:ea typeface="ＭＳ ゴシック" pitchFamily="49" charset="-128"/>
            </a:rPr>
            <a:t>％低下したものの、標準とされる</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％は上回っている。改善し</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適切な財政運営に留意し</a:t>
          </a:r>
          <a:r>
            <a:rPr kumimoji="1" lang="ja-JP" altLang="en-US" sz="1200">
              <a:latin typeface="ＭＳ ゴシック" pitchFamily="49" charset="-128"/>
              <a:ea typeface="ＭＳ ゴシック" pitchFamily="49" charset="-128"/>
            </a:rPr>
            <a:t>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全ての会計において赤字額はなく、連結実質赤字比率は算出されていない。特に水道事業においては、流動負債が大きく減少し黒字比率がさらに上昇した。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下水道事業特別会計と農業集落排水事業特別会計については、今後、管渠の更新や処理場施設等の老朽化に対応すべく長寿命化を図るなど維持管理費が増大することが見込まれている。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それぞれ企業会計への移行と合わせて、経営の合理化、経営基盤の強化を図っていく必要がある。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16163899</v>
      </c>
      <c r="BO4" s="430"/>
      <c r="BP4" s="430"/>
      <c r="BQ4" s="430"/>
      <c r="BR4" s="430"/>
      <c r="BS4" s="430"/>
      <c r="BT4" s="430"/>
      <c r="BU4" s="431"/>
      <c r="BV4" s="429">
        <v>15562417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7.5</v>
      </c>
      <c r="CU4" s="436"/>
      <c r="CV4" s="436"/>
      <c r="CW4" s="436"/>
      <c r="CX4" s="436"/>
      <c r="CY4" s="436"/>
      <c r="CZ4" s="436"/>
      <c r="DA4" s="437"/>
      <c r="DB4" s="435">
        <v>8.1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15022086</v>
      </c>
      <c r="BO5" s="467"/>
      <c r="BP5" s="467"/>
      <c r="BQ5" s="467"/>
      <c r="BR5" s="467"/>
      <c r="BS5" s="467"/>
      <c r="BT5" s="467"/>
      <c r="BU5" s="468"/>
      <c r="BV5" s="466">
        <v>14791451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85.2</v>
      </c>
      <c r="CU5" s="464"/>
      <c r="CV5" s="464"/>
      <c r="CW5" s="464"/>
      <c r="CX5" s="464"/>
      <c r="CY5" s="464"/>
      <c r="CZ5" s="464"/>
      <c r="DA5" s="465"/>
      <c r="DB5" s="463">
        <v>89.5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1141813</v>
      </c>
      <c r="BO6" s="467"/>
      <c r="BP6" s="467"/>
      <c r="BQ6" s="467"/>
      <c r="BR6" s="467"/>
      <c r="BS6" s="467"/>
      <c r="BT6" s="467"/>
      <c r="BU6" s="468"/>
      <c r="BV6" s="466">
        <v>770966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85.2</v>
      </c>
      <c r="CU6" s="504"/>
      <c r="CV6" s="504"/>
      <c r="CW6" s="504"/>
      <c r="CX6" s="504"/>
      <c r="CY6" s="504"/>
      <c r="CZ6" s="504"/>
      <c r="DA6" s="505"/>
      <c r="DB6" s="503">
        <v>89.5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422422</v>
      </c>
      <c r="BO7" s="467"/>
      <c r="BP7" s="467"/>
      <c r="BQ7" s="467"/>
      <c r="BR7" s="467"/>
      <c r="BS7" s="467"/>
      <c r="BT7" s="467"/>
      <c r="BU7" s="468"/>
      <c r="BV7" s="466">
        <v>12846</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9612473</v>
      </c>
      <c r="CU7" s="467"/>
      <c r="CV7" s="467"/>
      <c r="CW7" s="467"/>
      <c r="CX7" s="467"/>
      <c r="CY7" s="467"/>
      <c r="CZ7" s="467"/>
      <c r="DA7" s="468"/>
      <c r="DB7" s="466">
        <v>9350772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719391</v>
      </c>
      <c r="BO8" s="467"/>
      <c r="BP8" s="467"/>
      <c r="BQ8" s="467"/>
      <c r="BR8" s="467"/>
      <c r="BS8" s="467"/>
      <c r="BT8" s="467"/>
      <c r="BU8" s="468"/>
      <c r="BV8" s="466">
        <v>758120</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1.1399999999999999</v>
      </c>
      <c r="CU8" s="507"/>
      <c r="CV8" s="507"/>
      <c r="CW8" s="507"/>
      <c r="CX8" s="507"/>
      <c r="CY8" s="507"/>
      <c r="CZ8" s="507"/>
      <c r="DA8" s="508"/>
      <c r="DB8" s="506">
        <v>1.1599999999999999</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39549</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-38729</v>
      </c>
      <c r="BO9" s="467"/>
      <c r="BP9" s="467"/>
      <c r="BQ9" s="467"/>
      <c r="BR9" s="467"/>
      <c r="BS9" s="467"/>
      <c r="BT9" s="467"/>
      <c r="BU9" s="468"/>
      <c r="BV9" s="466">
        <v>127942</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6.7</v>
      </c>
      <c r="CU9" s="464"/>
      <c r="CV9" s="464"/>
      <c r="CW9" s="464"/>
      <c r="CX9" s="464"/>
      <c r="CY9" s="464"/>
      <c r="CZ9" s="464"/>
      <c r="DA9" s="465"/>
      <c r="DB9" s="463">
        <v>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37930</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94</v>
      </c>
      <c r="AV10" s="499"/>
      <c r="AW10" s="499"/>
      <c r="AX10" s="499"/>
      <c r="AY10" s="500" t="s">
        <v>122</v>
      </c>
      <c r="AZ10" s="501"/>
      <c r="BA10" s="501"/>
      <c r="BB10" s="501"/>
      <c r="BC10" s="501"/>
      <c r="BD10" s="501"/>
      <c r="BE10" s="501"/>
      <c r="BF10" s="501"/>
      <c r="BG10" s="501"/>
      <c r="BH10" s="501"/>
      <c r="BI10" s="501"/>
      <c r="BJ10" s="501"/>
      <c r="BK10" s="501"/>
      <c r="BL10" s="501"/>
      <c r="BM10" s="502"/>
      <c r="BN10" s="466">
        <v>14315</v>
      </c>
      <c r="BO10" s="467"/>
      <c r="BP10" s="467"/>
      <c r="BQ10" s="467"/>
      <c r="BR10" s="467"/>
      <c r="BS10" s="467"/>
      <c r="BT10" s="467"/>
      <c r="BU10" s="468"/>
      <c r="BV10" s="466">
        <v>2719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110</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41947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373799</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40748</v>
      </c>
      <c r="S13" s="548"/>
      <c r="T13" s="548"/>
      <c r="U13" s="548"/>
      <c r="V13" s="549"/>
      <c r="W13" s="482" t="s">
        <v>140</v>
      </c>
      <c r="X13" s="483"/>
      <c r="Y13" s="483"/>
      <c r="Z13" s="483"/>
      <c r="AA13" s="483"/>
      <c r="AB13" s="473"/>
      <c r="AC13" s="517">
        <v>755</v>
      </c>
      <c r="AD13" s="518"/>
      <c r="AE13" s="518"/>
      <c r="AF13" s="518"/>
      <c r="AG13" s="557"/>
      <c r="AH13" s="517">
        <v>804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-24414</v>
      </c>
      <c r="BO13" s="467"/>
      <c r="BP13" s="467"/>
      <c r="BQ13" s="467"/>
      <c r="BR13" s="467"/>
      <c r="BS13" s="467"/>
      <c r="BT13" s="467"/>
      <c r="BU13" s="468"/>
      <c r="BV13" s="466">
        <v>-243138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4.2</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41180</v>
      </c>
      <c r="S14" s="548"/>
      <c r="T14" s="548"/>
      <c r="U14" s="548"/>
      <c r="V14" s="549"/>
      <c r="W14" s="456"/>
      <c r="X14" s="457"/>
      <c r="Y14" s="457"/>
      <c r="Z14" s="457"/>
      <c r="AA14" s="457"/>
      <c r="AB14" s="446"/>
      <c r="AC14" s="550">
        <v>3.8</v>
      </c>
      <c r="AD14" s="551"/>
      <c r="AE14" s="551"/>
      <c r="AF14" s="551"/>
      <c r="AG14" s="552"/>
      <c r="AH14" s="550">
        <v>4.3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40219</v>
      </c>
      <c r="S15" s="548"/>
      <c r="T15" s="548"/>
      <c r="U15" s="548"/>
      <c r="V15" s="549"/>
      <c r="W15" s="482" t="s">
        <v>147</v>
      </c>
      <c r="X15" s="483"/>
      <c r="Y15" s="483"/>
      <c r="Z15" s="483"/>
      <c r="AA15" s="483"/>
      <c r="AB15" s="473"/>
      <c r="AC15" s="517">
        <v>8831</v>
      </c>
      <c r="AD15" s="518"/>
      <c r="AE15" s="518"/>
      <c r="AF15" s="518"/>
      <c r="AG15" s="557"/>
      <c r="AH15" s="517">
        <v>8506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7435976</v>
      </c>
      <c r="BO15" s="430"/>
      <c r="BP15" s="430"/>
      <c r="BQ15" s="430"/>
      <c r="BR15" s="430"/>
      <c r="BS15" s="430"/>
      <c r="BT15" s="430"/>
      <c r="BU15" s="431"/>
      <c r="BV15" s="429">
        <v>7236074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45</v>
      </c>
      <c r="AD16" s="551"/>
      <c r="AE16" s="551"/>
      <c r="AF16" s="551"/>
      <c r="AG16" s="552"/>
      <c r="AH16" s="550">
        <v>45.9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6177586</v>
      </c>
      <c r="BO16" s="467"/>
      <c r="BP16" s="467"/>
      <c r="BQ16" s="467"/>
      <c r="BR16" s="467"/>
      <c r="BS16" s="467"/>
      <c r="BT16" s="467"/>
      <c r="BU16" s="468"/>
      <c r="BV16" s="466">
        <v>6228286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10029</v>
      </c>
      <c r="AD17" s="518"/>
      <c r="AE17" s="518"/>
      <c r="AF17" s="518"/>
      <c r="AG17" s="557"/>
      <c r="AH17" s="517">
        <v>9223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9612473</v>
      </c>
      <c r="BO17" s="467"/>
      <c r="BP17" s="467"/>
      <c r="BQ17" s="467"/>
      <c r="BR17" s="467"/>
      <c r="BS17" s="467"/>
      <c r="BT17" s="467"/>
      <c r="BU17" s="468"/>
      <c r="BV17" s="466">
        <v>9350772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56.72</v>
      </c>
      <c r="M18" s="579"/>
      <c r="N18" s="579"/>
      <c r="O18" s="579"/>
      <c r="P18" s="579"/>
      <c r="Q18" s="579"/>
      <c r="R18" s="580"/>
      <c r="S18" s="580"/>
      <c r="T18" s="580"/>
      <c r="U18" s="580"/>
      <c r="V18" s="581"/>
      <c r="W18" s="484"/>
      <c r="X18" s="485"/>
      <c r="Y18" s="485"/>
      <c r="Z18" s="485"/>
      <c r="AA18" s="485"/>
      <c r="AB18" s="476"/>
      <c r="AC18" s="582">
        <v>51.1</v>
      </c>
      <c r="AD18" s="583"/>
      <c r="AE18" s="583"/>
      <c r="AF18" s="583"/>
      <c r="AG18" s="584"/>
      <c r="AH18" s="582">
        <v>49.8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8288632</v>
      </c>
      <c r="BO18" s="467"/>
      <c r="BP18" s="467"/>
      <c r="BQ18" s="467"/>
      <c r="BR18" s="467"/>
      <c r="BS18" s="467"/>
      <c r="BT18" s="467"/>
      <c r="BU18" s="468"/>
      <c r="BV18" s="466">
        <v>7972688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697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13206221</v>
      </c>
      <c r="BO19" s="467"/>
      <c r="BP19" s="467"/>
      <c r="BQ19" s="467"/>
      <c r="BR19" s="467"/>
      <c r="BS19" s="467"/>
      <c r="BT19" s="467"/>
      <c r="BU19" s="468"/>
      <c r="BV19" s="466">
        <v>12097258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13693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4269503</v>
      </c>
      <c r="BO23" s="467"/>
      <c r="BP23" s="467"/>
      <c r="BQ23" s="467"/>
      <c r="BR23" s="467"/>
      <c r="BS23" s="467"/>
      <c r="BT23" s="467"/>
      <c r="BU23" s="468"/>
      <c r="BV23" s="466">
        <v>5045631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8600</v>
      </c>
      <c r="R24" s="518"/>
      <c r="S24" s="518"/>
      <c r="T24" s="518"/>
      <c r="U24" s="518"/>
      <c r="V24" s="557"/>
      <c r="W24" s="616"/>
      <c r="X24" s="604"/>
      <c r="Y24" s="605"/>
      <c r="Z24" s="516" t="s">
        <v>171</v>
      </c>
      <c r="AA24" s="496"/>
      <c r="AB24" s="496"/>
      <c r="AC24" s="496"/>
      <c r="AD24" s="496"/>
      <c r="AE24" s="496"/>
      <c r="AF24" s="496"/>
      <c r="AG24" s="497"/>
      <c r="AH24" s="517">
        <v>315</v>
      </c>
      <c r="AI24" s="518"/>
      <c r="AJ24" s="518"/>
      <c r="AK24" s="518"/>
      <c r="AL24" s="557"/>
      <c r="AM24" s="517">
        <v>913500</v>
      </c>
      <c r="AN24" s="518"/>
      <c r="AO24" s="518"/>
      <c r="AP24" s="518"/>
      <c r="AQ24" s="518"/>
      <c r="AR24" s="557"/>
      <c r="AS24" s="517">
        <v>2900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1998651</v>
      </c>
      <c r="BO24" s="467"/>
      <c r="BP24" s="467"/>
      <c r="BQ24" s="467"/>
      <c r="BR24" s="467"/>
      <c r="BS24" s="467"/>
      <c r="BT24" s="467"/>
      <c r="BU24" s="468"/>
      <c r="BV24" s="466">
        <v>2177021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6700</v>
      </c>
      <c r="R25" s="518"/>
      <c r="S25" s="518"/>
      <c r="T25" s="518"/>
      <c r="U25" s="518"/>
      <c r="V25" s="557"/>
      <c r="W25" s="616"/>
      <c r="X25" s="604"/>
      <c r="Y25" s="605"/>
      <c r="Z25" s="516" t="s">
        <v>174</v>
      </c>
      <c r="AA25" s="496"/>
      <c r="AB25" s="496"/>
      <c r="AC25" s="496"/>
      <c r="AD25" s="496"/>
      <c r="AE25" s="496"/>
      <c r="AF25" s="496"/>
      <c r="AG25" s="497"/>
      <c r="AH25" s="517">
        <v>53</v>
      </c>
      <c r="AI25" s="518"/>
      <c r="AJ25" s="518"/>
      <c r="AK25" s="518"/>
      <c r="AL25" s="557"/>
      <c r="AM25" s="517">
        <v>150149</v>
      </c>
      <c r="AN25" s="518"/>
      <c r="AO25" s="518"/>
      <c r="AP25" s="518"/>
      <c r="AQ25" s="518"/>
      <c r="AR25" s="557"/>
      <c r="AS25" s="517">
        <v>2833</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2430294</v>
      </c>
      <c r="BO25" s="430"/>
      <c r="BP25" s="430"/>
      <c r="BQ25" s="430"/>
      <c r="BR25" s="430"/>
      <c r="BS25" s="430"/>
      <c r="BT25" s="430"/>
      <c r="BU25" s="431"/>
      <c r="BV25" s="429">
        <v>3415128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6200</v>
      </c>
      <c r="R26" s="518"/>
      <c r="S26" s="518"/>
      <c r="T26" s="518"/>
      <c r="U26" s="518"/>
      <c r="V26" s="557"/>
      <c r="W26" s="616"/>
      <c r="X26" s="604"/>
      <c r="Y26" s="605"/>
      <c r="Z26" s="516" t="s">
        <v>177</v>
      </c>
      <c r="AA26" s="626"/>
      <c r="AB26" s="626"/>
      <c r="AC26" s="626"/>
      <c r="AD26" s="626"/>
      <c r="AE26" s="626"/>
      <c r="AF26" s="626"/>
      <c r="AG26" s="627"/>
      <c r="AH26" s="517">
        <v>13</v>
      </c>
      <c r="AI26" s="518"/>
      <c r="AJ26" s="518"/>
      <c r="AK26" s="518"/>
      <c r="AL26" s="557"/>
      <c r="AM26" s="517">
        <v>31980</v>
      </c>
      <c r="AN26" s="518"/>
      <c r="AO26" s="518"/>
      <c r="AP26" s="518"/>
      <c r="AQ26" s="518"/>
      <c r="AR26" s="557"/>
      <c r="AS26" s="517">
        <v>2460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4200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12813</v>
      </c>
      <c r="AN27" s="518"/>
      <c r="AO27" s="518"/>
      <c r="AP27" s="518"/>
      <c r="AQ27" s="518"/>
      <c r="AR27" s="557"/>
      <c r="AS27" s="517">
        <v>4271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363209</v>
      </c>
      <c r="BO27" s="640"/>
      <c r="BP27" s="640"/>
      <c r="BQ27" s="640"/>
      <c r="BR27" s="640"/>
      <c r="BS27" s="640"/>
      <c r="BT27" s="640"/>
      <c r="BU27" s="641"/>
      <c r="BV27" s="639">
        <v>362887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3300</v>
      </c>
      <c r="R28" s="518"/>
      <c r="S28" s="518"/>
      <c r="T28" s="518"/>
      <c r="U28" s="518"/>
      <c r="V28" s="557"/>
      <c r="W28" s="616"/>
      <c r="X28" s="604"/>
      <c r="Y28" s="605"/>
      <c r="Z28" s="516" t="s">
        <v>183</v>
      </c>
      <c r="AA28" s="496"/>
      <c r="AB28" s="496"/>
      <c r="AC28" s="496"/>
      <c r="AD28" s="496"/>
      <c r="AE28" s="496"/>
      <c r="AF28" s="496"/>
      <c r="AG28" s="497"/>
      <c r="AH28" s="517" t="s">
        <v>129</v>
      </c>
      <c r="AI28" s="518"/>
      <c r="AJ28" s="518"/>
      <c r="AK28" s="518"/>
      <c r="AL28" s="557"/>
      <c r="AM28" s="517" t="s">
        <v>138</v>
      </c>
      <c r="AN28" s="518"/>
      <c r="AO28" s="518"/>
      <c r="AP28" s="518"/>
      <c r="AQ28" s="518"/>
      <c r="AR28" s="557"/>
      <c r="AS28" s="517" t="s">
        <v>184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2667660</v>
      </c>
      <c r="BO28" s="430"/>
      <c r="BP28" s="430"/>
      <c r="BQ28" s="430"/>
      <c r="BR28" s="430"/>
      <c r="BS28" s="430"/>
      <c r="BT28" s="430"/>
      <c r="BU28" s="431"/>
      <c r="BV28" s="429">
        <v>2653345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3000</v>
      </c>
      <c r="R29" s="518"/>
      <c r="S29" s="518"/>
      <c r="T29" s="518"/>
      <c r="U29" s="518"/>
      <c r="V29" s="557"/>
      <c r="W29" s="617"/>
      <c r="X29" s="618"/>
      <c r="Y29" s="619"/>
      <c r="Z29" s="516" t="s">
        <v>187</v>
      </c>
      <c r="AA29" s="496"/>
      <c r="AB29" s="496"/>
      <c r="AC29" s="496"/>
      <c r="AD29" s="496"/>
      <c r="AE29" s="496"/>
      <c r="AF29" s="496"/>
      <c r="AG29" s="497"/>
      <c r="AH29" s="517">
        <v>318</v>
      </c>
      <c r="AI29" s="518"/>
      <c r="AJ29" s="518"/>
      <c r="AK29" s="518"/>
      <c r="AL29" s="557"/>
      <c r="AM29" s="517">
        <v>926313</v>
      </c>
      <c r="AN29" s="518"/>
      <c r="AO29" s="518"/>
      <c r="AP29" s="518"/>
      <c r="AQ29" s="518"/>
      <c r="AR29" s="557"/>
      <c r="AS29" s="517">
        <v>2913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t="s">
        <v>184</v>
      </c>
      <c r="BO29" s="467"/>
      <c r="BP29" s="467"/>
      <c r="BQ29" s="467"/>
      <c r="BR29" s="467"/>
      <c r="BS29" s="467"/>
      <c r="BT29" s="467"/>
      <c r="BU29" s="468"/>
      <c r="BV29" s="466" t="s">
        <v>189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1528257</v>
      </c>
      <c r="BO30" s="640"/>
      <c r="BP30" s="640"/>
      <c r="BQ30" s="640"/>
      <c r="BR30" s="640"/>
      <c r="BS30" s="640"/>
      <c r="BT30" s="640"/>
      <c r="BU30" s="641"/>
      <c r="BV30" s="639">
        <v>1080038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198</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蒲郡市幸田町衛生組合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岡崎市額田郡模範造林組合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幸田駅前土地区画整理事業特別会計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愛知県市町村職員退職手当組合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愛知県後期高齢者医療広域連合（一般会計）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愛知県後期高齢者医療広域連合（特別会計）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DXxFrQgvooZhlr+/5Fr0bljcBfL06hbbR4oc6xRJz1GmsOwi/jpx/JXbp0b2lRFv1Kt1UzCaDiub3qwwX/j5g==" saltValue="vpw40/9SR7HFXsd3QnCm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15.23</v>
      </c>
      <c r="G34" s="33">
        <v>13.62</v>
      </c>
      <c r="H34" s="33">
        <v>15.62</v>
      </c>
      <c r="I34" s="33">
        <v>14.8</v>
      </c>
      <c r="J34" s="34">
        <v>15.07</v>
      </c>
      <c r="K34" s="22"/>
      <c r="L34" s="22"/>
      <c r="M34" s="22"/>
      <c r="N34" s="22"/>
      <c r="O34" s="22"/>
      <c r="P34" s="22"/>
    </row>
    <row r="35" spans="1:16" ht="39" customHeight="1" x14ac:dyDescent="0.15">
      <c r="A35" s="22"/>
      <c r="B35" s="35"/>
      <c r="C35" s="1238" t="s">
        <v>568</v>
      </c>
      <c r="D35" s="1239"/>
      <c r="E35" s="1240"/>
      <c r="F35" s="36">
        <v>8.6999999999999993</v>
      </c>
      <c r="G35" s="37">
        <v>9.66</v>
      </c>
      <c r="H35" s="37">
        <v>7.41</v>
      </c>
      <c r="I35" s="37">
        <v>7.88</v>
      </c>
      <c r="J35" s="38">
        <v>7.26</v>
      </c>
      <c r="K35" s="22"/>
      <c r="L35" s="22"/>
      <c r="M35" s="22"/>
      <c r="N35" s="22"/>
      <c r="O35" s="22"/>
      <c r="P35" s="22"/>
    </row>
    <row r="36" spans="1:16" ht="39" customHeight="1" x14ac:dyDescent="0.15">
      <c r="A36" s="22"/>
      <c r="B36" s="35"/>
      <c r="C36" s="1238" t="s">
        <v>569</v>
      </c>
      <c r="D36" s="1239"/>
      <c r="E36" s="1240"/>
      <c r="F36" s="36">
        <v>0.11</v>
      </c>
      <c r="G36" s="37">
        <v>0.1</v>
      </c>
      <c r="H36" s="37">
        <v>0.13</v>
      </c>
      <c r="I36" s="37">
        <v>0.11</v>
      </c>
      <c r="J36" s="38">
        <v>0.73</v>
      </c>
      <c r="K36" s="22"/>
      <c r="L36" s="22"/>
      <c r="M36" s="22"/>
      <c r="N36" s="22"/>
      <c r="O36" s="22"/>
      <c r="P36" s="22"/>
    </row>
    <row r="37" spans="1:16" ht="39" customHeight="1" x14ac:dyDescent="0.15">
      <c r="A37" s="22"/>
      <c r="B37" s="35"/>
      <c r="C37" s="1238" t="s">
        <v>570</v>
      </c>
      <c r="D37" s="1239"/>
      <c r="E37" s="1240"/>
      <c r="F37" s="36">
        <v>0.6</v>
      </c>
      <c r="G37" s="37">
        <v>0.52</v>
      </c>
      <c r="H37" s="37">
        <v>1.08</v>
      </c>
      <c r="I37" s="37">
        <v>0.4</v>
      </c>
      <c r="J37" s="38">
        <v>0.22</v>
      </c>
      <c r="K37" s="22"/>
      <c r="L37" s="22"/>
      <c r="M37" s="22"/>
      <c r="N37" s="22"/>
      <c r="O37" s="22"/>
      <c r="P37" s="22"/>
    </row>
    <row r="38" spans="1:16" ht="39" customHeight="1" x14ac:dyDescent="0.15">
      <c r="A38" s="22"/>
      <c r="B38" s="35"/>
      <c r="C38" s="1238" t="s">
        <v>571</v>
      </c>
      <c r="D38" s="1239"/>
      <c r="E38" s="1240"/>
      <c r="F38" s="36">
        <v>0.21</v>
      </c>
      <c r="G38" s="37">
        <v>0</v>
      </c>
      <c r="H38" s="37">
        <v>0</v>
      </c>
      <c r="I38" s="37">
        <v>0.22</v>
      </c>
      <c r="J38" s="38">
        <v>0.21</v>
      </c>
      <c r="K38" s="22"/>
      <c r="L38" s="22"/>
      <c r="M38" s="22"/>
      <c r="N38" s="22"/>
      <c r="O38" s="22"/>
      <c r="P38" s="22"/>
    </row>
    <row r="39" spans="1:16" ht="39" customHeight="1" x14ac:dyDescent="0.15">
      <c r="A39" s="22"/>
      <c r="B39" s="35"/>
      <c r="C39" s="1238" t="s">
        <v>572</v>
      </c>
      <c r="D39" s="1239"/>
      <c r="E39" s="1240"/>
      <c r="F39" s="36">
        <v>0.1</v>
      </c>
      <c r="G39" s="37">
        <v>0.08</v>
      </c>
      <c r="H39" s="37">
        <v>0.1</v>
      </c>
      <c r="I39" s="37">
        <v>0.1</v>
      </c>
      <c r="J39" s="38">
        <v>0.09</v>
      </c>
      <c r="K39" s="22"/>
      <c r="L39" s="22"/>
      <c r="M39" s="22"/>
      <c r="N39" s="22"/>
      <c r="O39" s="22"/>
      <c r="P39" s="22"/>
    </row>
    <row r="40" spans="1:16" ht="39" customHeight="1" x14ac:dyDescent="0.15">
      <c r="A40" s="22"/>
      <c r="B40" s="35"/>
      <c r="C40" s="1238" t="s">
        <v>573</v>
      </c>
      <c r="D40" s="1239"/>
      <c r="E40" s="1240"/>
      <c r="F40" s="36">
        <v>0.91</v>
      </c>
      <c r="G40" s="37">
        <v>1.06</v>
      </c>
      <c r="H40" s="37">
        <v>1.39</v>
      </c>
      <c r="I40" s="37">
        <v>1.51</v>
      </c>
      <c r="J40" s="38">
        <v>0.01</v>
      </c>
      <c r="K40" s="22"/>
      <c r="L40" s="22"/>
      <c r="M40" s="22"/>
      <c r="N40" s="22"/>
      <c r="O40" s="22"/>
      <c r="P40" s="22"/>
    </row>
    <row r="41" spans="1:16" ht="39" customHeight="1" x14ac:dyDescent="0.15">
      <c r="A41" s="22"/>
      <c r="B41" s="35"/>
      <c r="C41" s="1238" t="s">
        <v>574</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576</v>
      </c>
      <c r="D43" s="1242"/>
      <c r="E43" s="1243"/>
      <c r="F43" s="41">
        <v>0.08</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eLjL1JhEwK67fie2BSaWO8JEbmAxlw+Loj478iJAfLu9qgcsa0RygJ/NLJZcTG7xHgpQYRjsm+EEc3b9lCsA==" saltValue="hLcHtLimVbKPRv6n4apX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1316</v>
      </c>
      <c r="L45" s="60">
        <v>1153</v>
      </c>
      <c r="M45" s="60">
        <v>972</v>
      </c>
      <c r="N45" s="60">
        <v>976</v>
      </c>
      <c r="O45" s="61">
        <v>891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407</v>
      </c>
      <c r="L48" s="64">
        <v>452</v>
      </c>
      <c r="M48" s="64">
        <v>429</v>
      </c>
      <c r="N48" s="64">
        <v>360</v>
      </c>
      <c r="O48" s="65">
        <v>389</v>
      </c>
      <c r="P48" s="48"/>
      <c r="Q48" s="48"/>
      <c r="R48" s="48"/>
      <c r="S48" s="48"/>
      <c r="T48" s="48"/>
      <c r="U48" s="48"/>
    </row>
    <row r="49" spans="1:21" ht="30.75" customHeight="1" x14ac:dyDescent="0.15">
      <c r="A49" s="48"/>
      <c r="B49" s="1248"/>
      <c r="C49" s="1249"/>
      <c r="D49" s="62"/>
      <c r="E49" s="1254" t="s">
        <v>16</v>
      </c>
      <c r="F49" s="1254"/>
      <c r="G49" s="1254"/>
      <c r="H49" s="1254"/>
      <c r="I49" s="1254"/>
      <c r="J49" s="1255"/>
      <c r="K49" s="63">
        <v>4</v>
      </c>
      <c r="L49" s="64">
        <v>4</v>
      </c>
      <c r="M49" s="64">
        <v>25</v>
      </c>
      <c r="N49" s="64">
        <v>25</v>
      </c>
      <c r="O49" s="65">
        <v>25</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1070</v>
      </c>
      <c r="L52" s="64">
        <v>983</v>
      </c>
      <c r="M52" s="64">
        <v>1024</v>
      </c>
      <c r="N52" s="64">
        <v>1015</v>
      </c>
      <c r="O52" s="65">
        <v>994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657</v>
      </c>
      <c r="L53" s="69">
        <v>626</v>
      </c>
      <c r="M53" s="69">
        <v>402</v>
      </c>
      <c r="N53" s="69">
        <v>346</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595</v>
      </c>
      <c r="M57" s="83" t="s">
        <v>595</v>
      </c>
      <c r="N57" s="83" t="s">
        <v>595</v>
      </c>
      <c r="O57" s="84" t="s">
        <v>595</v>
      </c>
    </row>
    <row r="58" spans="1:21" ht="31.5" customHeight="1" thickBot="1" x14ac:dyDescent="0.2">
      <c r="B58" s="1264"/>
      <c r="C58" s="1265"/>
      <c r="D58" s="1269" t="s">
        <v>27</v>
      </c>
      <c r="E58" s="1270"/>
      <c r="F58" s="1270"/>
      <c r="G58" s="1270"/>
      <c r="H58" s="1270"/>
      <c r="I58" s="1270"/>
      <c r="J58" s="1271"/>
      <c r="K58" s="85" t="s">
        <v>595</v>
      </c>
      <c r="L58" s="86" t="s">
        <v>595</v>
      </c>
      <c r="M58" s="86" t="s">
        <v>595</v>
      </c>
      <c r="N58" s="86" t="s">
        <v>595</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A77O+lEy7N2mu1y7Zuf7eo9H8kg3VvSC6mjY+OLEiuYq+V6CgjY/kM1sgZGUzDhku+C23mgZX0aWrg6MfMe0A==" saltValue="0Qt8xwRCEuZEJGaRycIb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5745</v>
      </c>
      <c r="J41" s="103">
        <v>6412</v>
      </c>
      <c r="K41" s="103">
        <v>5815</v>
      </c>
      <c r="L41" s="103">
        <v>5046</v>
      </c>
      <c r="M41" s="104">
        <v>4270</v>
      </c>
    </row>
    <row r="42" spans="2:13" ht="27.75" customHeight="1" x14ac:dyDescent="0.15">
      <c r="B42" s="1274"/>
      <c r="C42" s="1275"/>
      <c r="D42" s="105"/>
      <c r="E42" s="1280" t="s">
        <v>32</v>
      </c>
      <c r="F42" s="1280"/>
      <c r="G42" s="1280"/>
      <c r="H42" s="1281"/>
      <c r="I42" s="106" t="s">
        <v>518</v>
      </c>
      <c r="J42" s="107" t="s">
        <v>518</v>
      </c>
      <c r="K42" s="107" t="s">
        <v>518</v>
      </c>
      <c r="L42" s="107" t="s">
        <v>518</v>
      </c>
      <c r="M42" s="108" t="s">
        <v>518</v>
      </c>
    </row>
    <row r="43" spans="2:13" ht="27.75" customHeight="1" x14ac:dyDescent="0.15">
      <c r="B43" s="1274"/>
      <c r="C43" s="1275"/>
      <c r="D43" s="105"/>
      <c r="E43" s="1280" t="s">
        <v>33</v>
      </c>
      <c r="F43" s="1280"/>
      <c r="G43" s="1280"/>
      <c r="H43" s="1281"/>
      <c r="I43" s="106">
        <v>3788</v>
      </c>
      <c r="J43" s="107">
        <v>3701</v>
      </c>
      <c r="K43" s="107">
        <v>3651</v>
      </c>
      <c r="L43" s="107">
        <v>3240</v>
      </c>
      <c r="M43" s="108">
        <v>2819</v>
      </c>
    </row>
    <row r="44" spans="2:13" ht="27.75" customHeight="1" x14ac:dyDescent="0.15">
      <c r="B44" s="1274"/>
      <c r="C44" s="1275"/>
      <c r="D44" s="105"/>
      <c r="E44" s="1280" t="s">
        <v>34</v>
      </c>
      <c r="F44" s="1280"/>
      <c r="G44" s="1280"/>
      <c r="H44" s="1281"/>
      <c r="I44" s="106">
        <v>158</v>
      </c>
      <c r="J44" s="107">
        <v>168</v>
      </c>
      <c r="K44" s="107">
        <v>314</v>
      </c>
      <c r="L44" s="107">
        <v>289</v>
      </c>
      <c r="M44" s="108">
        <v>266</v>
      </c>
    </row>
    <row r="45" spans="2:13" ht="27.75" customHeight="1" x14ac:dyDescent="0.15">
      <c r="B45" s="1274"/>
      <c r="C45" s="1275"/>
      <c r="D45" s="105"/>
      <c r="E45" s="1280" t="s">
        <v>35</v>
      </c>
      <c r="F45" s="1280"/>
      <c r="G45" s="1280"/>
      <c r="H45" s="1281"/>
      <c r="I45" s="106">
        <v>348</v>
      </c>
      <c r="J45" s="107">
        <v>398</v>
      </c>
      <c r="K45" s="107">
        <v>600</v>
      </c>
      <c r="L45" s="107">
        <v>304</v>
      </c>
      <c r="M45" s="108">
        <v>25</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4350</v>
      </c>
      <c r="J50" s="107">
        <v>4410</v>
      </c>
      <c r="K50" s="107">
        <v>4845</v>
      </c>
      <c r="L50" s="107">
        <v>4553</v>
      </c>
      <c r="M50" s="108">
        <v>5143</v>
      </c>
    </row>
    <row r="51" spans="2:13" ht="27.75" customHeight="1" x14ac:dyDescent="0.15">
      <c r="B51" s="1274"/>
      <c r="C51" s="1275"/>
      <c r="D51" s="105"/>
      <c r="E51" s="1280" t="s">
        <v>42</v>
      </c>
      <c r="F51" s="1280"/>
      <c r="G51" s="1280"/>
      <c r="H51" s="1281"/>
      <c r="I51" s="106">
        <v>1835</v>
      </c>
      <c r="J51" s="107">
        <v>1667</v>
      </c>
      <c r="K51" s="107">
        <v>1524</v>
      </c>
      <c r="L51" s="107">
        <v>1401</v>
      </c>
      <c r="M51" s="108">
        <v>1358</v>
      </c>
    </row>
    <row r="52" spans="2:13" ht="27.75" customHeight="1" x14ac:dyDescent="0.15">
      <c r="B52" s="1276"/>
      <c r="C52" s="1277"/>
      <c r="D52" s="105"/>
      <c r="E52" s="1280" t="s">
        <v>43</v>
      </c>
      <c r="F52" s="1280"/>
      <c r="G52" s="1280"/>
      <c r="H52" s="1281"/>
      <c r="I52" s="106">
        <v>8146</v>
      </c>
      <c r="J52" s="107">
        <v>8798</v>
      </c>
      <c r="K52" s="107">
        <v>8232</v>
      </c>
      <c r="L52" s="107">
        <v>7586</v>
      </c>
      <c r="M52" s="108">
        <v>6930</v>
      </c>
    </row>
    <row r="53" spans="2:13" ht="27.75" customHeight="1" thickBot="1" x14ac:dyDescent="0.2">
      <c r="B53" s="1287" t="s">
        <v>44</v>
      </c>
      <c r="C53" s="1288"/>
      <c r="D53" s="112"/>
      <c r="E53" s="1289" t="s">
        <v>45</v>
      </c>
      <c r="F53" s="1289"/>
      <c r="G53" s="1289"/>
      <c r="H53" s="1290"/>
      <c r="I53" s="113">
        <v>-4291</v>
      </c>
      <c r="J53" s="114">
        <v>-4197</v>
      </c>
      <c r="K53" s="114">
        <v>-4221</v>
      </c>
      <c r="L53" s="114">
        <v>-4662</v>
      </c>
      <c r="M53" s="115">
        <v>-6052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DngOPiYxMmyf1Kv2bmTMatNZZzUnsCMvuDbN+p78W87rzs62WFh2EygnJh6EGysr6xSt3uKc+CGrzkLj8GFw==" saltValue="OLk4vliI22KaCFSl4lMR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3024</v>
      </c>
      <c r="G55" s="127">
        <v>2653</v>
      </c>
      <c r="H55" s="128">
        <v>2668</v>
      </c>
    </row>
    <row r="56" spans="2:8" ht="52.5" customHeight="1" x14ac:dyDescent="0.15">
      <c r="B56" s="129"/>
      <c r="C56" s="1301" t="s">
        <v>49</v>
      </c>
      <c r="D56" s="1301"/>
      <c r="E56" s="1302"/>
      <c r="F56" s="130" t="s">
        <v>518</v>
      </c>
      <c r="G56" s="130" t="s">
        <v>518</v>
      </c>
      <c r="H56" s="131" t="s">
        <v>518</v>
      </c>
    </row>
    <row r="57" spans="2:8" ht="53.25" customHeight="1" x14ac:dyDescent="0.15">
      <c r="B57" s="129"/>
      <c r="C57" s="1303" t="s">
        <v>50</v>
      </c>
      <c r="D57" s="1303"/>
      <c r="E57" s="1304"/>
      <c r="F57" s="132">
        <v>1179</v>
      </c>
      <c r="G57" s="132">
        <v>1080</v>
      </c>
      <c r="H57" s="133">
        <v>1528</v>
      </c>
    </row>
    <row r="58" spans="2:8" ht="45.75" customHeight="1" x14ac:dyDescent="0.15">
      <c r="B58" s="134"/>
      <c r="C58" s="1291" t="s">
        <v>590</v>
      </c>
      <c r="D58" s="1292"/>
      <c r="E58" s="1293"/>
      <c r="F58" s="135">
        <v>1012</v>
      </c>
      <c r="G58" s="135">
        <v>713</v>
      </c>
      <c r="H58" s="136">
        <v>861</v>
      </c>
    </row>
    <row r="59" spans="2:8" ht="45.75" customHeight="1" x14ac:dyDescent="0.15">
      <c r="B59" s="134"/>
      <c r="C59" s="1291" t="s">
        <v>591</v>
      </c>
      <c r="D59" s="1292"/>
      <c r="E59" s="1293"/>
      <c r="F59" s="135">
        <v>101</v>
      </c>
      <c r="G59" s="135">
        <v>301</v>
      </c>
      <c r="H59" s="136">
        <v>602</v>
      </c>
    </row>
    <row r="60" spans="2:8" ht="45.75" customHeight="1" x14ac:dyDescent="0.15">
      <c r="B60" s="134"/>
      <c r="C60" s="1291" t="s">
        <v>592</v>
      </c>
      <c r="D60" s="1292"/>
      <c r="E60" s="1293"/>
      <c r="F60" s="135">
        <v>54</v>
      </c>
      <c r="G60" s="135">
        <v>54</v>
      </c>
      <c r="H60" s="136">
        <v>54</v>
      </c>
    </row>
    <row r="61" spans="2:8" ht="45.75" customHeight="1" x14ac:dyDescent="0.15">
      <c r="B61" s="134"/>
      <c r="C61" s="1291" t="s">
        <v>593</v>
      </c>
      <c r="D61" s="1292"/>
      <c r="E61" s="1293"/>
      <c r="F61" s="135">
        <v>12</v>
      </c>
      <c r="G61" s="135">
        <v>12</v>
      </c>
      <c r="H61" s="136">
        <v>12</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4203</v>
      </c>
      <c r="G63" s="141">
        <v>3733</v>
      </c>
      <c r="H63" s="142">
        <v>4196</v>
      </c>
    </row>
    <row r="64" spans="2:8" ht="15" customHeight="1" x14ac:dyDescent="0.15"/>
    <row r="65" ht="0" hidden="1" customHeight="1" x14ac:dyDescent="0.15"/>
    <row r="66" ht="0" hidden="1" customHeight="1" x14ac:dyDescent="0.15"/>
  </sheetData>
  <sheetProtection algorithmName="SHA-512" hashValue="0TkBQL6qMuRMfWdDLiARe136dA0lU0Kfia9XV1ZxKnxipYPsVkXCJ0XrzfGN7r3/0Tgvi3+RqlPNAspoS0LC6Q==" saltValue="sy0o7QCf+OI1T1juxrht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55.6</v>
      </c>
      <c r="CG53" s="1307"/>
      <c r="CH53" s="1307"/>
      <c r="CI53" s="1307"/>
      <c r="CJ53" s="1307"/>
      <c r="CK53" s="1307"/>
      <c r="CL53" s="1307"/>
      <c r="CM53" s="1307"/>
      <c r="CN53" s="1307">
        <v>58.3</v>
      </c>
      <c r="CO53" s="1307"/>
      <c r="CP53" s="1307"/>
      <c r="CQ53" s="1307"/>
      <c r="CR53" s="1307"/>
      <c r="CS53" s="1307"/>
      <c r="CT53" s="1307"/>
      <c r="CU53" s="1307"/>
      <c r="CV53" s="1307">
        <v>59.9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606</v>
      </c>
      <c r="BC75" s="1310"/>
      <c r="BD75" s="1310"/>
      <c r="BE75" s="1310"/>
      <c r="BF75" s="1310"/>
      <c r="BG75" s="1310"/>
      <c r="BH75" s="1310"/>
      <c r="BI75" s="1310"/>
      <c r="BJ75" s="1310"/>
      <c r="BK75" s="1310"/>
      <c r="BL75" s="1310"/>
      <c r="BM75" s="1310"/>
      <c r="BN75" s="1310"/>
      <c r="BO75" s="1310"/>
      <c r="BP75" s="1307">
        <v>7.7</v>
      </c>
      <c r="BQ75" s="1307"/>
      <c r="BR75" s="1307"/>
      <c r="BS75" s="1307"/>
      <c r="BT75" s="1307"/>
      <c r="BU75" s="1307"/>
      <c r="BV75" s="1307"/>
      <c r="BW75" s="1307"/>
      <c r="BX75" s="1307">
        <v>7.3</v>
      </c>
      <c r="BY75" s="1307"/>
      <c r="BZ75" s="1307"/>
      <c r="CA75" s="1307"/>
      <c r="CB75" s="1307"/>
      <c r="CC75" s="1307"/>
      <c r="CD75" s="1307"/>
      <c r="CE75" s="1307"/>
      <c r="CF75" s="1307">
        <v>6.5</v>
      </c>
      <c r="CG75" s="1307"/>
      <c r="CH75" s="1307"/>
      <c r="CI75" s="1307"/>
      <c r="CJ75" s="1307"/>
      <c r="CK75" s="1307"/>
      <c r="CL75" s="1307"/>
      <c r="CM75" s="1307"/>
      <c r="CN75" s="1307">
        <v>5.3</v>
      </c>
      <c r="CO75" s="1307"/>
      <c r="CP75" s="1307"/>
      <c r="CQ75" s="1307"/>
      <c r="CR75" s="1307"/>
      <c r="CS75" s="1307"/>
      <c r="CT75" s="1307"/>
      <c r="CU75" s="1307"/>
      <c r="CV75" s="1307">
        <v>4.2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606</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xImBCSXrA584/3DqeEuSABggi5nLMN1k2oMuFdNlyvLTW3Hyyol27I22i7+DHOfY1m9dkZ4HyyK3ySaZ6sYoQ==" saltValue="MH17nF6KOhXbxEyAMpX/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nYKahFZFd7wlPqzXkQIs420Ssyb5dqbI2MULQh3pnvesBP6CFOJy0cDrk5xA/rW0q2dfGkP+UH4x962Qandw==" saltValue="yqF9l6j4mWOKt5fdAyx8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I6zBXLOyqjf20tvgoOtFKh7U6cXFRMLXuybSpBOhbqiaI6IA5hEvM+Sl+6TJDEMzinlnT8UvE/32a8leJrf0Q==" saltValue="jWKNcrn/kQ9+nJptQG86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24792</v>
      </c>
      <c r="E3" s="161"/>
      <c r="F3" s="162">
        <v>59668</v>
      </c>
      <c r="G3" s="163"/>
      <c r="H3" s="164"/>
    </row>
    <row r="4" spans="1:8" x14ac:dyDescent="0.15">
      <c r="A4" s="165"/>
      <c r="B4" s="166"/>
      <c r="C4" s="167"/>
      <c r="D4" s="168">
        <v>17666</v>
      </c>
      <c r="E4" s="169"/>
      <c r="F4" s="170">
        <v>31515</v>
      </c>
      <c r="G4" s="171"/>
      <c r="H4" s="172"/>
    </row>
    <row r="5" spans="1:8" x14ac:dyDescent="0.15">
      <c r="A5" s="153" t="s">
        <v>551</v>
      </c>
      <c r="B5" s="158"/>
      <c r="C5" s="159"/>
      <c r="D5" s="160">
        <v>36701</v>
      </c>
      <c r="E5" s="161"/>
      <c r="F5" s="162">
        <v>56894</v>
      </c>
      <c r="G5" s="163"/>
      <c r="H5" s="164"/>
    </row>
    <row r="6" spans="1:8" x14ac:dyDescent="0.15">
      <c r="A6" s="165"/>
      <c r="B6" s="166"/>
      <c r="C6" s="167"/>
      <c r="D6" s="168">
        <v>26622</v>
      </c>
      <c r="E6" s="169"/>
      <c r="F6" s="170">
        <v>32548</v>
      </c>
      <c r="G6" s="171"/>
      <c r="H6" s="172"/>
    </row>
    <row r="7" spans="1:8" x14ac:dyDescent="0.15">
      <c r="A7" s="153" t="s">
        <v>552</v>
      </c>
      <c r="B7" s="158"/>
      <c r="C7" s="159"/>
      <c r="D7" s="160">
        <v>51438</v>
      </c>
      <c r="E7" s="161"/>
      <c r="F7" s="162">
        <v>57122</v>
      </c>
      <c r="G7" s="163"/>
      <c r="H7" s="164"/>
    </row>
    <row r="8" spans="1:8" x14ac:dyDescent="0.15">
      <c r="A8" s="165"/>
      <c r="B8" s="166"/>
      <c r="C8" s="167"/>
      <c r="D8" s="168">
        <v>22856</v>
      </c>
      <c r="E8" s="169"/>
      <c r="F8" s="170">
        <v>36191</v>
      </c>
      <c r="G8" s="171"/>
      <c r="H8" s="172"/>
    </row>
    <row r="9" spans="1:8" x14ac:dyDescent="0.15">
      <c r="A9" s="153" t="s">
        <v>553</v>
      </c>
      <c r="B9" s="158"/>
      <c r="C9" s="159"/>
      <c r="D9" s="160">
        <v>49004</v>
      </c>
      <c r="E9" s="161"/>
      <c r="F9" s="162">
        <v>53655</v>
      </c>
      <c r="G9" s="163"/>
      <c r="H9" s="164"/>
    </row>
    <row r="10" spans="1:8" x14ac:dyDescent="0.15">
      <c r="A10" s="165"/>
      <c r="B10" s="166"/>
      <c r="C10" s="167"/>
      <c r="D10" s="168">
        <v>32568</v>
      </c>
      <c r="E10" s="169"/>
      <c r="F10" s="170">
        <v>32719</v>
      </c>
      <c r="G10" s="171"/>
      <c r="H10" s="172"/>
    </row>
    <row r="11" spans="1:8" x14ac:dyDescent="0.15">
      <c r="A11" s="153" t="s">
        <v>554</v>
      </c>
      <c r="B11" s="158"/>
      <c r="C11" s="159"/>
      <c r="D11" s="160">
        <v>39176</v>
      </c>
      <c r="E11" s="161"/>
      <c r="F11" s="162">
        <v>53869</v>
      </c>
      <c r="G11" s="163"/>
      <c r="H11" s="164"/>
    </row>
    <row r="12" spans="1:8" x14ac:dyDescent="0.15">
      <c r="A12" s="165"/>
      <c r="B12" s="166"/>
      <c r="C12" s="173"/>
      <c r="D12" s="168">
        <v>32689</v>
      </c>
      <c r="E12" s="169"/>
      <c r="F12" s="170">
        <v>35046</v>
      </c>
      <c r="G12" s="171"/>
      <c r="H12" s="172"/>
    </row>
    <row r="13" spans="1:8" x14ac:dyDescent="0.15">
      <c r="A13" s="153"/>
      <c r="B13" s="158"/>
      <c r="C13" s="174"/>
      <c r="D13" s="175">
        <v>40222</v>
      </c>
      <c r="E13" s="176"/>
      <c r="F13" s="177">
        <v>56242</v>
      </c>
      <c r="G13" s="178"/>
      <c r="H13" s="164"/>
    </row>
    <row r="14" spans="1:8" x14ac:dyDescent="0.15">
      <c r="A14" s="165"/>
      <c r="B14" s="166"/>
      <c r="C14" s="167"/>
      <c r="D14" s="168">
        <v>26480</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9.01</v>
      </c>
      <c r="C19" s="179">
        <f>ROUND(VALUE(SUBSTITUTE(実質収支比率等に係る経年分析!G$48,"▲","-")),2)</f>
        <v>9.67</v>
      </c>
      <c r="D19" s="179">
        <f>ROUND(VALUE(SUBSTITUTE(実質収支比率等に係る経年分析!H$48,"▲","-")),2)</f>
        <v>7.42</v>
      </c>
      <c r="E19" s="179">
        <f>ROUND(VALUE(SUBSTITUTE(実質収支比率等に係る経年分析!I$48,"▲","-")),2)</f>
        <v>8.11</v>
      </c>
      <c r="F19" s="179">
        <f>ROUND(VALUE(SUBSTITUTE(実質収支比率等に係る経年分析!J$48,"▲","-")),2)</f>
        <v>7.48</v>
      </c>
    </row>
    <row r="20" spans="1:11" x14ac:dyDescent="0.15">
      <c r="A20" s="179" t="s">
        <v>55</v>
      </c>
      <c r="B20" s="179">
        <f>ROUND(VALUE(SUBSTITUTE(実質収支比率等に係る経年分析!F$47,"▲","-")),2)</f>
        <v>26.99</v>
      </c>
      <c r="C20" s="179">
        <f>ROUND(VALUE(SUBSTITUTE(実質収支比率等に係る経年分析!G$47,"▲","-")),2)</f>
        <v>25.85</v>
      </c>
      <c r="D20" s="179">
        <f>ROUND(VALUE(SUBSTITUTE(実質収支比率等に係る経年分析!H$47,"▲","-")),2)</f>
        <v>35.61</v>
      </c>
      <c r="E20" s="179">
        <f>ROUND(VALUE(SUBSTITUTE(実質収支比率等に係る経年分析!I$47,"▲","-")),2)</f>
        <v>28.38</v>
      </c>
      <c r="F20" s="179">
        <f>ROUND(VALUE(SUBSTITUTE(実質収支比率等に係る経年分析!J$47,"▲","-")),2)</f>
        <v>27.75</v>
      </c>
    </row>
    <row r="21" spans="1:11" x14ac:dyDescent="0.15">
      <c r="A21" s="179" t="s">
        <v>56</v>
      </c>
      <c r="B21" s="179">
        <f>IF(ISNUMBER(VALUE(SUBSTITUTE(実質収支比率等に係る経年分析!F$49,"▲","-"))),ROUND(VALUE(SUBSTITUTE(実質収支比率等に係る経年分析!F$49,"▲","-")),2),NA())</f>
        <v>-0.14000000000000001</v>
      </c>
      <c r="C21" s="179">
        <f>IF(ISNUMBER(VALUE(SUBSTITUTE(実質収支比率等に係る経年分析!G$49,"▲","-"))),ROUND(VALUE(SUBSTITUTE(実質収支比率等に係る経年分析!G$49,"▲","-")),2),NA())</f>
        <v>1.76</v>
      </c>
      <c r="D21" s="179">
        <f>IF(ISNUMBER(VALUE(SUBSTITUTE(実質収支比率等に係る経年分析!H$49,"▲","-"))),ROUND(VALUE(SUBSTITUTE(実質収支比率等に係る経年分析!H$49,"▲","-")),2),NA())</f>
        <v>0.98</v>
      </c>
      <c r="E21" s="179">
        <f>IF(ISNUMBER(VALUE(SUBSTITUTE(実質収支比率等に係る経年分析!I$49,"▲","-"))),ROUND(VALUE(SUBSTITUTE(実質収支比率等に係る経年分析!I$49,"▲","-")),2),NA())</f>
        <v>-2.6</v>
      </c>
      <c r="F21" s="179">
        <f>IF(ISNUMBER(VALUE(SUBSTITUTE(実質収支比率等に係る経年分析!J$49,"▲","-"))),ROUND(VALUE(SUBSTITUTE(実質収支比率等に係る経年分析!J$49,"▲","-")),2),NA())</f>
        <v>-0.25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0.91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1.39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1.51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8.6999999999999993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1070</v>
      </c>
      <c r="E42" s="181"/>
      <c r="F42" s="181"/>
      <c r="G42" s="181">
        <f>'実質公債費比率（分子）の構造'!L$52</f>
        <v>983</v>
      </c>
      <c r="H42" s="181"/>
      <c r="I42" s="181"/>
      <c r="J42" s="181">
        <f>'実質公債費比率（分子）の構造'!M$52</f>
        <v>1024</v>
      </c>
      <c r="K42" s="181"/>
      <c r="L42" s="181"/>
      <c r="M42" s="181">
        <f>'実質公債費比率（分子）の構造'!N$52</f>
        <v>1015</v>
      </c>
      <c r="N42" s="181"/>
      <c r="O42" s="181"/>
      <c r="P42" s="181">
        <f>'実質公債費比率（分子）の構造'!O$52</f>
        <v>994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25</v>
      </c>
      <c r="I45" s="181"/>
      <c r="J45" s="181"/>
      <c r="K45" s="181">
        <f>'実質公債費比率（分子）の構造'!N$49</f>
        <v>25</v>
      </c>
      <c r="L45" s="181"/>
      <c r="M45" s="181"/>
      <c r="N45" s="181">
        <f>'実質公債費比率（分子）の構造'!O$49</f>
        <v>25</v>
      </c>
      <c r="O45" s="181"/>
      <c r="P45" s="181"/>
    </row>
    <row r="46" spans="1:16" x14ac:dyDescent="0.15">
      <c r="A46" s="181" t="s">
        <v>67</v>
      </c>
      <c r="B46" s="181">
        <f>'実質公債費比率（分子）の構造'!K$48</f>
        <v>407</v>
      </c>
      <c r="C46" s="181"/>
      <c r="D46" s="181"/>
      <c r="E46" s="181">
        <f>'実質公債費比率（分子）の構造'!L$48</f>
        <v>452</v>
      </c>
      <c r="F46" s="181"/>
      <c r="G46" s="181"/>
      <c r="H46" s="181">
        <f>'実質公債費比率（分子）の構造'!M$48</f>
        <v>429</v>
      </c>
      <c r="I46" s="181"/>
      <c r="J46" s="181"/>
      <c r="K46" s="181">
        <f>'実質公債費比率（分子）の構造'!N$48</f>
        <v>360</v>
      </c>
      <c r="L46" s="181"/>
      <c r="M46" s="181"/>
      <c r="N46" s="181">
        <f>'実質公債費比率（分子）の構造'!O$48</f>
        <v>389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1316</v>
      </c>
      <c r="C49" s="181"/>
      <c r="D49" s="181"/>
      <c r="E49" s="181">
        <f>'実質公債費比率（分子）の構造'!L$45</f>
        <v>1153</v>
      </c>
      <c r="F49" s="181"/>
      <c r="G49" s="181"/>
      <c r="H49" s="181">
        <f>'実質公債費比率（分子）の構造'!M$45</f>
        <v>972</v>
      </c>
      <c r="I49" s="181"/>
      <c r="J49" s="181"/>
      <c r="K49" s="181">
        <f>'実質公債費比率（分子）の構造'!N$45</f>
        <v>976</v>
      </c>
      <c r="L49" s="181"/>
      <c r="M49" s="181"/>
      <c r="N49" s="181">
        <f>'実質公債費比率（分子）の構造'!O$45</f>
        <v>891</v>
      </c>
      <c r="O49" s="181"/>
      <c r="P49" s="181"/>
    </row>
    <row r="50" spans="1:16" x14ac:dyDescent="0.15">
      <c r="A50" s="181" t="s">
        <v>71</v>
      </c>
      <c r="B50" s="181" t="e">
        <f>NA()</f>
        <v>#N/A</v>
      </c>
      <c r="C50" s="181">
        <f>IF(ISNUMBER('実質公債費比率（分子）の構造'!K$53),'実質公債費比率（分子）の構造'!K$53,NA())</f>
        <v>657</v>
      </c>
      <c r="D50" s="181" t="e">
        <f>NA()</f>
        <v>#N/A</v>
      </c>
      <c r="E50" s="181" t="e">
        <f>NA()</f>
        <v>#N/A</v>
      </c>
      <c r="F50" s="181">
        <f>IF(ISNUMBER('実質公債費比率（分子）の構造'!L$53),'実質公債費比率（分子）の構造'!L$53,NA())</f>
        <v>626</v>
      </c>
      <c r="G50" s="181" t="e">
        <f>NA()</f>
        <v>#N/A</v>
      </c>
      <c r="H50" s="181" t="e">
        <f>NA()</f>
        <v>#N/A</v>
      </c>
      <c r="I50" s="181">
        <f>IF(ISNUMBER('実質公債費比率（分子）の構造'!M$53),'実質公債費比率（分子）の構造'!M$53,NA())</f>
        <v>402</v>
      </c>
      <c r="J50" s="181" t="e">
        <f>NA()</f>
        <v>#N/A</v>
      </c>
      <c r="K50" s="181" t="e">
        <f>NA()</f>
        <v>#N/A</v>
      </c>
      <c r="L50" s="181">
        <f>IF(ISNUMBER('実質公債費比率（分子）の構造'!N$53),'実質公債費比率（分子）の構造'!N$53,NA())</f>
        <v>346</v>
      </c>
      <c r="M50" s="181" t="e">
        <f>NA()</f>
        <v>#N/A</v>
      </c>
      <c r="N50" s="181" t="e">
        <f>NA()</f>
        <v>#N/A</v>
      </c>
      <c r="O50" s="181">
        <f>IF(ISNUMBER('実質公債費比率（分子）の構造'!O$53),'実質公債費比率（分子）の構造'!O$53,NA())</f>
        <v>311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8146</v>
      </c>
      <c r="E56" s="180"/>
      <c r="F56" s="180"/>
      <c r="G56" s="180">
        <f>'将来負担比率（分子）の構造'!J$52</f>
        <v>8798</v>
      </c>
      <c r="H56" s="180"/>
      <c r="I56" s="180"/>
      <c r="J56" s="180">
        <f>'将来負担比率（分子）の構造'!K$52</f>
        <v>8232</v>
      </c>
      <c r="K56" s="180"/>
      <c r="L56" s="180"/>
      <c r="M56" s="180">
        <f>'将来負担比率（分子）の構造'!L$52</f>
        <v>7586</v>
      </c>
      <c r="N56" s="180"/>
      <c r="O56" s="180"/>
      <c r="P56" s="180">
        <f>'将来負担比率（分子）の構造'!M$52</f>
        <v>6930</v>
      </c>
    </row>
    <row r="57" spans="1:16" x14ac:dyDescent="0.15">
      <c r="A57" s="180" t="s">
        <v>42</v>
      </c>
      <c r="B57" s="180"/>
      <c r="C57" s="180"/>
      <c r="D57" s="180">
        <f>'将来負担比率（分子）の構造'!I$51</f>
        <v>1835</v>
      </c>
      <c r="E57" s="180"/>
      <c r="F57" s="180"/>
      <c r="G57" s="180">
        <f>'将来負担比率（分子）の構造'!J$51</f>
        <v>1667</v>
      </c>
      <c r="H57" s="180"/>
      <c r="I57" s="180"/>
      <c r="J57" s="180">
        <f>'将来負担比率（分子）の構造'!K$51</f>
        <v>1524</v>
      </c>
      <c r="K57" s="180"/>
      <c r="L57" s="180"/>
      <c r="M57" s="180">
        <f>'将来負担比率（分子）の構造'!L$51</f>
        <v>1401</v>
      </c>
      <c r="N57" s="180"/>
      <c r="O57" s="180"/>
      <c r="P57" s="180">
        <f>'将来負担比率（分子）の構造'!M$51</f>
        <v>1358</v>
      </c>
    </row>
    <row r="58" spans="1:16" x14ac:dyDescent="0.15">
      <c r="A58" s="180" t="s">
        <v>41</v>
      </c>
      <c r="B58" s="180"/>
      <c r="C58" s="180"/>
      <c r="D58" s="180">
        <f>'将来負担比率（分子）の構造'!I$50</f>
        <v>4350</v>
      </c>
      <c r="E58" s="180"/>
      <c r="F58" s="180"/>
      <c r="G58" s="180">
        <f>'将来負担比率（分子）の構造'!J$50</f>
        <v>4410</v>
      </c>
      <c r="H58" s="180"/>
      <c r="I58" s="180"/>
      <c r="J58" s="180">
        <f>'将来負担比率（分子）の構造'!K$50</f>
        <v>4845</v>
      </c>
      <c r="K58" s="180"/>
      <c r="L58" s="180"/>
      <c r="M58" s="180">
        <f>'将来負担比率（分子）の構造'!L$50</f>
        <v>4553</v>
      </c>
      <c r="N58" s="180"/>
      <c r="O58" s="180"/>
      <c r="P58" s="180">
        <f>'将来負担比率（分子）の構造'!M$50</f>
        <v>5143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348</v>
      </c>
      <c r="C62" s="180"/>
      <c r="D62" s="180"/>
      <c r="E62" s="180">
        <f>'将来負担比率（分子）の構造'!J$45</f>
        <v>398</v>
      </c>
      <c r="F62" s="180"/>
      <c r="G62" s="180"/>
      <c r="H62" s="180">
        <f>'将来負担比率（分子）の構造'!K$45</f>
        <v>600</v>
      </c>
      <c r="I62" s="180"/>
      <c r="J62" s="180"/>
      <c r="K62" s="180">
        <f>'将来負担比率（分子）の構造'!L$45</f>
        <v>304</v>
      </c>
      <c r="L62" s="180"/>
      <c r="M62" s="180"/>
      <c r="N62" s="180">
        <f>'将来負担比率（分子）の構造'!M$45</f>
        <v>25</v>
      </c>
      <c r="O62" s="180"/>
      <c r="P62" s="180"/>
    </row>
    <row r="63" spans="1:16" x14ac:dyDescent="0.15">
      <c r="A63" s="180" t="s">
        <v>34</v>
      </c>
      <c r="B63" s="180">
        <f>'将来負担比率（分子）の構造'!I$44</f>
        <v>158</v>
      </c>
      <c r="C63" s="180"/>
      <c r="D63" s="180"/>
      <c r="E63" s="180">
        <f>'将来負担比率（分子）の構造'!J$44</f>
        <v>168</v>
      </c>
      <c r="F63" s="180"/>
      <c r="G63" s="180"/>
      <c r="H63" s="180">
        <f>'将来負担比率（分子）の構造'!K$44</f>
        <v>314</v>
      </c>
      <c r="I63" s="180"/>
      <c r="J63" s="180"/>
      <c r="K63" s="180">
        <f>'将来負担比率（分子）の構造'!L$44</f>
        <v>289</v>
      </c>
      <c r="L63" s="180"/>
      <c r="M63" s="180"/>
      <c r="N63" s="180">
        <f>'将来負担比率（分子）の構造'!M$44</f>
        <v>266</v>
      </c>
      <c r="O63" s="180"/>
      <c r="P63" s="180"/>
    </row>
    <row r="64" spans="1:16" x14ac:dyDescent="0.15">
      <c r="A64" s="180" t="s">
        <v>33</v>
      </c>
      <c r="B64" s="180">
        <f>'将来負担比率（分子）の構造'!I$43</f>
        <v>3788</v>
      </c>
      <c r="C64" s="180"/>
      <c r="D64" s="180"/>
      <c r="E64" s="180">
        <f>'将来負担比率（分子）の構造'!J$43</f>
        <v>3701</v>
      </c>
      <c r="F64" s="180"/>
      <c r="G64" s="180"/>
      <c r="H64" s="180">
        <f>'将来負担比率（分子）の構造'!K$43</f>
        <v>3651</v>
      </c>
      <c r="I64" s="180"/>
      <c r="J64" s="180"/>
      <c r="K64" s="180">
        <f>'将来負担比率（分子）の構造'!L$43</f>
        <v>3240</v>
      </c>
      <c r="L64" s="180"/>
      <c r="M64" s="180"/>
      <c r="N64" s="180">
        <f>'将来負担比率（分子）の構造'!M$43</f>
        <v>2819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5745</v>
      </c>
      <c r="C66" s="180"/>
      <c r="D66" s="180"/>
      <c r="E66" s="180">
        <f>'将来負担比率（分子）の構造'!J$41</f>
        <v>6412</v>
      </c>
      <c r="F66" s="180"/>
      <c r="G66" s="180"/>
      <c r="H66" s="180">
        <f>'将来負担比率（分子）の構造'!K$41</f>
        <v>5815</v>
      </c>
      <c r="I66" s="180"/>
      <c r="J66" s="180"/>
      <c r="K66" s="180">
        <f>'将来負担比率（分子）の構造'!L$41</f>
        <v>5046</v>
      </c>
      <c r="L66" s="180"/>
      <c r="M66" s="180"/>
      <c r="N66" s="180">
        <f>'将来負担比率（分子）の構造'!M$41</f>
        <v>4270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3024</v>
      </c>
      <c r="C72" s="184">
        <f>基金残高に係る経年分析!G55</f>
        <v>2653</v>
      </c>
      <c r="D72" s="184">
        <f>基金残高に係る経年分析!H55</f>
        <v>2668</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1179</v>
      </c>
      <c r="C74" s="184">
        <f>基金残高に係る経年分析!G57</f>
        <v>1080</v>
      </c>
      <c r="D74" s="184">
        <f>基金残高に係る経年分析!H57</f>
        <v>1528</v>
      </c>
    </row>
  </sheetData>
  <sheetProtection algorithmName="SHA-512" hashValue="GSlyeBuc+GdFsShiApin7q30E66cAg6XWmjSSaHXseI9khHEXTx4HudjE8QRqIQcPdu46C4bYoz4sgoLtRwRdw==" saltValue="RDEvKM8I92eBGZqQVp7Y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8869668</v>
      </c>
      <c r="S5" s="669"/>
      <c r="T5" s="669"/>
      <c r="U5" s="669"/>
      <c r="V5" s="669"/>
      <c r="W5" s="669"/>
      <c r="X5" s="669"/>
      <c r="Y5" s="670"/>
      <c r="Z5" s="671">
        <v>54.9</v>
      </c>
      <c r="AA5" s="671"/>
      <c r="AB5" s="671"/>
      <c r="AC5" s="671"/>
      <c r="AD5" s="672">
        <v>8560389</v>
      </c>
      <c r="AE5" s="672"/>
      <c r="AF5" s="672"/>
      <c r="AG5" s="672"/>
      <c r="AH5" s="672"/>
      <c r="AI5" s="672"/>
      <c r="AJ5" s="672"/>
      <c r="AK5" s="672"/>
      <c r="AL5" s="673">
        <v>88</v>
      </c>
      <c r="AM5" s="674"/>
      <c r="AN5" s="674"/>
      <c r="AO5" s="675"/>
      <c r="AP5" s="665" t="s">
        <v>229</v>
      </c>
      <c r="AQ5" s="666"/>
      <c r="AR5" s="666"/>
      <c r="AS5" s="666"/>
      <c r="AT5" s="666"/>
      <c r="AU5" s="666"/>
      <c r="AV5" s="666"/>
      <c r="AW5" s="666"/>
      <c r="AX5" s="666"/>
      <c r="AY5" s="666"/>
      <c r="AZ5" s="666"/>
      <c r="BA5" s="666"/>
      <c r="BB5" s="666"/>
      <c r="BC5" s="666"/>
      <c r="BD5" s="666"/>
      <c r="BE5" s="666"/>
      <c r="BF5" s="667"/>
      <c r="BG5" s="679">
        <v>8557650</v>
      </c>
      <c r="BH5" s="680"/>
      <c r="BI5" s="680"/>
      <c r="BJ5" s="680"/>
      <c r="BK5" s="680"/>
      <c r="BL5" s="680"/>
      <c r="BM5" s="680"/>
      <c r="BN5" s="681"/>
      <c r="BO5" s="682">
        <v>96.5</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143426</v>
      </c>
      <c r="S6" s="680"/>
      <c r="T6" s="680"/>
      <c r="U6" s="680"/>
      <c r="V6" s="680"/>
      <c r="W6" s="680"/>
      <c r="X6" s="680"/>
      <c r="Y6" s="681"/>
      <c r="Z6" s="682">
        <v>0.9</v>
      </c>
      <c r="AA6" s="682"/>
      <c r="AB6" s="682"/>
      <c r="AC6" s="682"/>
      <c r="AD6" s="683">
        <v>143426</v>
      </c>
      <c r="AE6" s="683"/>
      <c r="AF6" s="683"/>
      <c r="AG6" s="683"/>
      <c r="AH6" s="683"/>
      <c r="AI6" s="683"/>
      <c r="AJ6" s="683"/>
      <c r="AK6" s="683"/>
      <c r="AL6" s="684">
        <v>1.5</v>
      </c>
      <c r="AM6" s="685"/>
      <c r="AN6" s="685"/>
      <c r="AO6" s="686"/>
      <c r="AP6" s="676" t="s">
        <v>235</v>
      </c>
      <c r="AQ6" s="677"/>
      <c r="AR6" s="677"/>
      <c r="AS6" s="677"/>
      <c r="AT6" s="677"/>
      <c r="AU6" s="677"/>
      <c r="AV6" s="677"/>
      <c r="AW6" s="677"/>
      <c r="AX6" s="677"/>
      <c r="AY6" s="677"/>
      <c r="AZ6" s="677"/>
      <c r="BA6" s="677"/>
      <c r="BB6" s="677"/>
      <c r="BC6" s="677"/>
      <c r="BD6" s="677"/>
      <c r="BE6" s="677"/>
      <c r="BF6" s="678"/>
      <c r="BG6" s="679">
        <v>8557650</v>
      </c>
      <c r="BH6" s="680"/>
      <c r="BI6" s="680"/>
      <c r="BJ6" s="680"/>
      <c r="BK6" s="680"/>
      <c r="BL6" s="680"/>
      <c r="BM6" s="680"/>
      <c r="BN6" s="681"/>
      <c r="BO6" s="682">
        <v>96.5</v>
      </c>
      <c r="BP6" s="682"/>
      <c r="BQ6" s="682"/>
      <c r="BR6" s="682"/>
      <c r="BS6" s="683" t="s">
        <v>138</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178939</v>
      </c>
      <c r="CS6" s="680"/>
      <c r="CT6" s="680"/>
      <c r="CU6" s="680"/>
      <c r="CV6" s="680"/>
      <c r="CW6" s="680"/>
      <c r="CX6" s="680"/>
      <c r="CY6" s="681"/>
      <c r="CZ6" s="673">
        <v>1.2</v>
      </c>
      <c r="DA6" s="674"/>
      <c r="DB6" s="674"/>
      <c r="DC6" s="693"/>
      <c r="DD6" s="688">
        <v>36180</v>
      </c>
      <c r="DE6" s="680"/>
      <c r="DF6" s="680"/>
      <c r="DG6" s="680"/>
      <c r="DH6" s="680"/>
      <c r="DI6" s="680"/>
      <c r="DJ6" s="680"/>
      <c r="DK6" s="680"/>
      <c r="DL6" s="680"/>
      <c r="DM6" s="680"/>
      <c r="DN6" s="680"/>
      <c r="DO6" s="680"/>
      <c r="DP6" s="681"/>
      <c r="DQ6" s="688">
        <v>178939</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13214</v>
      </c>
      <c r="S7" s="680"/>
      <c r="T7" s="680"/>
      <c r="U7" s="680"/>
      <c r="V7" s="680"/>
      <c r="W7" s="680"/>
      <c r="X7" s="680"/>
      <c r="Y7" s="681"/>
      <c r="Z7" s="682">
        <v>0.1</v>
      </c>
      <c r="AA7" s="682"/>
      <c r="AB7" s="682"/>
      <c r="AC7" s="682"/>
      <c r="AD7" s="683">
        <v>13214</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3743043</v>
      </c>
      <c r="BH7" s="680"/>
      <c r="BI7" s="680"/>
      <c r="BJ7" s="680"/>
      <c r="BK7" s="680"/>
      <c r="BL7" s="680"/>
      <c r="BM7" s="680"/>
      <c r="BN7" s="681"/>
      <c r="BO7" s="682">
        <v>42.2</v>
      </c>
      <c r="BP7" s="682"/>
      <c r="BQ7" s="682"/>
      <c r="BR7" s="682"/>
      <c r="BS7" s="683" t="s">
        <v>138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2509432</v>
      </c>
      <c r="CS7" s="680"/>
      <c r="CT7" s="680"/>
      <c r="CU7" s="680"/>
      <c r="CV7" s="680"/>
      <c r="CW7" s="680"/>
      <c r="CX7" s="680"/>
      <c r="CY7" s="681"/>
      <c r="CZ7" s="682">
        <v>16.7</v>
      </c>
      <c r="DA7" s="682"/>
      <c r="DB7" s="682"/>
      <c r="DC7" s="682"/>
      <c r="DD7" s="688">
        <v>17726</v>
      </c>
      <c r="DE7" s="680"/>
      <c r="DF7" s="680"/>
      <c r="DG7" s="680"/>
      <c r="DH7" s="680"/>
      <c r="DI7" s="680"/>
      <c r="DJ7" s="680"/>
      <c r="DK7" s="680"/>
      <c r="DL7" s="680"/>
      <c r="DM7" s="680"/>
      <c r="DN7" s="680"/>
      <c r="DO7" s="680"/>
      <c r="DP7" s="681"/>
      <c r="DQ7" s="688">
        <v>2364760</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37683</v>
      </c>
      <c r="S8" s="680"/>
      <c r="T8" s="680"/>
      <c r="U8" s="680"/>
      <c r="V8" s="680"/>
      <c r="W8" s="680"/>
      <c r="X8" s="680"/>
      <c r="Y8" s="681"/>
      <c r="Z8" s="682">
        <v>0.2</v>
      </c>
      <c r="AA8" s="682"/>
      <c r="AB8" s="682"/>
      <c r="AC8" s="682"/>
      <c r="AD8" s="683">
        <v>37683</v>
      </c>
      <c r="AE8" s="683"/>
      <c r="AF8" s="683"/>
      <c r="AG8" s="683"/>
      <c r="AH8" s="683"/>
      <c r="AI8" s="683"/>
      <c r="AJ8" s="683"/>
      <c r="AK8" s="683"/>
      <c r="AL8" s="684">
        <v>0.4</v>
      </c>
      <c r="AM8" s="685"/>
      <c r="AN8" s="685"/>
      <c r="AO8" s="686"/>
      <c r="AP8" s="676" t="s">
        <v>241</v>
      </c>
      <c r="AQ8" s="677"/>
      <c r="AR8" s="677"/>
      <c r="AS8" s="677"/>
      <c r="AT8" s="677"/>
      <c r="AU8" s="677"/>
      <c r="AV8" s="677"/>
      <c r="AW8" s="677"/>
      <c r="AX8" s="677"/>
      <c r="AY8" s="677"/>
      <c r="AZ8" s="677"/>
      <c r="BA8" s="677"/>
      <c r="BB8" s="677"/>
      <c r="BC8" s="677"/>
      <c r="BD8" s="677"/>
      <c r="BE8" s="677"/>
      <c r="BF8" s="678"/>
      <c r="BG8" s="679">
        <v>75048</v>
      </c>
      <c r="BH8" s="680"/>
      <c r="BI8" s="680"/>
      <c r="BJ8" s="680"/>
      <c r="BK8" s="680"/>
      <c r="BL8" s="680"/>
      <c r="BM8" s="680"/>
      <c r="BN8" s="681"/>
      <c r="BO8" s="682">
        <v>0.8</v>
      </c>
      <c r="BP8" s="682"/>
      <c r="BQ8" s="682"/>
      <c r="BR8" s="682"/>
      <c r="BS8" s="688" t="s">
        <v>138</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4884011</v>
      </c>
      <c r="CS8" s="680"/>
      <c r="CT8" s="680"/>
      <c r="CU8" s="680"/>
      <c r="CV8" s="680"/>
      <c r="CW8" s="680"/>
      <c r="CX8" s="680"/>
      <c r="CY8" s="681"/>
      <c r="CZ8" s="682">
        <v>32.5</v>
      </c>
      <c r="DA8" s="682"/>
      <c r="DB8" s="682"/>
      <c r="DC8" s="682"/>
      <c r="DD8" s="688">
        <v>101152</v>
      </c>
      <c r="DE8" s="680"/>
      <c r="DF8" s="680"/>
      <c r="DG8" s="680"/>
      <c r="DH8" s="680"/>
      <c r="DI8" s="680"/>
      <c r="DJ8" s="680"/>
      <c r="DK8" s="680"/>
      <c r="DL8" s="680"/>
      <c r="DM8" s="680"/>
      <c r="DN8" s="680"/>
      <c r="DO8" s="680"/>
      <c r="DP8" s="681"/>
      <c r="DQ8" s="688">
        <v>2981587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28682</v>
      </c>
      <c r="S9" s="680"/>
      <c r="T9" s="680"/>
      <c r="U9" s="680"/>
      <c r="V9" s="680"/>
      <c r="W9" s="680"/>
      <c r="X9" s="680"/>
      <c r="Y9" s="681"/>
      <c r="Z9" s="682">
        <v>0.2</v>
      </c>
      <c r="AA9" s="682"/>
      <c r="AB9" s="682"/>
      <c r="AC9" s="682"/>
      <c r="AD9" s="683">
        <v>28682</v>
      </c>
      <c r="AE9" s="683"/>
      <c r="AF9" s="683"/>
      <c r="AG9" s="683"/>
      <c r="AH9" s="683"/>
      <c r="AI9" s="683"/>
      <c r="AJ9" s="683"/>
      <c r="AK9" s="683"/>
      <c r="AL9" s="684">
        <v>0.3</v>
      </c>
      <c r="AM9" s="685"/>
      <c r="AN9" s="685"/>
      <c r="AO9" s="686"/>
      <c r="AP9" s="676" t="s">
        <v>244</v>
      </c>
      <c r="AQ9" s="677"/>
      <c r="AR9" s="677"/>
      <c r="AS9" s="677"/>
      <c r="AT9" s="677"/>
      <c r="AU9" s="677"/>
      <c r="AV9" s="677"/>
      <c r="AW9" s="677"/>
      <c r="AX9" s="677"/>
      <c r="AY9" s="677"/>
      <c r="AZ9" s="677"/>
      <c r="BA9" s="677"/>
      <c r="BB9" s="677"/>
      <c r="BC9" s="677"/>
      <c r="BD9" s="677"/>
      <c r="BE9" s="677"/>
      <c r="BF9" s="678"/>
      <c r="BG9" s="679">
        <v>2598597</v>
      </c>
      <c r="BH9" s="680"/>
      <c r="BI9" s="680"/>
      <c r="BJ9" s="680"/>
      <c r="BK9" s="680"/>
      <c r="BL9" s="680"/>
      <c r="BM9" s="680"/>
      <c r="BN9" s="681"/>
      <c r="BO9" s="682">
        <v>29.3</v>
      </c>
      <c r="BP9" s="682"/>
      <c r="BQ9" s="682"/>
      <c r="BR9" s="682"/>
      <c r="BS9" s="688" t="s">
        <v>138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1466266</v>
      </c>
      <c r="CS9" s="680"/>
      <c r="CT9" s="680"/>
      <c r="CU9" s="680"/>
      <c r="CV9" s="680"/>
      <c r="CW9" s="680"/>
      <c r="CX9" s="680"/>
      <c r="CY9" s="681"/>
      <c r="CZ9" s="682">
        <v>9.8000000000000007</v>
      </c>
      <c r="DA9" s="682"/>
      <c r="DB9" s="682"/>
      <c r="DC9" s="682"/>
      <c r="DD9" s="688">
        <v>137949</v>
      </c>
      <c r="DE9" s="680"/>
      <c r="DF9" s="680"/>
      <c r="DG9" s="680"/>
      <c r="DH9" s="680"/>
      <c r="DI9" s="680"/>
      <c r="DJ9" s="680"/>
      <c r="DK9" s="680"/>
      <c r="DL9" s="680"/>
      <c r="DM9" s="680"/>
      <c r="DN9" s="680"/>
      <c r="DO9" s="680"/>
      <c r="DP9" s="681"/>
      <c r="DQ9" s="688">
        <v>1327550</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138</v>
      </c>
      <c r="AA10" s="682"/>
      <c r="AB10" s="682"/>
      <c r="AC10" s="682"/>
      <c r="AD10" s="683" t="s">
        <v>138</v>
      </c>
      <c r="AE10" s="683"/>
      <c r="AF10" s="683"/>
      <c r="AG10" s="683"/>
      <c r="AH10" s="683"/>
      <c r="AI10" s="683"/>
      <c r="AJ10" s="683"/>
      <c r="AK10" s="683"/>
      <c r="AL10" s="684" t="s">
        <v>138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109321</v>
      </c>
      <c r="BH10" s="680"/>
      <c r="BI10" s="680"/>
      <c r="BJ10" s="680"/>
      <c r="BK10" s="680"/>
      <c r="BL10" s="680"/>
      <c r="BM10" s="680"/>
      <c r="BN10" s="681"/>
      <c r="BO10" s="682">
        <v>1.2</v>
      </c>
      <c r="BP10" s="682"/>
      <c r="BQ10" s="682"/>
      <c r="BR10" s="682"/>
      <c r="BS10" s="688" t="s">
        <v>138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68483</v>
      </c>
      <c r="CS10" s="680"/>
      <c r="CT10" s="680"/>
      <c r="CU10" s="680"/>
      <c r="CV10" s="680"/>
      <c r="CW10" s="680"/>
      <c r="CX10" s="680"/>
      <c r="CY10" s="681"/>
      <c r="CZ10" s="682">
        <v>0.5</v>
      </c>
      <c r="DA10" s="682"/>
      <c r="DB10" s="682"/>
      <c r="DC10" s="682"/>
      <c r="DD10" s="688">
        <v>43927</v>
      </c>
      <c r="DE10" s="680"/>
      <c r="DF10" s="680"/>
      <c r="DG10" s="680"/>
      <c r="DH10" s="680"/>
      <c r="DI10" s="680"/>
      <c r="DJ10" s="680"/>
      <c r="DK10" s="680"/>
      <c r="DL10" s="680"/>
      <c r="DM10" s="680"/>
      <c r="DN10" s="680"/>
      <c r="DO10" s="680"/>
      <c r="DP10" s="681"/>
      <c r="DQ10" s="688">
        <v>43926</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138</v>
      </c>
      <c r="AA11" s="682"/>
      <c r="AB11" s="682"/>
      <c r="AC11" s="682"/>
      <c r="AD11" s="683" t="s">
        <v>138</v>
      </c>
      <c r="AE11" s="683"/>
      <c r="AF11" s="683"/>
      <c r="AG11" s="683"/>
      <c r="AH11" s="683"/>
      <c r="AI11" s="683"/>
      <c r="AJ11" s="683"/>
      <c r="AK11" s="683"/>
      <c r="AL11" s="684" t="s">
        <v>138</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960077</v>
      </c>
      <c r="BH11" s="680"/>
      <c r="BI11" s="680"/>
      <c r="BJ11" s="680"/>
      <c r="BK11" s="680"/>
      <c r="BL11" s="680"/>
      <c r="BM11" s="680"/>
      <c r="BN11" s="681"/>
      <c r="BO11" s="682">
        <v>10.8</v>
      </c>
      <c r="BP11" s="682"/>
      <c r="BQ11" s="682"/>
      <c r="BR11" s="682"/>
      <c r="BS11" s="688" t="s">
        <v>138</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561046</v>
      </c>
      <c r="CS11" s="680"/>
      <c r="CT11" s="680"/>
      <c r="CU11" s="680"/>
      <c r="CV11" s="680"/>
      <c r="CW11" s="680"/>
      <c r="CX11" s="680"/>
      <c r="CY11" s="681"/>
      <c r="CZ11" s="682">
        <v>3.7</v>
      </c>
      <c r="DA11" s="682"/>
      <c r="DB11" s="682"/>
      <c r="DC11" s="682"/>
      <c r="DD11" s="688">
        <v>85602</v>
      </c>
      <c r="DE11" s="680"/>
      <c r="DF11" s="680"/>
      <c r="DG11" s="680"/>
      <c r="DH11" s="680"/>
      <c r="DI11" s="680"/>
      <c r="DJ11" s="680"/>
      <c r="DK11" s="680"/>
      <c r="DL11" s="680"/>
      <c r="DM11" s="680"/>
      <c r="DN11" s="680"/>
      <c r="DO11" s="680"/>
      <c r="DP11" s="681"/>
      <c r="DQ11" s="688">
        <v>484499</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756243</v>
      </c>
      <c r="S12" s="680"/>
      <c r="T12" s="680"/>
      <c r="U12" s="680"/>
      <c r="V12" s="680"/>
      <c r="W12" s="680"/>
      <c r="X12" s="680"/>
      <c r="Y12" s="681"/>
      <c r="Z12" s="682">
        <v>4.7</v>
      </c>
      <c r="AA12" s="682"/>
      <c r="AB12" s="682"/>
      <c r="AC12" s="682"/>
      <c r="AD12" s="683">
        <v>756243</v>
      </c>
      <c r="AE12" s="683"/>
      <c r="AF12" s="683"/>
      <c r="AG12" s="683"/>
      <c r="AH12" s="683"/>
      <c r="AI12" s="683"/>
      <c r="AJ12" s="683"/>
      <c r="AK12" s="683"/>
      <c r="AL12" s="684">
        <v>7.8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4462310</v>
      </c>
      <c r="BH12" s="680"/>
      <c r="BI12" s="680"/>
      <c r="BJ12" s="680"/>
      <c r="BK12" s="680"/>
      <c r="BL12" s="680"/>
      <c r="BM12" s="680"/>
      <c r="BN12" s="681"/>
      <c r="BO12" s="682">
        <v>50.3</v>
      </c>
      <c r="BP12" s="682"/>
      <c r="BQ12" s="682"/>
      <c r="BR12" s="682"/>
      <c r="BS12" s="688" t="s">
        <v>138</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151516</v>
      </c>
      <c r="CS12" s="680"/>
      <c r="CT12" s="680"/>
      <c r="CU12" s="680"/>
      <c r="CV12" s="680"/>
      <c r="CW12" s="680"/>
      <c r="CX12" s="680"/>
      <c r="CY12" s="681"/>
      <c r="CZ12" s="682">
        <v>1</v>
      </c>
      <c r="DA12" s="682"/>
      <c r="DB12" s="682"/>
      <c r="DC12" s="682"/>
      <c r="DD12" s="688" t="s">
        <v>138</v>
      </c>
      <c r="DE12" s="680"/>
      <c r="DF12" s="680"/>
      <c r="DG12" s="680"/>
      <c r="DH12" s="680"/>
      <c r="DI12" s="680"/>
      <c r="DJ12" s="680"/>
      <c r="DK12" s="680"/>
      <c r="DL12" s="680"/>
      <c r="DM12" s="680"/>
      <c r="DN12" s="680"/>
      <c r="DO12" s="680"/>
      <c r="DP12" s="681"/>
      <c r="DQ12" s="688">
        <v>61516</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16817</v>
      </c>
      <c r="S13" s="680"/>
      <c r="T13" s="680"/>
      <c r="U13" s="680"/>
      <c r="V13" s="680"/>
      <c r="W13" s="680"/>
      <c r="X13" s="680"/>
      <c r="Y13" s="681"/>
      <c r="Z13" s="682">
        <v>0.1</v>
      </c>
      <c r="AA13" s="682"/>
      <c r="AB13" s="682"/>
      <c r="AC13" s="682"/>
      <c r="AD13" s="683">
        <v>16817</v>
      </c>
      <c r="AE13" s="683"/>
      <c r="AF13" s="683"/>
      <c r="AG13" s="683"/>
      <c r="AH13" s="683"/>
      <c r="AI13" s="683"/>
      <c r="AJ13" s="683"/>
      <c r="AK13" s="683"/>
      <c r="AL13" s="684">
        <v>0.2</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4455317</v>
      </c>
      <c r="BH13" s="680"/>
      <c r="BI13" s="680"/>
      <c r="BJ13" s="680"/>
      <c r="BK13" s="680"/>
      <c r="BL13" s="680"/>
      <c r="BM13" s="680"/>
      <c r="BN13" s="681"/>
      <c r="BO13" s="682">
        <v>50.2</v>
      </c>
      <c r="BP13" s="682"/>
      <c r="BQ13" s="682"/>
      <c r="BR13" s="682"/>
      <c r="BS13" s="688" t="s">
        <v>138</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1115606</v>
      </c>
      <c r="CS13" s="680"/>
      <c r="CT13" s="680"/>
      <c r="CU13" s="680"/>
      <c r="CV13" s="680"/>
      <c r="CW13" s="680"/>
      <c r="CX13" s="680"/>
      <c r="CY13" s="681"/>
      <c r="CZ13" s="682">
        <v>7.4</v>
      </c>
      <c r="DA13" s="682"/>
      <c r="DB13" s="682"/>
      <c r="DC13" s="682"/>
      <c r="DD13" s="688">
        <v>400282</v>
      </c>
      <c r="DE13" s="680"/>
      <c r="DF13" s="680"/>
      <c r="DG13" s="680"/>
      <c r="DH13" s="680"/>
      <c r="DI13" s="680"/>
      <c r="DJ13" s="680"/>
      <c r="DK13" s="680"/>
      <c r="DL13" s="680"/>
      <c r="DM13" s="680"/>
      <c r="DN13" s="680"/>
      <c r="DO13" s="680"/>
      <c r="DP13" s="681"/>
      <c r="DQ13" s="688">
        <v>906698</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138</v>
      </c>
      <c r="AA14" s="682"/>
      <c r="AB14" s="682"/>
      <c r="AC14" s="682"/>
      <c r="AD14" s="683" t="s">
        <v>138</v>
      </c>
      <c r="AE14" s="683"/>
      <c r="AF14" s="683"/>
      <c r="AG14" s="683"/>
      <c r="AH14" s="683"/>
      <c r="AI14" s="683"/>
      <c r="AJ14" s="683"/>
      <c r="AK14" s="683"/>
      <c r="AL14" s="684" t="s">
        <v>138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99039</v>
      </c>
      <c r="BH14" s="680"/>
      <c r="BI14" s="680"/>
      <c r="BJ14" s="680"/>
      <c r="BK14" s="680"/>
      <c r="BL14" s="680"/>
      <c r="BM14" s="680"/>
      <c r="BN14" s="681"/>
      <c r="BO14" s="682">
        <v>1.1000000000000001</v>
      </c>
      <c r="BP14" s="682"/>
      <c r="BQ14" s="682"/>
      <c r="BR14" s="682"/>
      <c r="BS14" s="688" t="s">
        <v>138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562294</v>
      </c>
      <c r="CS14" s="680"/>
      <c r="CT14" s="680"/>
      <c r="CU14" s="680"/>
      <c r="CV14" s="680"/>
      <c r="CW14" s="680"/>
      <c r="CX14" s="680"/>
      <c r="CY14" s="681"/>
      <c r="CZ14" s="682">
        <v>3.7</v>
      </c>
      <c r="DA14" s="682"/>
      <c r="DB14" s="682"/>
      <c r="DC14" s="682"/>
      <c r="DD14" s="688">
        <v>24913</v>
      </c>
      <c r="DE14" s="680"/>
      <c r="DF14" s="680"/>
      <c r="DG14" s="680"/>
      <c r="DH14" s="680"/>
      <c r="DI14" s="680"/>
      <c r="DJ14" s="680"/>
      <c r="DK14" s="680"/>
      <c r="DL14" s="680"/>
      <c r="DM14" s="680"/>
      <c r="DN14" s="680"/>
      <c r="DO14" s="680"/>
      <c r="DP14" s="681"/>
      <c r="DQ14" s="688">
        <v>554796</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82889</v>
      </c>
      <c r="S15" s="680"/>
      <c r="T15" s="680"/>
      <c r="U15" s="680"/>
      <c r="V15" s="680"/>
      <c r="W15" s="680"/>
      <c r="X15" s="680"/>
      <c r="Y15" s="681"/>
      <c r="Z15" s="682">
        <v>0.5</v>
      </c>
      <c r="AA15" s="682"/>
      <c r="AB15" s="682"/>
      <c r="AC15" s="682"/>
      <c r="AD15" s="683">
        <v>82889</v>
      </c>
      <c r="AE15" s="683"/>
      <c r="AF15" s="683"/>
      <c r="AG15" s="683"/>
      <c r="AH15" s="683"/>
      <c r="AI15" s="683"/>
      <c r="AJ15" s="683"/>
      <c r="AK15" s="683"/>
      <c r="AL15" s="684">
        <v>0.9</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253258</v>
      </c>
      <c r="BH15" s="680"/>
      <c r="BI15" s="680"/>
      <c r="BJ15" s="680"/>
      <c r="BK15" s="680"/>
      <c r="BL15" s="680"/>
      <c r="BM15" s="680"/>
      <c r="BN15" s="681"/>
      <c r="BO15" s="682">
        <v>2.9</v>
      </c>
      <c r="BP15" s="682"/>
      <c r="BQ15" s="682"/>
      <c r="BR15" s="682"/>
      <c r="BS15" s="688" t="s">
        <v>138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2624907</v>
      </c>
      <c r="CS15" s="680"/>
      <c r="CT15" s="680"/>
      <c r="CU15" s="680"/>
      <c r="CV15" s="680"/>
      <c r="CW15" s="680"/>
      <c r="CX15" s="680"/>
      <c r="CY15" s="681"/>
      <c r="CZ15" s="682">
        <v>17.5</v>
      </c>
      <c r="DA15" s="682"/>
      <c r="DB15" s="682"/>
      <c r="DC15" s="682"/>
      <c r="DD15" s="688">
        <v>795577</v>
      </c>
      <c r="DE15" s="680"/>
      <c r="DF15" s="680"/>
      <c r="DG15" s="680"/>
      <c r="DH15" s="680"/>
      <c r="DI15" s="680"/>
      <c r="DJ15" s="680"/>
      <c r="DK15" s="680"/>
      <c r="DL15" s="680"/>
      <c r="DM15" s="680"/>
      <c r="DN15" s="680"/>
      <c r="DO15" s="680"/>
      <c r="DP15" s="681"/>
      <c r="DQ15" s="688">
        <v>2260551</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138</v>
      </c>
      <c r="AA16" s="682"/>
      <c r="AB16" s="682"/>
      <c r="AC16" s="682"/>
      <c r="AD16" s="683" t="s">
        <v>138</v>
      </c>
      <c r="AE16" s="683"/>
      <c r="AF16" s="683"/>
      <c r="AG16" s="683"/>
      <c r="AH16" s="683"/>
      <c r="AI16" s="683"/>
      <c r="AJ16" s="683"/>
      <c r="AK16" s="683"/>
      <c r="AL16" s="684" t="s">
        <v>138</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8767</v>
      </c>
      <c r="CS16" s="680"/>
      <c r="CT16" s="680"/>
      <c r="CU16" s="680"/>
      <c r="CV16" s="680"/>
      <c r="CW16" s="680"/>
      <c r="CX16" s="680"/>
      <c r="CY16" s="681"/>
      <c r="CZ16" s="682">
        <v>0.1</v>
      </c>
      <c r="DA16" s="682"/>
      <c r="DB16" s="682"/>
      <c r="DC16" s="682"/>
      <c r="DD16" s="688" t="s">
        <v>138</v>
      </c>
      <c r="DE16" s="680"/>
      <c r="DF16" s="680"/>
      <c r="DG16" s="680"/>
      <c r="DH16" s="680"/>
      <c r="DI16" s="680"/>
      <c r="DJ16" s="680"/>
      <c r="DK16" s="680"/>
      <c r="DL16" s="680"/>
      <c r="DM16" s="680"/>
      <c r="DN16" s="680"/>
      <c r="DO16" s="680"/>
      <c r="DP16" s="681"/>
      <c r="DQ16" s="688">
        <v>8767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56656</v>
      </c>
      <c r="S17" s="680"/>
      <c r="T17" s="680"/>
      <c r="U17" s="680"/>
      <c r="V17" s="680"/>
      <c r="W17" s="680"/>
      <c r="X17" s="680"/>
      <c r="Y17" s="681"/>
      <c r="Z17" s="682">
        <v>0.4</v>
      </c>
      <c r="AA17" s="682"/>
      <c r="AB17" s="682"/>
      <c r="AC17" s="682"/>
      <c r="AD17" s="683">
        <v>56656</v>
      </c>
      <c r="AE17" s="683"/>
      <c r="AF17" s="683"/>
      <c r="AG17" s="683"/>
      <c r="AH17" s="683"/>
      <c r="AI17" s="683"/>
      <c r="AJ17" s="683"/>
      <c r="AK17" s="683"/>
      <c r="AL17" s="684">
        <v>0.6</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138</v>
      </c>
      <c r="BP17" s="682"/>
      <c r="BQ17" s="682"/>
      <c r="BR17" s="682"/>
      <c r="BS17" s="688" t="s">
        <v>138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890819</v>
      </c>
      <c r="CS17" s="680"/>
      <c r="CT17" s="680"/>
      <c r="CU17" s="680"/>
      <c r="CV17" s="680"/>
      <c r="CW17" s="680"/>
      <c r="CX17" s="680"/>
      <c r="CY17" s="681"/>
      <c r="CZ17" s="682">
        <v>5.9</v>
      </c>
      <c r="DA17" s="682"/>
      <c r="DB17" s="682"/>
      <c r="DC17" s="682"/>
      <c r="DD17" s="688" t="s">
        <v>138</v>
      </c>
      <c r="DE17" s="680"/>
      <c r="DF17" s="680"/>
      <c r="DG17" s="680"/>
      <c r="DH17" s="680"/>
      <c r="DI17" s="680"/>
      <c r="DJ17" s="680"/>
      <c r="DK17" s="680"/>
      <c r="DL17" s="680"/>
      <c r="DM17" s="680"/>
      <c r="DN17" s="680"/>
      <c r="DO17" s="680"/>
      <c r="DP17" s="681"/>
      <c r="DQ17" s="688">
        <v>890819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11137</v>
      </c>
      <c r="S18" s="680"/>
      <c r="T18" s="680"/>
      <c r="U18" s="680"/>
      <c r="V18" s="680"/>
      <c r="W18" s="680"/>
      <c r="X18" s="680"/>
      <c r="Y18" s="681"/>
      <c r="Z18" s="682">
        <v>0.1</v>
      </c>
      <c r="AA18" s="682"/>
      <c r="AB18" s="682"/>
      <c r="AC18" s="682"/>
      <c r="AD18" s="683" t="s">
        <v>138</v>
      </c>
      <c r="AE18" s="683"/>
      <c r="AF18" s="683"/>
      <c r="AG18" s="683"/>
      <c r="AH18" s="683"/>
      <c r="AI18" s="683"/>
      <c r="AJ18" s="683"/>
      <c r="AK18" s="683"/>
      <c r="AL18" s="684" t="s">
        <v>138</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138</v>
      </c>
      <c r="BP18" s="682"/>
      <c r="BQ18" s="682"/>
      <c r="BR18" s="682"/>
      <c r="BS18" s="688" t="s">
        <v>138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138</v>
      </c>
      <c r="DA18" s="682"/>
      <c r="DB18" s="682"/>
      <c r="DC18" s="682"/>
      <c r="DD18" s="688" t="s">
        <v>138</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t="s">
        <v>138</v>
      </c>
      <c r="S19" s="680"/>
      <c r="T19" s="680"/>
      <c r="U19" s="680"/>
      <c r="V19" s="680"/>
      <c r="W19" s="680"/>
      <c r="X19" s="680"/>
      <c r="Y19" s="681"/>
      <c r="Z19" s="682" t="s">
        <v>138</v>
      </c>
      <c r="AA19" s="682"/>
      <c r="AB19" s="682"/>
      <c r="AC19" s="682"/>
      <c r="AD19" s="683" t="s">
        <v>138</v>
      </c>
      <c r="AE19" s="683"/>
      <c r="AF19" s="683"/>
      <c r="AG19" s="683"/>
      <c r="AH19" s="683"/>
      <c r="AI19" s="683"/>
      <c r="AJ19" s="683"/>
      <c r="AK19" s="683"/>
      <c r="AL19" s="684" t="s">
        <v>138</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312018</v>
      </c>
      <c r="BH19" s="680"/>
      <c r="BI19" s="680"/>
      <c r="BJ19" s="680"/>
      <c r="BK19" s="680"/>
      <c r="BL19" s="680"/>
      <c r="BM19" s="680"/>
      <c r="BN19" s="681"/>
      <c r="BO19" s="682">
        <v>3.5</v>
      </c>
      <c r="BP19" s="682"/>
      <c r="BQ19" s="682"/>
      <c r="BR19" s="682"/>
      <c r="BS19" s="688" t="s">
        <v>138</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138</v>
      </c>
      <c r="DA19" s="682"/>
      <c r="DB19" s="682"/>
      <c r="DC19" s="682"/>
      <c r="DD19" s="688" t="s">
        <v>138</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11137</v>
      </c>
      <c r="S20" s="680"/>
      <c r="T20" s="680"/>
      <c r="U20" s="680"/>
      <c r="V20" s="680"/>
      <c r="W20" s="680"/>
      <c r="X20" s="680"/>
      <c r="Y20" s="681"/>
      <c r="Z20" s="682">
        <v>0.1</v>
      </c>
      <c r="AA20" s="682"/>
      <c r="AB20" s="682"/>
      <c r="AC20" s="682"/>
      <c r="AD20" s="683" t="s">
        <v>138</v>
      </c>
      <c r="AE20" s="683"/>
      <c r="AF20" s="683"/>
      <c r="AG20" s="683"/>
      <c r="AH20" s="683"/>
      <c r="AI20" s="683"/>
      <c r="AJ20" s="683"/>
      <c r="AK20" s="683"/>
      <c r="AL20" s="684" t="s">
        <v>138</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312018</v>
      </c>
      <c r="BH20" s="680"/>
      <c r="BI20" s="680"/>
      <c r="BJ20" s="680"/>
      <c r="BK20" s="680"/>
      <c r="BL20" s="680"/>
      <c r="BM20" s="680"/>
      <c r="BN20" s="681"/>
      <c r="BO20" s="682">
        <v>3.5</v>
      </c>
      <c r="BP20" s="682"/>
      <c r="BQ20" s="682"/>
      <c r="BR20" s="682"/>
      <c r="BS20" s="688" t="s">
        <v>138</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15022086</v>
      </c>
      <c r="CS20" s="680"/>
      <c r="CT20" s="680"/>
      <c r="CU20" s="680"/>
      <c r="CV20" s="680"/>
      <c r="CW20" s="680"/>
      <c r="CX20" s="680"/>
      <c r="CY20" s="681"/>
      <c r="CZ20" s="682">
        <v>100</v>
      </c>
      <c r="DA20" s="682"/>
      <c r="DB20" s="682"/>
      <c r="DC20" s="682"/>
      <c r="DD20" s="688">
        <v>1643308</v>
      </c>
      <c r="DE20" s="680"/>
      <c r="DF20" s="680"/>
      <c r="DG20" s="680"/>
      <c r="DH20" s="680"/>
      <c r="DI20" s="680"/>
      <c r="DJ20" s="680"/>
      <c r="DK20" s="680"/>
      <c r="DL20" s="680"/>
      <c r="DM20" s="680"/>
      <c r="DN20" s="680"/>
      <c r="DO20" s="680"/>
      <c r="DP20" s="681"/>
      <c r="DQ20" s="688">
        <v>12064408</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138</v>
      </c>
      <c r="S21" s="680"/>
      <c r="T21" s="680"/>
      <c r="U21" s="680"/>
      <c r="V21" s="680"/>
      <c r="W21" s="680"/>
      <c r="X21" s="680"/>
      <c r="Y21" s="681"/>
      <c r="Z21" s="682" t="s">
        <v>138</v>
      </c>
      <c r="AA21" s="682"/>
      <c r="AB21" s="682"/>
      <c r="AC21" s="682"/>
      <c r="AD21" s="683" t="s">
        <v>138</v>
      </c>
      <c r="AE21" s="683"/>
      <c r="AF21" s="683"/>
      <c r="AG21" s="683"/>
      <c r="AH21" s="683"/>
      <c r="AI21" s="683"/>
      <c r="AJ21" s="683"/>
      <c r="AK21" s="683"/>
      <c r="AL21" s="684" t="s">
        <v>138</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2739</v>
      </c>
      <c r="BH21" s="680"/>
      <c r="BI21" s="680"/>
      <c r="BJ21" s="680"/>
      <c r="BK21" s="680"/>
      <c r="BL21" s="680"/>
      <c r="BM21" s="680"/>
      <c r="BN21" s="681"/>
      <c r="BO21" s="682">
        <v>0</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10016415</v>
      </c>
      <c r="S22" s="680"/>
      <c r="T22" s="680"/>
      <c r="U22" s="680"/>
      <c r="V22" s="680"/>
      <c r="W22" s="680"/>
      <c r="X22" s="680"/>
      <c r="Y22" s="681"/>
      <c r="Z22" s="682">
        <v>62</v>
      </c>
      <c r="AA22" s="682"/>
      <c r="AB22" s="682"/>
      <c r="AC22" s="682"/>
      <c r="AD22" s="683">
        <v>9695999</v>
      </c>
      <c r="AE22" s="683"/>
      <c r="AF22" s="683"/>
      <c r="AG22" s="683"/>
      <c r="AH22" s="683"/>
      <c r="AI22" s="683"/>
      <c r="AJ22" s="683"/>
      <c r="AK22" s="683"/>
      <c r="AL22" s="684">
        <v>99.6</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138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5029</v>
      </c>
      <c r="S23" s="680"/>
      <c r="T23" s="680"/>
      <c r="U23" s="680"/>
      <c r="V23" s="680"/>
      <c r="W23" s="680"/>
      <c r="X23" s="680"/>
      <c r="Y23" s="681"/>
      <c r="Z23" s="682">
        <v>0</v>
      </c>
      <c r="AA23" s="682"/>
      <c r="AB23" s="682"/>
      <c r="AC23" s="682"/>
      <c r="AD23" s="683">
        <v>5029</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309279</v>
      </c>
      <c r="BH23" s="680"/>
      <c r="BI23" s="680"/>
      <c r="BJ23" s="680"/>
      <c r="BK23" s="680"/>
      <c r="BL23" s="680"/>
      <c r="BM23" s="680"/>
      <c r="BN23" s="681"/>
      <c r="BO23" s="682">
        <v>3.5</v>
      </c>
      <c r="BP23" s="682"/>
      <c r="BQ23" s="682"/>
      <c r="BR23" s="682"/>
      <c r="BS23" s="688" t="s">
        <v>138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452</v>
      </c>
      <c r="S24" s="680"/>
      <c r="T24" s="680"/>
      <c r="U24" s="680"/>
      <c r="V24" s="680"/>
      <c r="W24" s="680"/>
      <c r="X24" s="680"/>
      <c r="Y24" s="681"/>
      <c r="Z24" s="682">
        <v>0</v>
      </c>
      <c r="AA24" s="682"/>
      <c r="AB24" s="682"/>
      <c r="AC24" s="682"/>
      <c r="AD24" s="683" t="s">
        <v>138</v>
      </c>
      <c r="AE24" s="683"/>
      <c r="AF24" s="683"/>
      <c r="AG24" s="683"/>
      <c r="AH24" s="683"/>
      <c r="AI24" s="683"/>
      <c r="AJ24" s="683"/>
      <c r="AK24" s="683"/>
      <c r="AL24" s="684" t="s">
        <v>138</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138</v>
      </c>
      <c r="BP24" s="682"/>
      <c r="BQ24" s="682"/>
      <c r="BR24" s="682"/>
      <c r="BS24" s="688" t="s">
        <v>138</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6288898</v>
      </c>
      <c r="CS24" s="669"/>
      <c r="CT24" s="669"/>
      <c r="CU24" s="669"/>
      <c r="CV24" s="669"/>
      <c r="CW24" s="669"/>
      <c r="CX24" s="669"/>
      <c r="CY24" s="670"/>
      <c r="CZ24" s="673">
        <v>41.9</v>
      </c>
      <c r="DA24" s="674"/>
      <c r="DB24" s="674"/>
      <c r="DC24" s="693"/>
      <c r="DD24" s="712">
        <v>4606097</v>
      </c>
      <c r="DE24" s="669"/>
      <c r="DF24" s="669"/>
      <c r="DG24" s="669"/>
      <c r="DH24" s="669"/>
      <c r="DI24" s="669"/>
      <c r="DJ24" s="669"/>
      <c r="DK24" s="670"/>
      <c r="DL24" s="712">
        <v>4599221</v>
      </c>
      <c r="DM24" s="669"/>
      <c r="DN24" s="669"/>
      <c r="DO24" s="669"/>
      <c r="DP24" s="669"/>
      <c r="DQ24" s="669"/>
      <c r="DR24" s="669"/>
      <c r="DS24" s="669"/>
      <c r="DT24" s="669"/>
      <c r="DU24" s="669"/>
      <c r="DV24" s="670"/>
      <c r="DW24" s="673">
        <v>47.3</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355778</v>
      </c>
      <c r="S25" s="680"/>
      <c r="T25" s="680"/>
      <c r="U25" s="680"/>
      <c r="V25" s="680"/>
      <c r="W25" s="680"/>
      <c r="X25" s="680"/>
      <c r="Y25" s="681"/>
      <c r="Z25" s="682">
        <v>2.2000000000000002</v>
      </c>
      <c r="AA25" s="682"/>
      <c r="AB25" s="682"/>
      <c r="AC25" s="682"/>
      <c r="AD25" s="683">
        <v>18947</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138</v>
      </c>
      <c r="BP25" s="682"/>
      <c r="BQ25" s="682"/>
      <c r="BR25" s="682"/>
      <c r="BS25" s="688" t="s">
        <v>138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2941402</v>
      </c>
      <c r="CS25" s="715"/>
      <c r="CT25" s="715"/>
      <c r="CU25" s="715"/>
      <c r="CV25" s="715"/>
      <c r="CW25" s="715"/>
      <c r="CX25" s="715"/>
      <c r="CY25" s="716"/>
      <c r="CZ25" s="684">
        <v>19.600000000000001</v>
      </c>
      <c r="DA25" s="713"/>
      <c r="DB25" s="713"/>
      <c r="DC25" s="717"/>
      <c r="DD25" s="688">
        <v>2680560</v>
      </c>
      <c r="DE25" s="715"/>
      <c r="DF25" s="715"/>
      <c r="DG25" s="715"/>
      <c r="DH25" s="715"/>
      <c r="DI25" s="715"/>
      <c r="DJ25" s="715"/>
      <c r="DK25" s="716"/>
      <c r="DL25" s="688">
        <v>2673687</v>
      </c>
      <c r="DM25" s="715"/>
      <c r="DN25" s="715"/>
      <c r="DO25" s="715"/>
      <c r="DP25" s="715"/>
      <c r="DQ25" s="715"/>
      <c r="DR25" s="715"/>
      <c r="DS25" s="715"/>
      <c r="DT25" s="715"/>
      <c r="DU25" s="715"/>
      <c r="DV25" s="716"/>
      <c r="DW25" s="684">
        <v>27.5</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141491</v>
      </c>
      <c r="S26" s="680"/>
      <c r="T26" s="680"/>
      <c r="U26" s="680"/>
      <c r="V26" s="680"/>
      <c r="W26" s="680"/>
      <c r="X26" s="680"/>
      <c r="Y26" s="681"/>
      <c r="Z26" s="682">
        <v>0.9</v>
      </c>
      <c r="AA26" s="682"/>
      <c r="AB26" s="682"/>
      <c r="AC26" s="682"/>
      <c r="AD26" s="683">
        <v>1</v>
      </c>
      <c r="AE26" s="683"/>
      <c r="AF26" s="683"/>
      <c r="AG26" s="683"/>
      <c r="AH26" s="683"/>
      <c r="AI26" s="683"/>
      <c r="AJ26" s="683"/>
      <c r="AK26" s="683"/>
      <c r="AL26" s="684">
        <v>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138</v>
      </c>
      <c r="BP26" s="682"/>
      <c r="BQ26" s="682"/>
      <c r="BR26" s="682"/>
      <c r="BS26" s="688" t="s">
        <v>138</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1701888</v>
      </c>
      <c r="CS26" s="680"/>
      <c r="CT26" s="680"/>
      <c r="CU26" s="680"/>
      <c r="CV26" s="680"/>
      <c r="CW26" s="680"/>
      <c r="CX26" s="680"/>
      <c r="CY26" s="681"/>
      <c r="CZ26" s="684">
        <v>11.3</v>
      </c>
      <c r="DA26" s="713"/>
      <c r="DB26" s="713"/>
      <c r="DC26" s="717"/>
      <c r="DD26" s="688">
        <v>1495721</v>
      </c>
      <c r="DE26" s="680"/>
      <c r="DF26" s="680"/>
      <c r="DG26" s="680"/>
      <c r="DH26" s="680"/>
      <c r="DI26" s="680"/>
      <c r="DJ26" s="680"/>
      <c r="DK26" s="681"/>
      <c r="DL26" s="688" t="s">
        <v>138</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1216273</v>
      </c>
      <c r="S27" s="680"/>
      <c r="T27" s="680"/>
      <c r="U27" s="680"/>
      <c r="V27" s="680"/>
      <c r="W27" s="680"/>
      <c r="X27" s="680"/>
      <c r="Y27" s="681"/>
      <c r="Z27" s="682">
        <v>7.5</v>
      </c>
      <c r="AA27" s="682"/>
      <c r="AB27" s="682"/>
      <c r="AC27" s="682"/>
      <c r="AD27" s="683" t="s">
        <v>138</v>
      </c>
      <c r="AE27" s="683"/>
      <c r="AF27" s="683"/>
      <c r="AG27" s="683"/>
      <c r="AH27" s="683"/>
      <c r="AI27" s="683"/>
      <c r="AJ27" s="683"/>
      <c r="AK27" s="683"/>
      <c r="AL27" s="684" t="s">
        <v>138</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8869668</v>
      </c>
      <c r="BH27" s="680"/>
      <c r="BI27" s="680"/>
      <c r="BJ27" s="680"/>
      <c r="BK27" s="680"/>
      <c r="BL27" s="680"/>
      <c r="BM27" s="680"/>
      <c r="BN27" s="681"/>
      <c r="BO27" s="682">
        <v>100</v>
      </c>
      <c r="BP27" s="682"/>
      <c r="BQ27" s="682"/>
      <c r="BR27" s="682"/>
      <c r="BS27" s="688" t="s">
        <v>138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2456677</v>
      </c>
      <c r="CS27" s="715"/>
      <c r="CT27" s="715"/>
      <c r="CU27" s="715"/>
      <c r="CV27" s="715"/>
      <c r="CW27" s="715"/>
      <c r="CX27" s="715"/>
      <c r="CY27" s="716"/>
      <c r="CZ27" s="684">
        <v>16.399999999999999</v>
      </c>
      <c r="DA27" s="713"/>
      <c r="DB27" s="713"/>
      <c r="DC27" s="717"/>
      <c r="DD27" s="688">
        <v>1034718</v>
      </c>
      <c r="DE27" s="715"/>
      <c r="DF27" s="715"/>
      <c r="DG27" s="715"/>
      <c r="DH27" s="715"/>
      <c r="DI27" s="715"/>
      <c r="DJ27" s="715"/>
      <c r="DK27" s="716"/>
      <c r="DL27" s="688">
        <v>1034715</v>
      </c>
      <c r="DM27" s="715"/>
      <c r="DN27" s="715"/>
      <c r="DO27" s="715"/>
      <c r="DP27" s="715"/>
      <c r="DQ27" s="715"/>
      <c r="DR27" s="715"/>
      <c r="DS27" s="715"/>
      <c r="DT27" s="715"/>
      <c r="DU27" s="715"/>
      <c r="DV27" s="716"/>
      <c r="DW27" s="684">
        <v>10.6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138</v>
      </c>
      <c r="AA28" s="682"/>
      <c r="AB28" s="682"/>
      <c r="AC28" s="682"/>
      <c r="AD28" s="683" t="s">
        <v>138</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890819</v>
      </c>
      <c r="CS28" s="680"/>
      <c r="CT28" s="680"/>
      <c r="CU28" s="680"/>
      <c r="CV28" s="680"/>
      <c r="CW28" s="680"/>
      <c r="CX28" s="680"/>
      <c r="CY28" s="681"/>
      <c r="CZ28" s="684">
        <v>5.9</v>
      </c>
      <c r="DA28" s="713"/>
      <c r="DB28" s="713"/>
      <c r="DC28" s="717"/>
      <c r="DD28" s="688">
        <v>890819</v>
      </c>
      <c r="DE28" s="680"/>
      <c r="DF28" s="680"/>
      <c r="DG28" s="680"/>
      <c r="DH28" s="680"/>
      <c r="DI28" s="680"/>
      <c r="DJ28" s="680"/>
      <c r="DK28" s="681"/>
      <c r="DL28" s="688">
        <v>890819</v>
      </c>
      <c r="DM28" s="680"/>
      <c r="DN28" s="680"/>
      <c r="DO28" s="680"/>
      <c r="DP28" s="680"/>
      <c r="DQ28" s="680"/>
      <c r="DR28" s="680"/>
      <c r="DS28" s="680"/>
      <c r="DT28" s="680"/>
      <c r="DU28" s="680"/>
      <c r="DV28" s="681"/>
      <c r="DW28" s="684">
        <v>9.1999999999999993</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806289</v>
      </c>
      <c r="S29" s="680"/>
      <c r="T29" s="680"/>
      <c r="U29" s="680"/>
      <c r="V29" s="680"/>
      <c r="W29" s="680"/>
      <c r="X29" s="680"/>
      <c r="Y29" s="681"/>
      <c r="Z29" s="682">
        <v>5</v>
      </c>
      <c r="AA29" s="682"/>
      <c r="AB29" s="682"/>
      <c r="AC29" s="682"/>
      <c r="AD29" s="683" t="s">
        <v>138</v>
      </c>
      <c r="AE29" s="683"/>
      <c r="AF29" s="683"/>
      <c r="AG29" s="683"/>
      <c r="AH29" s="683"/>
      <c r="AI29" s="683"/>
      <c r="AJ29" s="683"/>
      <c r="AK29" s="683"/>
      <c r="AL29" s="684" t="s">
        <v>138</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890819</v>
      </c>
      <c r="CS29" s="715"/>
      <c r="CT29" s="715"/>
      <c r="CU29" s="715"/>
      <c r="CV29" s="715"/>
      <c r="CW29" s="715"/>
      <c r="CX29" s="715"/>
      <c r="CY29" s="716"/>
      <c r="CZ29" s="684">
        <v>5.9</v>
      </c>
      <c r="DA29" s="713"/>
      <c r="DB29" s="713"/>
      <c r="DC29" s="717"/>
      <c r="DD29" s="688">
        <v>890819</v>
      </c>
      <c r="DE29" s="715"/>
      <c r="DF29" s="715"/>
      <c r="DG29" s="715"/>
      <c r="DH29" s="715"/>
      <c r="DI29" s="715"/>
      <c r="DJ29" s="715"/>
      <c r="DK29" s="716"/>
      <c r="DL29" s="688">
        <v>890819</v>
      </c>
      <c r="DM29" s="715"/>
      <c r="DN29" s="715"/>
      <c r="DO29" s="715"/>
      <c r="DP29" s="715"/>
      <c r="DQ29" s="715"/>
      <c r="DR29" s="715"/>
      <c r="DS29" s="715"/>
      <c r="DT29" s="715"/>
      <c r="DU29" s="715"/>
      <c r="DV29" s="716"/>
      <c r="DW29" s="684">
        <v>9.1999999999999993</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26425</v>
      </c>
      <c r="S30" s="680"/>
      <c r="T30" s="680"/>
      <c r="U30" s="680"/>
      <c r="V30" s="680"/>
      <c r="W30" s="680"/>
      <c r="X30" s="680"/>
      <c r="Y30" s="681"/>
      <c r="Z30" s="682">
        <v>0.2</v>
      </c>
      <c r="AA30" s="682"/>
      <c r="AB30" s="682"/>
      <c r="AC30" s="682"/>
      <c r="AD30" s="683" t="s">
        <v>138</v>
      </c>
      <c r="AE30" s="683"/>
      <c r="AF30" s="683"/>
      <c r="AG30" s="683"/>
      <c r="AH30" s="683"/>
      <c r="AI30" s="683"/>
      <c r="AJ30" s="683"/>
      <c r="AK30" s="683"/>
      <c r="AL30" s="684" t="s">
        <v>138</v>
      </c>
      <c r="AM30" s="685"/>
      <c r="AN30" s="685"/>
      <c r="AO30" s="686"/>
      <c r="AP30" s="727" t="s">
        <v>311</v>
      </c>
      <c r="AQ30" s="728"/>
      <c r="AR30" s="728"/>
      <c r="AS30" s="728"/>
      <c r="AT30" s="733" t="s">
        <v>312</v>
      </c>
      <c r="AU30" s="230"/>
      <c r="AV30" s="230"/>
      <c r="AW30" s="230"/>
      <c r="AX30" s="665" t="s">
        <v>187</v>
      </c>
      <c r="AY30" s="666"/>
      <c r="AZ30" s="666"/>
      <c r="BA30" s="666"/>
      <c r="BB30" s="666"/>
      <c r="BC30" s="666"/>
      <c r="BD30" s="666"/>
      <c r="BE30" s="666"/>
      <c r="BF30" s="667"/>
      <c r="BG30" s="739">
        <v>99.4</v>
      </c>
      <c r="BH30" s="740"/>
      <c r="BI30" s="740"/>
      <c r="BJ30" s="740"/>
      <c r="BK30" s="740"/>
      <c r="BL30" s="740"/>
      <c r="BM30" s="674">
        <v>98.1</v>
      </c>
      <c r="BN30" s="740"/>
      <c r="BO30" s="740"/>
      <c r="BP30" s="740"/>
      <c r="BQ30" s="741"/>
      <c r="BR30" s="739">
        <v>99.4</v>
      </c>
      <c r="BS30" s="740"/>
      <c r="BT30" s="740"/>
      <c r="BU30" s="740"/>
      <c r="BV30" s="740"/>
      <c r="BW30" s="740"/>
      <c r="BX30" s="674">
        <v>97.9</v>
      </c>
      <c r="BY30" s="740"/>
      <c r="BZ30" s="740"/>
      <c r="CA30" s="740"/>
      <c r="CB30" s="741"/>
      <c r="CD30" s="744"/>
      <c r="CE30" s="745"/>
      <c r="CF30" s="694" t="s">
        <v>313</v>
      </c>
      <c r="CG30" s="695"/>
      <c r="CH30" s="695"/>
      <c r="CI30" s="695"/>
      <c r="CJ30" s="695"/>
      <c r="CK30" s="695"/>
      <c r="CL30" s="695"/>
      <c r="CM30" s="695"/>
      <c r="CN30" s="695"/>
      <c r="CO30" s="695"/>
      <c r="CP30" s="695"/>
      <c r="CQ30" s="696"/>
      <c r="CR30" s="679">
        <v>877028</v>
      </c>
      <c r="CS30" s="680"/>
      <c r="CT30" s="680"/>
      <c r="CU30" s="680"/>
      <c r="CV30" s="680"/>
      <c r="CW30" s="680"/>
      <c r="CX30" s="680"/>
      <c r="CY30" s="681"/>
      <c r="CZ30" s="684">
        <v>5.8</v>
      </c>
      <c r="DA30" s="713"/>
      <c r="DB30" s="713"/>
      <c r="DC30" s="717"/>
      <c r="DD30" s="688">
        <v>877028</v>
      </c>
      <c r="DE30" s="680"/>
      <c r="DF30" s="680"/>
      <c r="DG30" s="680"/>
      <c r="DH30" s="680"/>
      <c r="DI30" s="680"/>
      <c r="DJ30" s="680"/>
      <c r="DK30" s="681"/>
      <c r="DL30" s="688">
        <v>877028</v>
      </c>
      <c r="DM30" s="680"/>
      <c r="DN30" s="680"/>
      <c r="DO30" s="680"/>
      <c r="DP30" s="680"/>
      <c r="DQ30" s="680"/>
      <c r="DR30" s="680"/>
      <c r="DS30" s="680"/>
      <c r="DT30" s="680"/>
      <c r="DU30" s="680"/>
      <c r="DV30" s="681"/>
      <c r="DW30" s="684">
        <v>9</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2194432</v>
      </c>
      <c r="S31" s="680"/>
      <c r="T31" s="680"/>
      <c r="U31" s="680"/>
      <c r="V31" s="680"/>
      <c r="W31" s="680"/>
      <c r="X31" s="680"/>
      <c r="Y31" s="681"/>
      <c r="Z31" s="682">
        <v>13.6</v>
      </c>
      <c r="AA31" s="682"/>
      <c r="AB31" s="682"/>
      <c r="AC31" s="682"/>
      <c r="AD31" s="683" t="s">
        <v>138</v>
      </c>
      <c r="AE31" s="683"/>
      <c r="AF31" s="683"/>
      <c r="AG31" s="683"/>
      <c r="AH31" s="683"/>
      <c r="AI31" s="683"/>
      <c r="AJ31" s="683"/>
      <c r="AK31" s="683"/>
      <c r="AL31" s="684" t="s">
        <v>138</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99.2</v>
      </c>
      <c r="BH31" s="715"/>
      <c r="BI31" s="715"/>
      <c r="BJ31" s="715"/>
      <c r="BK31" s="715"/>
      <c r="BL31" s="715"/>
      <c r="BM31" s="685">
        <v>97.4</v>
      </c>
      <c r="BN31" s="737"/>
      <c r="BO31" s="737"/>
      <c r="BP31" s="737"/>
      <c r="BQ31" s="738"/>
      <c r="BR31" s="736">
        <v>98.9</v>
      </c>
      <c r="BS31" s="715"/>
      <c r="BT31" s="715"/>
      <c r="BU31" s="715"/>
      <c r="BV31" s="715"/>
      <c r="BW31" s="715"/>
      <c r="BX31" s="685">
        <v>96.6</v>
      </c>
      <c r="BY31" s="737"/>
      <c r="BZ31" s="737"/>
      <c r="CA31" s="737"/>
      <c r="CB31" s="738"/>
      <c r="CD31" s="744"/>
      <c r="CE31" s="745"/>
      <c r="CF31" s="694" t="s">
        <v>317</v>
      </c>
      <c r="CG31" s="695"/>
      <c r="CH31" s="695"/>
      <c r="CI31" s="695"/>
      <c r="CJ31" s="695"/>
      <c r="CK31" s="695"/>
      <c r="CL31" s="695"/>
      <c r="CM31" s="695"/>
      <c r="CN31" s="695"/>
      <c r="CO31" s="695"/>
      <c r="CP31" s="695"/>
      <c r="CQ31" s="696"/>
      <c r="CR31" s="679">
        <v>13791</v>
      </c>
      <c r="CS31" s="715"/>
      <c r="CT31" s="715"/>
      <c r="CU31" s="715"/>
      <c r="CV31" s="715"/>
      <c r="CW31" s="715"/>
      <c r="CX31" s="715"/>
      <c r="CY31" s="716"/>
      <c r="CZ31" s="684">
        <v>0.1</v>
      </c>
      <c r="DA31" s="713"/>
      <c r="DB31" s="713"/>
      <c r="DC31" s="717"/>
      <c r="DD31" s="688">
        <v>13791</v>
      </c>
      <c r="DE31" s="715"/>
      <c r="DF31" s="715"/>
      <c r="DG31" s="715"/>
      <c r="DH31" s="715"/>
      <c r="DI31" s="715"/>
      <c r="DJ31" s="715"/>
      <c r="DK31" s="716"/>
      <c r="DL31" s="688">
        <v>13791</v>
      </c>
      <c r="DM31" s="715"/>
      <c r="DN31" s="715"/>
      <c r="DO31" s="715"/>
      <c r="DP31" s="715"/>
      <c r="DQ31" s="715"/>
      <c r="DR31" s="715"/>
      <c r="DS31" s="715"/>
      <c r="DT31" s="715"/>
      <c r="DU31" s="715"/>
      <c r="DV31" s="716"/>
      <c r="DW31" s="684">
        <v>0.1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t="s">
        <v>138</v>
      </c>
      <c r="S32" s="680"/>
      <c r="T32" s="680"/>
      <c r="U32" s="680"/>
      <c r="V32" s="680"/>
      <c r="W32" s="680"/>
      <c r="X32" s="680"/>
      <c r="Y32" s="681"/>
      <c r="Z32" s="682" t="s">
        <v>138</v>
      </c>
      <c r="AA32" s="682"/>
      <c r="AB32" s="682"/>
      <c r="AC32" s="682"/>
      <c r="AD32" s="683" t="s">
        <v>138</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99.6</v>
      </c>
      <c r="BH32" s="749"/>
      <c r="BI32" s="749"/>
      <c r="BJ32" s="749"/>
      <c r="BK32" s="749"/>
      <c r="BL32" s="749"/>
      <c r="BM32" s="750">
        <v>98.7</v>
      </c>
      <c r="BN32" s="749"/>
      <c r="BO32" s="749"/>
      <c r="BP32" s="749"/>
      <c r="BQ32" s="751"/>
      <c r="BR32" s="748">
        <v>99.6</v>
      </c>
      <c r="BS32" s="749"/>
      <c r="BT32" s="749"/>
      <c r="BU32" s="749"/>
      <c r="BV32" s="749"/>
      <c r="BW32" s="749"/>
      <c r="BX32" s="750">
        <v>98.5</v>
      </c>
      <c r="BY32" s="749"/>
      <c r="BZ32" s="749"/>
      <c r="CA32" s="749"/>
      <c r="CB32" s="751"/>
      <c r="CD32" s="746"/>
      <c r="CE32" s="747"/>
      <c r="CF32" s="694" t="s">
        <v>320</v>
      </c>
      <c r="CG32" s="695"/>
      <c r="CH32" s="695"/>
      <c r="CI32" s="695"/>
      <c r="CJ32" s="695"/>
      <c r="CK32" s="695"/>
      <c r="CL32" s="695"/>
      <c r="CM32" s="695"/>
      <c r="CN32" s="695"/>
      <c r="CO32" s="695"/>
      <c r="CP32" s="695"/>
      <c r="CQ32" s="696"/>
      <c r="CR32" s="679" t="s">
        <v>138</v>
      </c>
      <c r="CS32" s="680"/>
      <c r="CT32" s="680"/>
      <c r="CU32" s="680"/>
      <c r="CV32" s="680"/>
      <c r="CW32" s="680"/>
      <c r="CX32" s="680"/>
      <c r="CY32" s="681"/>
      <c r="CZ32" s="684" t="s">
        <v>138</v>
      </c>
      <c r="DA32" s="713"/>
      <c r="DB32" s="713"/>
      <c r="DC32" s="717"/>
      <c r="DD32" s="688" t="s">
        <v>138</v>
      </c>
      <c r="DE32" s="680"/>
      <c r="DF32" s="680"/>
      <c r="DG32" s="680"/>
      <c r="DH32" s="680"/>
      <c r="DI32" s="680"/>
      <c r="DJ32" s="680"/>
      <c r="DK32" s="681"/>
      <c r="DL32" s="688" t="s">
        <v>138</v>
      </c>
      <c r="DM32" s="680"/>
      <c r="DN32" s="680"/>
      <c r="DO32" s="680"/>
      <c r="DP32" s="680"/>
      <c r="DQ32" s="680"/>
      <c r="DR32" s="680"/>
      <c r="DS32" s="680"/>
      <c r="DT32" s="680"/>
      <c r="DU32" s="680"/>
      <c r="DV32" s="681"/>
      <c r="DW32" s="684" t="s">
        <v>138</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770966</v>
      </c>
      <c r="S33" s="680"/>
      <c r="T33" s="680"/>
      <c r="U33" s="680"/>
      <c r="V33" s="680"/>
      <c r="W33" s="680"/>
      <c r="X33" s="680"/>
      <c r="Y33" s="681"/>
      <c r="Z33" s="682">
        <v>4.8</v>
      </c>
      <c r="AA33" s="682"/>
      <c r="AB33" s="682"/>
      <c r="AC33" s="682"/>
      <c r="AD33" s="683" t="s">
        <v>138</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7081113</v>
      </c>
      <c r="CS33" s="715"/>
      <c r="CT33" s="715"/>
      <c r="CU33" s="715"/>
      <c r="CV33" s="715"/>
      <c r="CW33" s="715"/>
      <c r="CX33" s="715"/>
      <c r="CY33" s="716"/>
      <c r="CZ33" s="684">
        <v>47.1</v>
      </c>
      <c r="DA33" s="713"/>
      <c r="DB33" s="713"/>
      <c r="DC33" s="717"/>
      <c r="DD33" s="688">
        <v>6077530</v>
      </c>
      <c r="DE33" s="715"/>
      <c r="DF33" s="715"/>
      <c r="DG33" s="715"/>
      <c r="DH33" s="715"/>
      <c r="DI33" s="715"/>
      <c r="DJ33" s="715"/>
      <c r="DK33" s="716"/>
      <c r="DL33" s="688">
        <v>3689411</v>
      </c>
      <c r="DM33" s="715"/>
      <c r="DN33" s="715"/>
      <c r="DO33" s="715"/>
      <c r="DP33" s="715"/>
      <c r="DQ33" s="715"/>
      <c r="DR33" s="715"/>
      <c r="DS33" s="715"/>
      <c r="DT33" s="715"/>
      <c r="DU33" s="715"/>
      <c r="DV33" s="716"/>
      <c r="DW33" s="684">
        <v>37.9</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529449</v>
      </c>
      <c r="S34" s="680"/>
      <c r="T34" s="680"/>
      <c r="U34" s="680"/>
      <c r="V34" s="680"/>
      <c r="W34" s="680"/>
      <c r="X34" s="680"/>
      <c r="Y34" s="681"/>
      <c r="Z34" s="682">
        <v>3.3</v>
      </c>
      <c r="AA34" s="682"/>
      <c r="AB34" s="682"/>
      <c r="AC34" s="682"/>
      <c r="AD34" s="683">
        <v>12014</v>
      </c>
      <c r="AE34" s="683"/>
      <c r="AF34" s="683"/>
      <c r="AG34" s="683"/>
      <c r="AH34" s="683"/>
      <c r="AI34" s="683"/>
      <c r="AJ34" s="683"/>
      <c r="AK34" s="683"/>
      <c r="AL34" s="684">
        <v>0.1</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3114222</v>
      </c>
      <c r="CS34" s="680"/>
      <c r="CT34" s="680"/>
      <c r="CU34" s="680"/>
      <c r="CV34" s="680"/>
      <c r="CW34" s="680"/>
      <c r="CX34" s="680"/>
      <c r="CY34" s="681"/>
      <c r="CZ34" s="684">
        <v>20.7</v>
      </c>
      <c r="DA34" s="713"/>
      <c r="DB34" s="713"/>
      <c r="DC34" s="717"/>
      <c r="DD34" s="688">
        <v>2789356</v>
      </c>
      <c r="DE34" s="680"/>
      <c r="DF34" s="680"/>
      <c r="DG34" s="680"/>
      <c r="DH34" s="680"/>
      <c r="DI34" s="680"/>
      <c r="DJ34" s="680"/>
      <c r="DK34" s="681"/>
      <c r="DL34" s="688">
        <v>1728438</v>
      </c>
      <c r="DM34" s="680"/>
      <c r="DN34" s="680"/>
      <c r="DO34" s="680"/>
      <c r="DP34" s="680"/>
      <c r="DQ34" s="680"/>
      <c r="DR34" s="680"/>
      <c r="DS34" s="680"/>
      <c r="DT34" s="680"/>
      <c r="DU34" s="680"/>
      <c r="DV34" s="681"/>
      <c r="DW34" s="684">
        <v>17.8</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100900</v>
      </c>
      <c r="S35" s="680"/>
      <c r="T35" s="680"/>
      <c r="U35" s="680"/>
      <c r="V35" s="680"/>
      <c r="W35" s="680"/>
      <c r="X35" s="680"/>
      <c r="Y35" s="681"/>
      <c r="Z35" s="682">
        <v>0.6</v>
      </c>
      <c r="AA35" s="682"/>
      <c r="AB35" s="682"/>
      <c r="AC35" s="682"/>
      <c r="AD35" s="683" t="s">
        <v>138</v>
      </c>
      <c r="AE35" s="683"/>
      <c r="AF35" s="683"/>
      <c r="AG35" s="683"/>
      <c r="AH35" s="683"/>
      <c r="AI35" s="683"/>
      <c r="AJ35" s="683"/>
      <c r="AK35" s="683"/>
      <c r="AL35" s="684" t="s">
        <v>138</v>
      </c>
      <c r="AM35" s="685"/>
      <c r="AN35" s="685"/>
      <c r="AO35" s="686"/>
      <c r="AP35" s="234"/>
      <c r="AQ35" s="752" t="s">
        <v>328</v>
      </c>
      <c r="AR35" s="753"/>
      <c r="AS35" s="753"/>
      <c r="AT35" s="753"/>
      <c r="AU35" s="753"/>
      <c r="AV35" s="753"/>
      <c r="AW35" s="753"/>
      <c r="AX35" s="753"/>
      <c r="AY35" s="754"/>
      <c r="AZ35" s="668">
        <v>1534751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1817</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420244</v>
      </c>
      <c r="CS35" s="715"/>
      <c r="CT35" s="715"/>
      <c r="CU35" s="715"/>
      <c r="CV35" s="715"/>
      <c r="CW35" s="715"/>
      <c r="CX35" s="715"/>
      <c r="CY35" s="716"/>
      <c r="CZ35" s="684">
        <v>2.8</v>
      </c>
      <c r="DA35" s="713"/>
      <c r="DB35" s="713"/>
      <c r="DC35" s="717"/>
      <c r="DD35" s="688">
        <v>401234</v>
      </c>
      <c r="DE35" s="715"/>
      <c r="DF35" s="715"/>
      <c r="DG35" s="715"/>
      <c r="DH35" s="715"/>
      <c r="DI35" s="715"/>
      <c r="DJ35" s="715"/>
      <c r="DK35" s="716"/>
      <c r="DL35" s="688">
        <v>401234</v>
      </c>
      <c r="DM35" s="715"/>
      <c r="DN35" s="715"/>
      <c r="DO35" s="715"/>
      <c r="DP35" s="715"/>
      <c r="DQ35" s="715"/>
      <c r="DR35" s="715"/>
      <c r="DS35" s="715"/>
      <c r="DT35" s="715"/>
      <c r="DU35" s="715"/>
      <c r="DV35" s="716"/>
      <c r="DW35" s="684">
        <v>4.0999999999999996</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138</v>
      </c>
      <c r="AA36" s="682"/>
      <c r="AB36" s="682"/>
      <c r="AC36" s="682"/>
      <c r="AD36" s="683" t="s">
        <v>138</v>
      </c>
      <c r="AE36" s="683"/>
      <c r="AF36" s="683"/>
      <c r="AG36" s="683"/>
      <c r="AH36" s="683"/>
      <c r="AI36" s="683"/>
      <c r="AJ36" s="683"/>
      <c r="AK36" s="683"/>
      <c r="AL36" s="684" t="s">
        <v>138</v>
      </c>
      <c r="AM36" s="685"/>
      <c r="AN36" s="685"/>
      <c r="AO36" s="686"/>
      <c r="AQ36" s="756" t="s">
        <v>332</v>
      </c>
      <c r="AR36" s="757"/>
      <c r="AS36" s="757"/>
      <c r="AT36" s="757"/>
      <c r="AU36" s="757"/>
      <c r="AV36" s="757"/>
      <c r="AW36" s="757"/>
      <c r="AX36" s="757"/>
      <c r="AY36" s="758"/>
      <c r="AZ36" s="679">
        <v>567000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-67236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1465889</v>
      </c>
      <c r="CS36" s="680"/>
      <c r="CT36" s="680"/>
      <c r="CU36" s="680"/>
      <c r="CV36" s="680"/>
      <c r="CW36" s="680"/>
      <c r="CX36" s="680"/>
      <c r="CY36" s="681"/>
      <c r="CZ36" s="684">
        <v>9.8000000000000007</v>
      </c>
      <c r="DA36" s="713"/>
      <c r="DB36" s="713"/>
      <c r="DC36" s="717"/>
      <c r="DD36" s="688">
        <v>1060389</v>
      </c>
      <c r="DE36" s="680"/>
      <c r="DF36" s="680"/>
      <c r="DG36" s="680"/>
      <c r="DH36" s="680"/>
      <c r="DI36" s="680"/>
      <c r="DJ36" s="680"/>
      <c r="DK36" s="681"/>
      <c r="DL36" s="688">
        <v>918030</v>
      </c>
      <c r="DM36" s="680"/>
      <c r="DN36" s="680"/>
      <c r="DO36" s="680"/>
      <c r="DP36" s="680"/>
      <c r="DQ36" s="680"/>
      <c r="DR36" s="680"/>
      <c r="DS36" s="680"/>
      <c r="DT36" s="680"/>
      <c r="DU36" s="680"/>
      <c r="DV36" s="681"/>
      <c r="DW36" s="684">
        <v>9.4</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t="s">
        <v>138</v>
      </c>
      <c r="S37" s="680"/>
      <c r="T37" s="680"/>
      <c r="U37" s="680"/>
      <c r="V37" s="680"/>
      <c r="W37" s="680"/>
      <c r="X37" s="680"/>
      <c r="Y37" s="681"/>
      <c r="Z37" s="682" t="s">
        <v>138</v>
      </c>
      <c r="AA37" s="682"/>
      <c r="AB37" s="682"/>
      <c r="AC37" s="682"/>
      <c r="AD37" s="683" t="s">
        <v>138</v>
      </c>
      <c r="AE37" s="683"/>
      <c r="AF37" s="683"/>
      <c r="AG37" s="683"/>
      <c r="AH37" s="683"/>
      <c r="AI37" s="683"/>
      <c r="AJ37" s="683"/>
      <c r="AK37" s="683"/>
      <c r="AL37" s="684" t="s">
        <v>138</v>
      </c>
      <c r="AM37" s="685"/>
      <c r="AN37" s="685"/>
      <c r="AO37" s="686"/>
      <c r="AQ37" s="756" t="s">
        <v>336</v>
      </c>
      <c r="AR37" s="757"/>
      <c r="AS37" s="757"/>
      <c r="AT37" s="757"/>
      <c r="AU37" s="757"/>
      <c r="AV37" s="757"/>
      <c r="AW37" s="757"/>
      <c r="AX37" s="757"/>
      <c r="AY37" s="758"/>
      <c r="AZ37" s="679">
        <v>6527</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4350</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110263</v>
      </c>
      <c r="CS37" s="715"/>
      <c r="CT37" s="715"/>
      <c r="CU37" s="715"/>
      <c r="CV37" s="715"/>
      <c r="CW37" s="715"/>
      <c r="CX37" s="715"/>
      <c r="CY37" s="716"/>
      <c r="CZ37" s="684">
        <v>0.7</v>
      </c>
      <c r="DA37" s="713"/>
      <c r="DB37" s="713"/>
      <c r="DC37" s="717"/>
      <c r="DD37" s="688">
        <v>100892</v>
      </c>
      <c r="DE37" s="715"/>
      <c r="DF37" s="715"/>
      <c r="DG37" s="715"/>
      <c r="DH37" s="715"/>
      <c r="DI37" s="715"/>
      <c r="DJ37" s="715"/>
      <c r="DK37" s="716"/>
      <c r="DL37" s="688">
        <v>67504</v>
      </c>
      <c r="DM37" s="715"/>
      <c r="DN37" s="715"/>
      <c r="DO37" s="715"/>
      <c r="DP37" s="715"/>
      <c r="DQ37" s="715"/>
      <c r="DR37" s="715"/>
      <c r="DS37" s="715"/>
      <c r="DT37" s="715"/>
      <c r="DU37" s="715"/>
      <c r="DV37" s="716"/>
      <c r="DW37" s="684">
        <v>0.7</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16163899</v>
      </c>
      <c r="S38" s="760"/>
      <c r="T38" s="760"/>
      <c r="U38" s="760"/>
      <c r="V38" s="760"/>
      <c r="W38" s="760"/>
      <c r="X38" s="760"/>
      <c r="Y38" s="761"/>
      <c r="Z38" s="762">
        <v>100</v>
      </c>
      <c r="AA38" s="762"/>
      <c r="AB38" s="762"/>
      <c r="AC38" s="762"/>
      <c r="AD38" s="763">
        <v>9731990</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138</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7439</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1528224</v>
      </c>
      <c r="CS38" s="680"/>
      <c r="CT38" s="680"/>
      <c r="CU38" s="680"/>
      <c r="CV38" s="680"/>
      <c r="CW38" s="680"/>
      <c r="CX38" s="680"/>
      <c r="CY38" s="681"/>
      <c r="CZ38" s="684">
        <v>10.199999999999999</v>
      </c>
      <c r="DA38" s="713"/>
      <c r="DB38" s="713"/>
      <c r="DC38" s="717"/>
      <c r="DD38" s="688">
        <v>1367633</v>
      </c>
      <c r="DE38" s="680"/>
      <c r="DF38" s="680"/>
      <c r="DG38" s="680"/>
      <c r="DH38" s="680"/>
      <c r="DI38" s="680"/>
      <c r="DJ38" s="680"/>
      <c r="DK38" s="681"/>
      <c r="DL38" s="688">
        <v>641709</v>
      </c>
      <c r="DM38" s="680"/>
      <c r="DN38" s="680"/>
      <c r="DO38" s="680"/>
      <c r="DP38" s="680"/>
      <c r="DQ38" s="680"/>
      <c r="DR38" s="680"/>
      <c r="DS38" s="680"/>
      <c r="DT38" s="680"/>
      <c r="DU38" s="680"/>
      <c r="DV38" s="681"/>
      <c r="DW38" s="684">
        <v>6.6</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138</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462534</v>
      </c>
      <c r="CS39" s="715"/>
      <c r="CT39" s="715"/>
      <c r="CU39" s="715"/>
      <c r="CV39" s="715"/>
      <c r="CW39" s="715"/>
      <c r="CX39" s="715"/>
      <c r="CY39" s="716"/>
      <c r="CZ39" s="684">
        <v>3.1</v>
      </c>
      <c r="DA39" s="713"/>
      <c r="DB39" s="713"/>
      <c r="DC39" s="717"/>
      <c r="DD39" s="688">
        <v>458918</v>
      </c>
      <c r="DE39" s="715"/>
      <c r="DF39" s="715"/>
      <c r="DG39" s="715"/>
      <c r="DH39" s="715"/>
      <c r="DI39" s="715"/>
      <c r="DJ39" s="715"/>
      <c r="DK39" s="716"/>
      <c r="DL39" s="688" t="s">
        <v>138</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320816</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138</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90000</v>
      </c>
      <c r="CS40" s="680"/>
      <c r="CT40" s="680"/>
      <c r="CU40" s="680"/>
      <c r="CV40" s="680"/>
      <c r="CW40" s="680"/>
      <c r="CX40" s="680"/>
      <c r="CY40" s="681"/>
      <c r="CZ40" s="684">
        <v>0.6</v>
      </c>
      <c r="DA40" s="713"/>
      <c r="DB40" s="713"/>
      <c r="DC40" s="717"/>
      <c r="DD40" s="688" t="s">
        <v>138</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640408</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272</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138</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1652075</v>
      </c>
      <c r="CS42" s="680"/>
      <c r="CT42" s="680"/>
      <c r="CU42" s="680"/>
      <c r="CV42" s="680"/>
      <c r="CW42" s="680"/>
      <c r="CX42" s="680"/>
      <c r="CY42" s="681"/>
      <c r="CZ42" s="684">
        <v>11</v>
      </c>
      <c r="DA42" s="685"/>
      <c r="DB42" s="685"/>
      <c r="DC42" s="780"/>
      <c r="DD42" s="688">
        <v>1380781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58320</v>
      </c>
      <c r="CS43" s="715"/>
      <c r="CT43" s="715"/>
      <c r="CU43" s="715"/>
      <c r="CV43" s="715"/>
      <c r="CW43" s="715"/>
      <c r="CX43" s="715"/>
      <c r="CY43" s="716"/>
      <c r="CZ43" s="684">
        <v>0.4</v>
      </c>
      <c r="DA43" s="713"/>
      <c r="DB43" s="713"/>
      <c r="DC43" s="717"/>
      <c r="DD43" s="688">
        <v>58320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1643308</v>
      </c>
      <c r="CS44" s="680"/>
      <c r="CT44" s="680"/>
      <c r="CU44" s="680"/>
      <c r="CV44" s="680"/>
      <c r="CW44" s="680"/>
      <c r="CX44" s="680"/>
      <c r="CY44" s="681"/>
      <c r="CZ44" s="684">
        <v>10.9</v>
      </c>
      <c r="DA44" s="685"/>
      <c r="DB44" s="685"/>
      <c r="DC44" s="780"/>
      <c r="DD44" s="688">
        <v>1372014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223558</v>
      </c>
      <c r="CS45" s="715"/>
      <c r="CT45" s="715"/>
      <c r="CU45" s="715"/>
      <c r="CV45" s="715"/>
      <c r="CW45" s="715"/>
      <c r="CX45" s="715"/>
      <c r="CY45" s="716"/>
      <c r="CZ45" s="684">
        <v>1.5</v>
      </c>
      <c r="DA45" s="713"/>
      <c r="DB45" s="713"/>
      <c r="DC45" s="717"/>
      <c r="DD45" s="688">
        <v>51192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1371201</v>
      </c>
      <c r="CS46" s="680"/>
      <c r="CT46" s="680"/>
      <c r="CU46" s="680"/>
      <c r="CV46" s="680"/>
      <c r="CW46" s="680"/>
      <c r="CX46" s="680"/>
      <c r="CY46" s="681"/>
      <c r="CZ46" s="684">
        <v>9.1</v>
      </c>
      <c r="DA46" s="685"/>
      <c r="DB46" s="685"/>
      <c r="DC46" s="780"/>
      <c r="DD46" s="688">
        <v>1272273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8767</v>
      </c>
      <c r="CS47" s="715"/>
      <c r="CT47" s="715"/>
      <c r="CU47" s="715"/>
      <c r="CV47" s="715"/>
      <c r="CW47" s="715"/>
      <c r="CX47" s="715"/>
      <c r="CY47" s="716"/>
      <c r="CZ47" s="684">
        <v>0.1</v>
      </c>
      <c r="DA47" s="713"/>
      <c r="DB47" s="713"/>
      <c r="DC47" s="717"/>
      <c r="DD47" s="688">
        <v>8767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15022086</v>
      </c>
      <c r="CS49" s="749"/>
      <c r="CT49" s="749"/>
      <c r="CU49" s="749"/>
      <c r="CV49" s="749"/>
      <c r="CW49" s="749"/>
      <c r="CX49" s="749"/>
      <c r="CY49" s="781"/>
      <c r="CZ49" s="764">
        <v>100</v>
      </c>
      <c r="DA49" s="782"/>
      <c r="DB49" s="782"/>
      <c r="DC49" s="783"/>
      <c r="DD49" s="784">
        <v>12064408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dSIiFcHLRBxBxFtSRyq7/cVyycZnopslYYmQZMICdozOQfi6naSFz68Xf2wRquYFvbnD5RaXXKRe3U+Simu1w==" saltValue="VxHdJ35ABQfuruNotWNt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16052</v>
      </c>
      <c r="R7" s="815"/>
      <c r="S7" s="815"/>
      <c r="T7" s="815"/>
      <c r="U7" s="815"/>
      <c r="V7" s="815">
        <v>14931</v>
      </c>
      <c r="W7" s="815"/>
      <c r="X7" s="815"/>
      <c r="Y7" s="815"/>
      <c r="Z7" s="815"/>
      <c r="AA7" s="815">
        <v>1121</v>
      </c>
      <c r="AB7" s="815"/>
      <c r="AC7" s="815"/>
      <c r="AD7" s="815"/>
      <c r="AE7" s="816"/>
      <c r="AF7" s="817">
        <v>699</v>
      </c>
      <c r="AG7" s="818"/>
      <c r="AH7" s="818"/>
      <c r="AI7" s="818"/>
      <c r="AJ7" s="819"/>
      <c r="AK7" s="854">
        <v>0</v>
      </c>
      <c r="AL7" s="855"/>
      <c r="AM7" s="855"/>
      <c r="AN7" s="855"/>
      <c r="AO7" s="855"/>
      <c r="AP7" s="855">
        <v>3845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21</v>
      </c>
      <c r="R8" s="839"/>
      <c r="S8" s="839"/>
      <c r="T8" s="839"/>
      <c r="U8" s="839"/>
      <c r="V8" s="839">
        <v>1</v>
      </c>
      <c r="W8" s="839"/>
      <c r="X8" s="839"/>
      <c r="Y8" s="839"/>
      <c r="Z8" s="839"/>
      <c r="AA8" s="839">
        <v>20</v>
      </c>
      <c r="AB8" s="839"/>
      <c r="AC8" s="839"/>
      <c r="AD8" s="839"/>
      <c r="AE8" s="840"/>
      <c r="AF8" s="841">
        <v>21</v>
      </c>
      <c r="AG8" s="842"/>
      <c r="AH8" s="842"/>
      <c r="AI8" s="842"/>
      <c r="AJ8" s="843"/>
      <c r="AK8" s="844" t="s">
        <v>582</v>
      </c>
      <c r="AL8" s="845"/>
      <c r="AM8" s="845"/>
      <c r="AN8" s="845"/>
      <c r="AO8" s="845"/>
      <c r="AP8" s="845" t="s">
        <v>582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201</v>
      </c>
      <c r="R9" s="839"/>
      <c r="S9" s="839"/>
      <c r="T9" s="839"/>
      <c r="U9" s="839"/>
      <c r="V9" s="839">
        <v>201</v>
      </c>
      <c r="W9" s="839"/>
      <c r="X9" s="839"/>
      <c r="Y9" s="839"/>
      <c r="Z9" s="839"/>
      <c r="AA9" s="839" t="s">
        <v>582</v>
      </c>
      <c r="AB9" s="839"/>
      <c r="AC9" s="839"/>
      <c r="AD9" s="839"/>
      <c r="AE9" s="840"/>
      <c r="AF9" s="841" t="s">
        <v>138</v>
      </c>
      <c r="AG9" s="842"/>
      <c r="AH9" s="842"/>
      <c r="AI9" s="842"/>
      <c r="AJ9" s="843"/>
      <c r="AK9" s="844">
        <v>110</v>
      </c>
      <c r="AL9" s="845"/>
      <c r="AM9" s="845"/>
      <c r="AN9" s="845"/>
      <c r="AO9" s="845"/>
      <c r="AP9" s="845">
        <v>424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16164</v>
      </c>
      <c r="R23" s="874"/>
      <c r="S23" s="874"/>
      <c r="T23" s="874"/>
      <c r="U23" s="874"/>
      <c r="V23" s="874">
        <v>15022</v>
      </c>
      <c r="W23" s="874"/>
      <c r="X23" s="874"/>
      <c r="Y23" s="874"/>
      <c r="Z23" s="874"/>
      <c r="AA23" s="874">
        <v>1142</v>
      </c>
      <c r="AB23" s="874"/>
      <c r="AC23" s="874"/>
      <c r="AD23" s="874"/>
      <c r="AE23" s="875"/>
      <c r="AF23" s="876">
        <v>719</v>
      </c>
      <c r="AG23" s="874"/>
      <c r="AH23" s="874"/>
      <c r="AI23" s="874"/>
      <c r="AJ23" s="877"/>
      <c r="AK23" s="878"/>
      <c r="AL23" s="879"/>
      <c r="AM23" s="879"/>
      <c r="AN23" s="879"/>
      <c r="AO23" s="879"/>
      <c r="AP23" s="874">
        <v>4269</v>
      </c>
      <c r="AQ23" s="874"/>
      <c r="AR23" s="874"/>
      <c r="AS23" s="874"/>
      <c r="AT23" s="874"/>
      <c r="AU23" s="880"/>
      <c r="AV23" s="880"/>
      <c r="AW23" s="880"/>
      <c r="AX23" s="880"/>
      <c r="AY23" s="881"/>
      <c r="AZ23" s="889" t="s">
        <v>138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3271</v>
      </c>
      <c r="R28" s="903"/>
      <c r="S28" s="903"/>
      <c r="T28" s="903"/>
      <c r="U28" s="903"/>
      <c r="V28" s="903">
        <v>3269</v>
      </c>
      <c r="W28" s="903"/>
      <c r="X28" s="903"/>
      <c r="Y28" s="903"/>
      <c r="Z28" s="903"/>
      <c r="AA28" s="903">
        <v>2</v>
      </c>
      <c r="AB28" s="903"/>
      <c r="AC28" s="903"/>
      <c r="AD28" s="903"/>
      <c r="AE28" s="904"/>
      <c r="AF28" s="905">
        <v>2</v>
      </c>
      <c r="AG28" s="903"/>
      <c r="AH28" s="903"/>
      <c r="AI28" s="903"/>
      <c r="AJ28" s="906"/>
      <c r="AK28" s="907">
        <v>321</v>
      </c>
      <c r="AL28" s="898"/>
      <c r="AM28" s="898"/>
      <c r="AN28" s="898"/>
      <c r="AO28" s="898"/>
      <c r="AP28" s="898" t="s">
        <v>583</v>
      </c>
      <c r="AQ28" s="898"/>
      <c r="AR28" s="898"/>
      <c r="AS28" s="898"/>
      <c r="AT28" s="898"/>
      <c r="AU28" s="898" t="s">
        <v>583</v>
      </c>
      <c r="AV28" s="898"/>
      <c r="AW28" s="898"/>
      <c r="AX28" s="898"/>
      <c r="AY28" s="898"/>
      <c r="AZ28" s="899" t="s">
        <v>594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1868</v>
      </c>
      <c r="R29" s="839"/>
      <c r="S29" s="839"/>
      <c r="T29" s="839"/>
      <c r="U29" s="839"/>
      <c r="V29" s="839">
        <v>1846</v>
      </c>
      <c r="W29" s="839"/>
      <c r="X29" s="839"/>
      <c r="Y29" s="839"/>
      <c r="Z29" s="839"/>
      <c r="AA29" s="839">
        <v>22</v>
      </c>
      <c r="AB29" s="839"/>
      <c r="AC29" s="839"/>
      <c r="AD29" s="839"/>
      <c r="AE29" s="840"/>
      <c r="AF29" s="841">
        <v>22</v>
      </c>
      <c r="AG29" s="842"/>
      <c r="AH29" s="842"/>
      <c r="AI29" s="842"/>
      <c r="AJ29" s="843"/>
      <c r="AK29" s="910">
        <v>299</v>
      </c>
      <c r="AL29" s="911"/>
      <c r="AM29" s="911"/>
      <c r="AN29" s="911"/>
      <c r="AO29" s="911"/>
      <c r="AP29" s="911" t="s">
        <v>583</v>
      </c>
      <c r="AQ29" s="911"/>
      <c r="AR29" s="911"/>
      <c r="AS29" s="911"/>
      <c r="AT29" s="911"/>
      <c r="AU29" s="911" t="s">
        <v>583</v>
      </c>
      <c r="AV29" s="911"/>
      <c r="AW29" s="911"/>
      <c r="AX29" s="911"/>
      <c r="AY29" s="911"/>
      <c r="AZ29" s="912" t="s">
        <v>594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404</v>
      </c>
      <c r="R30" s="839"/>
      <c r="S30" s="839"/>
      <c r="T30" s="839"/>
      <c r="U30" s="839"/>
      <c r="V30" s="839">
        <v>404</v>
      </c>
      <c r="W30" s="839"/>
      <c r="X30" s="839"/>
      <c r="Y30" s="839"/>
      <c r="Z30" s="839"/>
      <c r="AA30" s="839">
        <v>0</v>
      </c>
      <c r="AB30" s="839"/>
      <c r="AC30" s="839"/>
      <c r="AD30" s="839"/>
      <c r="AE30" s="840"/>
      <c r="AF30" s="841">
        <v>0</v>
      </c>
      <c r="AG30" s="842"/>
      <c r="AH30" s="842"/>
      <c r="AI30" s="842"/>
      <c r="AJ30" s="843"/>
      <c r="AK30" s="910">
        <v>341</v>
      </c>
      <c r="AL30" s="911"/>
      <c r="AM30" s="911"/>
      <c r="AN30" s="911"/>
      <c r="AO30" s="911"/>
      <c r="AP30" s="911" t="s">
        <v>583</v>
      </c>
      <c r="AQ30" s="911"/>
      <c r="AR30" s="911"/>
      <c r="AS30" s="911"/>
      <c r="AT30" s="911"/>
      <c r="AU30" s="911" t="s">
        <v>583</v>
      </c>
      <c r="AV30" s="911"/>
      <c r="AW30" s="911"/>
      <c r="AX30" s="911"/>
      <c r="AY30" s="911"/>
      <c r="AZ30" s="912" t="s">
        <v>594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809</v>
      </c>
      <c r="R31" s="839"/>
      <c r="S31" s="839"/>
      <c r="T31" s="839"/>
      <c r="U31" s="839"/>
      <c r="V31" s="839">
        <v>640</v>
      </c>
      <c r="W31" s="839"/>
      <c r="X31" s="839"/>
      <c r="Y31" s="839"/>
      <c r="Z31" s="839"/>
      <c r="AA31" s="839">
        <v>169</v>
      </c>
      <c r="AB31" s="839"/>
      <c r="AC31" s="839"/>
      <c r="AD31" s="839"/>
      <c r="AE31" s="840"/>
      <c r="AF31" s="841">
        <v>1449</v>
      </c>
      <c r="AG31" s="842"/>
      <c r="AH31" s="842"/>
      <c r="AI31" s="842"/>
      <c r="AJ31" s="843"/>
      <c r="AK31" s="910">
        <v>7</v>
      </c>
      <c r="AL31" s="911"/>
      <c r="AM31" s="911"/>
      <c r="AN31" s="911"/>
      <c r="AO31" s="911"/>
      <c r="AP31" s="911">
        <v>8</v>
      </c>
      <c r="AQ31" s="911"/>
      <c r="AR31" s="911"/>
      <c r="AS31" s="911"/>
      <c r="AT31" s="911"/>
      <c r="AU31" s="911">
        <v>0</v>
      </c>
      <c r="AV31" s="911"/>
      <c r="AW31" s="911"/>
      <c r="AX31" s="911"/>
      <c r="AY31" s="911"/>
      <c r="AZ31" s="912" t="s">
        <v>583</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654</v>
      </c>
      <c r="R32" s="839"/>
      <c r="S32" s="839"/>
      <c r="T32" s="839"/>
      <c r="U32" s="839"/>
      <c r="V32" s="839">
        <v>583</v>
      </c>
      <c r="W32" s="839"/>
      <c r="X32" s="839"/>
      <c r="Y32" s="839"/>
      <c r="Z32" s="839"/>
      <c r="AA32" s="839">
        <v>71</v>
      </c>
      <c r="AB32" s="839"/>
      <c r="AC32" s="839"/>
      <c r="AD32" s="839"/>
      <c r="AE32" s="840"/>
      <c r="AF32" s="841">
        <v>71</v>
      </c>
      <c r="AG32" s="842"/>
      <c r="AH32" s="842"/>
      <c r="AI32" s="842"/>
      <c r="AJ32" s="843"/>
      <c r="AK32" s="910">
        <v>332</v>
      </c>
      <c r="AL32" s="911"/>
      <c r="AM32" s="911"/>
      <c r="AN32" s="911"/>
      <c r="AO32" s="911"/>
      <c r="AP32" s="911">
        <v>2669</v>
      </c>
      <c r="AQ32" s="911"/>
      <c r="AR32" s="911"/>
      <c r="AS32" s="911"/>
      <c r="AT32" s="911"/>
      <c r="AU32" s="911">
        <v>1911</v>
      </c>
      <c r="AV32" s="911"/>
      <c r="AW32" s="911"/>
      <c r="AX32" s="911"/>
      <c r="AY32" s="911"/>
      <c r="AZ32" s="912" t="s">
        <v>583</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354</v>
      </c>
      <c r="R33" s="839"/>
      <c r="S33" s="839"/>
      <c r="T33" s="839"/>
      <c r="U33" s="839"/>
      <c r="V33" s="839">
        <v>345</v>
      </c>
      <c r="W33" s="839"/>
      <c r="X33" s="839"/>
      <c r="Y33" s="839"/>
      <c r="Z33" s="839"/>
      <c r="AA33" s="839">
        <v>9</v>
      </c>
      <c r="AB33" s="839"/>
      <c r="AC33" s="839"/>
      <c r="AD33" s="839"/>
      <c r="AE33" s="840"/>
      <c r="AF33" s="841">
        <v>9</v>
      </c>
      <c r="AG33" s="842"/>
      <c r="AH33" s="842"/>
      <c r="AI33" s="842"/>
      <c r="AJ33" s="843"/>
      <c r="AK33" s="910">
        <v>235</v>
      </c>
      <c r="AL33" s="911"/>
      <c r="AM33" s="911"/>
      <c r="AN33" s="911"/>
      <c r="AO33" s="911"/>
      <c r="AP33" s="911">
        <v>915</v>
      </c>
      <c r="AQ33" s="911"/>
      <c r="AR33" s="911"/>
      <c r="AS33" s="911"/>
      <c r="AT33" s="911"/>
      <c r="AU33" s="911">
        <v>908</v>
      </c>
      <c r="AV33" s="911"/>
      <c r="AW33" s="911"/>
      <c r="AX33" s="911"/>
      <c r="AY33" s="911"/>
      <c r="AZ33" s="912" t="s">
        <v>583</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1552</v>
      </c>
      <c r="AG63" s="922"/>
      <c r="AH63" s="922"/>
      <c r="AI63" s="922"/>
      <c r="AJ63" s="923"/>
      <c r="AK63" s="924"/>
      <c r="AL63" s="919"/>
      <c r="AM63" s="919"/>
      <c r="AN63" s="919"/>
      <c r="AO63" s="919"/>
      <c r="AP63" s="922">
        <v>3592</v>
      </c>
      <c r="AQ63" s="922"/>
      <c r="AR63" s="922"/>
      <c r="AS63" s="922"/>
      <c r="AT63" s="922"/>
      <c r="AU63" s="922">
        <v>3591</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358</v>
      </c>
      <c r="R68" s="946"/>
      <c r="S68" s="946"/>
      <c r="T68" s="946"/>
      <c r="U68" s="946"/>
      <c r="V68" s="946">
        <v>313</v>
      </c>
      <c r="W68" s="946"/>
      <c r="X68" s="946"/>
      <c r="Y68" s="946"/>
      <c r="Z68" s="946"/>
      <c r="AA68" s="946">
        <v>45</v>
      </c>
      <c r="AB68" s="946"/>
      <c r="AC68" s="946"/>
      <c r="AD68" s="946"/>
      <c r="AE68" s="946"/>
      <c r="AF68" s="946">
        <v>45</v>
      </c>
      <c r="AG68" s="946"/>
      <c r="AH68" s="946"/>
      <c r="AI68" s="946"/>
      <c r="AJ68" s="946"/>
      <c r="AK68" s="946" t="s">
        <v>589</v>
      </c>
      <c r="AL68" s="946"/>
      <c r="AM68" s="946"/>
      <c r="AN68" s="946"/>
      <c r="AO68" s="946"/>
      <c r="AP68" s="946">
        <v>819</v>
      </c>
      <c r="AQ68" s="946"/>
      <c r="AR68" s="946"/>
      <c r="AS68" s="946"/>
      <c r="AT68" s="946"/>
      <c r="AU68" s="946">
        <v>266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11</v>
      </c>
      <c r="R69" s="911"/>
      <c r="S69" s="911"/>
      <c r="T69" s="911"/>
      <c r="U69" s="911"/>
      <c r="V69" s="911">
        <v>10</v>
      </c>
      <c r="W69" s="911"/>
      <c r="X69" s="911"/>
      <c r="Y69" s="911"/>
      <c r="Z69" s="911"/>
      <c r="AA69" s="911">
        <v>1</v>
      </c>
      <c r="AB69" s="911"/>
      <c r="AC69" s="911"/>
      <c r="AD69" s="911"/>
      <c r="AE69" s="911"/>
      <c r="AF69" s="911">
        <v>1</v>
      </c>
      <c r="AG69" s="911"/>
      <c r="AH69" s="911"/>
      <c r="AI69" s="911"/>
      <c r="AJ69" s="911"/>
      <c r="AK69" s="911" t="s">
        <v>583</v>
      </c>
      <c r="AL69" s="911"/>
      <c r="AM69" s="911"/>
      <c r="AN69" s="911"/>
      <c r="AO69" s="911"/>
      <c r="AP69" s="911" t="s">
        <v>589</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8511</v>
      </c>
      <c r="R70" s="911"/>
      <c r="S70" s="911"/>
      <c r="T70" s="911"/>
      <c r="U70" s="911"/>
      <c r="V70" s="911">
        <v>8447</v>
      </c>
      <c r="W70" s="911"/>
      <c r="X70" s="911"/>
      <c r="Y70" s="911"/>
      <c r="Z70" s="911"/>
      <c r="AA70" s="911">
        <v>64</v>
      </c>
      <c r="AB70" s="911"/>
      <c r="AC70" s="911"/>
      <c r="AD70" s="911"/>
      <c r="AE70" s="911"/>
      <c r="AF70" s="911">
        <v>64</v>
      </c>
      <c r="AG70" s="911"/>
      <c r="AH70" s="911"/>
      <c r="AI70" s="911"/>
      <c r="AJ70" s="911"/>
      <c r="AK70" s="911">
        <v>1110</v>
      </c>
      <c r="AL70" s="911"/>
      <c r="AM70" s="911"/>
      <c r="AN70" s="911"/>
      <c r="AO70" s="911"/>
      <c r="AP70" s="911" t="s">
        <v>583</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2074</v>
      </c>
      <c r="R71" s="911"/>
      <c r="S71" s="911"/>
      <c r="T71" s="911"/>
      <c r="U71" s="911"/>
      <c r="V71" s="911">
        <v>1850</v>
      </c>
      <c r="W71" s="911"/>
      <c r="X71" s="911"/>
      <c r="Y71" s="911"/>
      <c r="Z71" s="911"/>
      <c r="AA71" s="911">
        <v>224</v>
      </c>
      <c r="AB71" s="911"/>
      <c r="AC71" s="911"/>
      <c r="AD71" s="911"/>
      <c r="AE71" s="911"/>
      <c r="AF71" s="911">
        <v>224</v>
      </c>
      <c r="AG71" s="911"/>
      <c r="AH71" s="911"/>
      <c r="AI71" s="911"/>
      <c r="AJ71" s="911"/>
      <c r="AK71" s="911" t="s">
        <v>583</v>
      </c>
      <c r="AL71" s="911"/>
      <c r="AM71" s="911"/>
      <c r="AN71" s="911"/>
      <c r="AO71" s="911"/>
      <c r="AP71" s="911" t="s">
        <v>583</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848493</v>
      </c>
      <c r="R72" s="911"/>
      <c r="S72" s="911"/>
      <c r="T72" s="911"/>
      <c r="U72" s="911"/>
      <c r="V72" s="911">
        <v>821243</v>
      </c>
      <c r="W72" s="911"/>
      <c r="X72" s="911"/>
      <c r="Y72" s="911"/>
      <c r="Z72" s="911"/>
      <c r="AA72" s="911">
        <v>27250</v>
      </c>
      <c r="AB72" s="911"/>
      <c r="AC72" s="911"/>
      <c r="AD72" s="911"/>
      <c r="AE72" s="911"/>
      <c r="AF72" s="911">
        <v>27250</v>
      </c>
      <c r="AG72" s="911"/>
      <c r="AH72" s="911"/>
      <c r="AI72" s="911"/>
      <c r="AJ72" s="911"/>
      <c r="AK72" s="911">
        <v>2</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27584</v>
      </c>
      <c r="AG88" s="922"/>
      <c r="AH88" s="922"/>
      <c r="AI88" s="922"/>
      <c r="AJ88" s="922"/>
      <c r="AK88" s="919"/>
      <c r="AL88" s="919"/>
      <c r="AM88" s="919"/>
      <c r="AN88" s="919"/>
      <c r="AO88" s="919"/>
      <c r="AP88" s="922">
        <v>819</v>
      </c>
      <c r="AQ88" s="922"/>
      <c r="AR88" s="922"/>
      <c r="AS88" s="922"/>
      <c r="AT88" s="922"/>
      <c r="AU88" s="922">
        <v>266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307</v>
      </c>
      <c r="AG109" s="975"/>
      <c r="AH109" s="975"/>
      <c r="AI109" s="975"/>
      <c r="AJ109" s="976"/>
      <c r="AK109" s="974" t="s">
        <v>306</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307</v>
      </c>
      <c r="BW109" s="975"/>
      <c r="BX109" s="975"/>
      <c r="BY109" s="975"/>
      <c r="BZ109" s="976"/>
      <c r="CA109" s="974" t="s">
        <v>306</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307</v>
      </c>
      <c r="DM109" s="975"/>
      <c r="DN109" s="975"/>
      <c r="DO109" s="975"/>
      <c r="DP109" s="976"/>
      <c r="DQ109" s="974" t="s">
        <v>306</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971504</v>
      </c>
      <c r="AB110" s="982"/>
      <c r="AC110" s="982"/>
      <c r="AD110" s="982"/>
      <c r="AE110" s="983"/>
      <c r="AF110" s="984">
        <v>976050</v>
      </c>
      <c r="AG110" s="982"/>
      <c r="AH110" s="982"/>
      <c r="AI110" s="982"/>
      <c r="AJ110" s="983"/>
      <c r="AK110" s="984">
        <v>890819</v>
      </c>
      <c r="AL110" s="982"/>
      <c r="AM110" s="982"/>
      <c r="AN110" s="982"/>
      <c r="AO110" s="983"/>
      <c r="AP110" s="985">
        <v>10.1</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5815049</v>
      </c>
      <c r="BR110" s="1017"/>
      <c r="BS110" s="1017"/>
      <c r="BT110" s="1017"/>
      <c r="BU110" s="1017"/>
      <c r="BV110" s="1017">
        <v>5045631</v>
      </c>
      <c r="BW110" s="1017"/>
      <c r="BX110" s="1017"/>
      <c r="BY110" s="1017"/>
      <c r="BZ110" s="1017"/>
      <c r="CA110" s="1017">
        <v>4269503</v>
      </c>
      <c r="CB110" s="1017"/>
      <c r="CC110" s="1017"/>
      <c r="CD110" s="1017"/>
      <c r="CE110" s="1017"/>
      <c r="CF110" s="1031">
        <v>48.2</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138</v>
      </c>
      <c r="DH110" s="1017"/>
      <c r="DI110" s="1017"/>
      <c r="DJ110" s="1017"/>
      <c r="DK110" s="1017"/>
      <c r="DL110" s="1017" t="s">
        <v>437</v>
      </c>
      <c r="DM110" s="1017"/>
      <c r="DN110" s="1017"/>
      <c r="DO110" s="1017"/>
      <c r="DP110" s="1017"/>
      <c r="DQ110" s="1017" t="s">
        <v>437</v>
      </c>
      <c r="DR110" s="1017"/>
      <c r="DS110" s="1017"/>
      <c r="DT110" s="1017"/>
      <c r="DU110" s="1017"/>
      <c r="DV110" s="1018" t="s">
        <v>138</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437</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437</v>
      </c>
      <c r="BW111" s="1010"/>
      <c r="BX111" s="1010"/>
      <c r="BY111" s="1010"/>
      <c r="BZ111" s="1010"/>
      <c r="CA111" s="1010" t="s">
        <v>437</v>
      </c>
      <c r="CB111" s="1010"/>
      <c r="CC111" s="1010"/>
      <c r="CD111" s="1010"/>
      <c r="CE111" s="1010"/>
      <c r="CF111" s="1004" t="s">
        <v>437</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437</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437</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3650566</v>
      </c>
      <c r="BR112" s="1010"/>
      <c r="BS112" s="1010"/>
      <c r="BT112" s="1010"/>
      <c r="BU112" s="1010"/>
      <c r="BV112" s="1010">
        <v>3239570</v>
      </c>
      <c r="BW112" s="1010"/>
      <c r="BX112" s="1010"/>
      <c r="BY112" s="1010"/>
      <c r="BZ112" s="1010"/>
      <c r="CA112" s="1010">
        <v>2818936</v>
      </c>
      <c r="CB112" s="1010"/>
      <c r="CC112" s="1010"/>
      <c r="CD112" s="1010"/>
      <c r="CE112" s="1010"/>
      <c r="CF112" s="1004">
        <v>31.8</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437</v>
      </c>
      <c r="DM112" s="1010"/>
      <c r="DN112" s="1010"/>
      <c r="DO112" s="1010"/>
      <c r="DP112" s="1010"/>
      <c r="DQ112" s="1010" t="s">
        <v>437</v>
      </c>
      <c r="DR112" s="1010"/>
      <c r="DS112" s="1010"/>
      <c r="DT112" s="1010"/>
      <c r="DU112" s="1010"/>
      <c r="DV112" s="1011" t="s">
        <v>437</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429432</v>
      </c>
      <c r="AB113" s="1024"/>
      <c r="AC113" s="1024"/>
      <c r="AD113" s="1024"/>
      <c r="AE113" s="1025"/>
      <c r="AF113" s="1026">
        <v>359950</v>
      </c>
      <c r="AG113" s="1024"/>
      <c r="AH113" s="1024"/>
      <c r="AI113" s="1024"/>
      <c r="AJ113" s="1025"/>
      <c r="AK113" s="1026">
        <v>389070</v>
      </c>
      <c r="AL113" s="1024"/>
      <c r="AM113" s="1024"/>
      <c r="AN113" s="1024"/>
      <c r="AO113" s="1025"/>
      <c r="AP113" s="1027">
        <v>4.4000000000000004</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314042</v>
      </c>
      <c r="BR113" s="1010"/>
      <c r="BS113" s="1010"/>
      <c r="BT113" s="1010"/>
      <c r="BU113" s="1010"/>
      <c r="BV113" s="1010">
        <v>288932</v>
      </c>
      <c r="BW113" s="1010"/>
      <c r="BX113" s="1010"/>
      <c r="BY113" s="1010"/>
      <c r="BZ113" s="1010"/>
      <c r="CA113" s="1010">
        <v>265821</v>
      </c>
      <c r="CB113" s="1010"/>
      <c r="CC113" s="1010"/>
      <c r="CD113" s="1010"/>
      <c r="CE113" s="1010"/>
      <c r="CF113" s="1004">
        <v>3</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437</v>
      </c>
      <c r="DM113" s="1049"/>
      <c r="DN113" s="1049"/>
      <c r="DO113" s="1049"/>
      <c r="DP113" s="1050"/>
      <c r="DQ113" s="1051" t="s">
        <v>437</v>
      </c>
      <c r="DR113" s="1049"/>
      <c r="DS113" s="1049"/>
      <c r="DT113" s="1049"/>
      <c r="DU113" s="1050"/>
      <c r="DV113" s="1052" t="s">
        <v>437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24760</v>
      </c>
      <c r="AB114" s="1049"/>
      <c r="AC114" s="1049"/>
      <c r="AD114" s="1049"/>
      <c r="AE114" s="1050"/>
      <c r="AF114" s="1051">
        <v>25076</v>
      </c>
      <c r="AG114" s="1049"/>
      <c r="AH114" s="1049"/>
      <c r="AI114" s="1049"/>
      <c r="AJ114" s="1050"/>
      <c r="AK114" s="1051">
        <v>25008</v>
      </c>
      <c r="AL114" s="1049"/>
      <c r="AM114" s="1049"/>
      <c r="AN114" s="1049"/>
      <c r="AO114" s="1050"/>
      <c r="AP114" s="1052">
        <v>0.3</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599765</v>
      </c>
      <c r="BR114" s="1010"/>
      <c r="BS114" s="1010"/>
      <c r="BT114" s="1010"/>
      <c r="BU114" s="1010"/>
      <c r="BV114" s="1010">
        <v>303635</v>
      </c>
      <c r="BW114" s="1010"/>
      <c r="BX114" s="1010"/>
      <c r="BY114" s="1010"/>
      <c r="BZ114" s="1010"/>
      <c r="CA114" s="1010">
        <v>25070</v>
      </c>
      <c r="CB114" s="1010"/>
      <c r="CC114" s="1010"/>
      <c r="CD114" s="1010"/>
      <c r="CE114" s="1010"/>
      <c r="CF114" s="1004">
        <v>0.3</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437</v>
      </c>
      <c r="DR114" s="1049"/>
      <c r="DS114" s="1049"/>
      <c r="DT114" s="1049"/>
      <c r="DU114" s="1050"/>
      <c r="DV114" s="1052" t="s">
        <v>437</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437</v>
      </c>
      <c r="AG115" s="1024"/>
      <c r="AH115" s="1024"/>
      <c r="AI115" s="1024"/>
      <c r="AJ115" s="1025"/>
      <c r="AK115" s="1026" t="s">
        <v>437</v>
      </c>
      <c r="AL115" s="1024"/>
      <c r="AM115" s="1024"/>
      <c r="AN115" s="1024"/>
      <c r="AO115" s="1025"/>
      <c r="AP115" s="1027" t="s">
        <v>437</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437</v>
      </c>
      <c r="BW115" s="1010"/>
      <c r="BX115" s="1010"/>
      <c r="BY115" s="1010"/>
      <c r="BZ115" s="1010"/>
      <c r="CA115" s="1010" t="s">
        <v>437</v>
      </c>
      <c r="CB115" s="1010"/>
      <c r="CC115" s="1010"/>
      <c r="CD115" s="1010"/>
      <c r="CE115" s="1010"/>
      <c r="CF115" s="1004" t="s">
        <v>437</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437</v>
      </c>
      <c r="DM115" s="1049"/>
      <c r="DN115" s="1049"/>
      <c r="DO115" s="1049"/>
      <c r="DP115" s="1050"/>
      <c r="DQ115" s="1051" t="s">
        <v>437</v>
      </c>
      <c r="DR115" s="1049"/>
      <c r="DS115" s="1049"/>
      <c r="DT115" s="1049"/>
      <c r="DU115" s="1050"/>
      <c r="DV115" s="1052" t="s">
        <v>437</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437</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437</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437</v>
      </c>
      <c r="DM116" s="1049"/>
      <c r="DN116" s="1049"/>
      <c r="DO116" s="1049"/>
      <c r="DP116" s="1050"/>
      <c r="DQ116" s="1051" t="s">
        <v>437</v>
      </c>
      <c r="DR116" s="1049"/>
      <c r="DS116" s="1049"/>
      <c r="DT116" s="1049"/>
      <c r="DU116" s="1050"/>
      <c r="DV116" s="1052" t="s">
        <v>437</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1425696</v>
      </c>
      <c r="AB117" s="1067"/>
      <c r="AC117" s="1067"/>
      <c r="AD117" s="1067"/>
      <c r="AE117" s="1068"/>
      <c r="AF117" s="1069">
        <v>1361076</v>
      </c>
      <c r="AG117" s="1067"/>
      <c r="AH117" s="1067"/>
      <c r="AI117" s="1067"/>
      <c r="AJ117" s="1068"/>
      <c r="AK117" s="1069">
        <v>1304897</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459</v>
      </c>
      <c r="BR117" s="1010"/>
      <c r="BS117" s="1010"/>
      <c r="BT117" s="1010"/>
      <c r="BU117" s="1010"/>
      <c r="BV117" s="1010" t="s">
        <v>460</v>
      </c>
      <c r="BW117" s="1010"/>
      <c r="BX117" s="1010"/>
      <c r="BY117" s="1010"/>
      <c r="BZ117" s="1010"/>
      <c r="CA117" s="1010" t="s">
        <v>459</v>
      </c>
      <c r="CB117" s="1010"/>
      <c r="CC117" s="1010"/>
      <c r="CD117" s="1010"/>
      <c r="CE117" s="1010"/>
      <c r="CF117" s="1004" t="s">
        <v>459</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460</v>
      </c>
      <c r="DH117" s="1049"/>
      <c r="DI117" s="1049"/>
      <c r="DJ117" s="1049"/>
      <c r="DK117" s="1050"/>
      <c r="DL117" s="1051" t="s">
        <v>460</v>
      </c>
      <c r="DM117" s="1049"/>
      <c r="DN117" s="1049"/>
      <c r="DO117" s="1049"/>
      <c r="DP117" s="1050"/>
      <c r="DQ117" s="1051" t="s">
        <v>459</v>
      </c>
      <c r="DR117" s="1049"/>
      <c r="DS117" s="1049"/>
      <c r="DT117" s="1049"/>
      <c r="DU117" s="1050"/>
      <c r="DV117" s="1052" t="s">
        <v>459</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307</v>
      </c>
      <c r="AG118" s="975"/>
      <c r="AH118" s="975"/>
      <c r="AI118" s="975"/>
      <c r="AJ118" s="976"/>
      <c r="AK118" s="974" t="s">
        <v>306</v>
      </c>
      <c r="AL118" s="975"/>
      <c r="AM118" s="975"/>
      <c r="AN118" s="975"/>
      <c r="AO118" s="976"/>
      <c r="AP118" s="1061" t="s">
        <v>431</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459</v>
      </c>
      <c r="BR118" s="1088"/>
      <c r="BS118" s="1088"/>
      <c r="BT118" s="1088"/>
      <c r="BU118" s="1088"/>
      <c r="BV118" s="1088" t="s">
        <v>459</v>
      </c>
      <c r="BW118" s="1088"/>
      <c r="BX118" s="1088"/>
      <c r="BY118" s="1088"/>
      <c r="BZ118" s="1088"/>
      <c r="CA118" s="1088" t="s">
        <v>463</v>
      </c>
      <c r="CB118" s="1088"/>
      <c r="CC118" s="1088"/>
      <c r="CD118" s="1088"/>
      <c r="CE118" s="1088"/>
      <c r="CF118" s="1004" t="s">
        <v>459</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459</v>
      </c>
      <c r="DH118" s="1049"/>
      <c r="DI118" s="1049"/>
      <c r="DJ118" s="1049"/>
      <c r="DK118" s="1050"/>
      <c r="DL118" s="1051" t="s">
        <v>459</v>
      </c>
      <c r="DM118" s="1049"/>
      <c r="DN118" s="1049"/>
      <c r="DO118" s="1049"/>
      <c r="DP118" s="1050"/>
      <c r="DQ118" s="1051" t="s">
        <v>463</v>
      </c>
      <c r="DR118" s="1049"/>
      <c r="DS118" s="1049"/>
      <c r="DT118" s="1049"/>
      <c r="DU118" s="1050"/>
      <c r="DV118" s="1052" t="s">
        <v>460</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459</v>
      </c>
      <c r="AB119" s="982"/>
      <c r="AC119" s="982"/>
      <c r="AD119" s="982"/>
      <c r="AE119" s="983"/>
      <c r="AF119" s="984" t="s">
        <v>460</v>
      </c>
      <c r="AG119" s="982"/>
      <c r="AH119" s="982"/>
      <c r="AI119" s="982"/>
      <c r="AJ119" s="983"/>
      <c r="AK119" s="984" t="s">
        <v>460</v>
      </c>
      <c r="AL119" s="982"/>
      <c r="AM119" s="982"/>
      <c r="AN119" s="982"/>
      <c r="AO119" s="983"/>
      <c r="AP119" s="985" t="s">
        <v>459</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465</v>
      </c>
      <c r="BP119" s="1096"/>
      <c r="BQ119" s="1087">
        <v>10379422</v>
      </c>
      <c r="BR119" s="1088"/>
      <c r="BS119" s="1088"/>
      <c r="BT119" s="1088"/>
      <c r="BU119" s="1088"/>
      <c r="BV119" s="1088">
        <v>8877768</v>
      </c>
      <c r="BW119" s="1088"/>
      <c r="BX119" s="1088"/>
      <c r="BY119" s="1088"/>
      <c r="BZ119" s="1088"/>
      <c r="CA119" s="1088">
        <v>7379330</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463</v>
      </c>
      <c r="DH119" s="1074"/>
      <c r="DI119" s="1074"/>
      <c r="DJ119" s="1074"/>
      <c r="DK119" s="1075"/>
      <c r="DL119" s="1073" t="s">
        <v>463</v>
      </c>
      <c r="DM119" s="1074"/>
      <c r="DN119" s="1074"/>
      <c r="DO119" s="1074"/>
      <c r="DP119" s="1075"/>
      <c r="DQ119" s="1073" t="s">
        <v>459</v>
      </c>
      <c r="DR119" s="1074"/>
      <c r="DS119" s="1074"/>
      <c r="DT119" s="1074"/>
      <c r="DU119" s="1075"/>
      <c r="DV119" s="1076" t="s">
        <v>459</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460</v>
      </c>
      <c r="AB120" s="1049"/>
      <c r="AC120" s="1049"/>
      <c r="AD120" s="1049"/>
      <c r="AE120" s="1050"/>
      <c r="AF120" s="1051" t="s">
        <v>459</v>
      </c>
      <c r="AG120" s="1049"/>
      <c r="AH120" s="1049"/>
      <c r="AI120" s="1049"/>
      <c r="AJ120" s="1050"/>
      <c r="AK120" s="1051" t="s">
        <v>459</v>
      </c>
      <c r="AL120" s="1049"/>
      <c r="AM120" s="1049"/>
      <c r="AN120" s="1049"/>
      <c r="AO120" s="1050"/>
      <c r="AP120" s="1052" t="s">
        <v>459</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4844845</v>
      </c>
      <c r="BR120" s="1017"/>
      <c r="BS120" s="1017"/>
      <c r="BT120" s="1017"/>
      <c r="BU120" s="1017"/>
      <c r="BV120" s="1017">
        <v>4552735</v>
      </c>
      <c r="BW120" s="1017"/>
      <c r="BX120" s="1017"/>
      <c r="BY120" s="1017"/>
      <c r="BZ120" s="1017"/>
      <c r="CA120" s="1017">
        <v>5142799</v>
      </c>
      <c r="CB120" s="1017"/>
      <c r="CC120" s="1017"/>
      <c r="CD120" s="1017"/>
      <c r="CE120" s="1017"/>
      <c r="CF120" s="1031">
        <v>58.1</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2549163</v>
      </c>
      <c r="DH120" s="1017"/>
      <c r="DI120" s="1017"/>
      <c r="DJ120" s="1017"/>
      <c r="DK120" s="1017"/>
      <c r="DL120" s="1017">
        <v>2208973</v>
      </c>
      <c r="DM120" s="1017"/>
      <c r="DN120" s="1017"/>
      <c r="DO120" s="1017"/>
      <c r="DP120" s="1017"/>
      <c r="DQ120" s="1017">
        <v>1910684</v>
      </c>
      <c r="DR120" s="1017"/>
      <c r="DS120" s="1017"/>
      <c r="DT120" s="1017"/>
      <c r="DU120" s="1017"/>
      <c r="DV120" s="1018">
        <v>21.6</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459</v>
      </c>
      <c r="AB121" s="1049"/>
      <c r="AC121" s="1049"/>
      <c r="AD121" s="1049"/>
      <c r="AE121" s="1050"/>
      <c r="AF121" s="1051" t="s">
        <v>459</v>
      </c>
      <c r="AG121" s="1049"/>
      <c r="AH121" s="1049"/>
      <c r="AI121" s="1049"/>
      <c r="AJ121" s="1050"/>
      <c r="AK121" s="1051" t="s">
        <v>459</v>
      </c>
      <c r="AL121" s="1049"/>
      <c r="AM121" s="1049"/>
      <c r="AN121" s="1049"/>
      <c r="AO121" s="1050"/>
      <c r="AP121" s="1052" t="s">
        <v>459</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1524273</v>
      </c>
      <c r="BR121" s="1010"/>
      <c r="BS121" s="1010"/>
      <c r="BT121" s="1010"/>
      <c r="BU121" s="1010"/>
      <c r="BV121" s="1010">
        <v>1401083</v>
      </c>
      <c r="BW121" s="1010"/>
      <c r="BX121" s="1010"/>
      <c r="BY121" s="1010"/>
      <c r="BZ121" s="1010"/>
      <c r="CA121" s="1010">
        <v>1358381</v>
      </c>
      <c r="CB121" s="1010"/>
      <c r="CC121" s="1010"/>
      <c r="CD121" s="1010"/>
      <c r="CE121" s="1010"/>
      <c r="CF121" s="1004">
        <v>15.3</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1100395</v>
      </c>
      <c r="DH121" s="1010"/>
      <c r="DI121" s="1010"/>
      <c r="DJ121" s="1010"/>
      <c r="DK121" s="1010"/>
      <c r="DL121" s="1010">
        <v>1029992</v>
      </c>
      <c r="DM121" s="1010"/>
      <c r="DN121" s="1010"/>
      <c r="DO121" s="1010"/>
      <c r="DP121" s="1010"/>
      <c r="DQ121" s="1010">
        <v>908245</v>
      </c>
      <c r="DR121" s="1010"/>
      <c r="DS121" s="1010"/>
      <c r="DT121" s="1010"/>
      <c r="DU121" s="1010"/>
      <c r="DV121" s="1011">
        <v>10.3</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459</v>
      </c>
      <c r="AB122" s="1049"/>
      <c r="AC122" s="1049"/>
      <c r="AD122" s="1049"/>
      <c r="AE122" s="1050"/>
      <c r="AF122" s="1051" t="s">
        <v>459</v>
      </c>
      <c r="AG122" s="1049"/>
      <c r="AH122" s="1049"/>
      <c r="AI122" s="1049"/>
      <c r="AJ122" s="1050"/>
      <c r="AK122" s="1051" t="s">
        <v>459</v>
      </c>
      <c r="AL122" s="1049"/>
      <c r="AM122" s="1049"/>
      <c r="AN122" s="1049"/>
      <c r="AO122" s="1050"/>
      <c r="AP122" s="1052" t="s">
        <v>459</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8231540</v>
      </c>
      <c r="BR122" s="1088"/>
      <c r="BS122" s="1088"/>
      <c r="BT122" s="1088"/>
      <c r="BU122" s="1088"/>
      <c r="BV122" s="1088">
        <v>7586401</v>
      </c>
      <c r="BW122" s="1088"/>
      <c r="BX122" s="1088"/>
      <c r="BY122" s="1088"/>
      <c r="BZ122" s="1088"/>
      <c r="CA122" s="1088">
        <v>6929939</v>
      </c>
      <c r="CB122" s="1088"/>
      <c r="CC122" s="1088"/>
      <c r="CD122" s="1088"/>
      <c r="CE122" s="1088"/>
      <c r="CF122" s="1108">
        <v>78.3</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1008</v>
      </c>
      <c r="DH122" s="1010"/>
      <c r="DI122" s="1010"/>
      <c r="DJ122" s="1010"/>
      <c r="DK122" s="1010"/>
      <c r="DL122" s="1010">
        <v>605</v>
      </c>
      <c r="DM122" s="1010"/>
      <c r="DN122" s="1010"/>
      <c r="DO122" s="1010"/>
      <c r="DP122" s="1010"/>
      <c r="DQ122" s="1010">
        <v>7</v>
      </c>
      <c r="DR122" s="1010"/>
      <c r="DS122" s="1010"/>
      <c r="DT122" s="1010"/>
      <c r="DU122" s="1010"/>
      <c r="DV122" s="1011">
        <v>0</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459</v>
      </c>
      <c r="AB123" s="1049"/>
      <c r="AC123" s="1049"/>
      <c r="AD123" s="1049"/>
      <c r="AE123" s="1050"/>
      <c r="AF123" s="1051" t="s">
        <v>459</v>
      </c>
      <c r="AG123" s="1049"/>
      <c r="AH123" s="1049"/>
      <c r="AI123" s="1049"/>
      <c r="AJ123" s="1050"/>
      <c r="AK123" s="1051" t="s">
        <v>459</v>
      </c>
      <c r="AL123" s="1049"/>
      <c r="AM123" s="1049"/>
      <c r="AN123" s="1049"/>
      <c r="AO123" s="1050"/>
      <c r="AP123" s="1052" t="s">
        <v>459</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476</v>
      </c>
      <c r="BP123" s="1096"/>
      <c r="BQ123" s="1155">
        <v>14600658</v>
      </c>
      <c r="BR123" s="1156"/>
      <c r="BS123" s="1156"/>
      <c r="BT123" s="1156"/>
      <c r="BU123" s="1156"/>
      <c r="BV123" s="1156">
        <v>13540219</v>
      </c>
      <c r="BW123" s="1156"/>
      <c r="BX123" s="1156"/>
      <c r="BY123" s="1156"/>
      <c r="BZ123" s="1156"/>
      <c r="CA123" s="1156">
        <v>13431119</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463</v>
      </c>
      <c r="DH123" s="1049"/>
      <c r="DI123" s="1049"/>
      <c r="DJ123" s="1049"/>
      <c r="DK123" s="1050"/>
      <c r="DL123" s="1051" t="s">
        <v>463</v>
      </c>
      <c r="DM123" s="1049"/>
      <c r="DN123" s="1049"/>
      <c r="DO123" s="1049"/>
      <c r="DP123" s="1050"/>
      <c r="DQ123" s="1051" t="s">
        <v>459</v>
      </c>
      <c r="DR123" s="1049"/>
      <c r="DS123" s="1049"/>
      <c r="DT123" s="1049"/>
      <c r="DU123" s="1050"/>
      <c r="DV123" s="1052" t="s">
        <v>463</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463</v>
      </c>
      <c r="AB124" s="1049"/>
      <c r="AC124" s="1049"/>
      <c r="AD124" s="1049"/>
      <c r="AE124" s="1050"/>
      <c r="AF124" s="1051" t="s">
        <v>463</v>
      </c>
      <c r="AG124" s="1049"/>
      <c r="AH124" s="1049"/>
      <c r="AI124" s="1049"/>
      <c r="AJ124" s="1050"/>
      <c r="AK124" s="1051" t="s">
        <v>459</v>
      </c>
      <c r="AL124" s="1049"/>
      <c r="AM124" s="1049"/>
      <c r="AN124" s="1049"/>
      <c r="AO124" s="1050"/>
      <c r="AP124" s="1052" t="s">
        <v>463</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459</v>
      </c>
      <c r="BR124" s="1118"/>
      <c r="BS124" s="1118"/>
      <c r="BT124" s="1118"/>
      <c r="BU124" s="1118"/>
      <c r="BV124" s="1118" t="s">
        <v>459</v>
      </c>
      <c r="BW124" s="1118"/>
      <c r="BX124" s="1118"/>
      <c r="BY124" s="1118"/>
      <c r="BZ124" s="1118"/>
      <c r="CA124" s="1118" t="s">
        <v>459</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480</v>
      </c>
      <c r="DH124" s="1074"/>
      <c r="DI124" s="1074"/>
      <c r="DJ124" s="1074"/>
      <c r="DK124" s="1075"/>
      <c r="DL124" s="1073" t="s">
        <v>459</v>
      </c>
      <c r="DM124" s="1074"/>
      <c r="DN124" s="1074"/>
      <c r="DO124" s="1074"/>
      <c r="DP124" s="1075"/>
      <c r="DQ124" s="1073" t="s">
        <v>480</v>
      </c>
      <c r="DR124" s="1074"/>
      <c r="DS124" s="1074"/>
      <c r="DT124" s="1074"/>
      <c r="DU124" s="1075"/>
      <c r="DV124" s="1076" t="s">
        <v>459</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138</v>
      </c>
      <c r="AB125" s="1049"/>
      <c r="AC125" s="1049"/>
      <c r="AD125" s="1049"/>
      <c r="AE125" s="1050"/>
      <c r="AF125" s="1051" t="s">
        <v>459</v>
      </c>
      <c r="AG125" s="1049"/>
      <c r="AH125" s="1049"/>
      <c r="AI125" s="1049"/>
      <c r="AJ125" s="1050"/>
      <c r="AK125" s="1051" t="s">
        <v>459</v>
      </c>
      <c r="AL125" s="1049"/>
      <c r="AM125" s="1049"/>
      <c r="AN125" s="1049"/>
      <c r="AO125" s="1050"/>
      <c r="AP125" s="1052" t="s">
        <v>459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138</v>
      </c>
      <c r="DM125" s="1017"/>
      <c r="DN125" s="1017"/>
      <c r="DO125" s="1017"/>
      <c r="DP125" s="1017"/>
      <c r="DQ125" s="1017" t="s">
        <v>138</v>
      </c>
      <c r="DR125" s="1017"/>
      <c r="DS125" s="1017"/>
      <c r="DT125" s="1017"/>
      <c r="DU125" s="1017"/>
      <c r="DV125" s="1018" t="s">
        <v>459</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138</v>
      </c>
      <c r="AB126" s="1049"/>
      <c r="AC126" s="1049"/>
      <c r="AD126" s="1049"/>
      <c r="AE126" s="1050"/>
      <c r="AF126" s="1051" t="s">
        <v>480</v>
      </c>
      <c r="AG126" s="1049"/>
      <c r="AH126" s="1049"/>
      <c r="AI126" s="1049"/>
      <c r="AJ126" s="1050"/>
      <c r="AK126" s="1051" t="s">
        <v>138</v>
      </c>
      <c r="AL126" s="1049"/>
      <c r="AM126" s="1049"/>
      <c r="AN126" s="1049"/>
      <c r="AO126" s="1050"/>
      <c r="AP126" s="1052" t="s">
        <v>459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459</v>
      </c>
      <c r="DH126" s="1010"/>
      <c r="DI126" s="1010"/>
      <c r="DJ126" s="1010"/>
      <c r="DK126" s="1010"/>
      <c r="DL126" s="1010" t="s">
        <v>138</v>
      </c>
      <c r="DM126" s="1010"/>
      <c r="DN126" s="1010"/>
      <c r="DO126" s="1010"/>
      <c r="DP126" s="1010"/>
      <c r="DQ126" s="1010" t="s">
        <v>459</v>
      </c>
      <c r="DR126" s="1010"/>
      <c r="DS126" s="1010"/>
      <c r="DT126" s="1010"/>
      <c r="DU126" s="1010"/>
      <c r="DV126" s="1011" t="s">
        <v>459</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459</v>
      </c>
      <c r="AB127" s="1049"/>
      <c r="AC127" s="1049"/>
      <c r="AD127" s="1049"/>
      <c r="AE127" s="1050"/>
      <c r="AF127" s="1051" t="s">
        <v>459</v>
      </c>
      <c r="AG127" s="1049"/>
      <c r="AH127" s="1049"/>
      <c r="AI127" s="1049"/>
      <c r="AJ127" s="1050"/>
      <c r="AK127" s="1051" t="s">
        <v>138</v>
      </c>
      <c r="AL127" s="1049"/>
      <c r="AM127" s="1049"/>
      <c r="AN127" s="1049"/>
      <c r="AO127" s="1050"/>
      <c r="AP127" s="1052" t="s">
        <v>459</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459</v>
      </c>
      <c r="DH127" s="1010"/>
      <c r="DI127" s="1010"/>
      <c r="DJ127" s="1010"/>
      <c r="DK127" s="1010"/>
      <c r="DL127" s="1010" t="s">
        <v>459</v>
      </c>
      <c r="DM127" s="1010"/>
      <c r="DN127" s="1010"/>
      <c r="DO127" s="1010"/>
      <c r="DP127" s="1010"/>
      <c r="DQ127" s="1010" t="s">
        <v>459</v>
      </c>
      <c r="DR127" s="1010"/>
      <c r="DS127" s="1010"/>
      <c r="DT127" s="1010"/>
      <c r="DU127" s="1010"/>
      <c r="DV127" s="1011" t="s">
        <v>459</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221123</v>
      </c>
      <c r="AB128" s="1138"/>
      <c r="AC128" s="1138"/>
      <c r="AD128" s="1138"/>
      <c r="AE128" s="1139"/>
      <c r="AF128" s="1140">
        <v>226302</v>
      </c>
      <c r="AG128" s="1138"/>
      <c r="AH128" s="1138"/>
      <c r="AI128" s="1138"/>
      <c r="AJ128" s="1139"/>
      <c r="AK128" s="1140">
        <v>232393</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459</v>
      </c>
      <c r="BG128" s="1145"/>
      <c r="BH128" s="1145"/>
      <c r="BI128" s="1145"/>
      <c r="BJ128" s="1145"/>
      <c r="BK128" s="1145"/>
      <c r="BL128" s="1146"/>
      <c r="BM128" s="1144">
        <v>13.4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480</v>
      </c>
      <c r="DH128" s="1130"/>
      <c r="DI128" s="1130"/>
      <c r="DJ128" s="1130"/>
      <c r="DK128" s="1130"/>
      <c r="DL128" s="1130" t="s">
        <v>138</v>
      </c>
      <c r="DM128" s="1130"/>
      <c r="DN128" s="1130"/>
      <c r="DO128" s="1130"/>
      <c r="DP128" s="1130"/>
      <c r="DQ128" s="1130" t="s">
        <v>459</v>
      </c>
      <c r="DR128" s="1130"/>
      <c r="DS128" s="1130"/>
      <c r="DT128" s="1130"/>
      <c r="DU128" s="1130"/>
      <c r="DV128" s="1131" t="s">
        <v>138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8493845</v>
      </c>
      <c r="AB129" s="1049"/>
      <c r="AC129" s="1049"/>
      <c r="AD129" s="1049"/>
      <c r="AE129" s="1050"/>
      <c r="AF129" s="1051">
        <v>9350772</v>
      </c>
      <c r="AG129" s="1049"/>
      <c r="AH129" s="1049"/>
      <c r="AI129" s="1049"/>
      <c r="AJ129" s="1050"/>
      <c r="AK129" s="1051">
        <v>9612473</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496</v>
      </c>
      <c r="BG129" s="1159"/>
      <c r="BH129" s="1159"/>
      <c r="BI129" s="1159"/>
      <c r="BJ129" s="1159"/>
      <c r="BK129" s="1159"/>
      <c r="BL129" s="1160"/>
      <c r="BM129" s="1158">
        <v>18.399999999999999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802861</v>
      </c>
      <c r="AB130" s="1049"/>
      <c r="AC130" s="1049"/>
      <c r="AD130" s="1049"/>
      <c r="AE130" s="1050"/>
      <c r="AF130" s="1051">
        <v>788959</v>
      </c>
      <c r="AG130" s="1049"/>
      <c r="AH130" s="1049"/>
      <c r="AI130" s="1049"/>
      <c r="AJ130" s="1050"/>
      <c r="AK130" s="1051">
        <v>761562</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4.2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7690984</v>
      </c>
      <c r="AB131" s="1074"/>
      <c r="AC131" s="1074"/>
      <c r="AD131" s="1074"/>
      <c r="AE131" s="1075"/>
      <c r="AF131" s="1073">
        <v>8561813</v>
      </c>
      <c r="AG131" s="1074"/>
      <c r="AH131" s="1074"/>
      <c r="AI131" s="1074"/>
      <c r="AJ131" s="1075"/>
      <c r="AK131" s="1073">
        <v>8850911</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496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5.2231547999999997</v>
      </c>
      <c r="AB132" s="1190"/>
      <c r="AC132" s="1190"/>
      <c r="AD132" s="1190"/>
      <c r="AE132" s="1191"/>
      <c r="AF132" s="1192">
        <v>4.0390393949999996</v>
      </c>
      <c r="AG132" s="1190"/>
      <c r="AH132" s="1190"/>
      <c r="AI132" s="1190"/>
      <c r="AJ132" s="1191"/>
      <c r="AK132" s="1192">
        <v>3.5131072950000002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6.5</v>
      </c>
      <c r="AB133" s="1173"/>
      <c r="AC133" s="1173"/>
      <c r="AD133" s="1173"/>
      <c r="AE133" s="1174"/>
      <c r="AF133" s="1172">
        <v>5.3</v>
      </c>
      <c r="AG133" s="1173"/>
      <c r="AH133" s="1173"/>
      <c r="AI133" s="1173"/>
      <c r="AJ133" s="1174"/>
      <c r="AK133" s="1172">
        <v>4.2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dNDLXiTCT7vsniUHJqi4w1A+Jezwxm881APb8gsWBG5hNz3FHhaKPrcpRo/vpAeC4URw4wp7/JwubLgELCNEQ==" saltValue="stqvwPfir6N0j0S5GBnE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RzwcwrJcE+bq0Y0uPtHR3n4F/PBKxxGRGZa5B0T8wb7RWT/0xWb+Y67/xIeoTMwiV+MW11ekP8kPLok9AnFKg==" saltValue="wEpnDkv9VpW3qLAtoPqR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fK5qPN7zZTCaP7sxFc7Ne7EzsLRWliTvwrNNIl9TCOKSyOWt7N7U2vYAZdENwa2u2J5bMILzI8ESvzVj+IbDA==" saltValue="muYrtLyo7JfRZLlNAhJAZ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2941402</v>
      </c>
      <c r="AP9" s="312">
        <v>70122</v>
      </c>
      <c r="AQ9" s="313">
        <v>63072</v>
      </c>
      <c r="AR9" s="314">
        <v>11.2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231695</v>
      </c>
      <c r="AP10" s="315">
        <v>5524</v>
      </c>
      <c r="AQ10" s="316">
        <v>6862</v>
      </c>
      <c r="AR10" s="317">
        <v>-19.5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1713</v>
      </c>
      <c r="AP11" s="315">
        <v>41</v>
      </c>
      <c r="AQ11" s="316">
        <v>9054</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160</v>
      </c>
      <c r="AP12" s="315">
        <v>4</v>
      </c>
      <c r="AQ12" s="316">
        <v>361</v>
      </c>
      <c r="AR12" s="317">
        <v>-98.9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102585</v>
      </c>
      <c r="AP14" s="315">
        <v>2446</v>
      </c>
      <c r="AQ14" s="316">
        <v>2718</v>
      </c>
      <c r="AR14" s="317">
        <v>-10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58320</v>
      </c>
      <c r="AP15" s="315">
        <v>1390</v>
      </c>
      <c r="AQ15" s="316">
        <v>1384</v>
      </c>
      <c r="AR15" s="317">
        <v>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-191844</v>
      </c>
      <c r="AP16" s="315">
        <v>-4573</v>
      </c>
      <c r="AQ16" s="316">
        <v>-5449</v>
      </c>
      <c r="AR16" s="317">
        <v>-16.100000000000001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3144031</v>
      </c>
      <c r="AP17" s="315">
        <v>74952</v>
      </c>
      <c r="AQ17" s="316">
        <v>78003</v>
      </c>
      <c r="AR17" s="317">
        <v>-3.9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7.58</v>
      </c>
      <c r="AP21" s="328">
        <v>7.51</v>
      </c>
      <c r="AQ21" s="329">
        <v>7.0000000000000007E-2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99.9</v>
      </c>
      <c r="AP22" s="333">
        <v>97.1</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890819</v>
      </c>
      <c r="AP32" s="342">
        <v>21237</v>
      </c>
      <c r="AQ32" s="343">
        <v>34855</v>
      </c>
      <c r="AR32" s="344">
        <v>-39.1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389070</v>
      </c>
      <c r="AP35" s="342">
        <v>9275</v>
      </c>
      <c r="AQ35" s="343">
        <v>15141</v>
      </c>
      <c r="AR35" s="344">
        <v>-38.700000000000003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25008</v>
      </c>
      <c r="AP36" s="342">
        <v>596</v>
      </c>
      <c r="AQ36" s="343">
        <v>2517</v>
      </c>
      <c r="AR36" s="344">
        <v>-76.3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t="s">
        <v>518</v>
      </c>
      <c r="AP37" s="342" t="s">
        <v>518</v>
      </c>
      <c r="AQ37" s="343">
        <v>522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-232393</v>
      </c>
      <c r="AP39" s="342">
        <v>-5540</v>
      </c>
      <c r="AQ39" s="343">
        <v>-2915</v>
      </c>
      <c r="AR39" s="344">
        <v>90.1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-761562</v>
      </c>
      <c r="AP40" s="342">
        <v>-18155</v>
      </c>
      <c r="AQ40" s="343">
        <v>-35363</v>
      </c>
      <c r="AR40" s="344">
        <v>-48.7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310942</v>
      </c>
      <c r="AP41" s="342">
        <v>7413</v>
      </c>
      <c r="AQ41" s="343">
        <v>14758</v>
      </c>
      <c r="AR41" s="344">
        <v>-49.8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976021</v>
      </c>
      <c r="AN51" s="364">
        <v>24792</v>
      </c>
      <c r="AO51" s="365">
        <v>-26.8</v>
      </c>
      <c r="AP51" s="366">
        <v>59668</v>
      </c>
      <c r="AQ51" s="367">
        <v>-14.1</v>
      </c>
      <c r="AR51" s="368">
        <v>-12.7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695485</v>
      </c>
      <c r="AN52" s="372">
        <v>17666</v>
      </c>
      <c r="AO52" s="373">
        <v>-11.6</v>
      </c>
      <c r="AP52" s="374">
        <v>31515</v>
      </c>
      <c r="AQ52" s="375">
        <v>0</v>
      </c>
      <c r="AR52" s="376">
        <v>-11.6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1462619</v>
      </c>
      <c r="AN53" s="364">
        <v>36701</v>
      </c>
      <c r="AO53" s="365">
        <v>48</v>
      </c>
      <c r="AP53" s="366">
        <v>56894</v>
      </c>
      <c r="AQ53" s="367">
        <v>-4.5999999999999996</v>
      </c>
      <c r="AR53" s="368">
        <v>52.6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1060946</v>
      </c>
      <c r="AN54" s="372">
        <v>26622</v>
      </c>
      <c r="AO54" s="373">
        <v>50.7</v>
      </c>
      <c r="AP54" s="374">
        <v>32548</v>
      </c>
      <c r="AQ54" s="375">
        <v>3.3</v>
      </c>
      <c r="AR54" s="376">
        <v>47.4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2085573</v>
      </c>
      <c r="AN55" s="364">
        <v>51438</v>
      </c>
      <c r="AO55" s="365">
        <v>40.200000000000003</v>
      </c>
      <c r="AP55" s="366">
        <v>57122</v>
      </c>
      <c r="AQ55" s="367">
        <v>0.4</v>
      </c>
      <c r="AR55" s="368">
        <v>39.799999999999997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926693</v>
      </c>
      <c r="AN56" s="372">
        <v>22856</v>
      </c>
      <c r="AO56" s="373">
        <v>-14.1</v>
      </c>
      <c r="AP56" s="374">
        <v>36191</v>
      </c>
      <c r="AQ56" s="375">
        <v>11.2</v>
      </c>
      <c r="AR56" s="376">
        <v>-25.3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2017997</v>
      </c>
      <c r="AN57" s="364">
        <v>49004</v>
      </c>
      <c r="AO57" s="365">
        <v>-4.7</v>
      </c>
      <c r="AP57" s="366">
        <v>53655</v>
      </c>
      <c r="AQ57" s="367">
        <v>-6.1</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1341153</v>
      </c>
      <c r="AN58" s="372">
        <v>32568</v>
      </c>
      <c r="AO58" s="373">
        <v>42.5</v>
      </c>
      <c r="AP58" s="374">
        <v>32719</v>
      </c>
      <c r="AQ58" s="375">
        <v>-9.6</v>
      </c>
      <c r="AR58" s="376">
        <v>52.1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1643308</v>
      </c>
      <c r="AN59" s="364">
        <v>39176</v>
      </c>
      <c r="AO59" s="365">
        <v>-20.100000000000001</v>
      </c>
      <c r="AP59" s="366">
        <v>53869</v>
      </c>
      <c r="AQ59" s="367">
        <v>0.4</v>
      </c>
      <c r="AR59" s="368">
        <v>-20.5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1371201</v>
      </c>
      <c r="AN60" s="372">
        <v>32689</v>
      </c>
      <c r="AO60" s="373">
        <v>0.4</v>
      </c>
      <c r="AP60" s="374">
        <v>35046</v>
      </c>
      <c r="AQ60" s="375">
        <v>7.1</v>
      </c>
      <c r="AR60" s="376">
        <v>-6.7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1637104</v>
      </c>
      <c r="AN61" s="379">
        <v>40222</v>
      </c>
      <c r="AO61" s="380">
        <v>7.3</v>
      </c>
      <c r="AP61" s="381">
        <v>56242</v>
      </c>
      <c r="AQ61" s="382">
        <v>-4.8</v>
      </c>
      <c r="AR61" s="368">
        <v>12.1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1079096</v>
      </c>
      <c r="AN62" s="372">
        <v>26480</v>
      </c>
      <c r="AO62" s="373">
        <v>13.6</v>
      </c>
      <c r="AP62" s="374">
        <v>33604</v>
      </c>
      <c r="AQ62" s="375">
        <v>2.4</v>
      </c>
      <c r="AR62" s="376">
        <v>11.2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8OcyjgAWrH5fggZtN6BtYckrDA89AWHarhyEkCJtPDK76rRCQiMb/Xz6NlMgFyXVyJKM2blXW1zvCjqAymdnA==" saltValue="oEleBrrGPHS7WWwV6Bf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s5qWGzmmh67X+Ev4AAa2yUEFSA6b7MhEVCoERN5etGAoaOY93JK82dQ19trsXGE1ql56wU0+F30db+l+RHsQ==" saltValue="MUHsTneD6caXGy3onUSm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FCmFNowhW1aXC7OAiqYarGhSw4jB7tL/4AN6lWDtDhYflYx7Ky4ScwcFXFxJMHYPM0X6mLnqewvOr0bLH6c3g==" saltValue="4D+DtZ23U0FM5li2Jp+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26.99</v>
      </c>
      <c r="G47" s="12">
        <v>25.85</v>
      </c>
      <c r="H47" s="12">
        <v>35.61</v>
      </c>
      <c r="I47" s="12">
        <v>28.38</v>
      </c>
      <c r="J47" s="13">
        <v>27.75</v>
      </c>
    </row>
    <row r="48" spans="2:10" ht="57.75" customHeight="1" x14ac:dyDescent="0.15">
      <c r="B48" s="14"/>
      <c r="C48" s="1234" t="s">
        <v>4</v>
      </c>
      <c r="D48" s="1234"/>
      <c r="E48" s="1235"/>
      <c r="F48" s="15">
        <v>9.01</v>
      </c>
      <c r="G48" s="16">
        <v>9.67</v>
      </c>
      <c r="H48" s="16">
        <v>7.42</v>
      </c>
      <c r="I48" s="16">
        <v>8.11</v>
      </c>
      <c r="J48" s="17">
        <v>7.48</v>
      </c>
    </row>
    <row r="49" spans="2:10" ht="57.75" customHeight="1" thickBot="1" x14ac:dyDescent="0.2">
      <c r="B49" s="18"/>
      <c r="C49" s="1236" t="s">
        <v>5</v>
      </c>
      <c r="D49" s="1236"/>
      <c r="E49" s="1237"/>
      <c r="F49" s="19" t="s">
        <v>564</v>
      </c>
      <c r="G49" s="20">
        <v>1.76</v>
      </c>
      <c r="H49" s="20">
        <v>0.98</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AURuYms4IbTwLWv5uuNqDT2dkdHJDvrRrDXFQadDOH04qKziBLoTERM1Qvm3refHj3Q9MZbCqujZoIsgxQ0yQ==" saltValue="jI4PsxM2cVRTow8pQBpK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2020-09-23T02:19:55Z</cp:lastPrinted>
  <dcterms:created xsi:type="dcterms:W3CDTF">2020-02-10T04:26:15Z</dcterms:created>
  <dcterms:modified xsi:type="dcterms:W3CDTF">2020-09-23T02:53:33Z</dcterms:modified>
  <cp:category/>
</cp:coreProperties>
</file>