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9425"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<sst xmlns="http://schemas.openxmlformats.org/spreadsheetml/2006/main" count="1164" uniqueCount="627">
  <si>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</si>
  <si>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</si>
  <si>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</si>
  <si>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</si>
  <si>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</si>
  <si>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</si>
  <si>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</si>
  <si>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</si>
  <si>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</si>
  <si>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</si>
  <si>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</si>
  <si>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</si>
  <si>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</si>
  <si>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</si>
  <si>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</si>
  <si>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</si>
  <si>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</si>
  <si>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</si>
  <si>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</si>
  <si>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</si>
  <si>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</si>
  <si>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</si>
  <si>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</si>
  <si>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</si>
  <si>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</si>
  <si>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</si>
  <si>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</si>
  <si>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</si>
  <si>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</si>
  <si>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</si>
  <si>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</si>
  <si>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</si>
  <si>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</si>
  <si>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</si>
  <si>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</si>
  <si>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</si>
  <si>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</si>
  <si>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</si>
  <si>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</si>
  <si>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</si>
  <si>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</si>
  <si>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</si>
  <si>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</si>
  <si>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</si>
  <si>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</si>
  <si>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</si>
  <si>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</si>
  <si>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</si>
  <si>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</si>
  <si>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</si>
  <si>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</si>
  <si>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</si>
  <si>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</si>
  <si>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</si>
  <si>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</si>
  <si>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</si>
  <si>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</si>
  <si>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</si>
  <si>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</si>
  <si>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</si>
  <si>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</si>
  <si>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</si>
  <si>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</si>
  <si>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</si>
  <si>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</si>
  <si>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</si>
  <si>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</si>
  <si>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</si>
  <si>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</si>
  <si>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</si>
  <si>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</si>
  <si>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</si>
  <si>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</si>
  <si>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</si>
  <si>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</si>
  <si>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</si>
  <si>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</si>
  <si>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</si>
  <si>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</si>
  <si>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</si>
  <si>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</si>
  <si>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</si>
  <si>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</si>
  <si>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</si>
  <si>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</si>
  <si>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</si>
  <si>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</si>
  <si>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</si>
  <si>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</si>
  <si>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</si>
  <si>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</si>
  <si>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</si>
  <si>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</si>
  <si>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</si>
  <si>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</si>
  <si>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</si>
  <si>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</si>
  <si>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</si>
  <si>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豊根村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</si>
  <si>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</si>
  <si>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</si>
  <si>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</si>
  <si>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</si>
  <si>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</si>
  <si>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</si>
  <si>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</si>
  <si>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</si>
  <si>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</si>
  <si>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</si>
  <si>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</si>
  <si>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</si>
  <si>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</si>
  <si>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</si>
  <si>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</si>
  <si>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</si>
  <si>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</si>
  <si>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</si>
  <si>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</si>
  <si>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</si>
  <si>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</si>
  <si>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</si>
  <si>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</si>
  <si>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</si>
  <si>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</si>
  <si>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</si>
  <si>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</si>
  <si>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</si>
  <si>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</si>
  <si>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</si>
  <si>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</si>
  <si>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</si>
  <si>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</si>
  <si>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</si>
  <si>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</si>
  <si>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</si>
  <si>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</si>
  <si>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</si>
  <si>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</si>
  <si>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</si>
  <si>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</si>
  <si>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</si>
  <si>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</si>
  <si>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</si>
  <si>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</si>
  <si>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</si>
  <si>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</si>
  <si>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</si>
  <si>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</si>
  <si>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</si>
  <si>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</si>
  <si>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</si>
  <si>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</si>
  <si>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</si>
  <si>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</si>
  <si>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4"/>
  </si>
  <si>
    <t>うち日本人(％)</t>
    <phoneticPr fontId="5"/>
  </si>
  <si>
    <t>-3.2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</si>
  <si>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</si>
  <si>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</si>
  <si>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</si>
  <si>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</si>
  <si>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</si>
  <si>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</si>
  <si>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</si>
  <si>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</si>
  <si>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</si>
  <si>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</si>
  <si>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</si>
  <si>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</si>
  <si>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</si>
  <si>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</si>
  <si>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</si>
  <si>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</si>
  <si>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</si>
  <si>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</si>
  <si>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</si>
  <si>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</si>
  <si>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</si>
  <si>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</si>
  <si>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</si>
  <si>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</si>
  <si>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</si>
  <si>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</si>
  <si>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</si>
  <si>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</si>
  <si>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</si>
  <si>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</si>
  <si>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</si>
  <si>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</si>
  <si>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</si>
  <si>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</si>
  <si>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</si>
  <si>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</si>
  <si>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</si>
  <si>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</si>
  <si>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</si>
  <si>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</si>
  <si>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</si>
  <si>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</si>
  <si>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</si>
  <si>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</si>
  <si>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</si>
  <si>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</si>
  <si>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</si>
  <si>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</si>
  <si>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</si>
  <si>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</si>
  <si>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</si>
  <si>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</si>
  <si>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</si>
  <si>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</si>
  <si>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</si>
  <si>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</si>
  <si>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</si>
  <si>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</si>
  <si>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</si>
  <si>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</si>
  <si>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</si>
  <si>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</si>
  <si>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愛知県豊根村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</si>
  <si>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</si>
  <si>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</si>
  <si>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</si>
  <si>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</si>
  <si>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</si>
  <si>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</si>
  <si>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</si>
  <si>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</si>
  <si>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</si>
  <si>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</si>
  <si>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</si>
  <si>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</si>
  <si>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</si>
  <si>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</si>
  <si>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</si>
  <si>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</si>
  <si>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</si>
  <si>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</si>
  <si>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</si>
  <si>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</si>
  <si>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</si>
  <si>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</si>
  <si>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</si>
  <si>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</si>
  <si>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</si>
  <si>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</si>
  <si>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</si>
  <si>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</si>
  <si>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</si>
  <si>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</si>
  <si>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</si>
  <si>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</si>
  <si>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</si>
  <si>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</si>
  <si>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</si>
  <si>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</si>
  <si>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</si>
  <si>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</si>
  <si>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</si>
  <si>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</si>
  <si>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</si>
  <si>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</si>
  <si>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</si>
  <si>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</si>
  <si>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</si>
  <si>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</si>
  <si>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t>
    <phoneticPr fontId="5"/>
  </si>
  <si>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</si>
  <si>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</si>
  <si>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</si>
  <si>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</si>
  <si>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</si>
  <si>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</si>
  <si>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</si>
  <si>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</si>
  <si>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</si>
  <si>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</si>
  <si>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</si>
  <si>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</si>
  <si>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</si>
  <si>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</si>
  <si>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</si>
  <si>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</si>
  <si>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</si>
  <si>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</si>
  <si>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</si>
  <si>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</si>
  <si>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</si>
  <si>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</si>
  <si>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</si>
  <si>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</si>
  <si>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</si>
  <si>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</si>
  <si>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</si>
  <si>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</si>
  <si>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</si>
  <si>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</si>
  <si>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</si>
  <si>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</si>
  <si>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</si>
  <si>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</si>
  <si>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</si>
  <si>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</si>
  <si>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</si>
  <si>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</si>
  <si>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</si>
  <si>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</si>
  <si>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</si>
  <si>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</si>
  <si>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</si>
  <si>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</si>
  <si>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</si>
  <si>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</si>
  <si>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</si>
  <si>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</si>
  <si>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</si>
  <si>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</si>
  <si>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</si>
  <si>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</si>
  <si>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</si>
  <si>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</si>
  <si>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</si>
  <si>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</si>
  <si>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</si>
  <si>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</si>
  <si>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</si>
  <si>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</si>
  <si>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</si>
  <si>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</si>
  <si>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</si>
  <si>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</si>
  <si>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</si>
  <si>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</si>
  <si>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</si>
  <si>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</si>
  <si>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</si>
  <si>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</si>
  <si>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</si>
  <si>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</si>
  <si>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</si>
  <si>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</si>
  <si>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</si>
  <si>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</si>
  <si>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</si>
  <si>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</si>
  <si>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</si>
  <si>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</si>
  <si>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</si>
  <si>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</si>
  <si>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</si>
  <si>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</si>
  <si>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</si>
  <si>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</si>
  <si>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</si>
  <si>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</si>
  <si>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</si>
  <si>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</si>
  <si>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</si>
  <si>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</si>
  <si>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</si>
  <si>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</si>
  <si>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</si>
  <si>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</si>
  <si>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</si>
  <si>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</si>
  <si>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</si>
  <si>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</si>
  <si>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</si>
  <si>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</si>
  <si>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</si>
  <si>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</si>
  <si>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</si>
  <si>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愛知県豊根村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</si>
  <si>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</si>
  <si>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</si>
  <si>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</si>
  <si>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</si>
  <si>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</si>
  <si>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</si>
  <si>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</si>
  <si>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</si>
  <si>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</si>
  <si>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</si>
  <si>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</si>
  <si>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</si>
  <si>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</si>
  <si>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</si>
  <si>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</si>
  <si>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</si>
  <si>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</si>
  <si>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</si>
  <si>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</si>
  <si>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</si>
  <si>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</si>
  <si>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</si>
  <si>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</si>
  <si>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</si>
  <si>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</si>
  <si>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</si>
  <si>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</si>
  <si>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</si>
  <si>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</si>
  <si>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</si>
  <si>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</si>
  <si>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</si>
  <si>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</si>
  <si>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</si>
  <si>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</si>
  <si>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</si>
  <si>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</si>
  <si>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</si>
  <si>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</si>
  <si>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</si>
  <si>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</si>
  <si>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</si>
  <si>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</si>
  <si>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</si>
  <si>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</si>
  <si>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</si>
  <si>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</si>
  <si>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</si>
  <si>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</si>
  <si>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</si>
  <si>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</si>
  <si>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</si>
  <si>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</si>
  <si>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</si>
  <si>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</si>
  <si>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</si>
  <si>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</si>
  <si>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</si>
  <si>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</si>
  <si>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</si>
  <si>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</si>
  <si>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</si>
  <si>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</si>
  <si>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</si>
  <si>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</si>
  <si>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</si>
  <si>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</si>
  <si>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</si>
  <si>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</si>
  <si>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</si>
  <si>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</si>
  <si>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</si>
  <si>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</si>
  <si>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</si>
  <si>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</si>
  <si>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</si>
  <si>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</si>
  <si>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</si>
  <si>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</si>
  <si>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</si>
  <si>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</si>
  <si>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</si>
  <si>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</si>
  <si>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</si>
  <si>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</si>
  <si>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</si>
  <si>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</si>
  <si>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</si>
  <si>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</si>
  <si>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</si>
  <si>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</si>
  <si>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</si>
  <si>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</si>
  <si>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</si>
  <si>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</si>
  <si>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</si>
  <si>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</si>
  <si>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</si>
  <si>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</si>
  <si>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</si>
  <si>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</si>
  <si>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</si>
  <si>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</si>
  <si>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</si>
  <si>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</si>
  <si>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</si>
  <si>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</si>
  <si>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</si>
  <si>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</si>
  <si>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</si>
  <si>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</si>
  <si>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</si>
  <si>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</si>
  <si>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</si>
  <si>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</si>
  <si>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</si>
  <si>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</si>
  <si>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</si>
  <si>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</si>
  <si>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</si>
  <si>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</si>
  <si>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</si>
  <si>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</si>
  <si>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</si>
  <si>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</si>
  <si>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</si>
  <si>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</si>
  <si>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</si>
  <si>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</si>
  <si>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</si>
  <si>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</si>
  <si>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</si>
  <si>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</si>
  <si>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</si>
  <si>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</si>
  <si>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</si>
  <si>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</si>
  <si>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</si>
  <si>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</si>
  <si>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</si>
  <si>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</si>
  <si>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</si>
  <si>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</si>
  <si>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</si>
  <si>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</si>
  <si>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</si>
  <si>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</si>
  <si>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</si>
  <si>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</si>
  <si>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</si>
  <si>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</si>
  <si>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</si>
  <si>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</si>
  <si>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</si>
  <si>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</si>
  <si>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</si>
  <si>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</si>
  <si>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</si>
  <si>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</si>
  <si>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</si>
  <si>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</si>
  <si>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</si>
  <si>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</si>
  <si>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</si>
  <si>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</si>
  <si>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</si>
  <si>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</si>
  <si>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</si>
  <si>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</si>
  <si>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</si>
  <si>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</si>
  <si>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</si>
  <si>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</si>
  <si>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</si>
  <si>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</si>
  <si>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</si>
  <si>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</si>
  <si>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</si>
  <si>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</si>
  <si>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</si>
  <si>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</si>
  <si>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</si>
  <si>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</si>
  <si>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</si>
  <si>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</si>
  <si>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</si>
  <si>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</si>
  <si>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</si>
  <si>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</si>
  <si>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</si>
  <si>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</si>
  <si>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</si>
  <si>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</si>
  <si>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</si>
  <si>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9.93</t>
  </si>
  <si>
    <t>▲ 3.99</t>
  </si>
  <si>
    <t>▲ 5.18</t>
  </si>
  <si>
    <t>▲ 2.68</t>
  </si>
  <si>
    <t>一般会計</t>
  </si>
  <si>
    <t>診療所特別会計</t>
  </si>
  <si>
    <t>国民健康保険特別会計</t>
  </si>
  <si>
    <t>村営バス事業特別会計</t>
  </si>
  <si>
    <t>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</si>
  <si>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</si>
  <si>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</si>
  <si>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</si>
  <si>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</si>
  <si>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</si>
  <si>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</si>
  <si>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</si>
  <si>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</si>
  <si>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愛知県後期高齢者医療広域連合（一般会計）</t>
    <phoneticPr fontId="2"/>
  </si>
  <si>
    <t>愛知県後期高齢者医療広域連合（後期高齢者医療特別会計）</t>
    <phoneticPr fontId="2"/>
  </si>
  <si>
    <t>愛知県市町村職員退職手当組合</t>
    <phoneticPr fontId="2"/>
  </si>
  <si>
    <t>北設広域事務組合</t>
    <phoneticPr fontId="2"/>
  </si>
  <si>
    <t>新城北設楽交通災害共済組合</t>
    <phoneticPr fontId="2"/>
  </si>
  <si>
    <t>東三河広域連合</t>
    <phoneticPr fontId="2"/>
  </si>
  <si>
    <t>-</t>
    <phoneticPr fontId="2"/>
  </si>
  <si>
    <t>-</t>
    <phoneticPr fontId="2"/>
  </si>
  <si>
    <t>-</t>
    <phoneticPr fontId="2"/>
  </si>
  <si>
    <t>-</t>
    <phoneticPr fontId="2"/>
  </si>
  <si>
    <t>豊根むらづくり基金</t>
    <rPh sb="0" eb="2">
      <t>トヨネ</t>
    </rPh>
    <rPh sb="7" eb="9">
      <t>キキン</t>
    </rPh>
    <phoneticPr fontId="11"/>
  </si>
  <si>
    <t>豊根村ヘリポート整備基金</t>
    <rPh sb="0" eb="3">
      <t>トヨネムラ</t>
    </rPh>
    <rPh sb="8" eb="10">
      <t>セイビ</t>
    </rPh>
    <rPh sb="10" eb="12">
      <t>キキン</t>
    </rPh>
    <phoneticPr fontId="11"/>
  </si>
  <si>
    <t>災害対策基金</t>
    <rPh sb="0" eb="2">
      <t>サイガイ</t>
    </rPh>
    <rPh sb="2" eb="4">
      <t>タイサク</t>
    </rPh>
    <rPh sb="4" eb="6">
      <t>キキン</t>
    </rPh>
    <phoneticPr fontId="11"/>
  </si>
  <si>
    <t>茶臼山高原協会</t>
    <rPh sb="0" eb="3">
      <t>チャウスヤマ</t>
    </rPh>
    <rPh sb="3" eb="5">
      <t>コウゲン</t>
    </rPh>
    <rPh sb="5" eb="7">
      <t>キョウカイ</t>
    </rPh>
    <phoneticPr fontId="2"/>
  </si>
  <si>
    <t>-</t>
    <phoneticPr fontId="2"/>
  </si>
  <si>
    <t>-</t>
    <phoneticPr fontId="2"/>
  </si>
  <si>
    <t>-</t>
    <phoneticPr fontId="2"/>
  </si>
  <si>
    <t>-</t>
    <phoneticPr fontId="2"/>
  </si>
  <si>
    <t>-</t>
    <phoneticPr fontId="2"/>
  </si>
  <si>
    <t>-</t>
    <phoneticPr fontId="2"/>
  </si>
  <si>
    <t>-</t>
    <phoneticPr fontId="2"/>
  </si>
  <si>
    <t>-</t>
    <phoneticPr fontId="2"/>
  </si>
  <si>
    <t>情報通信基盤整備基金</t>
    <rPh sb="0" eb="2">
      <t>ジョウホウ</t>
    </rPh>
    <rPh sb="2" eb="4">
      <t>ツウシン</t>
    </rPh>
    <rPh sb="4" eb="6">
      <t>キバン</t>
    </rPh>
    <rPh sb="6" eb="8">
      <t>セイビ</t>
    </rPh>
    <rPh sb="8" eb="10">
      <t>キキン</t>
    </rPh>
    <phoneticPr fontId="11"/>
  </si>
  <si>
    <t>奨学基金</t>
    <rPh sb="0" eb="2">
      <t>ショウガク</t>
    </rPh>
    <rPh sb="2" eb="4">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</si>
  <si>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</si>
  <si>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</si>
  <si>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</si>
  <si>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</si>
  <si>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</si>
  <si>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</si>
  <si>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</si>
  <si>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</si>
  <si>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</si>
  <si>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</si>
  <si>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</si>
  <si>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</si>
  <si>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</si>
  <si>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</si>
  <si>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</si>
  <si>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</si>
  <si>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</si>
  <si>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過去からの起債抑制策により、実質公債費比率の分子である元利償還金等は年々減少しているが、分母にあたる算入公債費等や標準財政規模がより大きく減少しているため、実質公債費比率が増加した。また、依然として類似団体より高い数値であるため、引き続き地方債発行額が償還金額を上回らないよう努め、水準を抑える。</t>
    <phoneticPr fontId="5"/>
  </si>
  <si>
    <t>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前年度と比較し0.6％の減少となっており、これまでの取組の効果が表れていると考えられる。
　将来負担比率については、将来負担額より充当可能財源等が多いため比率はない。</t>
    <rPh sb="103" eb="106">
      <t>ゼンネンド</t>
    </rPh>
    <rPh sb="107" eb="109">
      <t>ヒカク</t>
    </rPh>
    <rPh sb="115" eb="117">
      <t>ゲンショウ</t>
    </rPh>
    <rPh sb="149" eb="151">
      <t>ショウライ</t>
    </rPh>
    <rPh sb="151" eb="153">
      <t>フタン</t>
    </rPh>
    <rPh sb="153" eb="155">
      <t>ヒリツ</t>
    </rPh>
    <rPh sb="161" eb="163">
      <t>ショウライ</t>
    </rPh>
    <rPh sb="163" eb="165">
      <t>フタン</t>
    </rPh>
    <rPh sb="165" eb="166">
      <t>ガク</t>
    </rPh>
    <rPh sb="168" eb="170">
      <t>ジュウトウ</t>
    </rPh>
    <rPh sb="170" eb="172">
      <t>カノウ</t>
    </rPh>
    <rPh sb="172" eb="174">
      <t>ザイゲン</t>
    </rPh>
    <rPh sb="174" eb="175">
      <t>トウ</t>
    </rPh>
    <rPh sb="176" eb="177">
      <t>オオ</t>
    </rPh>
    <rPh sb="180" eb="182">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</si>
</sst>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310300</c:v>
                </c:pt>
                <c:pt idx="3">
                  <c:v>317319</c:v>
                </c:pt>
                <c:pt idx="4">
                  <c:v>289738</c:v>
                </c:pt>
              </c:numCache>
            </c:numRef>
          </c:val>
          <c:smooth val="0"/>
          <c:extLst>
            <c:ext xmlns:c16="http://schemas.microsoft.com/office/drawing/2014/chart" uri="{C3380CC4-5D6E-409C-BE32-E72D297353CC}">
              <c16:uniqueId val="{00000000-2708-42CD-81EB-56C3F0E512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731945</c:v>
                </c:pt>
                <c:pt idx="1">
                  <c:v>415910</c:v>
                </c:pt>
                <c:pt idx="2">
                  <c:v>349531</c:v>
                </c:pt>
                <c:pt idx="3">
                  <c:v>409060</c:v>
                </c:pt>
                <c:pt idx="4">
                  <c:v>426529</c:v>
                </c:pt>
              </c:numCache>
            </c:numRef>
          </c:val>
          <c:smooth val="0"/>
          <c:extLst>
            <c:ext xmlns:c16="http://schemas.microsoft.com/office/drawing/2014/chart" uri="{C3380CC4-5D6E-409C-BE32-E72D297353CC}">
              <c16:uniqueId val="{00000001-2708-42CD-81EB-56C3F0E512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6.74</c:v>
                </c:pt>
                <c:pt idx="1">
                  <c:v>5.95</c:v>
                </c:pt>
                <c:pt idx="2">
                  <c:v>7.96</c:v>
                </c:pt>
                <c:pt idx="3">
                  <c:v>7.44</c:v>
                </c:pt>
                <c:pt idx="4">
                  <c:v>9.1199999999999992</c:v>
                </c:pt>
              </c:numCache>
            </c:numRef>
          </c:val>
          <c:extLst>
            <c:ext xmlns:c16="http://schemas.microsoft.com/office/drawing/2014/chart" uri="{C3380CC4-5D6E-409C-BE32-E72D297353CC}">
              <c16:uniqueId val="{00000000-BC8D-4190-B645-EC0359619A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97.72</c:v>
                </c:pt>
                <c:pt idx="1">
                  <c:v>100.37</c:v>
                </c:pt>
                <c:pt idx="2">
                  <c:v>103.46</c:v>
                </c:pt>
                <c:pt idx="3">
                  <c:v>111.61</c:v>
                </c:pt>
                <c:pt idx="4">
                  <c:v>116.46</c:v>
                </c:pt>
              </c:numCache>
            </c:numRef>
          </c:val>
          <c:extLst>
            <c:ext xmlns:c16="http://schemas.microsoft.com/office/drawing/2014/chart" uri="{C3380CC4-5D6E-409C-BE32-E72D297353CC}">
              <c16:uniqueId val="{00000001-BC8D-4190-B645-EC0359619A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-9.93</c:v>
                </c:pt>
                <c:pt idx="1">
                  <c:v>3.7</c:v>
                </c:pt>
                <c:pt idx="2">
                  <c:v>-3.99</c:v>
                </c:pt>
                <c:pt idx="3">
                  <c:v>-5.18</c:v>
                </c:pt>
                <c:pt idx="4">
                  <c:v>-2.68</c:v>
                </c:pt>
              </c:numCache>
            </c:numRef>
          </c:val>
          <c:smooth val="0"/>
          <c:extLst>
            <c:ext xmlns:c16="http://schemas.microsoft.com/office/drawing/2014/chart" uri="{C3380CC4-5D6E-409C-BE32-E72D297353CC}">
              <c16:uniqueId val="{00000002-BC8D-4190-B645-EC0359619A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0.65</c:v>
                </c:pt>
                <c:pt idx="2">
                  <c:v>#N/A</c:v>
                </c:pt>
                <c:pt idx="3">
                  <c:v>7.0000000000000007E-2</c:v>
                </c:pt>
                <c:pt idx="4">
                  <c:v>#N/A</c:v>
                </c:pt>
                <c:pt idx="5">
                  <c:v>0.47</c:v>
                </c:pt>
                <c:pt idx="6">
                  <c:v>#N/A</c:v>
                </c:pt>
                <c:pt idx="7">
                  <c:v>0.79</c:v>
                </c:pt>
                <c:pt idx="8">
                  <c:v>0</c:v>
                </c:pt>
                <c:pt idx="9">
                  <c:v>0</c:v>
                </c:pt>
              </c:numCache>
            </c:numRef>
          </c:val>
          <c:extLst>
            <c:ext xmlns:c16="http://schemas.microsoft.com/office/drawing/2014/chart" uri="{C3380CC4-5D6E-409C-BE32-E72D297353CC}">
              <c16:uniqueId val="{00000000-BF21-4602-967D-E08D5E06FB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21-4602-967D-E08D5E06FB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21-4602-967D-E08D5E06FB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21-4602-967D-E08D5E06FB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BF21-4602-967D-E08D5E06FBD9}"/>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0.12</c:v>
                </c:pt>
                <c:pt idx="4">
                  <c:v>#N/A</c:v>
                </c:pt>
                <c:pt idx="5">
                  <c:v>0.05</c:v>
                </c:pt>
                <c:pt idx="6">
                  <c:v>#N/A</c:v>
                </c:pt>
                <c:pt idx="7">
                  <c:v>0.06</c:v>
                </c:pt>
                <c:pt idx="8">
                  <c:v>#N/A</c:v>
                </c:pt>
                <c:pt idx="9">
                  <c:v>0.08</c:v>
                </c:pt>
              </c:numCache>
            </c:numRef>
          </c:val>
          <c:extLst>
            <c:ext xmlns:c16="http://schemas.microsoft.com/office/drawing/2014/chart" uri="{C3380CC4-5D6E-409C-BE32-E72D297353CC}">
              <c16:uniqueId val="{00000005-BF21-4602-967D-E08D5E06FBD9}"/>
            </c:ext>
          </c:extLst>
        </c:ser>
        <c:ser>
          <c:idx val="6"/>
          <c:order val="6"/>
          <c:tx>
            <c:strRef>
              <c:f>データシート!$A$33</c:f>
              <c:strCache>
                <c:ptCount val="1"/>
                <c:pt idx="0">
                  <c:v>村営バス事業特別会計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0.11</c:v>
                </c:pt>
                <c:pt idx="4">
                  <c:v>#N/A</c:v>
                </c:pt>
                <c:pt idx="5">
                  <c:v>0.13</c:v>
                </c:pt>
                <c:pt idx="6">
                  <c:v>#N/A</c:v>
                </c:pt>
                <c:pt idx="7">
                  <c:v>0.06</c:v>
                </c:pt>
                <c:pt idx="8">
                  <c:v>#N/A</c:v>
                </c:pt>
                <c:pt idx="9">
                  <c:v>0.15</c:v>
                </c:pt>
              </c:numCache>
            </c:numRef>
          </c:val>
          <c:extLst>
            <c:ext xmlns:c16="http://schemas.microsoft.com/office/drawing/2014/chart" uri="{C3380CC4-5D6E-409C-BE32-E72D297353CC}">
              <c16:uniqueId val="{00000006-BF21-4602-967D-E08D5E06FBD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1.21</c:v>
                </c:pt>
                <c:pt idx="2">
                  <c:v>#N/A</c:v>
                </c:pt>
                <c:pt idx="3">
                  <c:v>2.4</c:v>
                </c:pt>
                <c:pt idx="4">
                  <c:v>#N/A</c:v>
                </c:pt>
                <c:pt idx="5">
                  <c:v>1.1299999999999999</c:v>
                </c:pt>
                <c:pt idx="6">
                  <c:v>#N/A</c:v>
                </c:pt>
                <c:pt idx="7">
                  <c:v>1</c:v>
                </c:pt>
                <c:pt idx="8">
                  <c:v>#N/A</c:v>
                </c:pt>
                <c:pt idx="9">
                  <c:v>0.32</c:v>
                </c:pt>
              </c:numCache>
            </c:numRef>
          </c:val>
          <c:extLst>
            <c:ext xmlns:c16="http://schemas.microsoft.com/office/drawing/2014/chart" uri="{C3380CC4-5D6E-409C-BE32-E72D297353CC}">
              <c16:uniqueId val="{00000007-BF21-4602-967D-E08D5E06FBD9}"/>
            </c:ext>
          </c:extLst>
        </c:ser>
        <c:ser>
          <c:idx val="8"/>
          <c:order val="8"/>
          <c:tx>
            <c:strRef>
              <c:f>データシート!$A$35</c:f>
              <c:strCache>
                <c:ptCount val="1"/>
                <c:pt idx="0">
                  <c:v>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0.14000000000000001</c:v>
                </c:pt>
                <c:pt idx="2">
                  <c:v>#N/A</c:v>
                </c:pt>
                <c:pt idx="3">
                  <c:v>0.19</c:v>
                </c:pt>
                <c:pt idx="4">
                  <c:v>#N/A</c:v>
                </c:pt>
                <c:pt idx="5">
                  <c:v>0.51</c:v>
                </c:pt>
                <c:pt idx="6">
                  <c:v>#N/A</c:v>
                </c:pt>
                <c:pt idx="7">
                  <c:v>0.27</c:v>
                </c:pt>
                <c:pt idx="8">
                  <c:v>#N/A</c:v>
                </c:pt>
                <c:pt idx="9">
                  <c:v>0.57999999999999996</c:v>
                </c:pt>
              </c:numCache>
            </c:numRef>
          </c:val>
          <c:extLst>
            <c:ext xmlns:c16="http://schemas.microsoft.com/office/drawing/2014/chart" uri="{C3380CC4-5D6E-409C-BE32-E72D297353CC}">
              <c16:uniqueId val="{00000008-BF21-4602-967D-E08D5E06FB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6.29</c:v>
                </c:pt>
                <c:pt idx="2">
                  <c:v>#N/A</c:v>
                </c:pt>
                <c:pt idx="3">
                  <c:v>5.63</c:v>
                </c:pt>
                <c:pt idx="4">
                  <c:v>#N/A</c:v>
                </c:pt>
                <c:pt idx="5">
                  <c:v>7.3</c:v>
                </c:pt>
                <c:pt idx="6">
                  <c:v>#N/A</c:v>
                </c:pt>
                <c:pt idx="7">
                  <c:v>7.1</c:v>
                </c:pt>
                <c:pt idx="8">
                  <c:v>#N/A</c:v>
                </c:pt>
                <c:pt idx="9">
                  <c:v>7.82</c:v>
                </c:pt>
              </c:numCache>
            </c:numRef>
          </c:val>
          <c:extLst>
            <c:ext xmlns:c16="http://schemas.microsoft.com/office/drawing/2014/chart" uri="{C3380CC4-5D6E-409C-BE32-E72D297353CC}">
              <c16:uniqueId val="{00000009-BF21-4602-967D-E08D5E06FB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219</c:v>
                </c:pt>
                <c:pt idx="5">
                  <c:v>205</c:v>
                </c:pt>
                <c:pt idx="8">
                  <c:v>192</c:v>
                </c:pt>
                <c:pt idx="11">
                  <c:v>188</c:v>
                </c:pt>
                <c:pt idx="14">
                  <c:v>204</c:v>
                </c:pt>
              </c:numCache>
            </c:numRef>
          </c:val>
          <c:extLst>
            <c:ext xmlns:c16="http://schemas.microsoft.com/office/drawing/2014/chart" uri="{C3380CC4-5D6E-409C-BE32-E72D297353CC}">
              <c16:uniqueId val="{00000000-1BCA-40FC-B425-DC59F9839C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1BCA-40FC-B425-DC59F9839C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c:v>
                </c:pt>
                <c:pt idx="3">
                  <c:v>31</c:v>
                </c:pt>
                <c:pt idx="6">
                  <c:v>30</c:v>
                </c:pt>
                <c:pt idx="9">
                  <c:v>24</c:v>
                </c:pt>
                <c:pt idx="12">
                  <c:v>18</c:v>
                </c:pt>
              </c:numCache>
            </c:numRef>
          </c:val>
          <c:extLst>
            <c:ext xmlns:c16="http://schemas.microsoft.com/office/drawing/2014/chart" uri="{C3380CC4-5D6E-409C-BE32-E72D297353CC}">
              <c16:uniqueId val="{00000002-1BCA-40FC-B425-DC59F9839C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CA-40FC-B425-DC59F9839C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c:v>
                </c:pt>
                <c:pt idx="3">
                  <c:v>34</c:v>
                </c:pt>
                <c:pt idx="6">
                  <c:v>35</c:v>
                </c:pt>
                <c:pt idx="9">
                  <c:v>35</c:v>
                </c:pt>
                <c:pt idx="12">
                  <c:v>35</c:v>
                </c:pt>
              </c:numCache>
            </c:numRef>
          </c:val>
          <c:extLst>
            <c:ext xmlns:c16="http://schemas.microsoft.com/office/drawing/2014/chart" uri="{C3380CC4-5D6E-409C-BE32-E72D297353CC}">
              <c16:uniqueId val="{00000004-1BCA-40FC-B425-DC59F9839C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CA-40FC-B425-DC59F9839C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CA-40FC-B425-DC59F9839C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273</c:v>
                </c:pt>
                <c:pt idx="3">
                  <c:v>262</c:v>
                </c:pt>
                <c:pt idx="6">
                  <c:v>257</c:v>
                </c:pt>
                <c:pt idx="9">
                  <c:v>245</c:v>
                </c:pt>
                <c:pt idx="12">
                  <c:v>268</c:v>
                </c:pt>
              </c:numCache>
            </c:numRef>
          </c:val>
          <c:extLst>
            <c:ext xmlns:c16="http://schemas.microsoft.com/office/drawing/2014/chart" uri="{C3380CC4-5D6E-409C-BE32-E72D297353CC}">
              <c16:uniqueId val="{00000007-1BCA-40FC-B425-DC59F9839C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120</c:v>
                </c:pt>
                <c:pt idx="2">
                  <c:v>#N/A</c:v>
                </c:pt>
                <c:pt idx="3">
                  <c:v>#N/A</c:v>
                </c:pt>
                <c:pt idx="4">
                  <c:v>123</c:v>
                </c:pt>
                <c:pt idx="5">
                  <c:v>#N/A</c:v>
                </c:pt>
                <c:pt idx="6">
                  <c:v>#N/A</c:v>
                </c:pt>
                <c:pt idx="7">
                  <c:v>131</c:v>
                </c:pt>
                <c:pt idx="8">
                  <c:v>#N/A</c:v>
                </c:pt>
                <c:pt idx="9">
                  <c:v>#N/A</c:v>
                </c:pt>
                <c:pt idx="10">
                  <c:v>117</c:v>
                </c:pt>
                <c:pt idx="11">
                  <c:v>#N/A</c:v>
                </c:pt>
                <c:pt idx="12">
                  <c:v>#N/A</c:v>
                </c:pt>
                <c:pt idx="13">
                  <c:v>117</c:v>
                </c:pt>
                <c:pt idx="14">
                  <c:v>#N/A</c:v>
                </c:pt>
              </c:numCache>
            </c:numRef>
          </c:val>
          <c:smooth val="0"/>
          <c:extLst>
            <c:ext xmlns:c16="http://schemas.microsoft.com/office/drawing/2014/chart" uri="{C3380CC4-5D6E-409C-BE32-E72D297353CC}">
              <c16:uniqueId val="{00000008-1BCA-40FC-B425-DC59F9839C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2000</c:v>
                </c:pt>
                <c:pt idx="5">
                  <c:v>1994</c:v>
                </c:pt>
                <c:pt idx="8">
                  <c:v>1962</c:v>
                </c:pt>
                <c:pt idx="11">
                  <c:v>1917</c:v>
                </c:pt>
                <c:pt idx="14">
                  <c:v>1961</c:v>
                </c:pt>
              </c:numCache>
            </c:numRef>
          </c:val>
          <c:extLst>
            <c:ext xmlns:c16="http://schemas.microsoft.com/office/drawing/2014/chart" uri="{C3380CC4-5D6E-409C-BE32-E72D297353CC}">
              <c16:uniqueId val="{00000000-7E9A-4508-B8ED-DCEC622F37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E9A-4508-B8ED-DCEC622F37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2101</c:v>
                </c:pt>
                <c:pt idx="5">
                  <c:v>2214</c:v>
                </c:pt>
                <c:pt idx="8">
                  <c:v>2095</c:v>
                </c:pt>
                <c:pt idx="11">
                  <c:v>2057</c:v>
                </c:pt>
                <c:pt idx="14">
                  <c:v>1930</c:v>
                </c:pt>
              </c:numCache>
            </c:numRef>
          </c:val>
          <c:extLst>
            <c:ext xmlns:c16="http://schemas.microsoft.com/office/drawing/2014/chart" uri="{C3380CC4-5D6E-409C-BE32-E72D297353CC}">
              <c16:uniqueId val="{00000002-7E9A-4508-B8ED-DCEC622F37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9A-4508-B8ED-DCEC622F37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9A-4508-B8ED-DCEC622F37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A-4508-B8ED-DCEC622F37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488</c:v>
                </c:pt>
                <c:pt idx="3">
                  <c:v>482</c:v>
                </c:pt>
                <c:pt idx="6">
                  <c:v>477</c:v>
                </c:pt>
                <c:pt idx="9">
                  <c:v>497</c:v>
                </c:pt>
                <c:pt idx="12">
                  <c:v>470</c:v>
                </c:pt>
              </c:numCache>
            </c:numRef>
          </c:val>
          <c:extLst>
            <c:ext xmlns:c16="http://schemas.microsoft.com/office/drawing/2014/chart" uri="{C3380CC4-5D6E-409C-BE32-E72D297353CC}">
              <c16:uniqueId val="{00000006-7E9A-4508-B8ED-DCEC622F37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E9A-4508-B8ED-DCEC622F37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461</c:v>
                </c:pt>
                <c:pt idx="3">
                  <c:v>412</c:v>
                </c:pt>
                <c:pt idx="6">
                  <c:v>389</c:v>
                </c:pt>
                <c:pt idx="9">
                  <c:v>367</c:v>
                </c:pt>
                <c:pt idx="12">
                  <c:v>346</c:v>
                </c:pt>
              </c:numCache>
            </c:numRef>
          </c:val>
          <c:extLst>
            <c:ext xmlns:c16="http://schemas.microsoft.com/office/drawing/2014/chart" uri="{C3380CC4-5D6E-409C-BE32-E72D297353CC}">
              <c16:uniqueId val="{00000008-7E9A-4508-B8ED-DCEC622F37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133</c:v>
                </c:pt>
                <c:pt idx="3">
                  <c:v>102</c:v>
                </c:pt>
                <c:pt idx="6">
                  <c:v>71</c:v>
                </c:pt>
                <c:pt idx="9">
                  <c:v>42</c:v>
                </c:pt>
                <c:pt idx="12">
                  <c:v>18</c:v>
                </c:pt>
              </c:numCache>
            </c:numRef>
          </c:val>
          <c:extLst>
            <c:ext xmlns:c16="http://schemas.microsoft.com/office/drawing/2014/chart" uri="{C3380CC4-5D6E-409C-BE32-E72D297353CC}">
              <c16:uniqueId val="{00000009-7E9A-4508-B8ED-DCEC622F37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2408</c:v>
                </c:pt>
                <c:pt idx="3">
                  <c:v>2385</c:v>
                </c:pt>
                <c:pt idx="6">
                  <c:v>2320</c:v>
                </c:pt>
                <c:pt idx="9">
                  <c:v>2243</c:v>
                </c:pt>
                <c:pt idx="12">
                  <c:v>2298</c:v>
                </c:pt>
              </c:numCache>
            </c:numRef>
          </c:val>
          <c:extLst>
            <c:ext xmlns:c16="http://schemas.microsoft.com/office/drawing/2014/chart" uri="{C3380CC4-5D6E-409C-BE32-E72D297353CC}">
              <c16:uniqueId val="{0000000A-7E9A-4508-B8ED-DCEC622F37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9A-4508-B8ED-DCEC622F37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1483</c:v>
                </c:pt>
                <c:pt idx="1">
                  <c:v>1435</c:v>
                </c:pt>
                <c:pt idx="2">
                  <c:v>1389</c:v>
                </c:pt>
              </c:numCache>
            </c:numRef>
          </c:val>
          <c:extLst>
            <c:ext xmlns:c16="http://schemas.microsoft.com/office/drawing/2014/chart" uri="{C3380CC4-5D6E-409C-BE32-E72D297353CC}">
              <c16:uniqueId val="{00000000-0C8E-4788-A4B8-8ABC2CC550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c:v>
                </c:pt>
                <c:pt idx="1">
                  <c:v>151</c:v>
                </c:pt>
                <c:pt idx="2">
                  <c:v>136</c:v>
                </c:pt>
              </c:numCache>
            </c:numRef>
          </c:val>
          <c:extLst>
            <c:ext xmlns:c16="http://schemas.microsoft.com/office/drawing/2014/chart" uri="{C3380CC4-5D6E-409C-BE32-E72D297353CC}">
              <c16:uniqueId val="{00000001-0C8E-4788-A4B8-8ABC2CC550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324</c:v>
                </c:pt>
                <c:pt idx="1">
                  <c:v>290</c:v>
                </c:pt>
                <c:pt idx="2">
                  <c:v>233</c:v>
                </c:pt>
              </c:numCache>
            </c:numRef>
          </c:val>
          <c:extLst>
            <c:ext xmlns:c16="http://schemas.microsoft.com/office/drawing/2014/chart" uri="{C3380CC4-5D6E-409C-BE32-E72D297353CC}">
              <c16:uniqueId val="{00000002-0C8E-4788-A4B8-8ABC2CC550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{94194E2A-67A1-4FB8-AA86-B2DAE90C7AEE}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35-4D03-9B2A-4BB0E572B8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{CF670C1B-039C-4B5B-828B-9A17B0687DC7}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35-4D03-9B2A-4BB0E572B8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{C88C922A-6689-496D-B5CE-88C6D9773D0B}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35-4D03-9B2A-4BB0E572B8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{5A6CAF46-3DFB-489E-AB87-DD6011B4E07F}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35-4D03-9B2A-4BB0E572B8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{62CC0B1F-CD4B-49A2-8F30-C29A1EFFECE5}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35-4D03-9B2A-4BB0E572B8F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{741F7394-1F7F-4435-B72E-5ECDF86A75F2}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35-4D03-9B2A-4BB0E572B8F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{DD86E778-A3EE-4074-A3B1-D6B290A37802}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35-4D03-9B2A-4BB0E572B8F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{69EF83E0-E6A0-4202-8FEE-55186813807E}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35-4D03-9B2A-4BB0E572B8F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{53526F84-2637-436D-951B-A76BEA0750AB}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35-4D03-9B2A-4BB0E572B8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66.5</c:v>
                </c:pt>
                <c:pt idx="24">
                  <c:v>67.599999999999994</c:v>
                </c:pt>
                <c:pt idx="32">
                  <c:v>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235-4D03-9B2A-4BB0E572B8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{33BCB288-E59B-436C-9FF2-FB6121BBEA8F}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35-4D03-9B2A-4BB0E572B8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{71410592-173F-47D0-A05C-1F7E77AC36A4}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35-4D03-9B2A-4BB0E572B8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{E5C3A3D4-0101-4D16-B808-DD74FB53DC4A}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35-4D03-9B2A-4BB0E572B8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{0EEDAB97-F013-43DE-B334-D61553141484}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35-4D03-9B2A-4BB0E572B8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{A7E7B24D-FAB5-4129-9178-8A6A5F4B5EA9}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35-4D03-9B2A-4BB0E572B8F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{C356D9B8-2920-41C0-A610-5D50612B8A4B}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35-4D03-9B2A-4BB0E572B8F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{72155F1C-0354-4662-957C-BE166621D965}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35-4D03-9B2A-4BB0E572B8F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{8C7B40F7-9DA7-4E95-B2DD-77E61008A5C5}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35-4D03-9B2A-4BB0E572B8F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{3C9432D1-03FE-4ADE-AB8C-BB1C61C647E5}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35-4D03-9B2A-4BB0E572B8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235-4D03-9B2A-4BB0E572B8F5}"/>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{201AC4C8-DDB2-477A-AF6E-4D6EB5F32239}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61A-4F89-BF5A-0D71F859FA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{D9DAEDCF-E750-49CB-9082-3D5ECCFBAA24}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A-4F89-BF5A-0D71F859FA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{0088A636-44D4-4E53-A14C-F94EB4ED0F1F}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A-4F89-BF5A-0D71F859FA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{3A4FCB80-2241-43B4-BCFD-7DE2E17C8B26}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A-4F89-BF5A-0D71F859FA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{48CF234A-6EEE-4883-9C0C-8061CFE40A91}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A-4F89-BF5A-0D71F859FAF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{EC427AF8-7CD6-4146-9C38-AE4BCD619ABA}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61A-4F89-BF5A-0D71F859FAF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{7D8179B6-0A6C-42F6-A497-CEF906CCD6D6}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61A-4F89-BF5A-0D71F859FAF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{C96C1215-D357-4432-A238-FE1D1AD1D396}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61A-4F89-BF5A-0D71F859FAF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{D1244241-D717-4246-9E0B-3E75FB2A8FDC}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61A-4F89-BF5A-0D71F859FA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8.9</c:v>
                </c:pt>
                <c:pt idx="16">
                  <c:v>9.5</c:v>
                </c:pt>
                <c:pt idx="24">
                  <c:v>10</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1A-4F89-BF5A-0D71F859FA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{DD8C1C70-2C03-41F6-8E5A-47F2198C32C9}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61A-4F89-BF5A-0D71F859FA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{91A11BE7-35F7-4963-BA08-AFB76DF86B24}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A-4F89-BF5A-0D71F859FA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{B6F5A089-8BAF-4786-B4C4-BB1AFCF20466}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A-4F89-BF5A-0D71F859FA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{FFB6DE0D-723B-4755-B0A9-2E02B0F2C8B2}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A-4F89-BF5A-0D71F859FA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{1D1365E6-128F-4E56-9509-881E5D15C85A}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A-4F89-BF5A-0D71F859FAF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{B1DF854D-9A2F-48C1-A68E-FE78120E15AC}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61A-4F89-BF5A-0D71F859FAF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{391A0DB2-CD9C-471A-A49F-CF44DDC169F5}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61A-4F89-BF5A-0D71F859FAF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{FDBD2ABD-655C-4B29-BA80-D2CFCF70D377}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61A-4F89-BF5A-0D71F859FAF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{E7CC5243-C6E0-48B9-A02A-E99B486C9A11}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61A-4F89-BF5A-0D71F859FA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1A-4F89-BF5A-0D71F859FAFD}"/>
            </c:ext>
          </c:extLst>
        </c:ser>
        <c:dLbls>
          <c:showLegendKey val="0"/>
          <c:showVal val="1"/>
          <c:showCatName val="0"/>
          <c:showSerName val="0"/>
          <c:showPercent val="0"/>
          <c:showBubbleSize val="0"/>
        </c:dLbls>
        <c:axId val="84219776"/>
        <c:axId val="84234240"/>
      </c:scatterChart>
      <c:valAx>
        <c:axId val="84219776"/>
        <c:scaling>
          <c:orientation val="minMax"/>
          <c:max val="8.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実質公債費比率の分子である元利償還金等は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、償還開始となった地方債があったこと等により増加しており、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分母にあたる標準財政規模</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大きく減少しているため、実質公債費比率が増加した。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前年度と比較して実質公債費率が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、引き続き地方債発行額が償還金額を上回らないよう努め、水準を抑える。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該当なし（利用していない）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一般会計債の元金残高、債務負担行為に基づく支出予定額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が減少したことにより将来負担比率の分子については、年々減少傾向となっている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ものの、一般会計等に係る地方債の現在高については、平成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年度に大規模事業実施のため過疎債を借り入れたことにより増加している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地方債の借入抑制に努め、水準を抑えていく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愛知県豊根村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学校給食調理場建設工事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大規模工事による財政調整基金の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百万円の取り崩したこと、台風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号の影響による災害復旧工事実施のため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各基金は今後予定してる事業のための取り崩しが主となっていくと考えられる。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今後の方針として目的のない安易な積立は行わない。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豊根む</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づくり基金：</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安心・安全に暮らすことができる豊根村とするため、生活の基本となる医療、交通の確保や住民自治活動及び定住促進の経費に充てるため</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災害対策基金：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災害が発生した場合の応急対策及び緊急復旧を図り、災害弔慰金、災害見舞金等の支給を行い住民生活の安定を確保するため</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豊根村ヘリポート整備基金：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災害発生時における救援物資及び救急患者の搬送に不可欠なヘリポート確保のために実施する豊根村ヘリポート整備事業を円滑に行うため</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奨学基金：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修学の意欲があり、経済的理由で修学困難と認められる者に学資の給付又は貸付けを行い、教育の機会均等と有用な人材を数多く育成するため</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情報</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通信</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基盤整備基金：</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情報環境の地域間格差を是正するため、必要な情報通信基盤整備及び運営の経費に充てるため</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豊根むらづくり基金：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くらしを良くする支援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事業、リフォーム補助金があったため、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百万円を取り崩したことによる減少。</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災害対策基金：台風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号の影響による災害復旧工事実施のため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豊根村ヘリポート整備基金：場外離着陸整備事業により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奨学基金：奨学金の貸付のため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情報</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通信</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基盤整備基金：北設情報ネットワーク負担金のため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百万円取り崩したことによる減少。</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中長期的には減少していく見込み。</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学校給食調理場建設工事等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大規模工事が多かったため、財政調整基金を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今後予定している大規模工事のための取崩が主になっていくと考えられるが、今後の方針として、目的のない安易な積立は行わない。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償還のため、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中長期的には減少していく見込み</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
1,108
155.88
2,533,137
2,420,445
108,762
1,193,099
2,297,869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前年度と比較し０．６％の減少となっており、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これまでの取組の効果が表れていると考えられる。</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今後も、公共施設等総合管理計画や令和２年度に策定する個別施設計画に基づき公共施設マネジメントを推進する。</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7"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103928</xdr:rowOff>
    </xdr:from>
    <xdr:to>
      <xdr:col>11</xdr:col>
      <xdr:colOff>187325</xdr:colOff>
      <xdr:row>32</xdr:row>
      <xdr:rowOff>34078</xdr:rowOff>
    </xdr:to>
    <xdr:sp macro="" textlink="">
      <xdr:nvSpPr>
        <xdr:cNvPr id="81" name="フローチャート: 判断 80"/>
        <xdr:cNvSpPr/>
      </xdr:nvSpPr>
      <xdr:spPr>
        <a:xfrm>
          <a:off x="2476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157692</xdr:rowOff>
    </xdr:from>
    <xdr:to>
      <xdr:col>23</xdr:col>
      <xdr:colOff>136525</xdr:colOff>
      <xdr:row>29</xdr:row>
      <xdr:rowOff>87842</xdr:rowOff>
    </xdr:to>
    <xdr:sp macro="" textlink="">
      <xdr:nvSpPr>
        <xdr:cNvPr id="87" name="楕円 86"/>
        <xdr:cNvSpPr/>
      </xdr:nvSpPr>
      <xdr:spPr>
        <a:xfrm>
          <a:off x="4711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9119</xdr:rowOff>
    </xdr:from>
    <xdr:ext cx="405111" cy="259045"/>
    <xdr:sp macro="" textlink="">
      <xdr:nvSpPr>
        <xdr:cNvPr id="88" name="有形固定資産減価償却率該当値テキスト"/>
        <xdr:cNvSpPr txBox="1"/>
      </xdr:nvSpPr>
      <xdr:spPr>
        <a:xfrm>
          <a:off x="4813300" y="55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136102</xdr:rowOff>
    </xdr:from>
    <xdr:to>
      <xdr:col>19</xdr:col>
      <xdr:colOff>187325</xdr:colOff>
      <xdr:row>29</xdr:row>
      <xdr:rowOff>66252</xdr:rowOff>
    </xdr:to>
    <xdr:sp macro="" textlink="">
      <xdr:nvSpPr>
        <xdr:cNvPr id="89" name="楕円 88"/>
        <xdr:cNvSpPr/>
      </xdr:nvSpPr>
      <xdr:spPr>
        <a:xfrm>
          <a:off x="4000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15452</xdr:rowOff>
    </xdr:from>
    <xdr:to>
      <xdr:col>23</xdr:col>
      <xdr:colOff>85725</xdr:colOff>
      <xdr:row>29</xdr:row>
      <xdr:rowOff>37042</xdr:rowOff>
    </xdr:to>
    <xdr:cxnSp macro="">
      <xdr:nvCxnSpPr>
        <xdr:cNvPr id="90" name="直線コネクタ 89"/>
        <xdr:cNvCxnSpPr/>
      </xdr:nvCxnSpPr>
      <xdr:spPr>
        <a:xfrm>
          <a:off x="4051300" y="575902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4233</xdr:rowOff>
    </xdr:from>
    <xdr:to>
      <xdr:col>15</xdr:col>
      <xdr:colOff>187325</xdr:colOff>
      <xdr:row>29</xdr:row>
      <xdr:rowOff>105833</xdr:rowOff>
    </xdr:to>
    <xdr:sp macro="" textlink="">
      <xdr:nvSpPr>
        <xdr:cNvPr id="91" name="楕円 90"/>
        <xdr:cNvSpPr/>
      </xdr:nvSpPr>
      <xdr:spPr>
        <a:xfrm>
          <a:off x="3238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15452</xdr:rowOff>
    </xdr:from>
    <xdr:to>
      <xdr:col>19</xdr:col>
      <xdr:colOff>136525</xdr:colOff>
      <xdr:row>29</xdr:row>
      <xdr:rowOff>55033</xdr:rowOff>
    </xdr:to>
    <xdr:cxnSp macro="">
      <xdr:nvCxnSpPr>
        <xdr:cNvPr id="92" name="直線コネクタ 91"/>
        <xdr:cNvCxnSpPr/>
      </xdr:nvCxnSpPr>
      <xdr:spPr>
        <a:xfrm flipV="1">
          <a:off x="3289300" y="575902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3" name="n_1ave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4" name="n_2ave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50605</xdr:rowOff>
    </xdr:from>
    <xdr:ext cx="405111" cy="259045"/>
    <xdr:sp macro="" textlink="">
      <xdr:nvSpPr>
        <xdr:cNvPr id="95" name="n_3aveValue有形固定資産減価償却率"/>
        <xdr:cNvSpPr txBox="1"/>
      </xdr:nvSpPr>
      <xdr:spPr>
        <a:xfrm>
          <a:off x="2324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82779</xdr:rowOff>
    </xdr:from>
    <xdr:ext cx="405111" cy="259045"/>
    <xdr:sp macro="" textlink="">
      <xdr:nvSpPr>
        <xdr:cNvPr id="96" name="n_1mainValue有形固定資産減価償却率"/>
        <xdr:cNvSpPr txBox="1"/>
      </xdr:nvSpPr>
      <xdr:spPr>
        <a:xfrm>
          <a:off x="38360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97" name="n_2mainValue有形固定資産減価償却率"/>
        <xdr:cNvSpPr txBox="1"/>
      </xdr:nvSpPr>
      <xdr:spPr>
        <a:xfrm>
          <a:off x="3086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前年度と比較すると、１９．８％の増となっているものの、類似団体と比較すると、１３３．６％下回っていることから、債務償還能力が高いと言える。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引き続き地方債の発行抑制等により債務償還比率の分子である将来負担額の増加を抑制し、類似団体を上回らないよう取り組んでいく。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115513</xdr:rowOff>
    </xdr:from>
    <xdr:to>
      <xdr:col>76</xdr:col>
      <xdr:colOff>73025</xdr:colOff>
      <xdr:row>33</xdr:row>
      <xdr:rowOff>45663</xdr:rowOff>
    </xdr:to>
    <xdr:sp macro="" textlink="">
      <xdr:nvSpPr>
        <xdr:cNvPr id="139" name="楕円 138"/>
        <xdr:cNvSpPr/>
      </xdr:nvSpPr>
      <xdr:spPr>
        <a:xfrm>
          <a:off x="14744700" y="63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93940</xdr:rowOff>
    </xdr:from>
    <xdr:ext cx="469744" cy="259045"/>
    <xdr:sp macro="" textlink="">
      <xdr:nvSpPr>
        <xdr:cNvPr id="140" name="債務償還比率該当値テキスト"/>
        <xdr:cNvSpPr txBox="1"/>
      </xdr:nvSpPr>
      <xdr:spPr>
        <a:xfrm>
          <a:off x="14846300" y="63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139262</xdr:rowOff>
    </xdr:from>
    <xdr:to>
      <xdr:col>72</xdr:col>
      <xdr:colOff>123825</xdr:colOff>
      <xdr:row>33</xdr:row>
      <xdr:rowOff>69412</xdr:rowOff>
    </xdr:to>
    <xdr:sp macro="" textlink="">
      <xdr:nvSpPr>
        <xdr:cNvPr id="141" name="楕円 140"/>
        <xdr:cNvSpPr/>
      </xdr:nvSpPr>
      <xdr:spPr>
        <a:xfrm>
          <a:off x="14033500" y="63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166313</xdr:rowOff>
    </xdr:from>
    <xdr:to>
      <xdr:col>76</xdr:col>
      <xdr:colOff>22225</xdr:colOff>
      <xdr:row>33</xdr:row>
      <xdr:rowOff>18612</xdr:rowOff>
    </xdr:to>
    <xdr:cxnSp macro="">
      <xdr:nvCxnSpPr>
        <xdr:cNvPr id="142" name="直線コネクタ 141"/>
        <xdr:cNvCxnSpPr/>
      </xdr:nvCxnSpPr>
      <xdr:spPr>
        <a:xfrm flipV="1">
          <a:off x="14084300" y="642423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3"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60540</xdr:rowOff>
    </xdr:from>
    <xdr:ext cx="469744" cy="259045"/>
    <xdr:sp macro="" textlink="">
      <xdr:nvSpPr>
        <xdr:cNvPr id="144" name="n_1mainValue債務償還比率"/>
        <xdr:cNvSpPr txBox="1"/>
      </xdr:nvSpPr>
      <xdr:spPr>
        <a:xfrm>
          <a:off x="13836727" y="648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
1,108
155.88
2,533,137
2,420,445
108,762
1,193,099
2,297,869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75692</xdr:rowOff>
    </xdr:from>
    <xdr:to>
      <xdr:col>10</xdr:col>
      <xdr:colOff>165100</xdr:colOff>
      <xdr:row>40</xdr:row>
      <xdr:rowOff>5842</xdr:rowOff>
    </xdr:to>
    <xdr:sp macro="" textlink="">
      <xdr:nvSpPr>
        <xdr:cNvPr id="63" name="フローチャート: 判断 62"/>
        <xdr:cNvSpPr/>
      </xdr:nvSpPr>
      <xdr:spPr>
        <a:xfrm>
          <a:off x="1968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69" name="楕円 68"/>
        <xdr:cNvSpPr/>
      </xdr:nvSpPr>
      <xdr:spPr>
        <a:xfrm>
          <a:off x="458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109999</xdr:rowOff>
    </xdr:from>
    <xdr:ext cx="405111" cy="259045"/>
    <xdr:sp macro="" textlink="">
      <xdr:nvSpPr>
        <xdr:cNvPr id="70" name="【道路】&#10;有形固定資産減価償却率該当値テキスト"/>
        <xdr:cNvSpPr txBox="1"/>
      </xdr:nvSpPr>
      <xdr:spPr>
        <a:xfrm>
          <a:off x="4673600"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1" name="楕円 70"/>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137922</xdr:rowOff>
    </xdr:from>
    <xdr:to>
      <xdr:col>24</xdr:col>
      <xdr:colOff>63500</xdr:colOff>
      <xdr:row>37</xdr:row>
      <xdr:rowOff>167640</xdr:rowOff>
    </xdr:to>
    <xdr:cxnSp macro="">
      <xdr:nvCxnSpPr>
        <xdr:cNvPr id="72" name="直線コネクタ 71"/>
        <xdr:cNvCxnSpPr/>
      </xdr:nvCxnSpPr>
      <xdr:spPr>
        <a:xfrm flipV="1">
          <a:off x="3797300" y="648157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148844</xdr:rowOff>
    </xdr:from>
    <xdr:to>
      <xdr:col>15</xdr:col>
      <xdr:colOff>101600</xdr:colOff>
      <xdr:row>38</xdr:row>
      <xdr:rowOff>78994</xdr:rowOff>
    </xdr:to>
    <xdr:sp macro="" textlink="">
      <xdr:nvSpPr>
        <xdr:cNvPr id="73" name="楕円 72"/>
        <xdr:cNvSpPr/>
      </xdr:nvSpPr>
      <xdr:spPr>
        <a:xfrm>
          <a:off x="2857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28194</xdr:rowOff>
    </xdr:to>
    <xdr:cxnSp macro="">
      <xdr:nvCxnSpPr>
        <xdr:cNvPr id="74" name="直線コネクタ 73"/>
        <xdr:cNvCxnSpPr/>
      </xdr:nvCxnSpPr>
      <xdr:spPr>
        <a:xfrm flipV="1">
          <a:off x="2908300" y="651129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22369</xdr:rowOff>
    </xdr:from>
    <xdr:ext cx="405111" cy="259045"/>
    <xdr:sp macro="" textlink="">
      <xdr:nvSpPr>
        <xdr:cNvPr id="77" name="n_3aveValue【道路】&#10;有形固定資産減価償却率"/>
        <xdr:cNvSpPr txBox="1"/>
      </xdr:nvSpPr>
      <xdr:spPr>
        <a:xfrm>
          <a:off x="1816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8"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95521</xdr:rowOff>
    </xdr:from>
    <xdr:ext cx="405111" cy="259045"/>
    <xdr:sp macro="" textlink="">
      <xdr:nvSpPr>
        <xdr:cNvPr id="79" name="n_2mainValue【道路】&#10;有形固定資産減価償却率"/>
        <xdr:cNvSpPr txBox="1"/>
      </xdr:nvSpPr>
      <xdr:spPr>
        <a:xfrm>
          <a:off x="2705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6"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76129</xdr:rowOff>
    </xdr:from>
    <xdr:to>
      <xdr:col>41</xdr:col>
      <xdr:colOff>101600</xdr:colOff>
      <xdr:row>41</xdr:row>
      <xdr:rowOff>6279</xdr:rowOff>
    </xdr:to>
    <xdr:sp macro="" textlink="">
      <xdr:nvSpPr>
        <xdr:cNvPr id="110" name="フローチャート: 判断 109"/>
        <xdr:cNvSpPr/>
      </xdr:nvSpPr>
      <xdr:spPr>
        <a:xfrm>
          <a:off x="7810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48985</xdr:rowOff>
    </xdr:from>
    <xdr:to>
      <xdr:col>55</xdr:col>
      <xdr:colOff>50800</xdr:colOff>
      <xdr:row>39</xdr:row>
      <xdr:rowOff>150585</xdr:rowOff>
    </xdr:to>
    <xdr:sp macro="" textlink="">
      <xdr:nvSpPr>
        <xdr:cNvPr id="116" name="楕円 115"/>
        <xdr:cNvSpPr/>
      </xdr:nvSpPr>
      <xdr:spPr>
        <a:xfrm>
          <a:off x="10426700" y="67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71862</xdr:rowOff>
    </xdr:from>
    <xdr:ext cx="599010" cy="259045"/>
    <xdr:sp macro="" textlink="">
      <xdr:nvSpPr>
        <xdr:cNvPr id="117" name="【道路】&#10;一人当たり延長該当値テキスト"/>
        <xdr:cNvSpPr txBox="1"/>
      </xdr:nvSpPr>
      <xdr:spPr>
        <a:xfrm>
          <a:off x="10515600" y="658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62038</xdr:rowOff>
    </xdr:from>
    <xdr:to>
      <xdr:col>50</xdr:col>
      <xdr:colOff>165100</xdr:colOff>
      <xdr:row>39</xdr:row>
      <xdr:rowOff>163638</xdr:rowOff>
    </xdr:to>
    <xdr:sp macro="" textlink="">
      <xdr:nvSpPr>
        <xdr:cNvPr id="118" name="楕円 117"/>
        <xdr:cNvSpPr/>
      </xdr:nvSpPr>
      <xdr:spPr>
        <a:xfrm>
          <a:off x="9588500" y="67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99785</xdr:rowOff>
    </xdr:from>
    <xdr:to>
      <xdr:col>55</xdr:col>
      <xdr:colOff>0</xdr:colOff>
      <xdr:row>39</xdr:row>
      <xdr:rowOff>112838</xdr:rowOff>
    </xdr:to>
    <xdr:cxnSp macro="">
      <xdr:nvCxnSpPr>
        <xdr:cNvPr id="119" name="直線コネクタ 118"/>
        <xdr:cNvCxnSpPr/>
      </xdr:nvCxnSpPr>
      <xdr:spPr>
        <a:xfrm flipV="1">
          <a:off x="9639300" y="6786335"/>
          <a:ext cx="8382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71051</xdr:rowOff>
    </xdr:from>
    <xdr:to>
      <xdr:col>46</xdr:col>
      <xdr:colOff>38100</xdr:colOff>
      <xdr:row>40</xdr:row>
      <xdr:rowOff>1201</xdr:rowOff>
    </xdr:to>
    <xdr:sp macro="" textlink="">
      <xdr:nvSpPr>
        <xdr:cNvPr id="120" name="楕円 119"/>
        <xdr:cNvSpPr/>
      </xdr:nvSpPr>
      <xdr:spPr>
        <a:xfrm>
          <a:off x="8699500" y="67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112838</xdr:rowOff>
    </xdr:from>
    <xdr:to>
      <xdr:col>50</xdr:col>
      <xdr:colOff>114300</xdr:colOff>
      <xdr:row>39</xdr:row>
      <xdr:rowOff>121851</xdr:rowOff>
    </xdr:to>
    <xdr:cxnSp macro="">
      <xdr:nvCxnSpPr>
        <xdr:cNvPr id="121" name="直線コネクタ 120"/>
        <xdr:cNvCxnSpPr/>
      </xdr:nvCxnSpPr>
      <xdr:spPr>
        <a:xfrm flipV="1">
          <a:off x="8750300" y="679938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2"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3"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22806</xdr:rowOff>
    </xdr:from>
    <xdr:ext cx="534377" cy="259045"/>
    <xdr:sp macro="" textlink="">
      <xdr:nvSpPr>
        <xdr:cNvPr id="124" name="n_3aveValue【道路】&#10;一人当たり延長"/>
        <xdr:cNvSpPr txBox="1"/>
      </xdr:nvSpPr>
      <xdr:spPr>
        <a:xfrm>
          <a:off x="7594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8715</xdr:rowOff>
    </xdr:from>
    <xdr:ext cx="599010" cy="259045"/>
    <xdr:sp macro="" textlink="">
      <xdr:nvSpPr>
        <xdr:cNvPr id="125" name="n_1mainValue【道路】&#10;一人当たり延長"/>
        <xdr:cNvSpPr txBox="1"/>
      </xdr:nvSpPr>
      <xdr:spPr>
        <a:xfrm>
          <a:off x="9327094" y="652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17728</xdr:rowOff>
    </xdr:from>
    <xdr:ext cx="599010" cy="259045"/>
    <xdr:sp macro="" textlink="">
      <xdr:nvSpPr>
        <xdr:cNvPr id="126" name="n_2mainValue【道路】&#10;一人当たり延長"/>
        <xdr:cNvSpPr txBox="1"/>
      </xdr:nvSpPr>
      <xdr:spPr>
        <a:xfrm>
          <a:off x="8450794" y="65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57"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1" name="フローチャート: 判断 160"/>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66766</xdr:rowOff>
    </xdr:from>
    <xdr:to>
      <xdr:col>24</xdr:col>
      <xdr:colOff>114300</xdr:colOff>
      <xdr:row>63</xdr:row>
      <xdr:rowOff>168366</xdr:rowOff>
    </xdr:to>
    <xdr:sp macro="" textlink="">
      <xdr:nvSpPr>
        <xdr:cNvPr id="167" name="楕円 166"/>
        <xdr:cNvSpPr/>
      </xdr:nvSpPr>
      <xdr:spPr>
        <a:xfrm>
          <a:off x="45847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45193</xdr:rowOff>
    </xdr:from>
    <xdr:ext cx="405111" cy="259045"/>
    <xdr:sp macro="" textlink="">
      <xdr:nvSpPr>
        <xdr:cNvPr id="168" name="【橋りょう・トンネル】&#10;有形固定資産減価償却率該当値テキスト"/>
        <xdr:cNvSpPr txBox="1"/>
      </xdr:nvSpPr>
      <xdr:spPr>
        <a:xfrm>
          <a:off x="4673600"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69" name="楕円 168"/>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117566</xdr:rowOff>
    </xdr:from>
    <xdr:to>
      <xdr:col>24</xdr:col>
      <xdr:colOff>63500</xdr:colOff>
      <xdr:row>64</xdr:row>
      <xdr:rowOff>0</xdr:rowOff>
    </xdr:to>
    <xdr:cxnSp macro="">
      <xdr:nvCxnSpPr>
        <xdr:cNvPr id="170" name="直線コネクタ 169"/>
        <xdr:cNvCxnSpPr/>
      </xdr:nvCxnSpPr>
      <xdr:spPr>
        <a:xfrm flipV="1">
          <a:off x="3797300" y="1091891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3084</xdr:rowOff>
    </xdr:from>
    <xdr:to>
      <xdr:col>15</xdr:col>
      <xdr:colOff>101600</xdr:colOff>
      <xdr:row>64</xdr:row>
      <xdr:rowOff>104684</xdr:rowOff>
    </xdr:to>
    <xdr:sp macro="" textlink="">
      <xdr:nvSpPr>
        <xdr:cNvPr id="171" name="楕円 170"/>
        <xdr:cNvSpPr/>
      </xdr:nvSpPr>
      <xdr:spPr>
        <a:xfrm>
          <a:off x="2857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53884</xdr:rowOff>
    </xdr:to>
    <xdr:cxnSp macro="">
      <xdr:nvCxnSpPr>
        <xdr:cNvPr id="172" name="直線コネクタ 171"/>
        <xdr:cNvCxnSpPr/>
      </xdr:nvCxnSpPr>
      <xdr:spPr>
        <a:xfrm flipV="1">
          <a:off x="2908300" y="109728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73"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4"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5"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41927</xdr:rowOff>
    </xdr:from>
    <xdr:ext cx="340478" cy="259045"/>
    <xdr:sp macro="" textlink="">
      <xdr:nvSpPr>
        <xdr:cNvPr id="176" name="n_1mainValue【橋りょう・トンネル】&#10;有形固定資産減価償却率"/>
        <xdr:cNvSpPr txBox="1"/>
      </xdr:nvSpPr>
      <xdr:spPr>
        <a:xfrm>
          <a:off x="3614361" y="1101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95811</xdr:rowOff>
    </xdr:from>
    <xdr:ext cx="340478" cy="259045"/>
    <xdr:sp macro="" textlink="">
      <xdr:nvSpPr>
        <xdr:cNvPr id="177" name="n_2mainValue【橋りょう・トンネル】&#10;有形固定資産減価償却率"/>
        <xdr:cNvSpPr txBox="1"/>
      </xdr:nvSpPr>
      <xdr:spPr>
        <a:xfrm>
          <a:off x="2738061" y="110686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23658</xdr:rowOff>
    </xdr:from>
    <xdr:to>
      <xdr:col>41</xdr:col>
      <xdr:colOff>101600</xdr:colOff>
      <xdr:row>63</xdr:row>
      <xdr:rowOff>125258</xdr:rowOff>
    </xdr:to>
    <xdr:sp macro="" textlink="">
      <xdr:nvSpPr>
        <xdr:cNvPr id="210" name="フローチャート: 判断 209"/>
        <xdr:cNvSpPr/>
      </xdr:nvSpPr>
      <xdr:spPr>
        <a:xfrm>
          <a:off x="7810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9276</xdr:rowOff>
    </xdr:from>
    <xdr:to>
      <xdr:col>55</xdr:col>
      <xdr:colOff>50800</xdr:colOff>
      <xdr:row>64</xdr:row>
      <xdr:rowOff>110876</xdr:rowOff>
    </xdr:to>
    <xdr:sp macro="" textlink="">
      <xdr:nvSpPr>
        <xdr:cNvPr id="216" name="楕円 215"/>
        <xdr:cNvSpPr/>
      </xdr:nvSpPr>
      <xdr:spPr>
        <a:xfrm>
          <a:off x="10426700" y="109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95653</xdr:rowOff>
    </xdr:from>
    <xdr:ext cx="534377" cy="259045"/>
    <xdr:sp macro="" textlink="">
      <xdr:nvSpPr>
        <xdr:cNvPr id="217" name="【橋りょう・トンネル】&#10;一人当たり有形固定資産（償却資産）額該当値テキスト"/>
        <xdr:cNvSpPr txBox="1"/>
      </xdr:nvSpPr>
      <xdr:spPr>
        <a:xfrm>
          <a:off x="10515600" y="108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9792</xdr:rowOff>
    </xdr:from>
    <xdr:to>
      <xdr:col>50</xdr:col>
      <xdr:colOff>165100</xdr:colOff>
      <xdr:row>64</xdr:row>
      <xdr:rowOff>111392</xdr:rowOff>
    </xdr:to>
    <xdr:sp macro="" textlink="">
      <xdr:nvSpPr>
        <xdr:cNvPr id="218" name="楕円 217"/>
        <xdr:cNvSpPr/>
      </xdr:nvSpPr>
      <xdr:spPr>
        <a:xfrm>
          <a:off x="9588500" y="109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60076</xdr:rowOff>
    </xdr:from>
    <xdr:to>
      <xdr:col>55</xdr:col>
      <xdr:colOff>0</xdr:colOff>
      <xdr:row>64</xdr:row>
      <xdr:rowOff>60592</xdr:rowOff>
    </xdr:to>
    <xdr:cxnSp macro="">
      <xdr:nvCxnSpPr>
        <xdr:cNvPr id="219" name="直線コネクタ 218"/>
        <xdr:cNvCxnSpPr/>
      </xdr:nvCxnSpPr>
      <xdr:spPr>
        <a:xfrm flipV="1">
          <a:off x="9639300" y="11032876"/>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10148</xdr:rowOff>
    </xdr:from>
    <xdr:to>
      <xdr:col>46</xdr:col>
      <xdr:colOff>38100</xdr:colOff>
      <xdr:row>64</xdr:row>
      <xdr:rowOff>111748</xdr:rowOff>
    </xdr:to>
    <xdr:sp macro="" textlink="">
      <xdr:nvSpPr>
        <xdr:cNvPr id="220" name="楕円 219"/>
        <xdr:cNvSpPr/>
      </xdr:nvSpPr>
      <xdr:spPr>
        <a:xfrm>
          <a:off x="8699500" y="10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60592</xdr:rowOff>
    </xdr:from>
    <xdr:to>
      <xdr:col>50</xdr:col>
      <xdr:colOff>114300</xdr:colOff>
      <xdr:row>64</xdr:row>
      <xdr:rowOff>60948</xdr:rowOff>
    </xdr:to>
    <xdr:cxnSp macro="">
      <xdr:nvCxnSpPr>
        <xdr:cNvPr id="221" name="直線コネクタ 220"/>
        <xdr:cNvCxnSpPr/>
      </xdr:nvCxnSpPr>
      <xdr:spPr>
        <a:xfrm flipV="1">
          <a:off x="8750300" y="11033392"/>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141785</xdr:rowOff>
    </xdr:from>
    <xdr:ext cx="599010" cy="259045"/>
    <xdr:sp macro="" textlink="">
      <xdr:nvSpPr>
        <xdr:cNvPr id="224" name="n_3aveValue【橋りょう・トンネル】&#10;一人当たり有形固定資産（償却資産）額"/>
        <xdr:cNvSpPr txBox="1"/>
      </xdr:nvSpPr>
      <xdr:spPr>
        <a:xfrm>
          <a:off x="7561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102519</xdr:rowOff>
    </xdr:from>
    <xdr:ext cx="534377" cy="259045"/>
    <xdr:sp macro="" textlink="">
      <xdr:nvSpPr>
        <xdr:cNvPr id="225" name="n_1mainValue【橋りょう・トンネル】&#10;一人当たり有形固定資産（償却資産）額"/>
        <xdr:cNvSpPr txBox="1"/>
      </xdr:nvSpPr>
      <xdr:spPr>
        <a:xfrm>
          <a:off x="9359411" y="110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102875</xdr:rowOff>
    </xdr:from>
    <xdr:ext cx="534377" cy="259045"/>
    <xdr:sp macro="" textlink="">
      <xdr:nvSpPr>
        <xdr:cNvPr id="226" name="n_2mainValue【橋りょう・トンネル】&#10;一人当たり有形固定資産（償却資産）額"/>
        <xdr:cNvSpPr txBox="1"/>
      </xdr:nvSpPr>
      <xdr:spPr>
        <a:xfrm>
          <a:off x="8483111" y="110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6"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0" name="フローチャート: 判断 259"/>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66" name="楕円 265"/>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267" name="【公営住宅】&#10;有形固定資産減価償却率該当値テキスト"/>
        <xdr:cNvSpPr txBox="1"/>
      </xdr:nvSpPr>
      <xdr:spPr>
        <a:xfrm>
          <a:off x="4673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268" name="楕円 267"/>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22861</xdr:rowOff>
    </xdr:from>
    <xdr:to>
      <xdr:col>24</xdr:col>
      <xdr:colOff>63500</xdr:colOff>
      <xdr:row>81</xdr:row>
      <xdr:rowOff>78105</xdr:rowOff>
    </xdr:to>
    <xdr:cxnSp macro="">
      <xdr:nvCxnSpPr>
        <xdr:cNvPr id="269" name="直線コネクタ 268"/>
        <xdr:cNvCxnSpPr/>
      </xdr:nvCxnSpPr>
      <xdr:spPr>
        <a:xfrm flipV="1">
          <a:off x="3797300" y="1391031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95886</xdr:rowOff>
    </xdr:from>
    <xdr:to>
      <xdr:col>15</xdr:col>
      <xdr:colOff>101600</xdr:colOff>
      <xdr:row>81</xdr:row>
      <xdr:rowOff>26036</xdr:rowOff>
    </xdr:to>
    <xdr:sp macro="" textlink="">
      <xdr:nvSpPr>
        <xdr:cNvPr id="270" name="楕円 269"/>
        <xdr:cNvSpPr/>
      </xdr:nvSpPr>
      <xdr:spPr>
        <a:xfrm>
          <a:off x="2857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146686</xdr:rowOff>
    </xdr:from>
    <xdr:to>
      <xdr:col>19</xdr:col>
      <xdr:colOff>177800</xdr:colOff>
      <xdr:row>81</xdr:row>
      <xdr:rowOff>78105</xdr:rowOff>
    </xdr:to>
    <xdr:cxnSp macro="">
      <xdr:nvCxnSpPr>
        <xdr:cNvPr id="271" name="直線コネクタ 270"/>
        <xdr:cNvCxnSpPr/>
      </xdr:nvCxnSpPr>
      <xdr:spPr>
        <a:xfrm>
          <a:off x="2908300" y="1386268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2"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3"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4"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145432</xdr:rowOff>
    </xdr:from>
    <xdr:ext cx="405111" cy="259045"/>
    <xdr:sp macro="" textlink="">
      <xdr:nvSpPr>
        <xdr:cNvPr id="275" name="n_1mainValue【公営住宅】&#10;有形固定資産減価償却率"/>
        <xdr:cNvSpPr txBox="1"/>
      </xdr:nvSpPr>
      <xdr:spPr>
        <a:xfrm>
          <a:off x="3582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276" name="n_2mainValue【公営住宅】&#10;有形固定資産減価償却率"/>
        <xdr:cNvSpPr txBox="1"/>
      </xdr:nvSpPr>
      <xdr:spPr>
        <a:xfrm>
          <a:off x="2705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07"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66766</xdr:rowOff>
    </xdr:from>
    <xdr:to>
      <xdr:col>41</xdr:col>
      <xdr:colOff>101600</xdr:colOff>
      <xdr:row>84</xdr:row>
      <xdr:rowOff>168366</xdr:rowOff>
    </xdr:to>
    <xdr:sp macro="" textlink="">
      <xdr:nvSpPr>
        <xdr:cNvPr id="311" name="フローチャート: 判断 310"/>
        <xdr:cNvSpPr/>
      </xdr:nvSpPr>
      <xdr:spPr>
        <a:xfrm>
          <a:off x="7810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126310</xdr:rowOff>
    </xdr:from>
    <xdr:to>
      <xdr:col>55</xdr:col>
      <xdr:colOff>50800</xdr:colOff>
      <xdr:row>84</xdr:row>
      <xdr:rowOff>56460</xdr:rowOff>
    </xdr:to>
    <xdr:sp macro="" textlink="">
      <xdr:nvSpPr>
        <xdr:cNvPr id="317" name="楕円 316"/>
        <xdr:cNvSpPr/>
      </xdr:nvSpPr>
      <xdr:spPr>
        <a:xfrm>
          <a:off x="10426700" y="143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149187</xdr:rowOff>
    </xdr:from>
    <xdr:ext cx="469744" cy="259045"/>
    <xdr:sp macro="" textlink="">
      <xdr:nvSpPr>
        <xdr:cNvPr id="318" name="【公営住宅】&#10;一人当たり面積該当値テキスト"/>
        <xdr:cNvSpPr txBox="1"/>
      </xdr:nvSpPr>
      <xdr:spPr>
        <a:xfrm>
          <a:off x="10515600" y="142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142531</xdr:rowOff>
    </xdr:from>
    <xdr:to>
      <xdr:col>50</xdr:col>
      <xdr:colOff>165100</xdr:colOff>
      <xdr:row>84</xdr:row>
      <xdr:rowOff>72681</xdr:rowOff>
    </xdr:to>
    <xdr:sp macro="" textlink="">
      <xdr:nvSpPr>
        <xdr:cNvPr id="319" name="楕円 318"/>
        <xdr:cNvSpPr/>
      </xdr:nvSpPr>
      <xdr:spPr>
        <a:xfrm>
          <a:off x="9588500" y="1437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5660</xdr:rowOff>
    </xdr:from>
    <xdr:to>
      <xdr:col>55</xdr:col>
      <xdr:colOff>0</xdr:colOff>
      <xdr:row>84</xdr:row>
      <xdr:rowOff>21881</xdr:rowOff>
    </xdr:to>
    <xdr:cxnSp macro="">
      <xdr:nvCxnSpPr>
        <xdr:cNvPr id="320" name="直線コネクタ 319"/>
        <xdr:cNvCxnSpPr/>
      </xdr:nvCxnSpPr>
      <xdr:spPr>
        <a:xfrm flipV="1">
          <a:off x="9639300" y="14407460"/>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13861</xdr:rowOff>
    </xdr:from>
    <xdr:to>
      <xdr:col>46</xdr:col>
      <xdr:colOff>38100</xdr:colOff>
      <xdr:row>84</xdr:row>
      <xdr:rowOff>115461</xdr:rowOff>
    </xdr:to>
    <xdr:sp macro="" textlink="">
      <xdr:nvSpPr>
        <xdr:cNvPr id="321" name="楕円 320"/>
        <xdr:cNvSpPr/>
      </xdr:nvSpPr>
      <xdr:spPr>
        <a:xfrm>
          <a:off x="8699500" y="144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21881</xdr:rowOff>
    </xdr:from>
    <xdr:to>
      <xdr:col>50</xdr:col>
      <xdr:colOff>114300</xdr:colOff>
      <xdr:row>84</xdr:row>
      <xdr:rowOff>64661</xdr:rowOff>
    </xdr:to>
    <xdr:cxnSp macro="">
      <xdr:nvCxnSpPr>
        <xdr:cNvPr id="322" name="直線コネクタ 321"/>
        <xdr:cNvCxnSpPr/>
      </xdr:nvCxnSpPr>
      <xdr:spPr>
        <a:xfrm flipV="1">
          <a:off x="8750300" y="14423681"/>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23"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24"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13443</xdr:rowOff>
    </xdr:from>
    <xdr:ext cx="469744" cy="259045"/>
    <xdr:sp macro="" textlink="">
      <xdr:nvSpPr>
        <xdr:cNvPr id="325" name="n_3aveValue【公営住宅】&#10;一人当たり面積"/>
        <xdr:cNvSpPr txBox="1"/>
      </xdr:nvSpPr>
      <xdr:spPr>
        <a:xfrm>
          <a:off x="76264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89208</xdr:rowOff>
    </xdr:from>
    <xdr:ext cx="469744" cy="259045"/>
    <xdr:sp macro="" textlink="">
      <xdr:nvSpPr>
        <xdr:cNvPr id="326" name="n_1mainValue【公営住宅】&#10;一人当たり面積"/>
        <xdr:cNvSpPr txBox="1"/>
      </xdr:nvSpPr>
      <xdr:spPr>
        <a:xfrm>
          <a:off x="9391727" y="141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131988</xdr:rowOff>
    </xdr:from>
    <xdr:ext cx="469744" cy="259045"/>
    <xdr:sp macro="" textlink="">
      <xdr:nvSpPr>
        <xdr:cNvPr id="327" name="n_2mainValue【公営住宅】&#10;一人当たり面積"/>
        <xdr:cNvSpPr txBox="1"/>
      </xdr:nvSpPr>
      <xdr:spPr>
        <a:xfrm>
          <a:off x="8515427" y="141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9" name="直線コネクタ 368"/>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0"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1" name="直線コネクタ 370"/>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74"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5" name="フローチャート: 判断 374"/>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6" name="フローチャート: 判断 375"/>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7" name="フローチャート: 判断 376"/>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8" name="フローチャート: 判断 377"/>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384" name="楕円 383"/>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385" name="【認定こども園・幼稚園・保育所】&#10;有形固定資産減価償却率該当値テキスト"/>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92347</xdr:rowOff>
    </xdr:from>
    <xdr:to>
      <xdr:col>81</xdr:col>
      <xdr:colOff>101600</xdr:colOff>
      <xdr:row>36</xdr:row>
      <xdr:rowOff>22497</xdr:rowOff>
    </xdr:to>
    <xdr:sp macro="" textlink="">
      <xdr:nvSpPr>
        <xdr:cNvPr id="386" name="楕円 385"/>
        <xdr:cNvSpPr/>
      </xdr:nvSpPr>
      <xdr:spPr>
        <a:xfrm>
          <a:off x="15430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58239</xdr:rowOff>
    </xdr:to>
    <xdr:cxnSp macro="">
      <xdr:nvCxnSpPr>
        <xdr:cNvPr id="387" name="直線コネクタ 386"/>
        <xdr:cNvCxnSpPr/>
      </xdr:nvCxnSpPr>
      <xdr:spPr>
        <a:xfrm>
          <a:off x="15481300" y="6143897"/>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133169</xdr:rowOff>
    </xdr:from>
    <xdr:to>
      <xdr:col>76</xdr:col>
      <xdr:colOff>165100</xdr:colOff>
      <xdr:row>36</xdr:row>
      <xdr:rowOff>63319</xdr:rowOff>
    </xdr:to>
    <xdr:sp macro="" textlink="">
      <xdr:nvSpPr>
        <xdr:cNvPr id="388" name="楕円 387"/>
        <xdr:cNvSpPr/>
      </xdr:nvSpPr>
      <xdr:spPr>
        <a:xfrm>
          <a:off x="14541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143147</xdr:rowOff>
    </xdr:from>
    <xdr:to>
      <xdr:col>81</xdr:col>
      <xdr:colOff>50800</xdr:colOff>
      <xdr:row>36</xdr:row>
      <xdr:rowOff>12519</xdr:rowOff>
    </xdr:to>
    <xdr:cxnSp macro="">
      <xdr:nvCxnSpPr>
        <xdr:cNvPr id="389" name="直線コネクタ 388"/>
        <xdr:cNvCxnSpPr/>
      </xdr:nvCxnSpPr>
      <xdr:spPr>
        <a:xfrm flipV="1">
          <a:off x="14592300" y="614389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390"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391"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2"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39024</xdr:rowOff>
    </xdr:from>
    <xdr:ext cx="405111" cy="259045"/>
    <xdr:sp macro="" textlink="">
      <xdr:nvSpPr>
        <xdr:cNvPr id="393" name="n_1mainValue【認定こども園・幼稚園・保育所】&#10;有形固定資産減価償却率"/>
        <xdr:cNvSpPr txBox="1"/>
      </xdr:nvSpPr>
      <xdr:spPr>
        <a:xfrm>
          <a:off x="152660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79846</xdr:rowOff>
    </xdr:from>
    <xdr:ext cx="405111" cy="259045"/>
    <xdr:sp macro="" textlink="">
      <xdr:nvSpPr>
        <xdr:cNvPr id="394" name="n_2mainValue【認定こども園・幼稚園・保育所】&#10;有形固定資産減価償却率"/>
        <xdr:cNvSpPr txBox="1"/>
      </xdr:nvSpPr>
      <xdr:spPr>
        <a:xfrm>
          <a:off x="14389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0" name="直線コネクタ 419"/>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1"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2" name="直線コネクタ 421"/>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3"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4" name="直線コネクタ 423"/>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25"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6" name="フローチャート: 判断 42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7" name="フローチャート: 判断 426"/>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8" name="フローチャート: 判断 427"/>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29" name="フローチャート: 判断 428"/>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126637</xdr:rowOff>
    </xdr:from>
    <xdr:to>
      <xdr:col>116</xdr:col>
      <xdr:colOff>114300</xdr:colOff>
      <xdr:row>39</xdr:row>
      <xdr:rowOff>56787</xdr:rowOff>
    </xdr:to>
    <xdr:sp macro="" textlink="">
      <xdr:nvSpPr>
        <xdr:cNvPr id="435" name="楕円 434"/>
        <xdr:cNvSpPr/>
      </xdr:nvSpPr>
      <xdr:spPr>
        <a:xfrm>
          <a:off x="22110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149514</xdr:rowOff>
    </xdr:from>
    <xdr:ext cx="469744" cy="259045"/>
    <xdr:sp macro="" textlink="">
      <xdr:nvSpPr>
        <xdr:cNvPr id="436" name="【認定こども園・幼稚園・保育所】&#10;一人当たり面積該当値テキスト"/>
        <xdr:cNvSpPr txBox="1"/>
      </xdr:nvSpPr>
      <xdr:spPr>
        <a:xfrm>
          <a:off x="22199600" y="64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145143</xdr:rowOff>
    </xdr:from>
    <xdr:to>
      <xdr:col>112</xdr:col>
      <xdr:colOff>38100</xdr:colOff>
      <xdr:row>39</xdr:row>
      <xdr:rowOff>75293</xdr:rowOff>
    </xdr:to>
    <xdr:sp macro="" textlink="">
      <xdr:nvSpPr>
        <xdr:cNvPr id="437" name="楕円 436"/>
        <xdr:cNvSpPr/>
      </xdr:nvSpPr>
      <xdr:spPr>
        <a:xfrm>
          <a:off x="21272500"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5987</xdr:rowOff>
    </xdr:from>
    <xdr:to>
      <xdr:col>116</xdr:col>
      <xdr:colOff>63500</xdr:colOff>
      <xdr:row>39</xdr:row>
      <xdr:rowOff>24493</xdr:rowOff>
    </xdr:to>
    <xdr:cxnSp macro="">
      <xdr:nvCxnSpPr>
        <xdr:cNvPr id="438" name="直線コネクタ 437"/>
        <xdr:cNvCxnSpPr/>
      </xdr:nvCxnSpPr>
      <xdr:spPr>
        <a:xfrm flipV="1">
          <a:off x="21323300" y="6692537"/>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439" name="楕円 438"/>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24493</xdr:rowOff>
    </xdr:from>
    <xdr:to>
      <xdr:col>111</xdr:col>
      <xdr:colOff>177800</xdr:colOff>
      <xdr:row>39</xdr:row>
      <xdr:rowOff>38644</xdr:rowOff>
    </xdr:to>
    <xdr:cxnSp macro="">
      <xdr:nvCxnSpPr>
        <xdr:cNvPr id="440" name="直線コネクタ 439"/>
        <xdr:cNvCxnSpPr/>
      </xdr:nvCxnSpPr>
      <xdr:spPr>
        <a:xfrm flipV="1">
          <a:off x="20434300" y="671104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41"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42"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3"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91820</xdr:rowOff>
    </xdr:from>
    <xdr:ext cx="469744" cy="259045"/>
    <xdr:sp macro="" textlink="">
      <xdr:nvSpPr>
        <xdr:cNvPr id="444" name="n_1mainValue【認定こども園・幼稚園・保育所】&#10;一人当たり面積"/>
        <xdr:cNvSpPr txBox="1"/>
      </xdr:nvSpPr>
      <xdr:spPr>
        <a:xfrm>
          <a:off x="210757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445" name="n_2mainValue【認定こども園・幼稚園・保育所】&#10;一人当たり面積"/>
        <xdr:cNvSpPr txBox="1"/>
      </xdr:nvSpPr>
      <xdr:spPr>
        <a:xfrm>
          <a:off x="20199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70" name="直線コネクタ 469"/>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71"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72" name="直線コネクタ 471"/>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73"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4" name="直線コネクタ 47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75"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7" name="フローチャート: 判断 47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8" name="フローチャート: 判断 477"/>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479" name="フローチャート: 判断 478"/>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485" name="楕円 484"/>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486" name="【学校施設】&#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487" name="楕円 486"/>
        <xdr:cNvSpPr/>
      </xdr:nvSpPr>
      <xdr:spPr>
        <a:xfrm>
          <a:off x="1543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17145</xdr:rowOff>
    </xdr:from>
    <xdr:to>
      <xdr:col>85</xdr:col>
      <xdr:colOff>127000</xdr:colOff>
      <xdr:row>59</xdr:row>
      <xdr:rowOff>19050</xdr:rowOff>
    </xdr:to>
    <xdr:cxnSp macro="">
      <xdr:nvCxnSpPr>
        <xdr:cNvPr id="488" name="直線コネクタ 487"/>
        <xdr:cNvCxnSpPr/>
      </xdr:nvCxnSpPr>
      <xdr:spPr>
        <a:xfrm>
          <a:off x="15481300" y="9789795"/>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xdr:rowOff>
    </xdr:from>
    <xdr:to>
      <xdr:col>76</xdr:col>
      <xdr:colOff>165100</xdr:colOff>
      <xdr:row>57</xdr:row>
      <xdr:rowOff>117475</xdr:rowOff>
    </xdr:to>
    <xdr:sp macro="" textlink="">
      <xdr:nvSpPr>
        <xdr:cNvPr id="489" name="楕円 488"/>
        <xdr:cNvSpPr/>
      </xdr:nvSpPr>
      <xdr:spPr>
        <a:xfrm>
          <a:off x="14541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57</xdr:row>
      <xdr:rowOff>66675</xdr:rowOff>
    </xdr:to>
    <xdr:cxnSp macro="">
      <xdr:nvCxnSpPr>
        <xdr:cNvPr id="490" name="直線コネクタ 489"/>
        <xdr:cNvCxnSpPr/>
      </xdr:nvCxnSpPr>
      <xdr:spPr>
        <a:xfrm flipV="1">
          <a:off x="14592300" y="97897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91"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92"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493" name="n_3aveValue【学校施設】&#10;有形固定資産減価償却率"/>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84472</xdr:rowOff>
    </xdr:from>
    <xdr:ext cx="405111" cy="259045"/>
    <xdr:sp macro="" textlink="">
      <xdr:nvSpPr>
        <xdr:cNvPr id="494" name="n_1mainValue【学校施設】&#10;有形固定資産減価償却率"/>
        <xdr:cNvSpPr txBox="1"/>
      </xdr:nvSpPr>
      <xdr:spPr>
        <a:xfrm>
          <a:off x="15266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134002</xdr:rowOff>
    </xdr:from>
    <xdr:ext cx="405111" cy="259045"/>
    <xdr:sp macro="" textlink="">
      <xdr:nvSpPr>
        <xdr:cNvPr id="495" name="n_2mainValue【学校施設】&#10;有形固定資産減価償却率"/>
        <xdr:cNvSpPr txBox="1"/>
      </xdr:nvSpPr>
      <xdr:spPr>
        <a:xfrm>
          <a:off x="14389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6" name="直線コネクタ 50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7" name="テキスト ボックス 50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9" name="テキスト ボックス 50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0" name="直線コネクタ 50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1" name="テキスト ボックス 510"/>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5" name="直線コネクタ 514"/>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6"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7" name="直線コネクタ 516"/>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8"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9" name="直線コネクタ 518"/>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20" name="【学校施設】&#10;一人当たり面積平均値テキスト"/>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1" name="フローチャート: 判断 520"/>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2" name="フローチャート: 判断 521"/>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3" name="フローチャート: 判断 522"/>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133794</xdr:rowOff>
    </xdr:from>
    <xdr:to>
      <xdr:col>102</xdr:col>
      <xdr:colOff>165100</xdr:colOff>
      <xdr:row>62</xdr:row>
      <xdr:rowOff>63944</xdr:rowOff>
    </xdr:to>
    <xdr:sp macro="" textlink="">
      <xdr:nvSpPr>
        <xdr:cNvPr id="524" name="フローチャート: 判断 523"/>
        <xdr:cNvSpPr/>
      </xdr:nvSpPr>
      <xdr:spPr>
        <a:xfrm>
          <a:off x="19494500" y="105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6293</xdr:rowOff>
    </xdr:from>
    <xdr:to>
      <xdr:col>116</xdr:col>
      <xdr:colOff>114300</xdr:colOff>
      <xdr:row>62</xdr:row>
      <xdr:rowOff>107893</xdr:rowOff>
    </xdr:to>
    <xdr:sp macro="" textlink="">
      <xdr:nvSpPr>
        <xdr:cNvPr id="530" name="楕円 529"/>
        <xdr:cNvSpPr/>
      </xdr:nvSpPr>
      <xdr:spPr>
        <a:xfrm>
          <a:off x="22110700" y="1063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97820</xdr:rowOff>
    </xdr:from>
    <xdr:ext cx="469744" cy="259045"/>
    <xdr:sp macro="" textlink="">
      <xdr:nvSpPr>
        <xdr:cNvPr id="531" name="【学校施設】&#10;一人当たり面積該当値テキスト"/>
        <xdr:cNvSpPr txBox="1"/>
      </xdr:nvSpPr>
      <xdr:spPr>
        <a:xfrm>
          <a:off x="22199600" y="105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97104</xdr:rowOff>
    </xdr:from>
    <xdr:to>
      <xdr:col>112</xdr:col>
      <xdr:colOff>38100</xdr:colOff>
      <xdr:row>62</xdr:row>
      <xdr:rowOff>27254</xdr:rowOff>
    </xdr:to>
    <xdr:sp macro="" textlink="">
      <xdr:nvSpPr>
        <xdr:cNvPr id="532" name="楕円 531"/>
        <xdr:cNvSpPr/>
      </xdr:nvSpPr>
      <xdr:spPr>
        <a:xfrm>
          <a:off x="21272500" y="105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147904</xdr:rowOff>
    </xdr:from>
    <xdr:to>
      <xdr:col>116</xdr:col>
      <xdr:colOff>63500</xdr:colOff>
      <xdr:row>62</xdr:row>
      <xdr:rowOff>57093</xdr:rowOff>
    </xdr:to>
    <xdr:cxnSp macro="">
      <xdr:nvCxnSpPr>
        <xdr:cNvPr id="533" name="直線コネクタ 532"/>
        <xdr:cNvCxnSpPr/>
      </xdr:nvCxnSpPr>
      <xdr:spPr>
        <a:xfrm>
          <a:off x="21323300" y="10606354"/>
          <a:ext cx="838200" cy="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102877</xdr:rowOff>
    </xdr:from>
    <xdr:to>
      <xdr:col>107</xdr:col>
      <xdr:colOff>101600</xdr:colOff>
      <xdr:row>62</xdr:row>
      <xdr:rowOff>33027</xdr:rowOff>
    </xdr:to>
    <xdr:sp macro="" textlink="">
      <xdr:nvSpPr>
        <xdr:cNvPr id="534" name="楕円 533"/>
        <xdr:cNvSpPr/>
      </xdr:nvSpPr>
      <xdr:spPr>
        <a:xfrm>
          <a:off x="20383500" y="105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147904</xdr:rowOff>
    </xdr:from>
    <xdr:to>
      <xdr:col>111</xdr:col>
      <xdr:colOff>177800</xdr:colOff>
      <xdr:row>61</xdr:row>
      <xdr:rowOff>153677</xdr:rowOff>
    </xdr:to>
    <xdr:cxnSp macro="">
      <xdr:nvCxnSpPr>
        <xdr:cNvPr id="535" name="直線コネクタ 534"/>
        <xdr:cNvCxnSpPr/>
      </xdr:nvCxnSpPr>
      <xdr:spPr>
        <a:xfrm flipV="1">
          <a:off x="20434300" y="10606354"/>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36"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37"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80471</xdr:rowOff>
    </xdr:from>
    <xdr:ext cx="469744" cy="259045"/>
    <xdr:sp macro="" textlink="">
      <xdr:nvSpPr>
        <xdr:cNvPr id="538" name="n_3aveValue【学校施設】&#10;一人当たり面積"/>
        <xdr:cNvSpPr txBox="1"/>
      </xdr:nvSpPr>
      <xdr:spPr>
        <a:xfrm>
          <a:off x="19310427" y="103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43781</xdr:rowOff>
    </xdr:from>
    <xdr:ext cx="469744" cy="259045"/>
    <xdr:sp macro="" textlink="">
      <xdr:nvSpPr>
        <xdr:cNvPr id="539" name="n_1mainValue【学校施設】&#10;一人当たり面積"/>
        <xdr:cNvSpPr txBox="1"/>
      </xdr:nvSpPr>
      <xdr:spPr>
        <a:xfrm>
          <a:off x="21075727" y="1033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49554</xdr:rowOff>
    </xdr:from>
    <xdr:ext cx="469744" cy="259045"/>
    <xdr:sp macro="" textlink="">
      <xdr:nvSpPr>
        <xdr:cNvPr id="540" name="n_2mainValue【学校施設】&#10;一人当たり面積"/>
        <xdr:cNvSpPr txBox="1"/>
      </xdr:nvSpPr>
      <xdr:spPr>
        <a:xfrm>
          <a:off x="20199427" y="103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類似団体と比較して有形固定資産減価償却率が高くなっている施設は、道路、保育所、学校施設、公営住宅となっており、中でも最も高いのは道路、公営住宅の</a:t>
          </a:r>
          <a:r>
            <a:rPr kumimoji="1" lang="en-US" altLang="ja-JP" sz="1600">
              <a:latin typeface="ＭＳ Ｐゴシック" panose="020B0600070205080204" pitchFamily="50" charset="-128"/>
              <a:ea typeface="ＭＳ Ｐゴシック" panose="020B0600070205080204" pitchFamily="50" charset="-128"/>
            </a:rPr>
            <a:t>69.8</a:t>
          </a:r>
          <a:r>
            <a:rPr kumimoji="1" lang="ja-JP" altLang="en-US" sz="1600">
              <a:latin typeface="ＭＳ Ｐゴシック" panose="020B0600070205080204" pitchFamily="50" charset="-128"/>
              <a:ea typeface="ＭＳ Ｐゴシック" panose="020B0600070205080204" pitchFamily="50" charset="-128"/>
            </a:rPr>
            <a:t>％である。道路については、前年度比</a:t>
          </a:r>
          <a:r>
            <a:rPr kumimoji="1" lang="en-US" altLang="ja-JP" sz="1600">
              <a:latin typeface="ＭＳ Ｐゴシック" panose="020B0600070205080204" pitchFamily="50" charset="-128"/>
              <a:ea typeface="ＭＳ Ｐゴシック" panose="020B0600070205080204" pitchFamily="50" charset="-128"/>
            </a:rPr>
            <a:t>1.3</a:t>
          </a:r>
          <a:r>
            <a:rPr kumimoji="1" lang="ja-JP" altLang="en-US" sz="1600">
              <a:latin typeface="ＭＳ Ｐゴシック" panose="020B0600070205080204" pitchFamily="50" charset="-128"/>
              <a:ea typeface="ＭＳ Ｐゴシック" panose="020B0600070205080204" pitchFamily="50" charset="-128"/>
            </a:rPr>
            <a:t>％の増加となっており資産の償却が進んだことにより増加した。平成２９年度に策定した舗装修繕計画（個別施設計画）に基づき順次老朽化対策を行い、長寿命化に努める。公営住宅については、前年度比</a:t>
          </a:r>
          <a:r>
            <a:rPr kumimoji="1" lang="en-US" altLang="ja-JP" sz="1600">
              <a:latin typeface="ＭＳ Ｐゴシック" panose="020B0600070205080204" pitchFamily="50" charset="-128"/>
              <a:ea typeface="ＭＳ Ｐゴシック" panose="020B0600070205080204" pitchFamily="50" charset="-128"/>
            </a:rPr>
            <a:t>2.9</a:t>
          </a:r>
          <a:r>
            <a:rPr kumimoji="1" lang="ja-JP" altLang="en-US" sz="1600">
              <a:latin typeface="ＭＳ Ｐゴシック" panose="020B0600070205080204" pitchFamily="50" charset="-128"/>
              <a:ea typeface="ＭＳ Ｐゴシック" panose="020B0600070205080204" pitchFamily="50" charset="-128"/>
            </a:rPr>
            <a:t>％の増となっており、道路同様資産の償却が進んだことにより増加した。今後、令和２年度に策定する個別施設計画に基づき、村施設の建替、集約化、長寿命化、除却等の検討を進め、適正化を図る。</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
1,108
155.88
2,533,137
2,420,445
108,762
1,193,099
2,297,869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77" name="【体育館・プール】&#10;有形固定資産減価償却率平均値テキスト"/>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90" name="楕円 89"/>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91" name="【体育館・プー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92" name="楕円 91"/>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100965</xdr:rowOff>
    </xdr:to>
    <xdr:cxnSp macro="">
      <xdr:nvCxnSpPr>
        <xdr:cNvPr id="93" name="直線コネクタ 92"/>
        <xdr:cNvCxnSpPr/>
      </xdr:nvCxnSpPr>
      <xdr:spPr>
        <a:xfrm flipV="1">
          <a:off x="3797300" y="1048512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94" name="楕円 93"/>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100965</xdr:rowOff>
    </xdr:from>
    <xdr:to>
      <xdr:col>19</xdr:col>
      <xdr:colOff>177800</xdr:colOff>
      <xdr:row>61</xdr:row>
      <xdr:rowOff>146685</xdr:rowOff>
    </xdr:to>
    <xdr:cxnSp macro="">
      <xdr:nvCxnSpPr>
        <xdr:cNvPr id="95" name="直線コネクタ 94"/>
        <xdr:cNvCxnSpPr/>
      </xdr:nvCxnSpPr>
      <xdr:spPr>
        <a:xfrm flipV="1">
          <a:off x="2908300" y="105594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142892</xdr:rowOff>
    </xdr:from>
    <xdr:ext cx="405111" cy="259045"/>
    <xdr:sp macro="" textlink="">
      <xdr:nvSpPr>
        <xdr:cNvPr id="96" name="n_1mainValue【体育館・プール】&#10;有形固定資産減価償却率"/>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97" name="n_2mainValue【体育館・プール】&#10;有形固定資産減価償却率"/>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8"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1"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3"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130121</xdr:rowOff>
    </xdr:from>
    <xdr:to>
      <xdr:col>41</xdr:col>
      <xdr:colOff>101600</xdr:colOff>
      <xdr:row>63</xdr:row>
      <xdr:rowOff>60271</xdr:rowOff>
    </xdr:to>
    <xdr:sp macro="" textlink="">
      <xdr:nvSpPr>
        <xdr:cNvPr id="134" name="フローチャート: 判断 133"/>
        <xdr:cNvSpPr/>
      </xdr:nvSpPr>
      <xdr:spPr>
        <a:xfrm>
          <a:off x="7810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76798</xdr:rowOff>
    </xdr:from>
    <xdr:ext cx="469744" cy="259045"/>
    <xdr:sp macro="" textlink="">
      <xdr:nvSpPr>
        <xdr:cNvPr id="135" name="n_3aveValue【体育館・プール】&#10;一人当たり面積"/>
        <xdr:cNvSpPr txBox="1"/>
      </xdr:nvSpPr>
      <xdr:spPr>
        <a:xfrm>
          <a:off x="7626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14841</xdr:rowOff>
    </xdr:from>
    <xdr:to>
      <xdr:col>55</xdr:col>
      <xdr:colOff>50800</xdr:colOff>
      <xdr:row>57</xdr:row>
      <xdr:rowOff>116441</xdr:rowOff>
    </xdr:to>
    <xdr:sp macro="" textlink="">
      <xdr:nvSpPr>
        <xdr:cNvPr id="141" name="楕円 140"/>
        <xdr:cNvSpPr/>
      </xdr:nvSpPr>
      <xdr:spPr>
        <a:xfrm>
          <a:off x="10426700" y="97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37718</xdr:rowOff>
    </xdr:from>
    <xdr:ext cx="469744" cy="259045"/>
    <xdr:sp macro="" textlink="">
      <xdr:nvSpPr>
        <xdr:cNvPr id="142" name="【体育館・プール】&#10;一人当たり面積該当値テキスト"/>
        <xdr:cNvSpPr txBox="1"/>
      </xdr:nvSpPr>
      <xdr:spPr>
        <a:xfrm>
          <a:off x="10515600" y="96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55335</xdr:rowOff>
    </xdr:from>
    <xdr:to>
      <xdr:col>50</xdr:col>
      <xdr:colOff>165100</xdr:colOff>
      <xdr:row>57</xdr:row>
      <xdr:rowOff>156935</xdr:rowOff>
    </xdr:to>
    <xdr:sp macro="" textlink="">
      <xdr:nvSpPr>
        <xdr:cNvPr id="143" name="楕円 142"/>
        <xdr:cNvSpPr/>
      </xdr:nvSpPr>
      <xdr:spPr>
        <a:xfrm>
          <a:off x="9588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65641</xdr:rowOff>
    </xdr:from>
    <xdr:to>
      <xdr:col>55</xdr:col>
      <xdr:colOff>0</xdr:colOff>
      <xdr:row>57</xdr:row>
      <xdr:rowOff>106135</xdr:rowOff>
    </xdr:to>
    <xdr:cxnSp macro="">
      <xdr:nvCxnSpPr>
        <xdr:cNvPr id="144" name="直線コネクタ 143"/>
        <xdr:cNvCxnSpPr/>
      </xdr:nvCxnSpPr>
      <xdr:spPr>
        <a:xfrm flipV="1">
          <a:off x="9639300" y="9838291"/>
          <a:ext cx="8382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83420</xdr:rowOff>
    </xdr:from>
    <xdr:to>
      <xdr:col>46</xdr:col>
      <xdr:colOff>38100</xdr:colOff>
      <xdr:row>58</xdr:row>
      <xdr:rowOff>13570</xdr:rowOff>
    </xdr:to>
    <xdr:sp macro="" textlink="">
      <xdr:nvSpPr>
        <xdr:cNvPr id="145" name="楕円 144"/>
        <xdr:cNvSpPr/>
      </xdr:nvSpPr>
      <xdr:spPr>
        <a:xfrm>
          <a:off x="8699500" y="98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106135</xdr:rowOff>
    </xdr:from>
    <xdr:to>
      <xdr:col>50</xdr:col>
      <xdr:colOff>114300</xdr:colOff>
      <xdr:row>57</xdr:row>
      <xdr:rowOff>134220</xdr:rowOff>
    </xdr:to>
    <xdr:cxnSp macro="">
      <xdr:nvCxnSpPr>
        <xdr:cNvPr id="146" name="直線コネクタ 145"/>
        <xdr:cNvCxnSpPr/>
      </xdr:nvCxnSpPr>
      <xdr:spPr>
        <a:xfrm flipV="1">
          <a:off x="8750300" y="9878785"/>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2012</xdr:rowOff>
    </xdr:from>
    <xdr:ext cx="469744" cy="259045"/>
    <xdr:sp macro="" textlink="">
      <xdr:nvSpPr>
        <xdr:cNvPr id="147" name="n_1mainValue【体育館・プール】&#10;一人当たり面積"/>
        <xdr:cNvSpPr txBox="1"/>
      </xdr:nvSpPr>
      <xdr:spPr>
        <a:xfrm>
          <a:off x="9391727" y="9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30097</xdr:rowOff>
    </xdr:from>
    <xdr:ext cx="469744" cy="259045"/>
    <xdr:sp macro="" textlink="">
      <xdr:nvSpPr>
        <xdr:cNvPr id="148" name="n_2mainValue【体育館・プール】&#10;一人当たり面積"/>
        <xdr:cNvSpPr txBox="1"/>
      </xdr:nvSpPr>
      <xdr:spPr>
        <a:xfrm>
          <a:off x="8515427" y="96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5" name="直線コネクタ 1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6" name="テキスト ボックス 17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7" name="直線コネクタ 1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8" name="テキスト ボックス 1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9" name="直線コネクタ 1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0" name="テキスト ボックス 1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1" name="直線コネクタ 1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2" name="テキスト ボックス 1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3" name="直線コネクタ 1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4" name="テキスト ボックス 1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5" name="直線コネクタ 1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6" name="テキスト ボックス 18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7" name="直線コネクタ 1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8" name="テキスト ボックス 1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190" name="直線コネクタ 189"/>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91"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92" name="直線コネクタ 19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9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4" name="直線コネクタ 19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195"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196" name="フローチャート: 判断 195"/>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197" name="フローチャート: 判断 196"/>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198"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199" name="フローチャート: 判断 198"/>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00" name="n_2aveValue【市民会館】&#10;有形固定資産減価償却率"/>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201" name="フローチャート: 判断 200"/>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20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3" name="テキスト ボックス 2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4" name="テキスト ボックス 2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5" name="テキスト ボックス 2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6" name="テキスト ボックス 2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7" name="テキスト ボックス 2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142966</xdr:rowOff>
    </xdr:from>
    <xdr:to>
      <xdr:col>24</xdr:col>
      <xdr:colOff>114300</xdr:colOff>
      <xdr:row>103</xdr:row>
      <xdr:rowOff>73116</xdr:rowOff>
    </xdr:to>
    <xdr:sp macro="" textlink="">
      <xdr:nvSpPr>
        <xdr:cNvPr id="208" name="楕円 207"/>
        <xdr:cNvSpPr/>
      </xdr:nvSpPr>
      <xdr:spPr>
        <a:xfrm>
          <a:off x="4584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165843</xdr:rowOff>
    </xdr:from>
    <xdr:ext cx="405111" cy="259045"/>
    <xdr:sp macro="" textlink="">
      <xdr:nvSpPr>
        <xdr:cNvPr id="209" name="【市民会館】&#10;有形固定資産減価償却率該当値テキスト"/>
        <xdr:cNvSpPr txBox="1"/>
      </xdr:nvSpPr>
      <xdr:spPr>
        <a:xfrm>
          <a:off x="4673600" y="174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210" name="楕円 209"/>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22316</xdr:rowOff>
    </xdr:from>
    <xdr:to>
      <xdr:col>24</xdr:col>
      <xdr:colOff>63500</xdr:colOff>
      <xdr:row>103</xdr:row>
      <xdr:rowOff>58238</xdr:rowOff>
    </xdr:to>
    <xdr:cxnSp macro="">
      <xdr:nvCxnSpPr>
        <xdr:cNvPr id="211" name="直線コネクタ 210"/>
        <xdr:cNvCxnSpPr/>
      </xdr:nvCxnSpPr>
      <xdr:spPr>
        <a:xfrm flipV="1">
          <a:off x="3797300" y="176816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43362</xdr:rowOff>
    </xdr:from>
    <xdr:to>
      <xdr:col>15</xdr:col>
      <xdr:colOff>101600</xdr:colOff>
      <xdr:row>103</xdr:row>
      <xdr:rowOff>144962</xdr:rowOff>
    </xdr:to>
    <xdr:sp macro="" textlink="">
      <xdr:nvSpPr>
        <xdr:cNvPr id="212" name="楕円 211"/>
        <xdr:cNvSpPr/>
      </xdr:nvSpPr>
      <xdr:spPr>
        <a:xfrm>
          <a:off x="2857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94162</xdr:rowOff>
    </xdr:to>
    <xdr:cxnSp macro="">
      <xdr:nvCxnSpPr>
        <xdr:cNvPr id="213" name="直線コネクタ 212"/>
        <xdr:cNvCxnSpPr/>
      </xdr:nvCxnSpPr>
      <xdr:spPr>
        <a:xfrm flipV="1">
          <a:off x="2908300" y="1771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125565</xdr:rowOff>
    </xdr:from>
    <xdr:ext cx="405111" cy="259045"/>
    <xdr:sp macro="" textlink="">
      <xdr:nvSpPr>
        <xdr:cNvPr id="214"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215" name="n_2mainValue【市民会館】&#10;有形固定資産減価償却率"/>
        <xdr:cNvSpPr txBox="1"/>
      </xdr:nvSpPr>
      <xdr:spPr>
        <a:xfrm>
          <a:off x="2705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3" name="正方形/長方形 2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4" name="テキスト ボックス 2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5" name="直線コネクタ 2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26" name="直線コネクタ 22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27" name="テキスト ボックス 22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8" name="直線コネクタ 2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9" name="テキスト ボックス 2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30" name="直線コネクタ 22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31" name="テキスト ボックス 23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2" name="直線コネクタ 2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3" name="テキスト ボックス 2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235" name="直線コネクタ 234"/>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236"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237" name="直線コネクタ 236"/>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238"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239" name="直線コネクタ 238"/>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240" name="【市民会館】&#10;一人当たり面積平均値テキスト"/>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241" name="フローチャート: 判断 240"/>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242" name="フローチャート: 判断 241"/>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243" name="n_1aveValue【市民会館】&#10;一人当たり面積"/>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244" name="フローチャート: 判断 243"/>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245" name="n_2aveValue【市民会館】&#10;一人当たり面積"/>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20828</xdr:rowOff>
    </xdr:from>
    <xdr:to>
      <xdr:col>41</xdr:col>
      <xdr:colOff>101600</xdr:colOff>
      <xdr:row>105</xdr:row>
      <xdr:rowOff>122428</xdr:rowOff>
    </xdr:to>
    <xdr:sp macro="" textlink="">
      <xdr:nvSpPr>
        <xdr:cNvPr id="246" name="フローチャート: 判断 245"/>
        <xdr:cNvSpPr/>
      </xdr:nvSpPr>
      <xdr:spPr>
        <a:xfrm>
          <a:off x="781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138955</xdr:rowOff>
    </xdr:from>
    <xdr:ext cx="469744" cy="259045"/>
    <xdr:sp macro="" textlink="">
      <xdr:nvSpPr>
        <xdr:cNvPr id="247" name="n_3aveValue【市民会館】&#10;一人当たり面積"/>
        <xdr:cNvSpPr txBox="1"/>
      </xdr:nvSpPr>
      <xdr:spPr>
        <a:xfrm>
          <a:off x="7626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8" name="テキスト ボックス 2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9" name="テキスト ボックス 2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0" name="テキスト ボックス 2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1" name="テキスト ボックス 2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2" name="テキスト ボックス 2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127699</xdr:rowOff>
    </xdr:from>
    <xdr:to>
      <xdr:col>55</xdr:col>
      <xdr:colOff>50800</xdr:colOff>
      <xdr:row>106</xdr:row>
      <xdr:rowOff>57849</xdr:rowOff>
    </xdr:to>
    <xdr:sp macro="" textlink="">
      <xdr:nvSpPr>
        <xdr:cNvPr id="253" name="楕円 252"/>
        <xdr:cNvSpPr/>
      </xdr:nvSpPr>
      <xdr:spPr>
        <a:xfrm>
          <a:off x="10426700" y="181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106126</xdr:rowOff>
    </xdr:from>
    <xdr:ext cx="469744" cy="259045"/>
    <xdr:sp macro="" textlink="">
      <xdr:nvSpPr>
        <xdr:cNvPr id="254" name="【市民会館】&#10;一人当たり面積該当値テキスト"/>
        <xdr:cNvSpPr txBox="1"/>
      </xdr:nvSpPr>
      <xdr:spPr>
        <a:xfrm>
          <a:off x="10515600" y="1810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137413</xdr:rowOff>
    </xdr:from>
    <xdr:to>
      <xdr:col>50</xdr:col>
      <xdr:colOff>165100</xdr:colOff>
      <xdr:row>106</xdr:row>
      <xdr:rowOff>67563</xdr:rowOff>
    </xdr:to>
    <xdr:sp macro="" textlink="">
      <xdr:nvSpPr>
        <xdr:cNvPr id="255" name="楕円 254"/>
        <xdr:cNvSpPr/>
      </xdr:nvSpPr>
      <xdr:spPr>
        <a:xfrm>
          <a:off x="9588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7049</xdr:rowOff>
    </xdr:from>
    <xdr:to>
      <xdr:col>55</xdr:col>
      <xdr:colOff>0</xdr:colOff>
      <xdr:row>106</xdr:row>
      <xdr:rowOff>16763</xdr:rowOff>
    </xdr:to>
    <xdr:cxnSp macro="">
      <xdr:nvCxnSpPr>
        <xdr:cNvPr id="256" name="直線コネクタ 255"/>
        <xdr:cNvCxnSpPr/>
      </xdr:nvCxnSpPr>
      <xdr:spPr>
        <a:xfrm flipV="1">
          <a:off x="9639300" y="18180749"/>
          <a:ext cx="8382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143700</xdr:rowOff>
    </xdr:from>
    <xdr:to>
      <xdr:col>46</xdr:col>
      <xdr:colOff>38100</xdr:colOff>
      <xdr:row>106</xdr:row>
      <xdr:rowOff>73850</xdr:rowOff>
    </xdr:to>
    <xdr:sp macro="" textlink="">
      <xdr:nvSpPr>
        <xdr:cNvPr id="257" name="楕円 256"/>
        <xdr:cNvSpPr/>
      </xdr:nvSpPr>
      <xdr:spPr>
        <a:xfrm>
          <a:off x="8699500" y="181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xdr:rowOff>
    </xdr:from>
    <xdr:to>
      <xdr:col>50</xdr:col>
      <xdr:colOff>114300</xdr:colOff>
      <xdr:row>106</xdr:row>
      <xdr:rowOff>23050</xdr:rowOff>
    </xdr:to>
    <xdr:cxnSp macro="">
      <xdr:nvCxnSpPr>
        <xdr:cNvPr id="258" name="直線コネクタ 257"/>
        <xdr:cNvCxnSpPr/>
      </xdr:nvCxnSpPr>
      <xdr:spPr>
        <a:xfrm flipV="1">
          <a:off x="8750300" y="1819046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58690</xdr:rowOff>
    </xdr:from>
    <xdr:ext cx="469744" cy="259045"/>
    <xdr:sp macro="" textlink="">
      <xdr:nvSpPr>
        <xdr:cNvPr id="259" name="n_1mainValue【市民会館】&#10;一人当たり面積"/>
        <xdr:cNvSpPr txBox="1"/>
      </xdr:nvSpPr>
      <xdr:spPr>
        <a:xfrm>
          <a:off x="9391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64977</xdr:rowOff>
    </xdr:from>
    <xdr:ext cx="469744" cy="259045"/>
    <xdr:sp macro="" textlink="">
      <xdr:nvSpPr>
        <xdr:cNvPr id="260" name="n_2mainValue【市民会館】&#10;一人当たり面積"/>
        <xdr:cNvSpPr txBox="1"/>
      </xdr:nvSpPr>
      <xdr:spPr>
        <a:xfrm>
          <a:off x="8515427" y="182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7" name="直線コネクタ 2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8" name="テキスト ボックス 28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9" name="直線コネクタ 2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0" name="テキスト ボックス 2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1" name="直線コネクタ 2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2" name="テキスト ボックス 2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3" name="直線コネクタ 2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4" name="テキスト ボックス 2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5" name="直線コネクタ 2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6" name="テキスト ボックス 2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7" name="直線コネクタ 2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8" name="テキスト ボックス 29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9" name="直線コネクタ 2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0" name="テキスト ボックス 2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02" name="直線コネクタ 301"/>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03"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04" name="直線コネクタ 303"/>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0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06" name="直線コネクタ 30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07"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08" name="フローチャート: 判断 30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09" name="フローチャート: 判断 308"/>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310" name="n_1aveValue【保健センター・保健所】&#10;有形固定資産減価償却率"/>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311" name="フローチャート: 判断 31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312"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3" name="フローチャート: 判断 312"/>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4"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5" name="テキスト ボックス 3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6" name="テキスト ボックス 3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7" name="テキスト ボックス 3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8" name="テキスト ボックス 3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9" name="テキスト ボックス 3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320" name="楕円 319"/>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321" name="【保健センター・保健所】&#10;有形固定資産減価償却率該当値テキスト"/>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322" name="楕円 321"/>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106135</xdr:rowOff>
    </xdr:to>
    <xdr:cxnSp macro="">
      <xdr:nvCxnSpPr>
        <xdr:cNvPr id="323" name="直線コネクタ 322"/>
        <xdr:cNvCxnSpPr/>
      </xdr:nvCxnSpPr>
      <xdr:spPr>
        <a:xfrm flipV="1">
          <a:off x="15481300" y="101873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324" name="楕円 323"/>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155122</xdr:rowOff>
    </xdr:to>
    <xdr:cxnSp macro="">
      <xdr:nvCxnSpPr>
        <xdr:cNvPr id="325" name="直線コネクタ 324"/>
        <xdr:cNvCxnSpPr/>
      </xdr:nvCxnSpPr>
      <xdr:spPr>
        <a:xfrm flipV="1">
          <a:off x="14592300" y="10221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2012</xdr:rowOff>
    </xdr:from>
    <xdr:ext cx="405111" cy="259045"/>
    <xdr:sp macro="" textlink="">
      <xdr:nvSpPr>
        <xdr:cNvPr id="326"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327" name="n_2mainValue【保健センター・保健所】&#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8" name="正方形/長方形 3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5" name="正方形/長方形 3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38" name="直線コネクタ 3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39" name="テキスト ボックス 3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40" name="直線コネクタ 3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41" name="テキスト ボックス 3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42" name="直線コネクタ 3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43" name="テキスト ボックス 3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44" name="直線コネクタ 3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45" name="テキスト ボックス 3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46" name="直線コネクタ 3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47" name="テキスト ボックス 3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48" name="直線コネクタ 3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49" name="テキスト ボックス 3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353" name="直線コネクタ 352"/>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354"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355" name="直線コネクタ 354"/>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356"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357" name="直線コネクタ 356"/>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358" name="【保健センター・保健所】&#10;一人当たり面積平均値テキスト"/>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359" name="フローチャート: 判断 358"/>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360" name="フローチャート: 判断 359"/>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361" name="n_1aveValue【保健センター・保健所】&#10;一人当たり面積"/>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362" name="フローチャート: 判断 361"/>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363" name="n_2aveValue【保健センター・保健所】&#10;一人当たり面積"/>
        <xdr:cNvSpPr txBox="1"/>
      </xdr:nvSpPr>
      <xdr:spPr>
        <a:xfrm>
          <a:off x="20199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128488</xdr:rowOff>
    </xdr:from>
    <xdr:to>
      <xdr:col>102</xdr:col>
      <xdr:colOff>165100</xdr:colOff>
      <xdr:row>64</xdr:row>
      <xdr:rowOff>58638</xdr:rowOff>
    </xdr:to>
    <xdr:sp macro="" textlink="">
      <xdr:nvSpPr>
        <xdr:cNvPr id="364" name="フローチャート: 判断 363"/>
        <xdr:cNvSpPr/>
      </xdr:nvSpPr>
      <xdr:spPr>
        <a:xfrm>
          <a:off x="19494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75165</xdr:rowOff>
    </xdr:from>
    <xdr:ext cx="469744" cy="259045"/>
    <xdr:sp macro="" textlink="">
      <xdr:nvSpPr>
        <xdr:cNvPr id="365" name="n_3aveValue【保健センター・保健所】&#10;一人当たり面積"/>
        <xdr:cNvSpPr txBox="1"/>
      </xdr:nvSpPr>
      <xdr:spPr>
        <a:xfrm>
          <a:off x="19310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6" name="テキスト ボックス 3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7" name="テキスト ボックス 3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8" name="テキスト ボックス 3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9" name="テキスト ボックス 3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0" name="テキスト ボックス 3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57295</xdr:rowOff>
    </xdr:from>
    <xdr:to>
      <xdr:col>116</xdr:col>
      <xdr:colOff>114300</xdr:colOff>
      <xdr:row>63</xdr:row>
      <xdr:rowOff>158895</xdr:rowOff>
    </xdr:to>
    <xdr:sp macro="" textlink="">
      <xdr:nvSpPr>
        <xdr:cNvPr id="371" name="楕円 370"/>
        <xdr:cNvSpPr/>
      </xdr:nvSpPr>
      <xdr:spPr>
        <a:xfrm>
          <a:off x="22110700" y="108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80172</xdr:rowOff>
    </xdr:from>
    <xdr:ext cx="469744" cy="259045"/>
    <xdr:sp macro="" textlink="">
      <xdr:nvSpPr>
        <xdr:cNvPr id="372" name="【保健センター・保健所】&#10;一人当たり面積該当値テキスト"/>
        <xdr:cNvSpPr txBox="1"/>
      </xdr:nvSpPr>
      <xdr:spPr>
        <a:xfrm>
          <a:off x="22199600" y="107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373" name="楕円 372"/>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108095</xdr:rowOff>
    </xdr:from>
    <xdr:to>
      <xdr:col>116</xdr:col>
      <xdr:colOff>63500</xdr:colOff>
      <xdr:row>63</xdr:row>
      <xdr:rowOff>114300</xdr:rowOff>
    </xdr:to>
    <xdr:cxnSp macro="">
      <xdr:nvCxnSpPr>
        <xdr:cNvPr id="374" name="直線コネクタ 373"/>
        <xdr:cNvCxnSpPr/>
      </xdr:nvCxnSpPr>
      <xdr:spPr>
        <a:xfrm flipV="1">
          <a:off x="21323300" y="10909445"/>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67745</xdr:rowOff>
    </xdr:from>
    <xdr:to>
      <xdr:col>107</xdr:col>
      <xdr:colOff>101600</xdr:colOff>
      <xdr:row>63</xdr:row>
      <xdr:rowOff>169345</xdr:rowOff>
    </xdr:to>
    <xdr:sp macro="" textlink="">
      <xdr:nvSpPr>
        <xdr:cNvPr id="375" name="楕円 374"/>
        <xdr:cNvSpPr/>
      </xdr:nvSpPr>
      <xdr:spPr>
        <a:xfrm>
          <a:off x="20383500" y="108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118545</xdr:rowOff>
    </xdr:to>
    <xdr:cxnSp macro="">
      <xdr:nvCxnSpPr>
        <xdr:cNvPr id="376" name="直線コネクタ 375"/>
        <xdr:cNvCxnSpPr/>
      </xdr:nvCxnSpPr>
      <xdr:spPr>
        <a:xfrm flipV="1">
          <a:off x="20434300" y="1091565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10177</xdr:rowOff>
    </xdr:from>
    <xdr:ext cx="469744" cy="259045"/>
    <xdr:sp macro="" textlink="">
      <xdr:nvSpPr>
        <xdr:cNvPr id="377" name="n_1mainValue【保健センター・保健所】&#10;一人当たり面積"/>
        <xdr:cNvSpPr txBox="1"/>
      </xdr:nvSpPr>
      <xdr:spPr>
        <a:xfrm>
          <a:off x="21075727" y="10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14422</xdr:rowOff>
    </xdr:from>
    <xdr:ext cx="469744" cy="259045"/>
    <xdr:sp macro="" textlink="">
      <xdr:nvSpPr>
        <xdr:cNvPr id="378" name="n_2mainValue【保健センター・保健所】&#10;一人当たり面積"/>
        <xdr:cNvSpPr txBox="1"/>
      </xdr:nvSpPr>
      <xdr:spPr>
        <a:xfrm>
          <a:off x="20199427" y="106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9" name="テキスト ボックス 3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90" name="直線コネクタ 3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1" name="テキスト ボックス 3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2" name="直線コネクタ 3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3" name="テキスト ボックス 3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4" name="直線コネクタ 3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5" name="テキスト ボックス 3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6" name="直線コネクタ 3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7" name="テキスト ボックス 3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8" name="直線コネクタ 3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9" name="テキスト ボックス 3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03" name="直線コネクタ 402"/>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0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05" name="直線コネクタ 40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06"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07" name="直線コネクタ 40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08"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09" name="フローチャート: 判断 4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10" name="フローチャート: 判断 409"/>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11"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12" name="フローチャート: 判断 411"/>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13"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107314</xdr:rowOff>
    </xdr:from>
    <xdr:to>
      <xdr:col>72</xdr:col>
      <xdr:colOff>38100</xdr:colOff>
      <xdr:row>82</xdr:row>
      <xdr:rowOff>37464</xdr:rowOff>
    </xdr:to>
    <xdr:sp macro="" textlink="">
      <xdr:nvSpPr>
        <xdr:cNvPr id="414" name="フローチャート: 判断 413"/>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53991</xdr:rowOff>
    </xdr:from>
    <xdr:ext cx="405111" cy="259045"/>
    <xdr:sp macro="" textlink="">
      <xdr:nvSpPr>
        <xdr:cNvPr id="415" name="n_3aveValue【消防施設】&#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48261</xdr:rowOff>
    </xdr:from>
    <xdr:to>
      <xdr:col>85</xdr:col>
      <xdr:colOff>177800</xdr:colOff>
      <xdr:row>80</xdr:row>
      <xdr:rowOff>149861</xdr:rowOff>
    </xdr:to>
    <xdr:sp macro="" textlink="">
      <xdr:nvSpPr>
        <xdr:cNvPr id="421" name="楕円 420"/>
        <xdr:cNvSpPr/>
      </xdr:nvSpPr>
      <xdr:spPr>
        <a:xfrm>
          <a:off x="16268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71138</xdr:rowOff>
    </xdr:from>
    <xdr:ext cx="405111" cy="259045"/>
    <xdr:sp macro="" textlink="">
      <xdr:nvSpPr>
        <xdr:cNvPr id="422" name="【消防施設】&#10;有形固定資産減価償却率該当値テキスト"/>
        <xdr:cNvSpPr txBox="1"/>
      </xdr:nvSpPr>
      <xdr:spPr>
        <a:xfrm>
          <a:off x="16357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59689</xdr:rowOff>
    </xdr:from>
    <xdr:to>
      <xdr:col>81</xdr:col>
      <xdr:colOff>101600</xdr:colOff>
      <xdr:row>79</xdr:row>
      <xdr:rowOff>161289</xdr:rowOff>
    </xdr:to>
    <xdr:sp macro="" textlink="">
      <xdr:nvSpPr>
        <xdr:cNvPr id="423" name="楕円 422"/>
        <xdr:cNvSpPr/>
      </xdr:nvSpPr>
      <xdr:spPr>
        <a:xfrm>
          <a:off x="15430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80</xdr:row>
      <xdr:rowOff>99061</xdr:rowOff>
    </xdr:to>
    <xdr:cxnSp macro="">
      <xdr:nvCxnSpPr>
        <xdr:cNvPr id="424" name="直線コネクタ 423"/>
        <xdr:cNvCxnSpPr/>
      </xdr:nvCxnSpPr>
      <xdr:spPr>
        <a:xfrm>
          <a:off x="15481300" y="136550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73025</xdr:rowOff>
    </xdr:from>
    <xdr:to>
      <xdr:col>76</xdr:col>
      <xdr:colOff>165100</xdr:colOff>
      <xdr:row>80</xdr:row>
      <xdr:rowOff>3175</xdr:rowOff>
    </xdr:to>
    <xdr:sp macro="" textlink="">
      <xdr:nvSpPr>
        <xdr:cNvPr id="425" name="楕円 424"/>
        <xdr:cNvSpPr/>
      </xdr:nvSpPr>
      <xdr:spPr>
        <a:xfrm>
          <a:off x="14541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110489</xdr:rowOff>
    </xdr:from>
    <xdr:to>
      <xdr:col>81</xdr:col>
      <xdr:colOff>50800</xdr:colOff>
      <xdr:row>79</xdr:row>
      <xdr:rowOff>123825</xdr:rowOff>
    </xdr:to>
    <xdr:cxnSp macro="">
      <xdr:nvCxnSpPr>
        <xdr:cNvPr id="426" name="直線コネクタ 425"/>
        <xdr:cNvCxnSpPr/>
      </xdr:nvCxnSpPr>
      <xdr:spPr>
        <a:xfrm flipV="1">
          <a:off x="14592300" y="13655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6366</xdr:rowOff>
    </xdr:from>
    <xdr:ext cx="405111" cy="259045"/>
    <xdr:sp macro="" textlink="">
      <xdr:nvSpPr>
        <xdr:cNvPr id="427" name="n_1mainValue【消防施設】&#10;有形固定資産減価償却率"/>
        <xdr:cNvSpPr txBox="1"/>
      </xdr:nvSpPr>
      <xdr:spPr>
        <a:xfrm>
          <a:off x="15266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19702</xdr:rowOff>
    </xdr:from>
    <xdr:ext cx="405111" cy="259045"/>
    <xdr:sp macro="" textlink="">
      <xdr:nvSpPr>
        <xdr:cNvPr id="428" name="n_2mainValue【消防施設】&#10;有形固定資産減価償却率"/>
        <xdr:cNvSpPr txBox="1"/>
      </xdr:nvSpPr>
      <xdr:spPr>
        <a:xfrm>
          <a:off x="14389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9" name="直線コネクタ 4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0" name="テキスト ボックス 4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1" name="直線コネクタ 4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2" name="テキスト ボックス 4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3" name="直線コネクタ 4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4" name="テキスト ボックス 4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5" name="直線コネクタ 4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6" name="テキスト ボックス 4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7" name="直線コネクタ 4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8" name="テキスト ボックス 4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50" name="直線コネクタ 449"/>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51"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52" name="直線コネクタ 451"/>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53"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54" name="直線コネクタ 453"/>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55"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56" name="フローチャート: 判断 455"/>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57" name="フローチャート: 判断 456"/>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458"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59" name="フローチャート: 判断 458"/>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460"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89027</xdr:rowOff>
    </xdr:from>
    <xdr:to>
      <xdr:col>102</xdr:col>
      <xdr:colOff>165100</xdr:colOff>
      <xdr:row>86</xdr:row>
      <xdr:rowOff>19177</xdr:rowOff>
    </xdr:to>
    <xdr:sp macro="" textlink="">
      <xdr:nvSpPr>
        <xdr:cNvPr id="461" name="フローチャート: 判断 460"/>
        <xdr:cNvSpPr/>
      </xdr:nvSpPr>
      <xdr:spPr>
        <a:xfrm>
          <a:off x="19494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35704</xdr:rowOff>
    </xdr:from>
    <xdr:ext cx="469744" cy="259045"/>
    <xdr:sp macro="" textlink="">
      <xdr:nvSpPr>
        <xdr:cNvPr id="462" name="n_3aveValue【消防施設】&#10;一人当たり面積"/>
        <xdr:cNvSpPr txBox="1"/>
      </xdr:nvSpPr>
      <xdr:spPr>
        <a:xfrm>
          <a:off x="19310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3" name="テキスト ボックス 4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4" name="テキスト ボックス 4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5" name="テキスト ボックス 4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6" name="テキスト ボックス 4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7" name="テキスト ボックス 4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162637</xdr:rowOff>
    </xdr:from>
    <xdr:to>
      <xdr:col>116</xdr:col>
      <xdr:colOff>114300</xdr:colOff>
      <xdr:row>84</xdr:row>
      <xdr:rowOff>92787</xdr:rowOff>
    </xdr:to>
    <xdr:sp macro="" textlink="">
      <xdr:nvSpPr>
        <xdr:cNvPr id="468" name="楕円 467"/>
        <xdr:cNvSpPr/>
      </xdr:nvSpPr>
      <xdr:spPr>
        <a:xfrm>
          <a:off x="22110700" y="14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14064</xdr:rowOff>
    </xdr:from>
    <xdr:ext cx="469744" cy="259045"/>
    <xdr:sp macro="" textlink="">
      <xdr:nvSpPr>
        <xdr:cNvPr id="469" name="【消防施設】&#10;一人当たり面積該当値テキスト"/>
        <xdr:cNvSpPr txBox="1"/>
      </xdr:nvSpPr>
      <xdr:spPr>
        <a:xfrm>
          <a:off x="22199600" y="142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xdr:rowOff>
    </xdr:from>
    <xdr:to>
      <xdr:col>112</xdr:col>
      <xdr:colOff>38100</xdr:colOff>
      <xdr:row>84</xdr:row>
      <xdr:rowOff>110617</xdr:rowOff>
    </xdr:to>
    <xdr:sp macro="" textlink="">
      <xdr:nvSpPr>
        <xdr:cNvPr id="470" name="楕円 469"/>
        <xdr:cNvSpPr/>
      </xdr:nvSpPr>
      <xdr:spPr>
        <a:xfrm>
          <a:off x="21272500" y="14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41987</xdr:rowOff>
    </xdr:from>
    <xdr:to>
      <xdr:col>116</xdr:col>
      <xdr:colOff>63500</xdr:colOff>
      <xdr:row>84</xdr:row>
      <xdr:rowOff>59817</xdr:rowOff>
    </xdr:to>
    <xdr:cxnSp macro="">
      <xdr:nvCxnSpPr>
        <xdr:cNvPr id="471" name="直線コネクタ 470"/>
        <xdr:cNvCxnSpPr/>
      </xdr:nvCxnSpPr>
      <xdr:spPr>
        <a:xfrm flipV="1">
          <a:off x="21323300" y="14443787"/>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16332</xdr:rowOff>
    </xdr:from>
    <xdr:to>
      <xdr:col>107</xdr:col>
      <xdr:colOff>101600</xdr:colOff>
      <xdr:row>84</xdr:row>
      <xdr:rowOff>117932</xdr:rowOff>
    </xdr:to>
    <xdr:sp macro="" textlink="">
      <xdr:nvSpPr>
        <xdr:cNvPr id="472" name="楕円 471"/>
        <xdr:cNvSpPr/>
      </xdr:nvSpPr>
      <xdr:spPr>
        <a:xfrm>
          <a:off x="20383500" y="1441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59817</xdr:rowOff>
    </xdr:from>
    <xdr:to>
      <xdr:col>111</xdr:col>
      <xdr:colOff>177800</xdr:colOff>
      <xdr:row>84</xdr:row>
      <xdr:rowOff>67132</xdr:rowOff>
    </xdr:to>
    <xdr:cxnSp macro="">
      <xdr:nvCxnSpPr>
        <xdr:cNvPr id="473" name="直線コネクタ 472"/>
        <xdr:cNvCxnSpPr/>
      </xdr:nvCxnSpPr>
      <xdr:spPr>
        <a:xfrm flipV="1">
          <a:off x="20434300" y="1446161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127144</xdr:rowOff>
    </xdr:from>
    <xdr:ext cx="469744" cy="259045"/>
    <xdr:sp macro="" textlink="">
      <xdr:nvSpPr>
        <xdr:cNvPr id="474" name="n_1mainValue【消防施設】&#10;一人当たり面積"/>
        <xdr:cNvSpPr txBox="1"/>
      </xdr:nvSpPr>
      <xdr:spPr>
        <a:xfrm>
          <a:off x="21075727" y="141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134459</xdr:rowOff>
    </xdr:from>
    <xdr:ext cx="469744" cy="259045"/>
    <xdr:sp macro="" textlink="">
      <xdr:nvSpPr>
        <xdr:cNvPr id="475" name="n_2mainValue【消防施設】&#10;一人当たり面積"/>
        <xdr:cNvSpPr txBox="1"/>
      </xdr:nvSpPr>
      <xdr:spPr>
        <a:xfrm>
          <a:off x="20199427" y="1419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01" name="直線コネクタ 500"/>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3" name="直線コネクタ 50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5" name="直線コネクタ 5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06"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07" name="フローチャート: 判断 50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08" name="フローチャート: 判断 507"/>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09"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10" name="フローチャート: 判断 509"/>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511"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512" name="フローチャート: 判断 511"/>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513" name="n_3aveValue【庁舎】&#10;有形固定資産減価償却率"/>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121738</xdr:rowOff>
    </xdr:from>
    <xdr:to>
      <xdr:col>85</xdr:col>
      <xdr:colOff>177800</xdr:colOff>
      <xdr:row>102</xdr:row>
      <xdr:rowOff>51888</xdr:rowOff>
    </xdr:to>
    <xdr:sp macro="" textlink="">
      <xdr:nvSpPr>
        <xdr:cNvPr id="519" name="楕円 518"/>
        <xdr:cNvSpPr/>
      </xdr:nvSpPr>
      <xdr:spPr>
        <a:xfrm>
          <a:off x="162687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144615</xdr:rowOff>
    </xdr:from>
    <xdr:ext cx="405111" cy="259045"/>
    <xdr:sp macro="" textlink="">
      <xdr:nvSpPr>
        <xdr:cNvPr id="520" name="【庁舎】&#10;有形固定資産減価償却率該当値テキスト"/>
        <xdr:cNvSpPr txBox="1"/>
      </xdr:nvSpPr>
      <xdr:spPr>
        <a:xfrm>
          <a:off x="16357600" y="1728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18869</xdr:rowOff>
    </xdr:from>
    <xdr:to>
      <xdr:col>81</xdr:col>
      <xdr:colOff>101600</xdr:colOff>
      <xdr:row>101</xdr:row>
      <xdr:rowOff>120469</xdr:rowOff>
    </xdr:to>
    <xdr:sp macro="" textlink="">
      <xdr:nvSpPr>
        <xdr:cNvPr id="521" name="楕円 520"/>
        <xdr:cNvSpPr/>
      </xdr:nvSpPr>
      <xdr:spPr>
        <a:xfrm>
          <a:off x="154305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69669</xdr:rowOff>
    </xdr:from>
    <xdr:to>
      <xdr:col>85</xdr:col>
      <xdr:colOff>127000</xdr:colOff>
      <xdr:row>102</xdr:row>
      <xdr:rowOff>1088</xdr:rowOff>
    </xdr:to>
    <xdr:cxnSp macro="">
      <xdr:nvCxnSpPr>
        <xdr:cNvPr id="522" name="直線コネクタ 521"/>
        <xdr:cNvCxnSpPr/>
      </xdr:nvCxnSpPr>
      <xdr:spPr>
        <a:xfrm>
          <a:off x="15481300" y="17386119"/>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51526</xdr:rowOff>
    </xdr:from>
    <xdr:to>
      <xdr:col>76</xdr:col>
      <xdr:colOff>165100</xdr:colOff>
      <xdr:row>101</xdr:row>
      <xdr:rowOff>153126</xdr:rowOff>
    </xdr:to>
    <xdr:sp macro="" textlink="">
      <xdr:nvSpPr>
        <xdr:cNvPr id="523" name="楕円 522"/>
        <xdr:cNvSpPr/>
      </xdr:nvSpPr>
      <xdr:spPr>
        <a:xfrm>
          <a:off x="14541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69669</xdr:rowOff>
    </xdr:from>
    <xdr:to>
      <xdr:col>81</xdr:col>
      <xdr:colOff>50800</xdr:colOff>
      <xdr:row>101</xdr:row>
      <xdr:rowOff>102326</xdr:rowOff>
    </xdr:to>
    <xdr:cxnSp macro="">
      <xdr:nvCxnSpPr>
        <xdr:cNvPr id="524" name="直線コネクタ 523"/>
        <xdr:cNvCxnSpPr/>
      </xdr:nvCxnSpPr>
      <xdr:spPr>
        <a:xfrm flipV="1">
          <a:off x="14592300" y="173861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136996</xdr:rowOff>
    </xdr:from>
    <xdr:ext cx="405111" cy="259045"/>
    <xdr:sp macro="" textlink="">
      <xdr:nvSpPr>
        <xdr:cNvPr id="525" name="n_1mainValue【庁舎】&#10;有形固定資産減価償却率"/>
        <xdr:cNvSpPr txBox="1"/>
      </xdr:nvSpPr>
      <xdr:spPr>
        <a:xfrm>
          <a:off x="15266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169653</xdr:rowOff>
    </xdr:from>
    <xdr:ext cx="405111" cy="259045"/>
    <xdr:sp macro="" textlink="">
      <xdr:nvSpPr>
        <xdr:cNvPr id="526" name="n_2mainValue【庁舎】&#10;有形固定資産減価償却率"/>
        <xdr:cNvSpPr txBox="1"/>
      </xdr:nvSpPr>
      <xdr:spPr>
        <a:xfrm>
          <a:off x="143897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7" name="直線コネクタ 5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8" name="テキスト ボックス 5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9" name="直線コネクタ 5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0" name="テキスト ボックス 5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1" name="直線コネクタ 5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2" name="テキスト ボックス 5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3" name="直線コネクタ 5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4" name="テキスト ボックス 5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5" name="直線コネクタ 5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6" name="テキスト ボックス 5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7" name="直線コネクタ 5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8" name="テキスト ボックス 54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0" name="テキスト ボックス 54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52" name="直線コネクタ 551"/>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53"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54" name="直線コネクタ 553"/>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55"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56" name="直線コネクタ 555"/>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57"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58" name="フローチャート: 判断 557"/>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59" name="フローチャート: 判断 558"/>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60"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61" name="フローチャート: 判断 560"/>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62"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21318</xdr:rowOff>
    </xdr:from>
    <xdr:to>
      <xdr:col>102</xdr:col>
      <xdr:colOff>165100</xdr:colOff>
      <xdr:row>108</xdr:row>
      <xdr:rowOff>122918</xdr:rowOff>
    </xdr:to>
    <xdr:sp macro="" textlink="">
      <xdr:nvSpPr>
        <xdr:cNvPr id="563" name="フローチャート: 判断 562"/>
        <xdr:cNvSpPr/>
      </xdr:nvSpPr>
      <xdr:spPr>
        <a:xfrm>
          <a:off x="19494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139445</xdr:rowOff>
    </xdr:from>
    <xdr:ext cx="469744" cy="259045"/>
    <xdr:sp macro="" textlink="">
      <xdr:nvSpPr>
        <xdr:cNvPr id="564" name="n_3aveValue【庁舎】&#10;一人当たり面積"/>
        <xdr:cNvSpPr txBox="1"/>
      </xdr:nvSpPr>
      <xdr:spPr>
        <a:xfrm>
          <a:off x="19310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91204</xdr:rowOff>
    </xdr:from>
    <xdr:to>
      <xdr:col>116</xdr:col>
      <xdr:colOff>114300</xdr:colOff>
      <xdr:row>107</xdr:row>
      <xdr:rowOff>21354</xdr:rowOff>
    </xdr:to>
    <xdr:sp macro="" textlink="">
      <xdr:nvSpPr>
        <xdr:cNvPr id="570" name="楕円 569"/>
        <xdr:cNvSpPr/>
      </xdr:nvSpPr>
      <xdr:spPr>
        <a:xfrm>
          <a:off x="22110700" y="182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114081</xdr:rowOff>
    </xdr:from>
    <xdr:ext cx="469744" cy="259045"/>
    <xdr:sp macro="" textlink="">
      <xdr:nvSpPr>
        <xdr:cNvPr id="571" name="【庁舎】&#10;一人当たり面積該当値テキスト"/>
        <xdr:cNvSpPr txBox="1"/>
      </xdr:nvSpPr>
      <xdr:spPr>
        <a:xfrm>
          <a:off x="22199600" y="181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104267</xdr:rowOff>
    </xdr:from>
    <xdr:to>
      <xdr:col>112</xdr:col>
      <xdr:colOff>38100</xdr:colOff>
      <xdr:row>107</xdr:row>
      <xdr:rowOff>34417</xdr:rowOff>
    </xdr:to>
    <xdr:sp macro="" textlink="">
      <xdr:nvSpPr>
        <xdr:cNvPr id="572" name="楕円 571"/>
        <xdr:cNvSpPr/>
      </xdr:nvSpPr>
      <xdr:spPr>
        <a:xfrm>
          <a:off x="21272500" y="182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142004</xdr:rowOff>
    </xdr:from>
    <xdr:to>
      <xdr:col>116</xdr:col>
      <xdr:colOff>63500</xdr:colOff>
      <xdr:row>106</xdr:row>
      <xdr:rowOff>155067</xdr:rowOff>
    </xdr:to>
    <xdr:cxnSp macro="">
      <xdr:nvCxnSpPr>
        <xdr:cNvPr id="573" name="直線コネクタ 572"/>
        <xdr:cNvCxnSpPr/>
      </xdr:nvCxnSpPr>
      <xdr:spPr>
        <a:xfrm flipV="1">
          <a:off x="21323300" y="1831570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113247</xdr:rowOff>
    </xdr:from>
    <xdr:to>
      <xdr:col>107</xdr:col>
      <xdr:colOff>101600</xdr:colOff>
      <xdr:row>107</xdr:row>
      <xdr:rowOff>43397</xdr:rowOff>
    </xdr:to>
    <xdr:sp macro="" textlink="">
      <xdr:nvSpPr>
        <xdr:cNvPr id="574" name="楕円 573"/>
        <xdr:cNvSpPr/>
      </xdr:nvSpPr>
      <xdr:spPr>
        <a:xfrm>
          <a:off x="20383500" y="182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155067</xdr:rowOff>
    </xdr:from>
    <xdr:to>
      <xdr:col>111</xdr:col>
      <xdr:colOff>177800</xdr:colOff>
      <xdr:row>106</xdr:row>
      <xdr:rowOff>164047</xdr:rowOff>
    </xdr:to>
    <xdr:cxnSp macro="">
      <xdr:nvCxnSpPr>
        <xdr:cNvPr id="575" name="直線コネクタ 574"/>
        <xdr:cNvCxnSpPr/>
      </xdr:nvCxnSpPr>
      <xdr:spPr>
        <a:xfrm flipV="1">
          <a:off x="20434300" y="18328767"/>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50944</xdr:rowOff>
    </xdr:from>
    <xdr:ext cx="469744" cy="259045"/>
    <xdr:sp macro="" textlink="">
      <xdr:nvSpPr>
        <xdr:cNvPr id="576" name="n_1mainValue【庁舎】&#10;一人当たり面積"/>
        <xdr:cNvSpPr txBox="1"/>
      </xdr:nvSpPr>
      <xdr:spPr>
        <a:xfrm>
          <a:off x="21075727" y="180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59924</xdr:rowOff>
    </xdr:from>
    <xdr:ext cx="469744" cy="259045"/>
    <xdr:sp macro="" textlink="">
      <xdr:nvSpPr>
        <xdr:cNvPr id="577" name="n_2mainValue【庁舎】&#10;一人当たり面積"/>
        <xdr:cNvSpPr txBox="1"/>
      </xdr:nvSpPr>
      <xdr:spPr>
        <a:xfrm>
          <a:off x="20199427" y="1806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類似団体と比較して有形固定資産減価償却率が高くなっている施設は、保健センター、</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消防施設、市民会館、</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庁舎となって</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いる。中でも庁舎については、最も高い数値となっているものの、前年度と比較し６．３％の減少となっておりこれまでの取組の成果が表れていると考えられる。今後、令和２年度に</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策定する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の個別施設計画</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に基づき、村施設の建替、集約化、長寿命化、除却等の検討を進め、施設の老朽化対策を引き続き進めていく。</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2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
1,108
155.88
2,533,137
2,420,445
108,762
1,193,099
2,297,869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人口減少や高い高齢化率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48.1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村の中心産業（林業・土木建設業）の不振、固定資産税収入の柱である大規模償却資産の税収入の減少により、財政基盤は弱い。類似団体をわずかに上回っているが、現状では収入額を増加させることは困難な為、行政の効率化及び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6" name="直線コネクタ 65"/>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9" name="直線コネクタ 68"/>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85598</xdr:rowOff>
    </xdr:from>
    <xdr:to>
      <xdr:col>11</xdr:col>
      <xdr:colOff>31750</xdr:colOff>
      <xdr:row>43</xdr:row>
      <xdr:rowOff>95250</xdr:rowOff>
    </xdr:to>
    <xdr:cxnSp macro="">
      <xdr:nvCxnSpPr>
        <xdr:cNvPr id="75" name="直線コネクタ 74"/>
        <xdr:cNvCxnSpPr/>
      </xdr:nvCxnSpPr>
      <xdr:spPr>
        <a:xfrm>
          <a:off x="1447800" y="745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34798</xdr:rowOff>
    </xdr:from>
    <xdr:to>
      <xdr:col>7</xdr:col>
      <xdr:colOff>31750</xdr:colOff>
      <xdr:row>43</xdr:row>
      <xdr:rowOff>136398</xdr:rowOff>
    </xdr:to>
    <xdr:sp macro="" textlink="">
      <xdr:nvSpPr>
        <xdr:cNvPr id="93" name="楕円 92"/>
        <xdr:cNvSpPr/>
      </xdr:nvSpPr>
      <xdr:spPr>
        <a:xfrm>
          <a:off x="1397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146575</xdr:rowOff>
    </xdr:from>
    <xdr:ext cx="762000" cy="259045"/>
    <xdr:sp macro="" textlink="">
      <xdr:nvSpPr>
        <xdr:cNvPr id="94" name="テキスト ボックス 93"/>
        <xdr:cNvSpPr txBox="1"/>
      </xdr:nvSpPr>
      <xdr:spPr>
        <a:xfrm>
          <a:off x="1066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各施設の維持、電算機器にかかる保守委託が高く、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年度については、職員増加による人件費、受給者増加による障害者自立支援給付費の増額等によるものである。事務事業の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抜本的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による事務の効率化等により経常経費の削減に努める。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9207</xdr:rowOff>
    </xdr:from>
    <xdr:to>
      <xdr:col>23</xdr:col>
      <xdr:colOff>133350</xdr:colOff>
      <xdr:row>64</xdr:row>
      <xdr:rowOff>11219</xdr:rowOff>
    </xdr:to>
    <xdr:cxnSp macro="">
      <xdr:nvCxnSpPr>
        <xdr:cNvPr id="129" name="直線コネクタ 128"/>
        <xdr:cNvCxnSpPr/>
      </xdr:nvCxnSpPr>
      <xdr:spPr>
        <a:xfrm>
          <a:off x="4114800" y="1098200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19262</xdr:rowOff>
    </xdr:to>
    <xdr:cxnSp macro="">
      <xdr:nvCxnSpPr>
        <xdr:cNvPr id="132" name="直線コネクタ 131"/>
        <xdr:cNvCxnSpPr/>
      </xdr:nvCxnSpPr>
      <xdr:spPr>
        <a:xfrm flipV="1">
          <a:off x="3225800" y="1098200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116311</xdr:rowOff>
    </xdr:from>
    <xdr:to>
      <xdr:col>15</xdr:col>
      <xdr:colOff>82550</xdr:colOff>
      <xdr:row>64</xdr:row>
      <xdr:rowOff>19262</xdr:rowOff>
    </xdr:to>
    <xdr:cxnSp macro="">
      <xdr:nvCxnSpPr>
        <xdr:cNvPr id="135" name="直線コネクタ 134"/>
        <xdr:cNvCxnSpPr/>
      </xdr:nvCxnSpPr>
      <xdr:spPr>
        <a:xfrm>
          <a:off x="2336800" y="10917661"/>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116311</xdr:rowOff>
    </xdr:from>
    <xdr:to>
      <xdr:col>11</xdr:col>
      <xdr:colOff>31750</xdr:colOff>
      <xdr:row>63</xdr:row>
      <xdr:rowOff>152506</xdr:rowOff>
    </xdr:to>
    <xdr:cxnSp macro="">
      <xdr:nvCxnSpPr>
        <xdr:cNvPr id="138" name="直線コネクタ 137"/>
        <xdr:cNvCxnSpPr/>
      </xdr:nvCxnSpPr>
      <xdr:spPr>
        <a:xfrm flipV="1">
          <a:off x="1447800" y="109176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48" name="楕円 147"/>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103946</xdr:rowOff>
    </xdr:from>
    <xdr:ext cx="762000" cy="259045"/>
    <xdr:sp macro="" textlink="">
      <xdr:nvSpPr>
        <xdr:cNvPr id="149" name="財政構造の弾力性該当値テキスト"/>
        <xdr:cNvSpPr txBox="1"/>
      </xdr:nvSpPr>
      <xdr:spPr>
        <a:xfrm>
          <a:off x="5041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0" name="楕円 149"/>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1" name="テキスト ボックス 150"/>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139912</xdr:rowOff>
    </xdr:from>
    <xdr:to>
      <xdr:col>15</xdr:col>
      <xdr:colOff>133350</xdr:colOff>
      <xdr:row>64</xdr:row>
      <xdr:rowOff>70062</xdr:rowOff>
    </xdr:to>
    <xdr:sp macro="" textlink="">
      <xdr:nvSpPr>
        <xdr:cNvPr id="152" name="楕円 151"/>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54839</xdr:rowOff>
    </xdr:from>
    <xdr:ext cx="762000" cy="259045"/>
    <xdr:sp macro="" textlink="">
      <xdr:nvSpPr>
        <xdr:cNvPr id="153" name="テキスト ボックス 152"/>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65511</xdr:rowOff>
    </xdr:from>
    <xdr:to>
      <xdr:col>11</xdr:col>
      <xdr:colOff>82550</xdr:colOff>
      <xdr:row>63</xdr:row>
      <xdr:rowOff>167111</xdr:rowOff>
    </xdr:to>
    <xdr:sp macro="" textlink="">
      <xdr:nvSpPr>
        <xdr:cNvPr id="154" name="楕円 153"/>
        <xdr:cNvSpPr/>
      </xdr:nvSpPr>
      <xdr:spPr>
        <a:xfrm>
          <a:off x="2286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151888</xdr:rowOff>
    </xdr:from>
    <xdr:ext cx="762000" cy="259045"/>
    <xdr:sp macro="" textlink="">
      <xdr:nvSpPr>
        <xdr:cNvPr id="155" name="テキスト ボックス 154"/>
        <xdr:cNvSpPr txBox="1"/>
      </xdr:nvSpPr>
      <xdr:spPr>
        <a:xfrm>
          <a:off x="1955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101706</xdr:rowOff>
    </xdr:from>
    <xdr:to>
      <xdr:col>7</xdr:col>
      <xdr:colOff>31750</xdr:colOff>
      <xdr:row>64</xdr:row>
      <xdr:rowOff>31856</xdr:rowOff>
    </xdr:to>
    <xdr:sp macro="" textlink="">
      <xdr:nvSpPr>
        <xdr:cNvPr id="156" name="楕円 155"/>
        <xdr:cNvSpPr/>
      </xdr:nvSpPr>
      <xdr:spPr>
        <a:xfrm>
          <a:off x="1397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16633</xdr:rowOff>
    </xdr:from>
    <xdr:ext cx="762000" cy="259045"/>
    <xdr:sp macro="" textlink="">
      <xdr:nvSpPr>
        <xdr:cNvPr id="157" name="テキスト ボックス 156"/>
        <xdr:cNvSpPr txBox="1"/>
      </xdr:nvSpPr>
      <xdr:spPr>
        <a:xfrm>
          <a:off x="1066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全ての項目において、類似団体平均を上回っている。これは、直営施設があるため職員数が多いことに加え、新規採用による職員の増加が要因である。実施可能な業務については、民間業者の活用も含め検討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村総合計画策定業務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芝桜まつり記念式典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、「社会保障・税番号制度システム整備」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等の事業の完了により昨年度と比較すると減額となっている。今後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事業の効率化等を図り、歳出削減に努める。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6773</xdr:rowOff>
    </xdr:from>
    <xdr:to>
      <xdr:col>23</xdr:col>
      <xdr:colOff>133350</xdr:colOff>
      <xdr:row>82</xdr:row>
      <xdr:rowOff>10182</xdr:rowOff>
    </xdr:to>
    <xdr:cxnSp macro="">
      <xdr:nvCxnSpPr>
        <xdr:cNvPr id="193" name="直線コネクタ 192"/>
        <xdr:cNvCxnSpPr/>
      </xdr:nvCxnSpPr>
      <xdr:spPr>
        <a:xfrm flipV="1">
          <a:off x="4114800" y="14065673"/>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10182</xdr:rowOff>
    </xdr:from>
    <xdr:to>
      <xdr:col>19</xdr:col>
      <xdr:colOff>133350</xdr:colOff>
      <xdr:row>82</xdr:row>
      <xdr:rowOff>10264</xdr:rowOff>
    </xdr:to>
    <xdr:cxnSp macro="">
      <xdr:nvCxnSpPr>
        <xdr:cNvPr id="196" name="直線コネクタ 195"/>
        <xdr:cNvCxnSpPr/>
      </xdr:nvCxnSpPr>
      <xdr:spPr>
        <a:xfrm flipV="1">
          <a:off x="3225800" y="1406908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7782</xdr:rowOff>
    </xdr:from>
    <xdr:to>
      <xdr:col>15</xdr:col>
      <xdr:colOff>82550</xdr:colOff>
      <xdr:row>82</xdr:row>
      <xdr:rowOff>10264</xdr:rowOff>
    </xdr:to>
    <xdr:cxnSp macro="">
      <xdr:nvCxnSpPr>
        <xdr:cNvPr id="199" name="直線コネクタ 198"/>
        <xdr:cNvCxnSpPr/>
      </xdr:nvCxnSpPr>
      <xdr:spPr>
        <a:xfrm>
          <a:off x="2336800" y="14066682"/>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123579</xdr:rowOff>
    </xdr:from>
    <xdr:to>
      <xdr:col>11</xdr:col>
      <xdr:colOff>31750</xdr:colOff>
      <xdr:row>82</xdr:row>
      <xdr:rowOff>7782</xdr:rowOff>
    </xdr:to>
    <xdr:cxnSp macro="">
      <xdr:nvCxnSpPr>
        <xdr:cNvPr id="202" name="直線コネクタ 201"/>
        <xdr:cNvCxnSpPr/>
      </xdr:nvCxnSpPr>
      <xdr:spPr>
        <a:xfrm>
          <a:off x="1447800" y="14011029"/>
          <a:ext cx="889000" cy="5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109834</xdr:rowOff>
    </xdr:from>
    <xdr:to>
      <xdr:col>11</xdr:col>
      <xdr:colOff>82550</xdr:colOff>
      <xdr:row>81</xdr:row>
      <xdr:rowOff>39984</xdr:rowOff>
    </xdr:to>
    <xdr:sp macro="" textlink="">
      <xdr:nvSpPr>
        <xdr:cNvPr id="203" name="フローチャート: 判断 202"/>
        <xdr:cNvSpPr/>
      </xdr:nvSpPr>
      <xdr:spPr>
        <a:xfrm>
          <a:off x="2286000" y="138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50161</xdr:rowOff>
    </xdr:from>
    <xdr:ext cx="762000" cy="259045"/>
    <xdr:sp macro="" textlink="">
      <xdr:nvSpPr>
        <xdr:cNvPr id="204" name="テキスト ボックス 203"/>
        <xdr:cNvSpPr txBox="1"/>
      </xdr:nvSpPr>
      <xdr:spPr>
        <a:xfrm>
          <a:off x="1955800" y="135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107708</xdr:rowOff>
    </xdr:from>
    <xdr:to>
      <xdr:col>7</xdr:col>
      <xdr:colOff>31750</xdr:colOff>
      <xdr:row>81</xdr:row>
      <xdr:rowOff>37858</xdr:rowOff>
    </xdr:to>
    <xdr:sp macro="" textlink="">
      <xdr:nvSpPr>
        <xdr:cNvPr id="205" name="フローチャート: 判断 204"/>
        <xdr:cNvSpPr/>
      </xdr:nvSpPr>
      <xdr:spPr>
        <a:xfrm>
          <a:off x="1397000" y="1382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48035</xdr:rowOff>
    </xdr:from>
    <xdr:ext cx="762000" cy="259045"/>
    <xdr:sp macro="" textlink="">
      <xdr:nvSpPr>
        <xdr:cNvPr id="206" name="テキスト ボックス 205"/>
        <xdr:cNvSpPr txBox="1"/>
      </xdr:nvSpPr>
      <xdr:spPr>
        <a:xfrm>
          <a:off x="1066800" y="1359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127423</xdr:rowOff>
    </xdr:from>
    <xdr:to>
      <xdr:col>23</xdr:col>
      <xdr:colOff>184150</xdr:colOff>
      <xdr:row>82</xdr:row>
      <xdr:rowOff>57573</xdr:rowOff>
    </xdr:to>
    <xdr:sp macro="" textlink="">
      <xdr:nvSpPr>
        <xdr:cNvPr id="212" name="楕円 211"/>
        <xdr:cNvSpPr/>
      </xdr:nvSpPr>
      <xdr:spPr>
        <a:xfrm>
          <a:off x="4902200" y="140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99500</xdr:rowOff>
    </xdr:from>
    <xdr:ext cx="762000" cy="259045"/>
    <xdr:sp macro="" textlink="">
      <xdr:nvSpPr>
        <xdr:cNvPr id="213" name="人件費・物件費等の状況該当値テキスト"/>
        <xdr:cNvSpPr txBox="1"/>
      </xdr:nvSpPr>
      <xdr:spPr>
        <a:xfrm>
          <a:off x="5041900" y="139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130832</xdr:rowOff>
    </xdr:from>
    <xdr:to>
      <xdr:col>19</xdr:col>
      <xdr:colOff>184150</xdr:colOff>
      <xdr:row>82</xdr:row>
      <xdr:rowOff>60982</xdr:rowOff>
    </xdr:to>
    <xdr:sp macro="" textlink="">
      <xdr:nvSpPr>
        <xdr:cNvPr id="214" name="楕円 213"/>
        <xdr:cNvSpPr/>
      </xdr:nvSpPr>
      <xdr:spPr>
        <a:xfrm>
          <a:off x="4064000" y="1401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45759</xdr:rowOff>
    </xdr:from>
    <xdr:ext cx="736600" cy="259045"/>
    <xdr:sp macro="" textlink="">
      <xdr:nvSpPr>
        <xdr:cNvPr id="215" name="テキスト ボックス 214"/>
        <xdr:cNvSpPr txBox="1"/>
      </xdr:nvSpPr>
      <xdr:spPr>
        <a:xfrm>
          <a:off x="3733800" y="1410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130914</xdr:rowOff>
    </xdr:from>
    <xdr:to>
      <xdr:col>15</xdr:col>
      <xdr:colOff>133350</xdr:colOff>
      <xdr:row>82</xdr:row>
      <xdr:rowOff>61064</xdr:rowOff>
    </xdr:to>
    <xdr:sp macro="" textlink="">
      <xdr:nvSpPr>
        <xdr:cNvPr id="216" name="楕円 215"/>
        <xdr:cNvSpPr/>
      </xdr:nvSpPr>
      <xdr:spPr>
        <a:xfrm>
          <a:off x="3175000" y="140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45841</xdr:rowOff>
    </xdr:from>
    <xdr:ext cx="762000" cy="259045"/>
    <xdr:sp macro="" textlink="">
      <xdr:nvSpPr>
        <xdr:cNvPr id="217" name="テキスト ボックス 216"/>
        <xdr:cNvSpPr txBox="1"/>
      </xdr:nvSpPr>
      <xdr:spPr>
        <a:xfrm>
          <a:off x="2844800" y="141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128432</xdr:rowOff>
    </xdr:from>
    <xdr:to>
      <xdr:col>11</xdr:col>
      <xdr:colOff>82550</xdr:colOff>
      <xdr:row>82</xdr:row>
      <xdr:rowOff>58582</xdr:rowOff>
    </xdr:to>
    <xdr:sp macro="" textlink="">
      <xdr:nvSpPr>
        <xdr:cNvPr id="218" name="楕円 217"/>
        <xdr:cNvSpPr/>
      </xdr:nvSpPr>
      <xdr:spPr>
        <a:xfrm>
          <a:off x="2286000" y="140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43359</xdr:rowOff>
    </xdr:from>
    <xdr:ext cx="762000" cy="259045"/>
    <xdr:sp macro="" textlink="">
      <xdr:nvSpPr>
        <xdr:cNvPr id="219" name="テキスト ボックス 218"/>
        <xdr:cNvSpPr txBox="1"/>
      </xdr:nvSpPr>
      <xdr:spPr>
        <a:xfrm>
          <a:off x="1955800" y="1410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72779</xdr:rowOff>
    </xdr:from>
    <xdr:to>
      <xdr:col>7</xdr:col>
      <xdr:colOff>31750</xdr:colOff>
      <xdr:row>82</xdr:row>
      <xdr:rowOff>2929</xdr:rowOff>
    </xdr:to>
    <xdr:sp macro="" textlink="">
      <xdr:nvSpPr>
        <xdr:cNvPr id="220" name="楕円 219"/>
        <xdr:cNvSpPr/>
      </xdr:nvSpPr>
      <xdr:spPr>
        <a:xfrm>
          <a:off x="1397000" y="13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159156</xdr:rowOff>
    </xdr:from>
    <xdr:ext cx="762000" cy="259045"/>
    <xdr:sp macro="" textlink="">
      <xdr:nvSpPr>
        <xdr:cNvPr id="221" name="テキスト ボックス 220"/>
        <xdr:cNvSpPr txBox="1"/>
      </xdr:nvSpPr>
      <xdr:spPr>
        <a:xfrm>
          <a:off x="1066800" y="140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職員数が少ないため、給与単価の高い職員の増減により、その数値が大きく変化する。今後も地元企業の平均給与の状況を踏まえて給与の適正化に努める。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87</xdr:row>
      <xdr:rowOff>2539</xdr:rowOff>
    </xdr:to>
    <xdr:cxnSp macro="">
      <xdr:nvCxnSpPr>
        <xdr:cNvPr id="251" name="直線コネクタ 250"/>
        <xdr:cNvCxnSpPr/>
      </xdr:nvCxnSpPr>
      <xdr:spPr>
        <a:xfrm flipV="1">
          <a:off x="16179800" y="14804073"/>
          <a:ext cx="8382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14605</xdr:rowOff>
    </xdr:to>
    <xdr:cxnSp macro="">
      <xdr:nvCxnSpPr>
        <xdr:cNvPr id="254" name="直線コネクタ 253"/>
        <xdr:cNvCxnSpPr/>
      </xdr:nvCxnSpPr>
      <xdr:spPr>
        <a:xfrm flipV="1">
          <a:off x="15290800" y="1491868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14605</xdr:rowOff>
    </xdr:to>
    <xdr:cxnSp macro="">
      <xdr:nvCxnSpPr>
        <xdr:cNvPr id="257" name="直線コネクタ 256"/>
        <xdr:cNvCxnSpPr/>
      </xdr:nvCxnSpPr>
      <xdr:spPr>
        <a:xfrm>
          <a:off x="14401800" y="149066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161925</xdr:rowOff>
    </xdr:to>
    <xdr:cxnSp macro="">
      <xdr:nvCxnSpPr>
        <xdr:cNvPr id="260" name="直線コネクタ 259"/>
        <xdr:cNvCxnSpPr/>
      </xdr:nvCxnSpPr>
      <xdr:spPr>
        <a:xfrm>
          <a:off x="13512800" y="1481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8573</xdr:rowOff>
    </xdr:from>
    <xdr:to>
      <xdr:col>81</xdr:col>
      <xdr:colOff>95250</xdr:colOff>
      <xdr:row>86</xdr:row>
      <xdr:rowOff>110173</xdr:rowOff>
    </xdr:to>
    <xdr:sp macro="" textlink="">
      <xdr:nvSpPr>
        <xdr:cNvPr id="270" name="楕円 269"/>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25100</xdr:rowOff>
    </xdr:from>
    <xdr:ext cx="762000" cy="259045"/>
    <xdr:sp macro="" textlink="">
      <xdr:nvSpPr>
        <xdr:cNvPr id="271" name="給与水準   （国との比較）該当値テキスト"/>
        <xdr:cNvSpPr txBox="1"/>
      </xdr:nvSpPr>
      <xdr:spPr>
        <a:xfrm>
          <a:off x="171069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2" name="楕円 271"/>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3" name="テキスト ボックス 272"/>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74" name="楕円 273"/>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75" name="テキスト ボックス 274"/>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76" name="楕円 275"/>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77" name="テキスト ボックス 276"/>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79" name="テキスト ボックス 278"/>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総人口の少なさ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や、直営施設があることによる職員数の多さ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が大きく影響している。実施可能な業務については民間業者の活用も含め検討していく。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60089</xdr:rowOff>
    </xdr:from>
    <xdr:to>
      <xdr:col>81</xdr:col>
      <xdr:colOff>44450</xdr:colOff>
      <xdr:row>61</xdr:row>
      <xdr:rowOff>71120</xdr:rowOff>
    </xdr:to>
    <xdr:cxnSp macro="">
      <xdr:nvCxnSpPr>
        <xdr:cNvPr id="315" name="直線コネクタ 314"/>
        <xdr:cNvCxnSpPr/>
      </xdr:nvCxnSpPr>
      <xdr:spPr>
        <a:xfrm flipV="1">
          <a:off x="16179800" y="10518539"/>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38143</xdr:rowOff>
    </xdr:from>
    <xdr:to>
      <xdr:col>77</xdr:col>
      <xdr:colOff>44450</xdr:colOff>
      <xdr:row>61</xdr:row>
      <xdr:rowOff>71120</xdr:rowOff>
    </xdr:to>
    <xdr:cxnSp macro="">
      <xdr:nvCxnSpPr>
        <xdr:cNvPr id="318" name="直線コネクタ 317"/>
        <xdr:cNvCxnSpPr/>
      </xdr:nvCxnSpPr>
      <xdr:spPr>
        <a:xfrm>
          <a:off x="15290800" y="10496593"/>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168916</xdr:rowOff>
    </xdr:from>
    <xdr:to>
      <xdr:col>72</xdr:col>
      <xdr:colOff>203200</xdr:colOff>
      <xdr:row>61</xdr:row>
      <xdr:rowOff>38143</xdr:rowOff>
    </xdr:to>
    <xdr:cxnSp macro="">
      <xdr:nvCxnSpPr>
        <xdr:cNvPr id="321" name="直線コネクタ 320"/>
        <xdr:cNvCxnSpPr/>
      </xdr:nvCxnSpPr>
      <xdr:spPr>
        <a:xfrm>
          <a:off x="14401800" y="10455916"/>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144211</xdr:rowOff>
    </xdr:from>
    <xdr:to>
      <xdr:col>68</xdr:col>
      <xdr:colOff>152400</xdr:colOff>
      <xdr:row>60</xdr:row>
      <xdr:rowOff>168916</xdr:rowOff>
    </xdr:to>
    <xdr:cxnSp macro="">
      <xdr:nvCxnSpPr>
        <xdr:cNvPr id="324" name="直線コネクタ 323"/>
        <xdr:cNvCxnSpPr/>
      </xdr:nvCxnSpPr>
      <xdr:spPr>
        <a:xfrm>
          <a:off x="13512800" y="10431211"/>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10578</xdr:rowOff>
    </xdr:from>
    <xdr:to>
      <xdr:col>68</xdr:col>
      <xdr:colOff>203200</xdr:colOff>
      <xdr:row>59</xdr:row>
      <xdr:rowOff>112178</xdr:rowOff>
    </xdr:to>
    <xdr:sp macro="" textlink="">
      <xdr:nvSpPr>
        <xdr:cNvPr id="325" name="フローチャート: 判断 324"/>
        <xdr:cNvSpPr/>
      </xdr:nvSpPr>
      <xdr:spPr>
        <a:xfrm>
          <a:off x="14351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122355</xdr:rowOff>
    </xdr:from>
    <xdr:ext cx="762000" cy="259045"/>
    <xdr:sp macro="" textlink="">
      <xdr:nvSpPr>
        <xdr:cNvPr id="326" name="テキスト ボックス 325"/>
        <xdr:cNvSpPr txBox="1"/>
      </xdr:nvSpPr>
      <xdr:spPr>
        <a:xfrm>
          <a:off x="14020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27" name="フローチャート: 判断 326"/>
        <xdr:cNvSpPr/>
      </xdr:nvSpPr>
      <xdr:spPr>
        <a:xfrm>
          <a:off x="13462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28" name="テキスト ボックス 327"/>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9289</xdr:rowOff>
    </xdr:from>
    <xdr:to>
      <xdr:col>81</xdr:col>
      <xdr:colOff>95250</xdr:colOff>
      <xdr:row>61</xdr:row>
      <xdr:rowOff>110889</xdr:rowOff>
    </xdr:to>
    <xdr:sp macro="" textlink="">
      <xdr:nvSpPr>
        <xdr:cNvPr id="334" name="楕円 333"/>
        <xdr:cNvSpPr/>
      </xdr:nvSpPr>
      <xdr:spPr>
        <a:xfrm>
          <a:off x="16967200" y="10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152816</xdr:rowOff>
    </xdr:from>
    <xdr:ext cx="762000" cy="259045"/>
    <xdr:sp macro="" textlink="">
      <xdr:nvSpPr>
        <xdr:cNvPr id="335" name="定員管理の状況該当値テキスト"/>
        <xdr:cNvSpPr txBox="1"/>
      </xdr:nvSpPr>
      <xdr:spPr>
        <a:xfrm>
          <a:off x="17106900" y="104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36" name="楕円 335"/>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106697</xdr:rowOff>
    </xdr:from>
    <xdr:ext cx="736600" cy="259045"/>
    <xdr:sp macro="" textlink="">
      <xdr:nvSpPr>
        <xdr:cNvPr id="337" name="テキスト ボックス 336"/>
        <xdr:cNvSpPr txBox="1"/>
      </xdr:nvSpPr>
      <xdr:spPr>
        <a:xfrm>
          <a:off x="15798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158793</xdr:rowOff>
    </xdr:from>
    <xdr:to>
      <xdr:col>73</xdr:col>
      <xdr:colOff>44450</xdr:colOff>
      <xdr:row>61</xdr:row>
      <xdr:rowOff>88943</xdr:rowOff>
    </xdr:to>
    <xdr:sp macro="" textlink="">
      <xdr:nvSpPr>
        <xdr:cNvPr id="338" name="楕円 337"/>
        <xdr:cNvSpPr/>
      </xdr:nvSpPr>
      <xdr:spPr>
        <a:xfrm>
          <a:off x="152400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73720</xdr:rowOff>
    </xdr:from>
    <xdr:ext cx="762000" cy="259045"/>
    <xdr:sp macro="" textlink="">
      <xdr:nvSpPr>
        <xdr:cNvPr id="339" name="テキスト ボックス 338"/>
        <xdr:cNvSpPr txBox="1"/>
      </xdr:nvSpPr>
      <xdr:spPr>
        <a:xfrm>
          <a:off x="14909800" y="1053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118116</xdr:rowOff>
    </xdr:from>
    <xdr:to>
      <xdr:col>68</xdr:col>
      <xdr:colOff>203200</xdr:colOff>
      <xdr:row>61</xdr:row>
      <xdr:rowOff>48266</xdr:rowOff>
    </xdr:to>
    <xdr:sp macro="" textlink="">
      <xdr:nvSpPr>
        <xdr:cNvPr id="340" name="楕円 339"/>
        <xdr:cNvSpPr/>
      </xdr:nvSpPr>
      <xdr:spPr>
        <a:xfrm>
          <a:off x="14351000" y="104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33043</xdr:rowOff>
    </xdr:from>
    <xdr:ext cx="762000" cy="259045"/>
    <xdr:sp macro="" textlink="">
      <xdr:nvSpPr>
        <xdr:cNvPr id="341" name="テキスト ボックス 340"/>
        <xdr:cNvSpPr txBox="1"/>
      </xdr:nvSpPr>
      <xdr:spPr>
        <a:xfrm>
          <a:off x="14020800" y="1049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93411</xdr:rowOff>
    </xdr:from>
    <xdr:to>
      <xdr:col>64</xdr:col>
      <xdr:colOff>152400</xdr:colOff>
      <xdr:row>61</xdr:row>
      <xdr:rowOff>23561</xdr:rowOff>
    </xdr:to>
    <xdr:sp macro="" textlink="">
      <xdr:nvSpPr>
        <xdr:cNvPr id="342" name="楕円 341"/>
        <xdr:cNvSpPr/>
      </xdr:nvSpPr>
      <xdr:spPr>
        <a:xfrm>
          <a:off x="13462000" y="103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8338</xdr:rowOff>
    </xdr:from>
    <xdr:ext cx="762000" cy="259045"/>
    <xdr:sp macro="" textlink="">
      <xdr:nvSpPr>
        <xdr:cNvPr id="343" name="テキスト ボックス 342"/>
        <xdr:cNvSpPr txBox="1"/>
      </xdr:nvSpPr>
      <xdr:spPr>
        <a:xfrm>
          <a:off x="13131800" y="1046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地方債発行額が償還金額を上回らないよう努めているが、普通交付税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増加している。早期健全化基準を下回っているものの、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今後も借入を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、実質公債費比率が減少するように努めていく。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68834</xdr:rowOff>
    </xdr:to>
    <xdr:cxnSp macro="">
      <xdr:nvCxnSpPr>
        <xdr:cNvPr id="374" name="直線コネクタ 373"/>
        <xdr:cNvCxnSpPr/>
      </xdr:nvCxnSpPr>
      <xdr:spPr>
        <a:xfrm>
          <a:off x="16179800" y="722630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25400</xdr:rowOff>
    </xdr:to>
    <xdr:cxnSp macro="">
      <xdr:nvCxnSpPr>
        <xdr:cNvPr id="377" name="直線コネクタ 376"/>
        <xdr:cNvCxnSpPr/>
      </xdr:nvCxnSpPr>
      <xdr:spPr>
        <a:xfrm>
          <a:off x="15290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143764</xdr:rowOff>
    </xdr:from>
    <xdr:to>
      <xdr:col>72</xdr:col>
      <xdr:colOff>203200</xdr:colOff>
      <xdr:row>42</xdr:row>
      <xdr:rowOff>1270</xdr:rowOff>
    </xdr:to>
    <xdr:cxnSp macro="">
      <xdr:nvCxnSpPr>
        <xdr:cNvPr id="380" name="直線コネクタ 379"/>
        <xdr:cNvCxnSpPr/>
      </xdr:nvCxnSpPr>
      <xdr:spPr>
        <a:xfrm>
          <a:off x="14401800" y="71732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143764</xdr:rowOff>
    </xdr:from>
    <xdr:to>
      <xdr:col>68</xdr:col>
      <xdr:colOff>152400</xdr:colOff>
      <xdr:row>41</xdr:row>
      <xdr:rowOff>143764</xdr:rowOff>
    </xdr:to>
    <xdr:cxnSp macro="">
      <xdr:nvCxnSpPr>
        <xdr:cNvPr id="383" name="直線コネクタ 382"/>
        <xdr:cNvCxnSpPr/>
      </xdr:nvCxnSpPr>
      <xdr:spPr>
        <a:xfrm>
          <a:off x="13512800" y="717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4" name="フローチャート: 判断 383"/>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5" name="テキスト ボックス 384"/>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6" name="フローチャート: 判断 385"/>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7" name="テキスト ボックス 386"/>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3" name="楕円 392"/>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4"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5" name="楕円 394"/>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6" name="テキスト ボックス 39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7" name="楕円 396"/>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8" name="テキスト ボックス 397"/>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399" name="楕円 398"/>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7891</xdr:rowOff>
    </xdr:from>
    <xdr:ext cx="762000" cy="259045"/>
    <xdr:sp macro="" textlink="">
      <xdr:nvSpPr>
        <xdr:cNvPr id="400" name="テキスト ボックス 399"/>
        <xdr:cNvSpPr txBox="1"/>
      </xdr:nvSpPr>
      <xdr:spPr>
        <a:xfrm>
          <a:off x="14020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1" name="楕円 400"/>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2" name="テキスト ボックス 401"/>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年々減少傾向となり、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年度以降将来負担比率は計上されていない。普通交付税の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段階的縮減期間の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に入ったこと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百万円の減となり、前年度より分子である将来負担額は減少したものの、分母である充当可能財源等はより減少した。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交付税の減額は財政の悪化に直結すると考えられる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今後も現在の水準を維持できるよう、引き続き財政健全化に努める。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
1,108
155.88
2,533,137
2,420,445
108,762
1,193,099
2,297,869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前年度から増加している要因として、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は新規採用者が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名いたことに加え、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の退職者のうち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名が退職勧奨による早期退職者であったため退職金の上乗せ分があったことに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類似団体と比べ上回っているのは、上記理由に加え、学校給食共同調理場、診療所及び村営バスの各施設を直営で運営しており、職員数が類似団体平均と比較して多いことが主な要因であり、行政サービスの提供方法の差異によるものといえるが、引き続き適正な人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85090</xdr:rowOff>
    </xdr:to>
    <xdr:cxnSp macro="">
      <xdr:nvCxnSpPr>
        <xdr:cNvPr id="66" name="直線コネクタ 65"/>
        <xdr:cNvCxnSpPr/>
      </xdr:nvCxnSpPr>
      <xdr:spPr>
        <a:xfrm>
          <a:off x="3987800" y="61468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35</xdr:row>
      <xdr:rowOff>146050</xdr:rowOff>
    </xdr:to>
    <xdr:cxnSp macro="">
      <xdr:nvCxnSpPr>
        <xdr:cNvPr id="69" name="直線コネクタ 68"/>
        <xdr:cNvCxnSpPr/>
      </xdr:nvCxnSpPr>
      <xdr:spPr>
        <a:xfrm>
          <a:off x="3098800" y="591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20320</xdr:rowOff>
    </xdr:from>
    <xdr:to>
      <xdr:col>15</xdr:col>
      <xdr:colOff>98425</xdr:colOff>
      <xdr:row>34</xdr:row>
      <xdr:rowOff>88900</xdr:rowOff>
    </xdr:to>
    <xdr:cxnSp macro="">
      <xdr:nvCxnSpPr>
        <xdr:cNvPr id="72" name="直線コネクタ 71"/>
        <xdr:cNvCxnSpPr/>
      </xdr:nvCxnSpPr>
      <xdr:spPr>
        <a:xfrm>
          <a:off x="2209800" y="584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69850</xdr:rowOff>
    </xdr:to>
    <xdr:cxnSp macro="">
      <xdr:nvCxnSpPr>
        <xdr:cNvPr id="75" name="直線コネクタ 74"/>
        <xdr:cNvCxnSpPr/>
      </xdr:nvCxnSpPr>
      <xdr:spPr>
        <a:xfrm flipV="1">
          <a:off x="1320800" y="5849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60960</xdr:rowOff>
    </xdr:from>
    <xdr:to>
      <xdr:col>11</xdr:col>
      <xdr:colOff>60325</xdr:colOff>
      <xdr:row>33</xdr:row>
      <xdr:rowOff>162560</xdr:rowOff>
    </xdr:to>
    <xdr:sp macro="" textlink="">
      <xdr:nvSpPr>
        <xdr:cNvPr id="76" name="フローチャート: 判断 75"/>
        <xdr:cNvSpPr/>
      </xdr:nvSpPr>
      <xdr:spPr>
        <a:xfrm>
          <a:off x="21590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1287</xdr:rowOff>
    </xdr:from>
    <xdr:ext cx="762000" cy="259045"/>
    <xdr:sp macro="" textlink="">
      <xdr:nvSpPr>
        <xdr:cNvPr id="77" name="テキスト ボックス 76"/>
        <xdr:cNvSpPr txBox="1"/>
      </xdr:nvSpPr>
      <xdr:spPr>
        <a:xfrm>
          <a:off x="1828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83820</xdr:rowOff>
    </xdr:from>
    <xdr:to>
      <xdr:col>6</xdr:col>
      <xdr:colOff>171450</xdr:colOff>
      <xdr:row>34</xdr:row>
      <xdr:rowOff>13970</xdr:rowOff>
    </xdr:to>
    <xdr:sp macro="" textlink="">
      <xdr:nvSpPr>
        <xdr:cNvPr id="78" name="フローチャート: 判断 77"/>
        <xdr:cNvSpPr/>
      </xdr:nvSpPr>
      <xdr:spPr>
        <a:xfrm>
          <a:off x="1270000" y="57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24147</xdr:rowOff>
    </xdr:from>
    <xdr:ext cx="762000" cy="259045"/>
    <xdr:sp macro="" textlink="">
      <xdr:nvSpPr>
        <xdr:cNvPr id="79" name="テキスト ボックス 78"/>
        <xdr:cNvSpPr txBox="1"/>
      </xdr:nvSpPr>
      <xdr:spPr>
        <a:xfrm>
          <a:off x="9398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85" name="楕円 84"/>
        <xdr:cNvSpPr/>
      </xdr:nvSpPr>
      <xdr:spPr>
        <a:xfrm>
          <a:off x="4775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762000" cy="259045"/>
    <xdr:sp macro="" textlink="">
      <xdr:nvSpPr>
        <xdr:cNvPr id="86" name="人件費該当値テキスト"/>
        <xdr:cNvSpPr txBox="1"/>
      </xdr:nvSpPr>
      <xdr:spPr>
        <a:xfrm>
          <a:off x="4914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10177</xdr:rowOff>
    </xdr:from>
    <xdr:ext cx="736600" cy="259045"/>
    <xdr:sp macro="" textlink="">
      <xdr:nvSpPr>
        <xdr:cNvPr id="88" name="テキスト ボックス 87"/>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90" name="テキスト ボックス 89"/>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55897</xdr:rowOff>
    </xdr:from>
    <xdr:ext cx="762000" cy="259045"/>
    <xdr:sp macro="" textlink="">
      <xdr:nvSpPr>
        <xdr:cNvPr id="92" name="テキスト ボックス 91"/>
        <xdr:cNvSpPr txBox="1"/>
      </xdr:nvSpPr>
      <xdr:spPr>
        <a:xfrm>
          <a:off x="1828800" y="588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19050</xdr:rowOff>
    </xdr:from>
    <xdr:to>
      <xdr:col>6</xdr:col>
      <xdr:colOff>171450</xdr:colOff>
      <xdr:row>34</xdr:row>
      <xdr:rowOff>120650</xdr:rowOff>
    </xdr:to>
    <xdr:sp macro="" textlink="">
      <xdr:nvSpPr>
        <xdr:cNvPr id="93" name="楕円 92"/>
        <xdr:cNvSpPr/>
      </xdr:nvSpPr>
      <xdr:spPr>
        <a:xfrm>
          <a:off x="1270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105427</xdr:rowOff>
    </xdr:from>
    <xdr:ext cx="762000" cy="259045"/>
    <xdr:sp macro="" textlink="">
      <xdr:nvSpPr>
        <xdr:cNvPr id="94" name="テキスト ボックス 93"/>
        <xdr:cNvSpPr txBox="1"/>
      </xdr:nvSpPr>
      <xdr:spPr>
        <a:xfrm>
          <a:off x="939800" y="59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「村総合計画策定業務」、「芝桜まつり記念式典」</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等の単年度事業完了に伴う減額によるものである。また、類似団体平均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133858</xdr:rowOff>
    </xdr:from>
    <xdr:to>
      <xdr:col>82</xdr:col>
      <xdr:colOff>107950</xdr:colOff>
      <xdr:row>16</xdr:row>
      <xdr:rowOff>3556</xdr:rowOff>
    </xdr:to>
    <xdr:cxnSp macro="">
      <xdr:nvCxnSpPr>
        <xdr:cNvPr id="124" name="直線コネクタ 123"/>
        <xdr:cNvCxnSpPr/>
      </xdr:nvCxnSpPr>
      <xdr:spPr>
        <a:xfrm flipV="1">
          <a:off x="15671800" y="2705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18</xdr:row>
      <xdr:rowOff>90424</xdr:rowOff>
    </xdr:to>
    <xdr:cxnSp macro="">
      <xdr:nvCxnSpPr>
        <xdr:cNvPr id="127" name="直線コネクタ 126"/>
        <xdr:cNvCxnSpPr/>
      </xdr:nvCxnSpPr>
      <xdr:spPr>
        <a:xfrm flipV="1">
          <a:off x="14782800" y="274675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90424</xdr:rowOff>
    </xdr:to>
    <xdr:cxnSp macro="">
      <xdr:nvCxnSpPr>
        <xdr:cNvPr id="130" name="直線コネクタ 129"/>
        <xdr:cNvCxnSpPr/>
      </xdr:nvCxnSpPr>
      <xdr:spPr>
        <a:xfrm>
          <a:off x="13893800" y="3167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81280</xdr:rowOff>
    </xdr:to>
    <xdr:cxnSp macro="">
      <xdr:nvCxnSpPr>
        <xdr:cNvPr id="133" name="直線コネクタ 132"/>
        <xdr:cNvCxnSpPr/>
      </xdr:nvCxnSpPr>
      <xdr:spPr>
        <a:xfrm>
          <a:off x="13004800" y="3103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5" name="テキスト ボックス 134"/>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6" name="フローチャート: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7" name="テキスト ボックス 136"/>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83058</xdr:rowOff>
    </xdr:from>
    <xdr:to>
      <xdr:col>82</xdr:col>
      <xdr:colOff>158750</xdr:colOff>
      <xdr:row>16</xdr:row>
      <xdr:rowOff>13208</xdr:rowOff>
    </xdr:to>
    <xdr:sp macro="" textlink="">
      <xdr:nvSpPr>
        <xdr:cNvPr id="143" name="楕円 142"/>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99585</xdr:rowOff>
    </xdr:from>
    <xdr:ext cx="762000" cy="259045"/>
    <xdr:sp macro="" textlink="">
      <xdr:nvSpPr>
        <xdr:cNvPr id="144" name="物件費該当値テキスト"/>
        <xdr:cNvSpPr txBox="1"/>
      </xdr:nvSpPr>
      <xdr:spPr>
        <a:xfrm>
          <a:off x="16598900" y="249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7" name="楕円 146"/>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8" name="テキスト ボックス 147"/>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9" name="楕円 148"/>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0" name="テキスト ボックス 149"/>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1" name="楕円 150"/>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2" name="テキスト ボックス 151"/>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対象者が少ないことが主な要因と考えられる。単独事業で制度開始後、年数が経過したものについては、制度の必要性を見極め、費用が高止まる事がないように努める。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94343</xdr:rowOff>
    </xdr:to>
    <xdr:cxnSp macro="">
      <xdr:nvCxnSpPr>
        <xdr:cNvPr id="186" name="直線コネクタ 185"/>
        <xdr:cNvCxnSpPr/>
      </xdr:nvCxnSpPr>
      <xdr:spPr>
        <a:xfrm>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89" name="直線コネクタ 188"/>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45357</xdr:rowOff>
    </xdr:to>
    <xdr:cxnSp macro="">
      <xdr:nvCxnSpPr>
        <xdr:cNvPr id="192" name="直線コネクタ 191"/>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5" name="直線コネクタ 194"/>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6" name="フローチャート: 判断 195"/>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7" name="テキスト ボックス 196"/>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9" name="テキスト ボックス 198"/>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5" name="楕円 204"/>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6"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7" name="楕円 206"/>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8" name="テキスト ボックス 207"/>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9" name="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減少の主な要因としては、介護保険事業が東三河広域連合へ移管されたことに伴い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を廃止したことから繰出金が皆減となったことによる。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今後も水道料金の値上げや保険料の適正化を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、普通会計の負担軽減に努めていく。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64135</xdr:rowOff>
    </xdr:from>
    <xdr:to>
      <xdr:col>82</xdr:col>
      <xdr:colOff>107950</xdr:colOff>
      <xdr:row>57</xdr:row>
      <xdr:rowOff>144145</xdr:rowOff>
    </xdr:to>
    <xdr:cxnSp macro="">
      <xdr:nvCxnSpPr>
        <xdr:cNvPr id="242" name="直線コネクタ 241"/>
        <xdr:cNvCxnSpPr/>
      </xdr:nvCxnSpPr>
      <xdr:spPr>
        <a:xfrm flipV="1">
          <a:off x="15671800" y="966533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58420</xdr:rowOff>
    </xdr:from>
    <xdr:to>
      <xdr:col>78</xdr:col>
      <xdr:colOff>69850</xdr:colOff>
      <xdr:row>57</xdr:row>
      <xdr:rowOff>144145</xdr:rowOff>
    </xdr:to>
    <xdr:cxnSp macro="">
      <xdr:nvCxnSpPr>
        <xdr:cNvPr id="245" name="直線コネクタ 244"/>
        <xdr:cNvCxnSpPr/>
      </xdr:nvCxnSpPr>
      <xdr:spPr>
        <a:xfrm>
          <a:off x="14782800" y="98310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58420</xdr:rowOff>
    </xdr:to>
    <xdr:cxnSp macro="">
      <xdr:nvCxnSpPr>
        <xdr:cNvPr id="248" name="直線コネクタ 247"/>
        <xdr:cNvCxnSpPr/>
      </xdr:nvCxnSpPr>
      <xdr:spPr>
        <a:xfrm>
          <a:off x="13893800" y="97396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138430</xdr:rowOff>
    </xdr:from>
    <xdr:to>
      <xdr:col>69</xdr:col>
      <xdr:colOff>92075</xdr:colOff>
      <xdr:row>56</xdr:row>
      <xdr:rowOff>149860</xdr:rowOff>
    </xdr:to>
    <xdr:cxnSp macro="">
      <xdr:nvCxnSpPr>
        <xdr:cNvPr id="251" name="直線コネクタ 250"/>
        <xdr:cNvCxnSpPr/>
      </xdr:nvCxnSpPr>
      <xdr:spPr>
        <a:xfrm flipV="1">
          <a:off x="13004800" y="9739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2" name="フローチャート: 判断 251"/>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145432</xdr:rowOff>
    </xdr:from>
    <xdr:ext cx="762000" cy="259045"/>
    <xdr:sp macro="" textlink="">
      <xdr:nvSpPr>
        <xdr:cNvPr id="253" name="テキスト ボックス 252"/>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4" name="フローチャート: 判断 253"/>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5" name="テキスト ボックス 254"/>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xdr:rowOff>
    </xdr:from>
    <xdr:to>
      <xdr:col>82</xdr:col>
      <xdr:colOff>158750</xdr:colOff>
      <xdr:row>56</xdr:row>
      <xdr:rowOff>114935</xdr:rowOff>
    </xdr:to>
    <xdr:sp macro="" textlink="">
      <xdr:nvSpPr>
        <xdr:cNvPr id="261" name="楕円 260"/>
        <xdr:cNvSpPr/>
      </xdr:nvSpPr>
      <xdr:spPr>
        <a:xfrm>
          <a:off x="164592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29862</xdr:rowOff>
    </xdr:from>
    <xdr:ext cx="762000" cy="259045"/>
    <xdr:sp macro="" textlink="">
      <xdr:nvSpPr>
        <xdr:cNvPr id="262" name="その他該当値テキスト"/>
        <xdr:cNvSpPr txBox="1"/>
      </xdr:nvSpPr>
      <xdr:spPr>
        <a:xfrm>
          <a:off x="16598900" y="945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93345</xdr:rowOff>
    </xdr:from>
    <xdr:to>
      <xdr:col>78</xdr:col>
      <xdr:colOff>120650</xdr:colOff>
      <xdr:row>58</xdr:row>
      <xdr:rowOff>23495</xdr:rowOff>
    </xdr:to>
    <xdr:sp macro="" textlink="">
      <xdr:nvSpPr>
        <xdr:cNvPr id="263" name="楕円 262"/>
        <xdr:cNvSpPr/>
      </xdr:nvSpPr>
      <xdr:spPr>
        <a:xfrm>
          <a:off x="15621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64" name="テキスト ボックス 263"/>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xdr:rowOff>
    </xdr:from>
    <xdr:to>
      <xdr:col>74</xdr:col>
      <xdr:colOff>31750</xdr:colOff>
      <xdr:row>57</xdr:row>
      <xdr:rowOff>109220</xdr:rowOff>
    </xdr:to>
    <xdr:sp macro="" textlink="">
      <xdr:nvSpPr>
        <xdr:cNvPr id="265" name="楕円 264"/>
        <xdr:cNvSpPr/>
      </xdr:nvSpPr>
      <xdr:spPr>
        <a:xfrm>
          <a:off x="14732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119397</xdr:rowOff>
    </xdr:from>
    <xdr:ext cx="762000" cy="259045"/>
    <xdr:sp macro="" textlink="">
      <xdr:nvSpPr>
        <xdr:cNvPr id="266" name="テキスト ボックス 265"/>
        <xdr:cNvSpPr txBox="1"/>
      </xdr:nvSpPr>
      <xdr:spPr>
        <a:xfrm>
          <a:off x="14401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87630</xdr:rowOff>
    </xdr:from>
    <xdr:to>
      <xdr:col>69</xdr:col>
      <xdr:colOff>142875</xdr:colOff>
      <xdr:row>57</xdr:row>
      <xdr:rowOff>17780</xdr:rowOff>
    </xdr:to>
    <xdr:sp macro="" textlink="">
      <xdr:nvSpPr>
        <xdr:cNvPr id="267" name="楕円 266"/>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27957</xdr:rowOff>
    </xdr:from>
    <xdr:ext cx="762000" cy="259045"/>
    <xdr:sp macro="" textlink="">
      <xdr:nvSpPr>
        <xdr:cNvPr id="268" name="テキスト ボックス 267"/>
        <xdr:cNvSpPr txBox="1"/>
      </xdr:nvSpPr>
      <xdr:spPr>
        <a:xfrm>
          <a:off x="13512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0" name="テキスト ボックス 26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数値で推移している。ごみ・し尿処理にかかる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北設広域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事務組合への負担金、広域消防</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・地上デジタル放送受信施設運営にかかる同級他団体への負担金が高額で経常的なものとなっている。ごみの減量に努める等、補助費軽減につながる対策を検討していく。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24130</xdr:rowOff>
    </xdr:from>
    <xdr:to>
      <xdr:col>82</xdr:col>
      <xdr:colOff>107950</xdr:colOff>
      <xdr:row>36</xdr:row>
      <xdr:rowOff>66040</xdr:rowOff>
    </xdr:to>
    <xdr:cxnSp macro="">
      <xdr:nvCxnSpPr>
        <xdr:cNvPr id="302" name="直線コネクタ 301"/>
        <xdr:cNvCxnSpPr/>
      </xdr:nvCxnSpPr>
      <xdr:spPr>
        <a:xfrm flipV="1">
          <a:off x="15671800" y="6196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66040</xdr:rowOff>
    </xdr:to>
    <xdr:cxnSp macro="">
      <xdr:nvCxnSpPr>
        <xdr:cNvPr id="305" name="直線コネクタ 304"/>
        <xdr:cNvCxnSpPr/>
      </xdr:nvCxnSpPr>
      <xdr:spPr>
        <a:xfrm>
          <a:off x="14782800" y="6219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46990</xdr:rowOff>
    </xdr:from>
    <xdr:to>
      <xdr:col>73</xdr:col>
      <xdr:colOff>180975</xdr:colOff>
      <xdr:row>36</xdr:row>
      <xdr:rowOff>96520</xdr:rowOff>
    </xdr:to>
    <xdr:cxnSp macro="">
      <xdr:nvCxnSpPr>
        <xdr:cNvPr id="308" name="直線コネクタ 307"/>
        <xdr:cNvCxnSpPr/>
      </xdr:nvCxnSpPr>
      <xdr:spPr>
        <a:xfrm flipV="1">
          <a:off x="13893800" y="62191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36</xdr:row>
      <xdr:rowOff>119380</xdr:rowOff>
    </xdr:to>
    <xdr:cxnSp macro="">
      <xdr:nvCxnSpPr>
        <xdr:cNvPr id="311" name="直線コネクタ 310"/>
        <xdr:cNvCxnSpPr/>
      </xdr:nvCxnSpPr>
      <xdr:spPr>
        <a:xfrm flipV="1">
          <a:off x="13004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38100</xdr:rowOff>
    </xdr:from>
    <xdr:to>
      <xdr:col>69</xdr:col>
      <xdr:colOff>142875</xdr:colOff>
      <xdr:row>35</xdr:row>
      <xdr:rowOff>139700</xdr:rowOff>
    </xdr:to>
    <xdr:sp macro="" textlink="">
      <xdr:nvSpPr>
        <xdr:cNvPr id="312" name="フローチャート: 判断 311"/>
        <xdr:cNvSpPr/>
      </xdr:nvSpPr>
      <xdr:spPr>
        <a:xfrm>
          <a:off x="13843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13" name="テキスト ボックス 312"/>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60960</xdr:rowOff>
    </xdr:from>
    <xdr:to>
      <xdr:col>65</xdr:col>
      <xdr:colOff>53975</xdr:colOff>
      <xdr:row>35</xdr:row>
      <xdr:rowOff>162560</xdr:rowOff>
    </xdr:to>
    <xdr:sp macro="" textlink="">
      <xdr:nvSpPr>
        <xdr:cNvPr id="314" name="フローチャート: 判断 313"/>
        <xdr:cNvSpPr/>
      </xdr:nvSpPr>
      <xdr:spPr>
        <a:xfrm>
          <a:off x="129540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1287</xdr:rowOff>
    </xdr:from>
    <xdr:ext cx="762000" cy="259045"/>
    <xdr:sp macro="" textlink="">
      <xdr:nvSpPr>
        <xdr:cNvPr id="315" name="テキスト ボックス 314"/>
        <xdr:cNvSpPr txBox="1"/>
      </xdr:nvSpPr>
      <xdr:spPr>
        <a:xfrm>
          <a:off x="12623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144780</xdr:rowOff>
    </xdr:from>
    <xdr:to>
      <xdr:col>82</xdr:col>
      <xdr:colOff>158750</xdr:colOff>
      <xdr:row>36</xdr:row>
      <xdr:rowOff>74930</xdr:rowOff>
    </xdr:to>
    <xdr:sp macro="" textlink="">
      <xdr:nvSpPr>
        <xdr:cNvPr id="321" name="楕円 320"/>
        <xdr:cNvSpPr/>
      </xdr:nvSpPr>
      <xdr:spPr>
        <a:xfrm>
          <a:off x="16459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116857</xdr:rowOff>
    </xdr:from>
    <xdr:ext cx="762000" cy="259045"/>
    <xdr:sp macro="" textlink="">
      <xdr:nvSpPr>
        <xdr:cNvPr id="322" name="補助費等該当値テキスト"/>
        <xdr:cNvSpPr txBox="1"/>
      </xdr:nvSpPr>
      <xdr:spPr>
        <a:xfrm>
          <a:off x="165989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23" name="楕円 322"/>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24" name="テキスト ボックス 323"/>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167640</xdr:rowOff>
    </xdr:from>
    <xdr:to>
      <xdr:col>74</xdr:col>
      <xdr:colOff>31750</xdr:colOff>
      <xdr:row>36</xdr:row>
      <xdr:rowOff>97790</xdr:rowOff>
    </xdr:to>
    <xdr:sp macro="" textlink="">
      <xdr:nvSpPr>
        <xdr:cNvPr id="325" name="楕円 324"/>
        <xdr:cNvSpPr/>
      </xdr:nvSpPr>
      <xdr:spPr>
        <a:xfrm>
          <a:off x="14732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26" name="テキスト ボックス 325"/>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27" name="楕円 326"/>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28" name="テキスト ボックス 327"/>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9" name="楕円 328"/>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30" name="テキスト ボックス 329"/>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償還開始となった地方債があった為、前年度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今後も地方債発行額が償還金額を上回らないように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123189</xdr:rowOff>
    </xdr:to>
    <xdr:cxnSp macro="">
      <xdr:nvCxnSpPr>
        <xdr:cNvPr id="362" name="直線コネクタ 361"/>
        <xdr:cNvCxnSpPr/>
      </xdr:nvCxnSpPr>
      <xdr:spPr>
        <a:xfrm>
          <a:off x="3987800" y="132029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1270</xdr:rowOff>
    </xdr:to>
    <xdr:cxnSp macro="">
      <xdr:nvCxnSpPr>
        <xdr:cNvPr id="365" name="直線コネクタ 364"/>
        <xdr:cNvCxnSpPr/>
      </xdr:nvCxnSpPr>
      <xdr:spPr>
        <a:xfrm>
          <a:off x="3098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134620</xdr:rowOff>
    </xdr:to>
    <xdr:cxnSp macro="">
      <xdr:nvCxnSpPr>
        <xdr:cNvPr id="368" name="直線コネクタ 367"/>
        <xdr:cNvCxnSpPr/>
      </xdr:nvCxnSpPr>
      <xdr:spPr>
        <a:xfrm>
          <a:off x="2209800" y="1311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130811</xdr:rowOff>
    </xdr:to>
    <xdr:cxnSp macro="">
      <xdr:nvCxnSpPr>
        <xdr:cNvPr id="371" name="直線コネクタ 370"/>
        <xdr:cNvCxnSpPr/>
      </xdr:nvCxnSpPr>
      <xdr:spPr>
        <a:xfrm flipV="1">
          <a:off x="1320800" y="13119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2" name="フローチャート: 判断 371"/>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73" name="テキスト ボックス 372"/>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4" name="フローチャート: 判断 373"/>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5" name="テキスト ボックス 374"/>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楕円 380"/>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2"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3" name="楕円 382"/>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4" name="テキスト ボックス 383"/>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5" name="楕円 384"/>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6" name="テキスト ボックス 385"/>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7" name="楕円 386"/>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8" name="テキスト ボックス 387"/>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9" name="楕円 388"/>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90" name="テキスト ボックス 389"/>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％減少しており、類似単体と比較しても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「村総合計画策定業務」、「芝桜まつり記念式典」</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等の単年度事業完了に伴う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介護保険事業が東三河広域連合へ移管されたことに伴い介護保険事業特別会計を廃止したことから繰出金が皆減となったことによる。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引き続き物件費の抑制に努めていく。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167821</xdr:rowOff>
    </xdr:from>
    <xdr:to>
      <xdr:col>82</xdr:col>
      <xdr:colOff>107950</xdr:colOff>
      <xdr:row>78</xdr:row>
      <xdr:rowOff>97608</xdr:rowOff>
    </xdr:to>
    <xdr:cxnSp macro="">
      <xdr:nvCxnSpPr>
        <xdr:cNvPr id="425" name="直線コネクタ 424"/>
        <xdr:cNvCxnSpPr/>
      </xdr:nvCxnSpPr>
      <xdr:spPr>
        <a:xfrm flipV="1">
          <a:off x="15671800" y="1336947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97608</xdr:rowOff>
    </xdr:from>
    <xdr:to>
      <xdr:col>78</xdr:col>
      <xdr:colOff>69850</xdr:colOff>
      <xdr:row>78</xdr:row>
      <xdr:rowOff>146594</xdr:rowOff>
    </xdr:to>
    <xdr:cxnSp macro="">
      <xdr:nvCxnSpPr>
        <xdr:cNvPr id="428" name="直線コネクタ 427"/>
        <xdr:cNvCxnSpPr/>
      </xdr:nvCxnSpPr>
      <xdr:spPr>
        <a:xfrm flipV="1">
          <a:off x="14782800" y="134707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64951</xdr:rowOff>
    </xdr:from>
    <xdr:to>
      <xdr:col>73</xdr:col>
      <xdr:colOff>180975</xdr:colOff>
      <xdr:row>78</xdr:row>
      <xdr:rowOff>146594</xdr:rowOff>
    </xdr:to>
    <xdr:cxnSp macro="">
      <xdr:nvCxnSpPr>
        <xdr:cNvPr id="431" name="直線コネクタ 430"/>
        <xdr:cNvCxnSpPr/>
      </xdr:nvCxnSpPr>
      <xdr:spPr>
        <a:xfrm>
          <a:off x="13893800" y="134380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64951</xdr:rowOff>
    </xdr:from>
    <xdr:to>
      <xdr:col>69</xdr:col>
      <xdr:colOff>92075</xdr:colOff>
      <xdr:row>78</xdr:row>
      <xdr:rowOff>87812</xdr:rowOff>
    </xdr:to>
    <xdr:cxnSp macro="">
      <xdr:nvCxnSpPr>
        <xdr:cNvPr id="434" name="直線コネクタ 433"/>
        <xdr:cNvCxnSpPr/>
      </xdr:nvCxnSpPr>
      <xdr:spPr>
        <a:xfrm flipV="1">
          <a:off x="13004800" y="134380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6" name="テキスト ボックス 435"/>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37" name="フローチャート: 判断 436"/>
        <xdr:cNvSpPr/>
      </xdr:nvSpPr>
      <xdr:spPr>
        <a:xfrm>
          <a:off x="12954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68778</xdr:rowOff>
    </xdr:from>
    <xdr:ext cx="762000" cy="259045"/>
    <xdr:sp macro="" textlink="">
      <xdr:nvSpPr>
        <xdr:cNvPr id="438" name="テキスト ボックス 437"/>
        <xdr:cNvSpPr txBox="1"/>
      </xdr:nvSpPr>
      <xdr:spPr>
        <a:xfrm>
          <a:off x="12623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44" name="楕円 443"/>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133548</xdr:rowOff>
    </xdr:from>
    <xdr:ext cx="762000" cy="259045"/>
    <xdr:sp macro="" textlink="">
      <xdr:nvSpPr>
        <xdr:cNvPr id="445" name="公債費以外該当値テキスト"/>
        <xdr:cNvSpPr txBox="1"/>
      </xdr:nvSpPr>
      <xdr:spPr>
        <a:xfrm>
          <a:off x="165989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46808</xdr:rowOff>
    </xdr:from>
    <xdr:to>
      <xdr:col>78</xdr:col>
      <xdr:colOff>120650</xdr:colOff>
      <xdr:row>78</xdr:row>
      <xdr:rowOff>148408</xdr:rowOff>
    </xdr:to>
    <xdr:sp macro="" textlink="">
      <xdr:nvSpPr>
        <xdr:cNvPr id="446" name="楕円 445"/>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133185</xdr:rowOff>
    </xdr:from>
    <xdr:ext cx="736600" cy="259045"/>
    <xdr:sp macro="" textlink="">
      <xdr:nvSpPr>
        <xdr:cNvPr id="447" name="テキスト ボックス 446"/>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48" name="楕円 447"/>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10721</xdr:rowOff>
    </xdr:from>
    <xdr:ext cx="762000" cy="259045"/>
    <xdr:sp macro="" textlink="">
      <xdr:nvSpPr>
        <xdr:cNvPr id="449" name="テキスト ボックス 448"/>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xdr:rowOff>
    </xdr:from>
    <xdr:to>
      <xdr:col>69</xdr:col>
      <xdr:colOff>142875</xdr:colOff>
      <xdr:row>78</xdr:row>
      <xdr:rowOff>115751</xdr:rowOff>
    </xdr:to>
    <xdr:sp macro="" textlink="">
      <xdr:nvSpPr>
        <xdr:cNvPr id="450" name="楕円 449"/>
        <xdr:cNvSpPr/>
      </xdr:nvSpPr>
      <xdr:spPr>
        <a:xfrm>
          <a:off x="13843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100528</xdr:rowOff>
    </xdr:from>
    <xdr:ext cx="762000" cy="259045"/>
    <xdr:sp macro="" textlink="">
      <xdr:nvSpPr>
        <xdr:cNvPr id="451" name="テキスト ボックス 450"/>
        <xdr:cNvSpPr txBox="1"/>
      </xdr:nvSpPr>
      <xdr:spPr>
        <a:xfrm>
          <a:off x="13512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37012</xdr:rowOff>
    </xdr:from>
    <xdr:to>
      <xdr:col>65</xdr:col>
      <xdr:colOff>53975</xdr:colOff>
      <xdr:row>78</xdr:row>
      <xdr:rowOff>138612</xdr:rowOff>
    </xdr:to>
    <xdr:sp macro="" textlink="">
      <xdr:nvSpPr>
        <xdr:cNvPr id="452" name="楕円 451"/>
        <xdr:cNvSpPr/>
      </xdr:nvSpPr>
      <xdr:spPr>
        <a:xfrm>
          <a:off x="12954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123389</xdr:rowOff>
    </xdr:from>
    <xdr:ext cx="762000" cy="259045"/>
    <xdr:sp macro="" textlink="">
      <xdr:nvSpPr>
        <xdr:cNvPr id="453" name="テキスト ボックス 452"/>
        <xdr:cNvSpPr txBox="1"/>
      </xdr:nvSpPr>
      <xdr:spPr>
        <a:xfrm>
          <a:off x="12623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82645</xdr:rowOff>
    </xdr:from>
    <xdr:to>
      <xdr:col>29</xdr:col>
      <xdr:colOff>127000</xdr:colOff>
      <xdr:row>16</xdr:row>
      <xdr:rowOff>94424</xdr:rowOff>
    </xdr:to>
    <xdr:cxnSp macro="">
      <xdr:nvCxnSpPr>
        <xdr:cNvPr id="51" name="直線コネクタ 50"/>
        <xdr:cNvCxnSpPr/>
      </xdr:nvCxnSpPr>
      <xdr:spPr bwMode="auto">
        <a:xfrm flipV="1">
          <a:off x="5003800" y="2873470"/>
          <a:ext cx="6477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94424</xdr:rowOff>
    </xdr:from>
    <xdr:to>
      <xdr:col>26</xdr:col>
      <xdr:colOff>50800</xdr:colOff>
      <xdr:row>16</xdr:row>
      <xdr:rowOff>170193</xdr:rowOff>
    </xdr:to>
    <xdr:cxnSp macro="">
      <xdr:nvCxnSpPr>
        <xdr:cNvPr id="54" name="直線コネクタ 53"/>
        <xdr:cNvCxnSpPr/>
      </xdr:nvCxnSpPr>
      <xdr:spPr bwMode="auto">
        <a:xfrm flipV="1">
          <a:off x="4305300" y="2885249"/>
          <a:ext cx="698500" cy="75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170140</xdr:rowOff>
    </xdr:from>
    <xdr:to>
      <xdr:col>22</xdr:col>
      <xdr:colOff>114300</xdr:colOff>
      <xdr:row>16</xdr:row>
      <xdr:rowOff>170193</xdr:rowOff>
    </xdr:to>
    <xdr:cxnSp macro="">
      <xdr:nvCxnSpPr>
        <xdr:cNvPr id="57" name="直線コネクタ 56"/>
        <xdr:cNvCxnSpPr/>
      </xdr:nvCxnSpPr>
      <xdr:spPr bwMode="auto">
        <a:xfrm>
          <a:off x="3606800" y="2960965"/>
          <a:ext cx="698500" cy="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170140</xdr:rowOff>
    </xdr:from>
    <xdr:to>
      <xdr:col>18</xdr:col>
      <xdr:colOff>177800</xdr:colOff>
      <xdr:row>17</xdr:row>
      <xdr:rowOff>32594</xdr:rowOff>
    </xdr:to>
    <xdr:cxnSp macro="">
      <xdr:nvCxnSpPr>
        <xdr:cNvPr id="60" name="直線コネクタ 59"/>
        <xdr:cNvCxnSpPr/>
      </xdr:nvCxnSpPr>
      <xdr:spPr bwMode="auto">
        <a:xfrm flipV="1">
          <a:off x="2908300" y="2960965"/>
          <a:ext cx="698500" cy="3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45394</xdr:rowOff>
    </xdr:from>
    <xdr:to>
      <xdr:col>19</xdr:col>
      <xdr:colOff>38100</xdr:colOff>
      <xdr:row>18</xdr:row>
      <xdr:rowOff>146994</xdr:rowOff>
    </xdr:to>
    <xdr:sp macro="" textlink="">
      <xdr:nvSpPr>
        <xdr:cNvPr id="61" name="フローチャート: 判断 60"/>
        <xdr:cNvSpPr/>
      </xdr:nvSpPr>
      <xdr:spPr bwMode="auto">
        <a:xfrm>
          <a:off x="3556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131771</xdr:rowOff>
    </xdr:from>
    <xdr:ext cx="762000" cy="259045"/>
    <xdr:sp macro="" textlink="">
      <xdr:nvSpPr>
        <xdr:cNvPr id="62" name="テキスト ボックス 61"/>
        <xdr:cNvSpPr txBox="1"/>
      </xdr:nvSpPr>
      <xdr:spPr>
        <a:xfrm>
          <a:off x="32258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47091</xdr:rowOff>
    </xdr:from>
    <xdr:to>
      <xdr:col>15</xdr:col>
      <xdr:colOff>101600</xdr:colOff>
      <xdr:row>18</xdr:row>
      <xdr:rowOff>148691</xdr:rowOff>
    </xdr:to>
    <xdr:sp macro="" textlink="">
      <xdr:nvSpPr>
        <xdr:cNvPr id="63" name="フローチャート: 判断 62"/>
        <xdr:cNvSpPr/>
      </xdr:nvSpPr>
      <xdr:spPr bwMode="auto">
        <a:xfrm>
          <a:off x="2857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133468</xdr:rowOff>
    </xdr:from>
    <xdr:ext cx="762000" cy="259045"/>
    <xdr:sp macro="" textlink="">
      <xdr:nvSpPr>
        <xdr:cNvPr id="64" name="テキスト ボックス 63"/>
        <xdr:cNvSpPr txBox="1"/>
      </xdr:nvSpPr>
      <xdr:spPr>
        <a:xfrm>
          <a:off x="25273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31845</xdr:rowOff>
    </xdr:from>
    <xdr:to>
      <xdr:col>29</xdr:col>
      <xdr:colOff>177800</xdr:colOff>
      <xdr:row>16</xdr:row>
      <xdr:rowOff>133445</xdr:rowOff>
    </xdr:to>
    <xdr:sp macro="" textlink="">
      <xdr:nvSpPr>
        <xdr:cNvPr id="70" name="楕円 69"/>
        <xdr:cNvSpPr/>
      </xdr:nvSpPr>
      <xdr:spPr bwMode="auto">
        <a:xfrm>
          <a:off x="5600700" y="282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48372</xdr:rowOff>
    </xdr:from>
    <xdr:ext cx="762000" cy="259045"/>
    <xdr:sp macro="" textlink="">
      <xdr:nvSpPr>
        <xdr:cNvPr id="71" name="人口1人当たり決算額の推移該当値テキスト130"/>
        <xdr:cNvSpPr txBox="1"/>
      </xdr:nvSpPr>
      <xdr:spPr>
        <a:xfrm>
          <a:off x="5740400" y="26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43624</xdr:rowOff>
    </xdr:from>
    <xdr:to>
      <xdr:col>26</xdr:col>
      <xdr:colOff>101600</xdr:colOff>
      <xdr:row>16</xdr:row>
      <xdr:rowOff>145224</xdr:rowOff>
    </xdr:to>
    <xdr:sp macro="" textlink="">
      <xdr:nvSpPr>
        <xdr:cNvPr id="72" name="楕円 71"/>
        <xdr:cNvSpPr/>
      </xdr:nvSpPr>
      <xdr:spPr bwMode="auto">
        <a:xfrm>
          <a:off x="4953000" y="28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155401</xdr:rowOff>
    </xdr:from>
    <xdr:ext cx="736600" cy="259045"/>
    <xdr:sp macro="" textlink="">
      <xdr:nvSpPr>
        <xdr:cNvPr id="73" name="テキスト ボックス 72"/>
        <xdr:cNvSpPr txBox="1"/>
      </xdr:nvSpPr>
      <xdr:spPr>
        <a:xfrm>
          <a:off x="4622800" y="260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119393</xdr:rowOff>
    </xdr:from>
    <xdr:to>
      <xdr:col>22</xdr:col>
      <xdr:colOff>165100</xdr:colOff>
      <xdr:row>17</xdr:row>
      <xdr:rowOff>49543</xdr:rowOff>
    </xdr:to>
    <xdr:sp macro="" textlink="">
      <xdr:nvSpPr>
        <xdr:cNvPr id="74" name="楕円 73"/>
        <xdr:cNvSpPr/>
      </xdr:nvSpPr>
      <xdr:spPr bwMode="auto">
        <a:xfrm>
          <a:off x="4254500" y="291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59720</xdr:rowOff>
    </xdr:from>
    <xdr:ext cx="762000" cy="259045"/>
    <xdr:sp macro="" textlink="">
      <xdr:nvSpPr>
        <xdr:cNvPr id="75" name="テキスト ボックス 74"/>
        <xdr:cNvSpPr txBox="1"/>
      </xdr:nvSpPr>
      <xdr:spPr>
        <a:xfrm>
          <a:off x="3924300" y="267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119340</xdr:rowOff>
    </xdr:from>
    <xdr:to>
      <xdr:col>19</xdr:col>
      <xdr:colOff>38100</xdr:colOff>
      <xdr:row>17</xdr:row>
      <xdr:rowOff>49490</xdr:rowOff>
    </xdr:to>
    <xdr:sp macro="" textlink="">
      <xdr:nvSpPr>
        <xdr:cNvPr id="76" name="楕円 75"/>
        <xdr:cNvSpPr/>
      </xdr:nvSpPr>
      <xdr:spPr bwMode="auto">
        <a:xfrm>
          <a:off x="3556000" y="291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59667</xdr:rowOff>
    </xdr:from>
    <xdr:ext cx="762000" cy="259045"/>
    <xdr:sp macro="" textlink="">
      <xdr:nvSpPr>
        <xdr:cNvPr id="77" name="テキスト ボックス 76"/>
        <xdr:cNvSpPr txBox="1"/>
      </xdr:nvSpPr>
      <xdr:spPr>
        <a:xfrm>
          <a:off x="3225800" y="267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153244</xdr:rowOff>
    </xdr:from>
    <xdr:to>
      <xdr:col>15</xdr:col>
      <xdr:colOff>101600</xdr:colOff>
      <xdr:row>17</xdr:row>
      <xdr:rowOff>83394</xdr:rowOff>
    </xdr:to>
    <xdr:sp macro="" textlink="">
      <xdr:nvSpPr>
        <xdr:cNvPr id="78" name="楕円 77"/>
        <xdr:cNvSpPr/>
      </xdr:nvSpPr>
      <xdr:spPr bwMode="auto">
        <a:xfrm>
          <a:off x="2857500" y="294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93571</xdr:rowOff>
    </xdr:from>
    <xdr:ext cx="762000" cy="259045"/>
    <xdr:sp macro="" textlink="">
      <xdr:nvSpPr>
        <xdr:cNvPr id="79" name="テキスト ボックス 78"/>
        <xdr:cNvSpPr txBox="1"/>
      </xdr:nvSpPr>
      <xdr:spPr>
        <a:xfrm>
          <a:off x="2527300" y="27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328416</xdr:rowOff>
    </xdr:from>
    <xdr:to>
      <xdr:col>29</xdr:col>
      <xdr:colOff>127000</xdr:colOff>
      <xdr:row>35</xdr:row>
      <xdr:rowOff>14019</xdr:rowOff>
    </xdr:to>
    <xdr:cxnSp macro="">
      <xdr:nvCxnSpPr>
        <xdr:cNvPr id="114" name="直線コネクタ 113"/>
        <xdr:cNvCxnSpPr/>
      </xdr:nvCxnSpPr>
      <xdr:spPr bwMode="auto">
        <a:xfrm flipV="1">
          <a:off x="5003800" y="6595866"/>
          <a:ext cx="647700" cy="2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302440</xdr:rowOff>
    </xdr:from>
    <xdr:to>
      <xdr:col>26</xdr:col>
      <xdr:colOff>50800</xdr:colOff>
      <xdr:row>35</xdr:row>
      <xdr:rowOff>14019</xdr:rowOff>
    </xdr:to>
    <xdr:cxnSp macro="">
      <xdr:nvCxnSpPr>
        <xdr:cNvPr id="117" name="直線コネクタ 116"/>
        <xdr:cNvCxnSpPr/>
      </xdr:nvCxnSpPr>
      <xdr:spPr bwMode="auto">
        <a:xfrm>
          <a:off x="4305300" y="6569890"/>
          <a:ext cx="698500" cy="5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302440</xdr:rowOff>
    </xdr:from>
    <xdr:to>
      <xdr:col>22</xdr:col>
      <xdr:colOff>114300</xdr:colOff>
      <xdr:row>35</xdr:row>
      <xdr:rowOff>3628</xdr:rowOff>
    </xdr:to>
    <xdr:cxnSp macro="">
      <xdr:nvCxnSpPr>
        <xdr:cNvPr id="120" name="直線コネクタ 119"/>
        <xdr:cNvCxnSpPr/>
      </xdr:nvCxnSpPr>
      <xdr:spPr bwMode="auto">
        <a:xfrm flipV="1">
          <a:off x="3606800" y="6569890"/>
          <a:ext cx="698500" cy="4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3628</xdr:rowOff>
    </xdr:from>
    <xdr:to>
      <xdr:col>18</xdr:col>
      <xdr:colOff>177800</xdr:colOff>
      <xdr:row>35</xdr:row>
      <xdr:rowOff>42405</xdr:rowOff>
    </xdr:to>
    <xdr:cxnSp macro="">
      <xdr:nvCxnSpPr>
        <xdr:cNvPr id="123" name="直線コネクタ 122"/>
        <xdr:cNvCxnSpPr/>
      </xdr:nvCxnSpPr>
      <xdr:spPr bwMode="auto">
        <a:xfrm flipV="1">
          <a:off x="2908300" y="6613978"/>
          <a:ext cx="698500" cy="38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3773</xdr:rowOff>
    </xdr:from>
    <xdr:to>
      <xdr:col>19</xdr:col>
      <xdr:colOff>38100</xdr:colOff>
      <xdr:row>36</xdr:row>
      <xdr:rowOff>105373</xdr:rowOff>
    </xdr:to>
    <xdr:sp macro="" textlink="">
      <xdr:nvSpPr>
        <xdr:cNvPr id="124" name="フローチャート: 判断 123"/>
        <xdr:cNvSpPr/>
      </xdr:nvSpPr>
      <xdr:spPr bwMode="auto">
        <a:xfrm>
          <a:off x="3556000" y="695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90150</xdr:rowOff>
    </xdr:from>
    <xdr:ext cx="762000" cy="259045"/>
    <xdr:sp macro="" textlink="">
      <xdr:nvSpPr>
        <xdr:cNvPr id="125" name="テキスト ボックス 124"/>
        <xdr:cNvSpPr txBox="1"/>
      </xdr:nvSpPr>
      <xdr:spPr>
        <a:xfrm>
          <a:off x="3225800" y="70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325877</xdr:rowOff>
    </xdr:from>
    <xdr:to>
      <xdr:col>15</xdr:col>
      <xdr:colOff>101600</xdr:colOff>
      <xdr:row>36</xdr:row>
      <xdr:rowOff>84577</xdr:rowOff>
    </xdr:to>
    <xdr:sp macro="" textlink="">
      <xdr:nvSpPr>
        <xdr:cNvPr id="126" name="フローチャート: 判断 125"/>
        <xdr:cNvSpPr/>
      </xdr:nvSpPr>
      <xdr:spPr bwMode="auto">
        <a:xfrm>
          <a:off x="2857500" y="6936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69354</xdr:rowOff>
    </xdr:from>
    <xdr:ext cx="762000" cy="259045"/>
    <xdr:sp macro="" textlink="">
      <xdr:nvSpPr>
        <xdr:cNvPr id="127" name="テキスト ボックス 126"/>
        <xdr:cNvSpPr txBox="1"/>
      </xdr:nvSpPr>
      <xdr:spPr>
        <a:xfrm>
          <a:off x="2527300" y="702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277616</xdr:rowOff>
    </xdr:from>
    <xdr:to>
      <xdr:col>29</xdr:col>
      <xdr:colOff>177800</xdr:colOff>
      <xdr:row>35</xdr:row>
      <xdr:rowOff>36316</xdr:rowOff>
    </xdr:to>
    <xdr:sp macro="" textlink="">
      <xdr:nvSpPr>
        <xdr:cNvPr id="133" name="楕円 132"/>
        <xdr:cNvSpPr/>
      </xdr:nvSpPr>
      <xdr:spPr bwMode="auto">
        <a:xfrm>
          <a:off x="5600700" y="654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122693</xdr:rowOff>
    </xdr:from>
    <xdr:ext cx="762000" cy="259045"/>
    <xdr:sp macro="" textlink="">
      <xdr:nvSpPr>
        <xdr:cNvPr id="134" name="人口1人当たり決算額の推移該当値テキスト445"/>
        <xdr:cNvSpPr txBox="1"/>
      </xdr:nvSpPr>
      <xdr:spPr>
        <a:xfrm>
          <a:off x="5740400" y="63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306119</xdr:rowOff>
    </xdr:from>
    <xdr:to>
      <xdr:col>26</xdr:col>
      <xdr:colOff>101600</xdr:colOff>
      <xdr:row>35</xdr:row>
      <xdr:rowOff>64819</xdr:rowOff>
    </xdr:to>
    <xdr:sp macro="" textlink="">
      <xdr:nvSpPr>
        <xdr:cNvPr id="135" name="楕円 134"/>
        <xdr:cNvSpPr/>
      </xdr:nvSpPr>
      <xdr:spPr bwMode="auto">
        <a:xfrm>
          <a:off x="4953000" y="657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74996</xdr:rowOff>
    </xdr:from>
    <xdr:ext cx="736600" cy="259045"/>
    <xdr:sp macro="" textlink="">
      <xdr:nvSpPr>
        <xdr:cNvPr id="136" name="テキスト ボックス 135"/>
        <xdr:cNvSpPr txBox="1"/>
      </xdr:nvSpPr>
      <xdr:spPr>
        <a:xfrm>
          <a:off x="4622800" y="6342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251640</xdr:rowOff>
    </xdr:from>
    <xdr:to>
      <xdr:col>22</xdr:col>
      <xdr:colOff>165100</xdr:colOff>
      <xdr:row>35</xdr:row>
      <xdr:rowOff>10340</xdr:rowOff>
    </xdr:to>
    <xdr:sp macro="" textlink="">
      <xdr:nvSpPr>
        <xdr:cNvPr id="137" name="楕円 136"/>
        <xdr:cNvSpPr/>
      </xdr:nvSpPr>
      <xdr:spPr bwMode="auto">
        <a:xfrm>
          <a:off x="4254500" y="651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20518</xdr:rowOff>
    </xdr:from>
    <xdr:ext cx="762000" cy="259045"/>
    <xdr:sp macro="" textlink="">
      <xdr:nvSpPr>
        <xdr:cNvPr id="138" name="テキスト ボックス 137"/>
        <xdr:cNvSpPr txBox="1"/>
      </xdr:nvSpPr>
      <xdr:spPr>
        <a:xfrm>
          <a:off x="3924300" y="628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295728</xdr:rowOff>
    </xdr:from>
    <xdr:to>
      <xdr:col>19</xdr:col>
      <xdr:colOff>38100</xdr:colOff>
      <xdr:row>35</xdr:row>
      <xdr:rowOff>54428</xdr:rowOff>
    </xdr:to>
    <xdr:sp macro="" textlink="">
      <xdr:nvSpPr>
        <xdr:cNvPr id="139" name="楕円 138"/>
        <xdr:cNvSpPr/>
      </xdr:nvSpPr>
      <xdr:spPr bwMode="auto">
        <a:xfrm>
          <a:off x="3556000" y="656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64605</xdr:rowOff>
    </xdr:from>
    <xdr:ext cx="762000" cy="259045"/>
    <xdr:sp macro="" textlink="">
      <xdr:nvSpPr>
        <xdr:cNvPr id="140" name="テキスト ボックス 139"/>
        <xdr:cNvSpPr txBox="1"/>
      </xdr:nvSpPr>
      <xdr:spPr>
        <a:xfrm>
          <a:off x="3225800" y="63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334505</xdr:rowOff>
    </xdr:from>
    <xdr:to>
      <xdr:col>15</xdr:col>
      <xdr:colOff>101600</xdr:colOff>
      <xdr:row>35</xdr:row>
      <xdr:rowOff>93205</xdr:rowOff>
    </xdr:to>
    <xdr:sp macro="" textlink="">
      <xdr:nvSpPr>
        <xdr:cNvPr id="141" name="楕円 140"/>
        <xdr:cNvSpPr/>
      </xdr:nvSpPr>
      <xdr:spPr bwMode="auto">
        <a:xfrm>
          <a:off x="2857500" y="66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103382</xdr:rowOff>
    </xdr:from>
    <xdr:ext cx="762000" cy="259045"/>
    <xdr:sp macro="" textlink="">
      <xdr:nvSpPr>
        <xdr:cNvPr id="142" name="テキスト ボックス 141"/>
        <xdr:cNvSpPr txBox="1"/>
      </xdr:nvSpPr>
      <xdr:spPr>
        <a:xfrm>
          <a:off x="2527300" y="637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
1,108
155.88
2,533,137
2,420,445
108,762
1,193,099
2,297,869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148275</xdr:rowOff>
    </xdr:from>
    <xdr:to>
      <xdr:col>24</xdr:col>
      <xdr:colOff>63500</xdr:colOff>
      <xdr:row>35</xdr:row>
      <xdr:rowOff>165787</xdr:rowOff>
    </xdr:to>
    <xdr:cxnSp macro="">
      <xdr:nvCxnSpPr>
        <xdr:cNvPr id="60" name="直線コネクタ 59"/>
        <xdr:cNvCxnSpPr/>
      </xdr:nvCxnSpPr>
      <xdr:spPr>
        <a:xfrm flipV="1">
          <a:off x="3797300" y="6149025"/>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165787</xdr:rowOff>
    </xdr:from>
    <xdr:to>
      <xdr:col>19</xdr:col>
      <xdr:colOff>177800</xdr:colOff>
      <xdr:row>36</xdr:row>
      <xdr:rowOff>66496</xdr:rowOff>
    </xdr:to>
    <xdr:cxnSp macro="">
      <xdr:nvCxnSpPr>
        <xdr:cNvPr id="63" name="直線コネクタ 62"/>
        <xdr:cNvCxnSpPr/>
      </xdr:nvCxnSpPr>
      <xdr:spPr>
        <a:xfrm flipV="1">
          <a:off x="2908300" y="6166537"/>
          <a:ext cx="889000" cy="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58999</xdr:rowOff>
    </xdr:from>
    <xdr:to>
      <xdr:col>15</xdr:col>
      <xdr:colOff>50800</xdr:colOff>
      <xdr:row>36</xdr:row>
      <xdr:rowOff>66496</xdr:rowOff>
    </xdr:to>
    <xdr:cxnSp macro="">
      <xdr:nvCxnSpPr>
        <xdr:cNvPr id="66" name="直線コネクタ 65"/>
        <xdr:cNvCxnSpPr/>
      </xdr:nvCxnSpPr>
      <xdr:spPr>
        <a:xfrm>
          <a:off x="2019300" y="6231199"/>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58999</xdr:rowOff>
    </xdr:from>
    <xdr:to>
      <xdr:col>10</xdr:col>
      <xdr:colOff>114300</xdr:colOff>
      <xdr:row>36</xdr:row>
      <xdr:rowOff>81485</xdr:rowOff>
    </xdr:to>
    <xdr:cxnSp macro="">
      <xdr:nvCxnSpPr>
        <xdr:cNvPr id="69" name="直線コネクタ 68"/>
        <xdr:cNvCxnSpPr/>
      </xdr:nvCxnSpPr>
      <xdr:spPr>
        <a:xfrm flipV="1">
          <a:off x="1130300" y="6231199"/>
          <a:ext cx="889000" cy="2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98863</xdr:rowOff>
    </xdr:from>
    <xdr:to>
      <xdr:col>10</xdr:col>
      <xdr:colOff>165100</xdr:colOff>
      <xdr:row>38</xdr:row>
      <xdr:rowOff>29013</xdr:rowOff>
    </xdr:to>
    <xdr:sp macro="" textlink="">
      <xdr:nvSpPr>
        <xdr:cNvPr id="70" name="フローチャート: 判断 69"/>
        <xdr:cNvSpPr/>
      </xdr:nvSpPr>
      <xdr:spPr>
        <a:xfrm>
          <a:off x="1968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20140</xdr:rowOff>
    </xdr:from>
    <xdr:ext cx="599010" cy="259045"/>
    <xdr:sp macro="" textlink="">
      <xdr:nvSpPr>
        <xdr:cNvPr id="71" name="テキスト ボックス 70"/>
        <xdr:cNvSpPr txBox="1"/>
      </xdr:nvSpPr>
      <xdr:spPr>
        <a:xfrm>
          <a:off x="1719795" y="653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95975</xdr:rowOff>
    </xdr:from>
    <xdr:to>
      <xdr:col>6</xdr:col>
      <xdr:colOff>38100</xdr:colOff>
      <xdr:row>38</xdr:row>
      <xdr:rowOff>26126</xdr:rowOff>
    </xdr:to>
    <xdr:sp macro="" textlink="">
      <xdr:nvSpPr>
        <xdr:cNvPr id="72" name="フローチャート: 判断 71"/>
        <xdr:cNvSpPr/>
      </xdr:nvSpPr>
      <xdr:spPr>
        <a:xfrm>
          <a:off x="1079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17253</xdr:rowOff>
    </xdr:from>
    <xdr:ext cx="599010" cy="259045"/>
    <xdr:sp macro="" textlink="">
      <xdr:nvSpPr>
        <xdr:cNvPr id="73" name="テキスト ボックス 72"/>
        <xdr:cNvSpPr txBox="1"/>
      </xdr:nvSpPr>
      <xdr:spPr>
        <a:xfrm>
          <a:off x="830795" y="65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97475</xdr:rowOff>
    </xdr:from>
    <xdr:to>
      <xdr:col>24</xdr:col>
      <xdr:colOff>114300</xdr:colOff>
      <xdr:row>36</xdr:row>
      <xdr:rowOff>27625</xdr:rowOff>
    </xdr:to>
    <xdr:sp macro="" textlink="">
      <xdr:nvSpPr>
        <xdr:cNvPr id="79" name="楕円 78"/>
        <xdr:cNvSpPr/>
      </xdr:nvSpPr>
      <xdr:spPr>
        <a:xfrm>
          <a:off x="4584700" y="60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120352</xdr:rowOff>
    </xdr:from>
    <xdr:ext cx="599010" cy="259045"/>
    <xdr:sp macro="" textlink="">
      <xdr:nvSpPr>
        <xdr:cNvPr id="80" name="人件費該当値テキスト"/>
        <xdr:cNvSpPr txBox="1"/>
      </xdr:nvSpPr>
      <xdr:spPr>
        <a:xfrm>
          <a:off x="4686300" y="594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114987</xdr:rowOff>
    </xdr:from>
    <xdr:to>
      <xdr:col>20</xdr:col>
      <xdr:colOff>38100</xdr:colOff>
      <xdr:row>36</xdr:row>
      <xdr:rowOff>45137</xdr:rowOff>
    </xdr:to>
    <xdr:sp macro="" textlink="">
      <xdr:nvSpPr>
        <xdr:cNvPr id="81" name="楕円 80"/>
        <xdr:cNvSpPr/>
      </xdr:nvSpPr>
      <xdr:spPr>
        <a:xfrm>
          <a:off x="3746500" y="61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61664</xdr:rowOff>
    </xdr:from>
    <xdr:ext cx="599010" cy="259045"/>
    <xdr:sp macro="" textlink="">
      <xdr:nvSpPr>
        <xdr:cNvPr id="82" name="テキスト ボックス 81"/>
        <xdr:cNvSpPr txBox="1"/>
      </xdr:nvSpPr>
      <xdr:spPr>
        <a:xfrm>
          <a:off x="3497795" y="589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15696</xdr:rowOff>
    </xdr:from>
    <xdr:to>
      <xdr:col>15</xdr:col>
      <xdr:colOff>101600</xdr:colOff>
      <xdr:row>36</xdr:row>
      <xdr:rowOff>117296</xdr:rowOff>
    </xdr:to>
    <xdr:sp macro="" textlink="">
      <xdr:nvSpPr>
        <xdr:cNvPr id="83" name="楕円 82"/>
        <xdr:cNvSpPr/>
      </xdr:nvSpPr>
      <xdr:spPr>
        <a:xfrm>
          <a:off x="2857500" y="61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133823</xdr:rowOff>
    </xdr:from>
    <xdr:ext cx="599010" cy="259045"/>
    <xdr:sp macro="" textlink="">
      <xdr:nvSpPr>
        <xdr:cNvPr id="84" name="テキスト ボックス 83"/>
        <xdr:cNvSpPr txBox="1"/>
      </xdr:nvSpPr>
      <xdr:spPr>
        <a:xfrm>
          <a:off x="2608795" y="59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8199</xdr:rowOff>
    </xdr:from>
    <xdr:to>
      <xdr:col>10</xdr:col>
      <xdr:colOff>165100</xdr:colOff>
      <xdr:row>36</xdr:row>
      <xdr:rowOff>109799</xdr:rowOff>
    </xdr:to>
    <xdr:sp macro="" textlink="">
      <xdr:nvSpPr>
        <xdr:cNvPr id="85" name="楕円 84"/>
        <xdr:cNvSpPr/>
      </xdr:nvSpPr>
      <xdr:spPr>
        <a:xfrm>
          <a:off x="1968500" y="61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126326</xdr:rowOff>
    </xdr:from>
    <xdr:ext cx="599010" cy="259045"/>
    <xdr:sp macro="" textlink="">
      <xdr:nvSpPr>
        <xdr:cNvPr id="86" name="テキスト ボックス 85"/>
        <xdr:cNvSpPr txBox="1"/>
      </xdr:nvSpPr>
      <xdr:spPr>
        <a:xfrm>
          <a:off x="1719795" y="595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30685</xdr:rowOff>
    </xdr:from>
    <xdr:to>
      <xdr:col>6</xdr:col>
      <xdr:colOff>38100</xdr:colOff>
      <xdr:row>36</xdr:row>
      <xdr:rowOff>132285</xdr:rowOff>
    </xdr:to>
    <xdr:sp macro="" textlink="">
      <xdr:nvSpPr>
        <xdr:cNvPr id="87" name="楕円 86"/>
        <xdr:cNvSpPr/>
      </xdr:nvSpPr>
      <xdr:spPr>
        <a:xfrm>
          <a:off x="1079500" y="62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148812</xdr:rowOff>
    </xdr:from>
    <xdr:ext cx="599010" cy="259045"/>
    <xdr:sp macro="" textlink="">
      <xdr:nvSpPr>
        <xdr:cNvPr id="88" name="テキスト ボックス 87"/>
        <xdr:cNvSpPr txBox="1"/>
      </xdr:nvSpPr>
      <xdr:spPr>
        <a:xfrm>
          <a:off x="830795" y="597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32057</xdr:rowOff>
    </xdr:from>
    <xdr:to>
      <xdr:col>24</xdr:col>
      <xdr:colOff>63500</xdr:colOff>
      <xdr:row>58</xdr:row>
      <xdr:rowOff>36093</xdr:rowOff>
    </xdr:to>
    <xdr:cxnSp macro="">
      <xdr:nvCxnSpPr>
        <xdr:cNvPr id="117" name="直線コネクタ 116"/>
        <xdr:cNvCxnSpPr/>
      </xdr:nvCxnSpPr>
      <xdr:spPr>
        <a:xfrm>
          <a:off x="3797300" y="9976157"/>
          <a:ext cx="8382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12936</xdr:rowOff>
    </xdr:from>
    <xdr:to>
      <xdr:col>19</xdr:col>
      <xdr:colOff>177800</xdr:colOff>
      <xdr:row>58</xdr:row>
      <xdr:rowOff>32057</xdr:rowOff>
    </xdr:to>
    <xdr:cxnSp macro="">
      <xdr:nvCxnSpPr>
        <xdr:cNvPr id="120" name="直線コネクタ 119"/>
        <xdr:cNvCxnSpPr/>
      </xdr:nvCxnSpPr>
      <xdr:spPr>
        <a:xfrm>
          <a:off x="2908300" y="9957036"/>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12936</xdr:rowOff>
    </xdr:from>
    <xdr:to>
      <xdr:col>15</xdr:col>
      <xdr:colOff>50800</xdr:colOff>
      <xdr:row>58</xdr:row>
      <xdr:rowOff>15029</xdr:rowOff>
    </xdr:to>
    <xdr:cxnSp macro="">
      <xdr:nvCxnSpPr>
        <xdr:cNvPr id="123" name="直線コネクタ 122"/>
        <xdr:cNvCxnSpPr/>
      </xdr:nvCxnSpPr>
      <xdr:spPr>
        <a:xfrm flipV="1">
          <a:off x="2019300" y="995703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15029</xdr:rowOff>
    </xdr:from>
    <xdr:to>
      <xdr:col>10</xdr:col>
      <xdr:colOff>114300</xdr:colOff>
      <xdr:row>58</xdr:row>
      <xdr:rowOff>68819</xdr:rowOff>
    </xdr:to>
    <xdr:cxnSp macro="">
      <xdr:nvCxnSpPr>
        <xdr:cNvPr id="126" name="直線コネクタ 125"/>
        <xdr:cNvCxnSpPr/>
      </xdr:nvCxnSpPr>
      <xdr:spPr>
        <a:xfrm flipV="1">
          <a:off x="1130300" y="9959129"/>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92468</xdr:rowOff>
    </xdr:from>
    <xdr:to>
      <xdr:col>10</xdr:col>
      <xdr:colOff>165100</xdr:colOff>
      <xdr:row>59</xdr:row>
      <xdr:rowOff>22618</xdr:rowOff>
    </xdr:to>
    <xdr:sp macro="" textlink="">
      <xdr:nvSpPr>
        <xdr:cNvPr id="127" name="フローチャート: 判断 126"/>
        <xdr:cNvSpPr/>
      </xdr:nvSpPr>
      <xdr:spPr>
        <a:xfrm>
          <a:off x="1968500" y="1003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13745</xdr:rowOff>
    </xdr:from>
    <xdr:ext cx="599010" cy="259045"/>
    <xdr:sp macro="" textlink="">
      <xdr:nvSpPr>
        <xdr:cNvPr id="128" name="テキスト ボックス 127"/>
        <xdr:cNvSpPr txBox="1"/>
      </xdr:nvSpPr>
      <xdr:spPr>
        <a:xfrm>
          <a:off x="1719795" y="101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95114</xdr:rowOff>
    </xdr:from>
    <xdr:to>
      <xdr:col>6</xdr:col>
      <xdr:colOff>38100</xdr:colOff>
      <xdr:row>59</xdr:row>
      <xdr:rowOff>25264</xdr:rowOff>
    </xdr:to>
    <xdr:sp macro="" textlink="">
      <xdr:nvSpPr>
        <xdr:cNvPr id="129" name="フローチャート: 判断 128"/>
        <xdr:cNvSpPr/>
      </xdr:nvSpPr>
      <xdr:spPr>
        <a:xfrm>
          <a:off x="1079500" y="1003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16391</xdr:rowOff>
    </xdr:from>
    <xdr:ext cx="599010" cy="259045"/>
    <xdr:sp macro="" textlink="">
      <xdr:nvSpPr>
        <xdr:cNvPr id="130" name="テキスト ボックス 129"/>
        <xdr:cNvSpPr txBox="1"/>
      </xdr:nvSpPr>
      <xdr:spPr>
        <a:xfrm>
          <a:off x="830795" y="1013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156743</xdr:rowOff>
    </xdr:from>
    <xdr:to>
      <xdr:col>24</xdr:col>
      <xdr:colOff>114300</xdr:colOff>
      <xdr:row>58</xdr:row>
      <xdr:rowOff>86893</xdr:rowOff>
    </xdr:to>
    <xdr:sp macro="" textlink="">
      <xdr:nvSpPr>
        <xdr:cNvPr id="136" name="楕円 135"/>
        <xdr:cNvSpPr/>
      </xdr:nvSpPr>
      <xdr:spPr>
        <a:xfrm>
          <a:off x="4584700" y="99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8170</xdr:rowOff>
    </xdr:from>
    <xdr:ext cx="599010" cy="259045"/>
    <xdr:sp macro="" textlink="">
      <xdr:nvSpPr>
        <xdr:cNvPr id="137" name="物件費該当値テキスト"/>
        <xdr:cNvSpPr txBox="1"/>
      </xdr:nvSpPr>
      <xdr:spPr>
        <a:xfrm>
          <a:off x="4686300" y="97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152707</xdr:rowOff>
    </xdr:from>
    <xdr:to>
      <xdr:col>20</xdr:col>
      <xdr:colOff>38100</xdr:colOff>
      <xdr:row>58</xdr:row>
      <xdr:rowOff>82857</xdr:rowOff>
    </xdr:to>
    <xdr:sp macro="" textlink="">
      <xdr:nvSpPr>
        <xdr:cNvPr id="138" name="楕円 137"/>
        <xdr:cNvSpPr/>
      </xdr:nvSpPr>
      <xdr:spPr>
        <a:xfrm>
          <a:off x="3746500" y="99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99384</xdr:rowOff>
    </xdr:from>
    <xdr:ext cx="599010" cy="259045"/>
    <xdr:sp macro="" textlink="">
      <xdr:nvSpPr>
        <xdr:cNvPr id="139" name="テキスト ボックス 138"/>
        <xdr:cNvSpPr txBox="1"/>
      </xdr:nvSpPr>
      <xdr:spPr>
        <a:xfrm>
          <a:off x="3497795" y="970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133586</xdr:rowOff>
    </xdr:from>
    <xdr:to>
      <xdr:col>15</xdr:col>
      <xdr:colOff>101600</xdr:colOff>
      <xdr:row>58</xdr:row>
      <xdr:rowOff>63736</xdr:rowOff>
    </xdr:to>
    <xdr:sp macro="" textlink="">
      <xdr:nvSpPr>
        <xdr:cNvPr id="140" name="楕円 139"/>
        <xdr:cNvSpPr/>
      </xdr:nvSpPr>
      <xdr:spPr>
        <a:xfrm>
          <a:off x="2857500" y="99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80263</xdr:rowOff>
    </xdr:from>
    <xdr:ext cx="599010" cy="259045"/>
    <xdr:sp macro="" textlink="">
      <xdr:nvSpPr>
        <xdr:cNvPr id="141" name="テキスト ボックス 140"/>
        <xdr:cNvSpPr txBox="1"/>
      </xdr:nvSpPr>
      <xdr:spPr>
        <a:xfrm>
          <a:off x="2608795" y="968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135679</xdr:rowOff>
    </xdr:from>
    <xdr:to>
      <xdr:col>10</xdr:col>
      <xdr:colOff>165100</xdr:colOff>
      <xdr:row>58</xdr:row>
      <xdr:rowOff>65829</xdr:rowOff>
    </xdr:to>
    <xdr:sp macro="" textlink="">
      <xdr:nvSpPr>
        <xdr:cNvPr id="142" name="楕円 141"/>
        <xdr:cNvSpPr/>
      </xdr:nvSpPr>
      <xdr:spPr>
        <a:xfrm>
          <a:off x="1968500" y="99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82356</xdr:rowOff>
    </xdr:from>
    <xdr:ext cx="599010" cy="259045"/>
    <xdr:sp macro="" textlink="">
      <xdr:nvSpPr>
        <xdr:cNvPr id="143" name="テキスト ボックス 142"/>
        <xdr:cNvSpPr txBox="1"/>
      </xdr:nvSpPr>
      <xdr:spPr>
        <a:xfrm>
          <a:off x="1719795" y="968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18019</xdr:rowOff>
    </xdr:from>
    <xdr:to>
      <xdr:col>6</xdr:col>
      <xdr:colOff>38100</xdr:colOff>
      <xdr:row>58</xdr:row>
      <xdr:rowOff>119619</xdr:rowOff>
    </xdr:to>
    <xdr:sp macro="" textlink="">
      <xdr:nvSpPr>
        <xdr:cNvPr id="144" name="楕円 143"/>
        <xdr:cNvSpPr/>
      </xdr:nvSpPr>
      <xdr:spPr>
        <a:xfrm>
          <a:off x="1079500" y="99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136146</xdr:rowOff>
    </xdr:from>
    <xdr:ext cx="599010" cy="259045"/>
    <xdr:sp macro="" textlink="">
      <xdr:nvSpPr>
        <xdr:cNvPr id="145" name="テキスト ボックス 144"/>
        <xdr:cNvSpPr txBox="1"/>
      </xdr:nvSpPr>
      <xdr:spPr>
        <a:xfrm>
          <a:off x="830795" y="973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67162</xdr:rowOff>
    </xdr:from>
    <xdr:to>
      <xdr:col>24</xdr:col>
      <xdr:colOff>63500</xdr:colOff>
      <xdr:row>78</xdr:row>
      <xdr:rowOff>84029</xdr:rowOff>
    </xdr:to>
    <xdr:cxnSp macro="">
      <xdr:nvCxnSpPr>
        <xdr:cNvPr id="174" name="直線コネクタ 173"/>
        <xdr:cNvCxnSpPr/>
      </xdr:nvCxnSpPr>
      <xdr:spPr>
        <a:xfrm>
          <a:off x="3797300" y="13440262"/>
          <a:ext cx="8382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62906</xdr:rowOff>
    </xdr:from>
    <xdr:to>
      <xdr:col>19</xdr:col>
      <xdr:colOff>177800</xdr:colOff>
      <xdr:row>78</xdr:row>
      <xdr:rowOff>67162</xdr:rowOff>
    </xdr:to>
    <xdr:cxnSp macro="">
      <xdr:nvCxnSpPr>
        <xdr:cNvPr id="177" name="直線コネクタ 176"/>
        <xdr:cNvCxnSpPr/>
      </xdr:nvCxnSpPr>
      <xdr:spPr>
        <a:xfrm>
          <a:off x="2908300" y="1343600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62906</xdr:rowOff>
    </xdr:from>
    <xdr:to>
      <xdr:col>15</xdr:col>
      <xdr:colOff>50800</xdr:colOff>
      <xdr:row>78</xdr:row>
      <xdr:rowOff>68838</xdr:rowOff>
    </xdr:to>
    <xdr:cxnSp macro="">
      <xdr:nvCxnSpPr>
        <xdr:cNvPr id="180" name="直線コネクタ 179"/>
        <xdr:cNvCxnSpPr/>
      </xdr:nvCxnSpPr>
      <xdr:spPr>
        <a:xfrm flipV="1">
          <a:off x="2019300" y="13436006"/>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68838</xdr:rowOff>
    </xdr:from>
    <xdr:to>
      <xdr:col>10</xdr:col>
      <xdr:colOff>114300</xdr:colOff>
      <xdr:row>78</xdr:row>
      <xdr:rowOff>78161</xdr:rowOff>
    </xdr:to>
    <xdr:cxnSp macro="">
      <xdr:nvCxnSpPr>
        <xdr:cNvPr id="183" name="直線コネクタ 182"/>
        <xdr:cNvCxnSpPr/>
      </xdr:nvCxnSpPr>
      <xdr:spPr>
        <a:xfrm flipV="1">
          <a:off x="1130300" y="13441938"/>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73938</xdr:rowOff>
    </xdr:from>
    <xdr:to>
      <xdr:col>10</xdr:col>
      <xdr:colOff>165100</xdr:colOff>
      <xdr:row>79</xdr:row>
      <xdr:rowOff>4088</xdr:rowOff>
    </xdr:to>
    <xdr:sp macro="" textlink="">
      <xdr:nvSpPr>
        <xdr:cNvPr id="184" name="フローチャート: 判断 183"/>
        <xdr:cNvSpPr/>
      </xdr:nvSpPr>
      <xdr:spPr>
        <a:xfrm>
          <a:off x="1968500" y="1344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166665</xdr:rowOff>
    </xdr:from>
    <xdr:ext cx="534377" cy="259045"/>
    <xdr:sp macro="" textlink="">
      <xdr:nvSpPr>
        <xdr:cNvPr id="185" name="テキスト ボックス 184"/>
        <xdr:cNvSpPr txBox="1"/>
      </xdr:nvSpPr>
      <xdr:spPr>
        <a:xfrm>
          <a:off x="1752111" y="135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75101</xdr:rowOff>
    </xdr:from>
    <xdr:to>
      <xdr:col>6</xdr:col>
      <xdr:colOff>38100</xdr:colOff>
      <xdr:row>79</xdr:row>
      <xdr:rowOff>5251</xdr:rowOff>
    </xdr:to>
    <xdr:sp macro="" textlink="">
      <xdr:nvSpPr>
        <xdr:cNvPr id="186" name="フローチャート: 判断 185"/>
        <xdr:cNvSpPr/>
      </xdr:nvSpPr>
      <xdr:spPr>
        <a:xfrm>
          <a:off x="1079500" y="134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167828</xdr:rowOff>
    </xdr:from>
    <xdr:ext cx="534377" cy="259045"/>
    <xdr:sp macro="" textlink="">
      <xdr:nvSpPr>
        <xdr:cNvPr id="187" name="テキスト ボックス 186"/>
        <xdr:cNvSpPr txBox="1"/>
      </xdr:nvSpPr>
      <xdr:spPr>
        <a:xfrm>
          <a:off x="863111" y="135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33229</xdr:rowOff>
    </xdr:from>
    <xdr:to>
      <xdr:col>24</xdr:col>
      <xdr:colOff>114300</xdr:colOff>
      <xdr:row>78</xdr:row>
      <xdr:rowOff>134829</xdr:rowOff>
    </xdr:to>
    <xdr:sp macro="" textlink="">
      <xdr:nvSpPr>
        <xdr:cNvPr id="193" name="楕円 192"/>
        <xdr:cNvSpPr/>
      </xdr:nvSpPr>
      <xdr:spPr>
        <a:xfrm>
          <a:off x="4584700" y="134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56106</xdr:rowOff>
    </xdr:from>
    <xdr:ext cx="534377" cy="259045"/>
    <xdr:sp macro="" textlink="">
      <xdr:nvSpPr>
        <xdr:cNvPr id="194" name="維持補修費該当値テキスト"/>
        <xdr:cNvSpPr txBox="1"/>
      </xdr:nvSpPr>
      <xdr:spPr>
        <a:xfrm>
          <a:off x="4686300" y="132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16362</xdr:rowOff>
    </xdr:from>
    <xdr:to>
      <xdr:col>20</xdr:col>
      <xdr:colOff>38100</xdr:colOff>
      <xdr:row>78</xdr:row>
      <xdr:rowOff>117962</xdr:rowOff>
    </xdr:to>
    <xdr:sp macro="" textlink="">
      <xdr:nvSpPr>
        <xdr:cNvPr id="195" name="楕円 194"/>
        <xdr:cNvSpPr/>
      </xdr:nvSpPr>
      <xdr:spPr>
        <a:xfrm>
          <a:off x="3746500" y="133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134489</xdr:rowOff>
    </xdr:from>
    <xdr:ext cx="534377" cy="259045"/>
    <xdr:sp macro="" textlink="">
      <xdr:nvSpPr>
        <xdr:cNvPr id="196" name="テキスト ボックス 195"/>
        <xdr:cNvSpPr txBox="1"/>
      </xdr:nvSpPr>
      <xdr:spPr>
        <a:xfrm>
          <a:off x="3530111" y="1316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12106</xdr:rowOff>
    </xdr:from>
    <xdr:to>
      <xdr:col>15</xdr:col>
      <xdr:colOff>101600</xdr:colOff>
      <xdr:row>78</xdr:row>
      <xdr:rowOff>113706</xdr:rowOff>
    </xdr:to>
    <xdr:sp macro="" textlink="">
      <xdr:nvSpPr>
        <xdr:cNvPr id="197" name="楕円 196"/>
        <xdr:cNvSpPr/>
      </xdr:nvSpPr>
      <xdr:spPr>
        <a:xfrm>
          <a:off x="2857500" y="133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130233</xdr:rowOff>
    </xdr:from>
    <xdr:ext cx="534377" cy="259045"/>
    <xdr:sp macro="" textlink="">
      <xdr:nvSpPr>
        <xdr:cNvPr id="198" name="テキスト ボックス 197"/>
        <xdr:cNvSpPr txBox="1"/>
      </xdr:nvSpPr>
      <xdr:spPr>
        <a:xfrm>
          <a:off x="2641111" y="131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18038</xdr:rowOff>
    </xdr:from>
    <xdr:to>
      <xdr:col>10</xdr:col>
      <xdr:colOff>165100</xdr:colOff>
      <xdr:row>78</xdr:row>
      <xdr:rowOff>119638</xdr:rowOff>
    </xdr:to>
    <xdr:sp macro="" textlink="">
      <xdr:nvSpPr>
        <xdr:cNvPr id="199" name="楕円 198"/>
        <xdr:cNvSpPr/>
      </xdr:nvSpPr>
      <xdr:spPr>
        <a:xfrm>
          <a:off x="1968500" y="133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136165</xdr:rowOff>
    </xdr:from>
    <xdr:ext cx="534377" cy="259045"/>
    <xdr:sp macro="" textlink="">
      <xdr:nvSpPr>
        <xdr:cNvPr id="200" name="テキスト ボックス 199"/>
        <xdr:cNvSpPr txBox="1"/>
      </xdr:nvSpPr>
      <xdr:spPr>
        <a:xfrm>
          <a:off x="1752111" y="131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27361</xdr:rowOff>
    </xdr:from>
    <xdr:to>
      <xdr:col>6</xdr:col>
      <xdr:colOff>38100</xdr:colOff>
      <xdr:row>78</xdr:row>
      <xdr:rowOff>128961</xdr:rowOff>
    </xdr:to>
    <xdr:sp macro="" textlink="">
      <xdr:nvSpPr>
        <xdr:cNvPr id="201" name="楕円 200"/>
        <xdr:cNvSpPr/>
      </xdr:nvSpPr>
      <xdr:spPr>
        <a:xfrm>
          <a:off x="1079500" y="134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145488</xdr:rowOff>
    </xdr:from>
    <xdr:ext cx="534377" cy="259045"/>
    <xdr:sp macro="" textlink="">
      <xdr:nvSpPr>
        <xdr:cNvPr id="202" name="テキスト ボックス 201"/>
        <xdr:cNvSpPr txBox="1"/>
      </xdr:nvSpPr>
      <xdr:spPr>
        <a:xfrm>
          <a:off x="863111" y="1317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42991</xdr:rowOff>
    </xdr:from>
    <xdr:to>
      <xdr:col>24</xdr:col>
      <xdr:colOff>63500</xdr:colOff>
      <xdr:row>96</xdr:row>
      <xdr:rowOff>86261</xdr:rowOff>
    </xdr:to>
    <xdr:cxnSp macro="">
      <xdr:nvCxnSpPr>
        <xdr:cNvPr id="233" name="直線コネクタ 232"/>
        <xdr:cNvCxnSpPr/>
      </xdr:nvCxnSpPr>
      <xdr:spPr>
        <a:xfrm>
          <a:off x="3797300" y="16502191"/>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42991</xdr:rowOff>
    </xdr:from>
    <xdr:to>
      <xdr:col>19</xdr:col>
      <xdr:colOff>177800</xdr:colOff>
      <xdr:row>96</xdr:row>
      <xdr:rowOff>49861</xdr:rowOff>
    </xdr:to>
    <xdr:cxnSp macro="">
      <xdr:nvCxnSpPr>
        <xdr:cNvPr id="236" name="直線コネクタ 235"/>
        <xdr:cNvCxnSpPr/>
      </xdr:nvCxnSpPr>
      <xdr:spPr>
        <a:xfrm flipV="1">
          <a:off x="2908300" y="16502191"/>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49861</xdr:rowOff>
    </xdr:from>
    <xdr:to>
      <xdr:col>15</xdr:col>
      <xdr:colOff>50800</xdr:colOff>
      <xdr:row>96</xdr:row>
      <xdr:rowOff>106456</xdr:rowOff>
    </xdr:to>
    <xdr:cxnSp macro="">
      <xdr:nvCxnSpPr>
        <xdr:cNvPr id="239" name="直線コネクタ 238"/>
        <xdr:cNvCxnSpPr/>
      </xdr:nvCxnSpPr>
      <xdr:spPr>
        <a:xfrm flipV="1">
          <a:off x="2019300" y="16509061"/>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106456</xdr:rowOff>
    </xdr:from>
    <xdr:to>
      <xdr:col>10</xdr:col>
      <xdr:colOff>114300</xdr:colOff>
      <xdr:row>96</xdr:row>
      <xdr:rowOff>132820</xdr:rowOff>
    </xdr:to>
    <xdr:cxnSp macro="">
      <xdr:nvCxnSpPr>
        <xdr:cNvPr id="242" name="直線コネクタ 241"/>
        <xdr:cNvCxnSpPr/>
      </xdr:nvCxnSpPr>
      <xdr:spPr>
        <a:xfrm flipV="1">
          <a:off x="1130300" y="16565656"/>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49374</xdr:rowOff>
    </xdr:from>
    <xdr:to>
      <xdr:col>10</xdr:col>
      <xdr:colOff>165100</xdr:colOff>
      <xdr:row>95</xdr:row>
      <xdr:rowOff>150974</xdr:rowOff>
    </xdr:to>
    <xdr:sp macro="" textlink="">
      <xdr:nvSpPr>
        <xdr:cNvPr id="243" name="フローチャート: 判断 242"/>
        <xdr:cNvSpPr/>
      </xdr:nvSpPr>
      <xdr:spPr>
        <a:xfrm>
          <a:off x="1968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167501</xdr:rowOff>
    </xdr:from>
    <xdr:ext cx="534377" cy="259045"/>
    <xdr:sp macro="" textlink="">
      <xdr:nvSpPr>
        <xdr:cNvPr id="244" name="テキスト ボックス 243"/>
        <xdr:cNvSpPr txBox="1"/>
      </xdr:nvSpPr>
      <xdr:spPr>
        <a:xfrm>
          <a:off x="1752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61522</xdr:rowOff>
    </xdr:from>
    <xdr:to>
      <xdr:col>6</xdr:col>
      <xdr:colOff>38100</xdr:colOff>
      <xdr:row>95</xdr:row>
      <xdr:rowOff>163122</xdr:rowOff>
    </xdr:to>
    <xdr:sp macro="" textlink="">
      <xdr:nvSpPr>
        <xdr:cNvPr id="245" name="フローチャート: 判断 244"/>
        <xdr:cNvSpPr/>
      </xdr:nvSpPr>
      <xdr:spPr>
        <a:xfrm>
          <a:off x="1079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8199</xdr:rowOff>
    </xdr:from>
    <xdr:ext cx="534377" cy="259045"/>
    <xdr:sp macro="" textlink="">
      <xdr:nvSpPr>
        <xdr:cNvPr id="246" name="テキスト ボックス 245"/>
        <xdr:cNvSpPr txBox="1"/>
      </xdr:nvSpPr>
      <xdr:spPr>
        <a:xfrm>
          <a:off x="863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35461</xdr:rowOff>
    </xdr:from>
    <xdr:to>
      <xdr:col>24</xdr:col>
      <xdr:colOff>114300</xdr:colOff>
      <xdr:row>96</xdr:row>
      <xdr:rowOff>137061</xdr:rowOff>
    </xdr:to>
    <xdr:sp macro="" textlink="">
      <xdr:nvSpPr>
        <xdr:cNvPr id="252" name="楕円 251"/>
        <xdr:cNvSpPr/>
      </xdr:nvSpPr>
      <xdr:spPr>
        <a:xfrm>
          <a:off x="4584700" y="164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13888</xdr:rowOff>
    </xdr:from>
    <xdr:ext cx="534377" cy="259045"/>
    <xdr:sp macro="" textlink="">
      <xdr:nvSpPr>
        <xdr:cNvPr id="253" name="扶助費該当値テキスト"/>
        <xdr:cNvSpPr txBox="1"/>
      </xdr:nvSpPr>
      <xdr:spPr>
        <a:xfrm>
          <a:off x="4686300" y="164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163641</xdr:rowOff>
    </xdr:from>
    <xdr:to>
      <xdr:col>20</xdr:col>
      <xdr:colOff>38100</xdr:colOff>
      <xdr:row>96</xdr:row>
      <xdr:rowOff>93791</xdr:rowOff>
    </xdr:to>
    <xdr:sp macro="" textlink="">
      <xdr:nvSpPr>
        <xdr:cNvPr id="254" name="楕円 253"/>
        <xdr:cNvSpPr/>
      </xdr:nvSpPr>
      <xdr:spPr>
        <a:xfrm>
          <a:off x="3746500" y="164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84918</xdr:rowOff>
    </xdr:from>
    <xdr:ext cx="534377" cy="259045"/>
    <xdr:sp macro="" textlink="">
      <xdr:nvSpPr>
        <xdr:cNvPr id="255" name="テキスト ボックス 254"/>
        <xdr:cNvSpPr txBox="1"/>
      </xdr:nvSpPr>
      <xdr:spPr>
        <a:xfrm>
          <a:off x="3530111" y="165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170511</xdr:rowOff>
    </xdr:from>
    <xdr:to>
      <xdr:col>15</xdr:col>
      <xdr:colOff>101600</xdr:colOff>
      <xdr:row>96</xdr:row>
      <xdr:rowOff>100661</xdr:rowOff>
    </xdr:to>
    <xdr:sp macro="" textlink="">
      <xdr:nvSpPr>
        <xdr:cNvPr id="256" name="楕円 255"/>
        <xdr:cNvSpPr/>
      </xdr:nvSpPr>
      <xdr:spPr>
        <a:xfrm>
          <a:off x="28575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91788</xdr:rowOff>
    </xdr:from>
    <xdr:ext cx="534377" cy="259045"/>
    <xdr:sp macro="" textlink="">
      <xdr:nvSpPr>
        <xdr:cNvPr id="257" name="テキスト ボックス 256"/>
        <xdr:cNvSpPr txBox="1"/>
      </xdr:nvSpPr>
      <xdr:spPr>
        <a:xfrm>
          <a:off x="2641111" y="165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55656</xdr:rowOff>
    </xdr:from>
    <xdr:to>
      <xdr:col>10</xdr:col>
      <xdr:colOff>165100</xdr:colOff>
      <xdr:row>96</xdr:row>
      <xdr:rowOff>157256</xdr:rowOff>
    </xdr:to>
    <xdr:sp macro="" textlink="">
      <xdr:nvSpPr>
        <xdr:cNvPr id="258" name="楕円 257"/>
        <xdr:cNvSpPr/>
      </xdr:nvSpPr>
      <xdr:spPr>
        <a:xfrm>
          <a:off x="1968500" y="165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148383</xdr:rowOff>
    </xdr:from>
    <xdr:ext cx="534377" cy="259045"/>
    <xdr:sp macro="" textlink="">
      <xdr:nvSpPr>
        <xdr:cNvPr id="259" name="テキスト ボックス 258"/>
        <xdr:cNvSpPr txBox="1"/>
      </xdr:nvSpPr>
      <xdr:spPr>
        <a:xfrm>
          <a:off x="1752111" y="1660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82020</xdr:rowOff>
    </xdr:from>
    <xdr:to>
      <xdr:col>6</xdr:col>
      <xdr:colOff>38100</xdr:colOff>
      <xdr:row>97</xdr:row>
      <xdr:rowOff>12170</xdr:rowOff>
    </xdr:to>
    <xdr:sp macro="" textlink="">
      <xdr:nvSpPr>
        <xdr:cNvPr id="260" name="楕円 259"/>
        <xdr:cNvSpPr/>
      </xdr:nvSpPr>
      <xdr:spPr>
        <a:xfrm>
          <a:off x="1079500" y="165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3297</xdr:rowOff>
    </xdr:from>
    <xdr:ext cx="534377" cy="259045"/>
    <xdr:sp macro="" textlink="">
      <xdr:nvSpPr>
        <xdr:cNvPr id="261" name="テキスト ボックス 260"/>
        <xdr:cNvSpPr txBox="1"/>
      </xdr:nvSpPr>
      <xdr:spPr>
        <a:xfrm>
          <a:off x="863111" y="166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13728</xdr:rowOff>
    </xdr:from>
    <xdr:to>
      <xdr:col>55</xdr:col>
      <xdr:colOff>0</xdr:colOff>
      <xdr:row>35</xdr:row>
      <xdr:rowOff>146708</xdr:rowOff>
    </xdr:to>
    <xdr:cxnSp macro="">
      <xdr:nvCxnSpPr>
        <xdr:cNvPr id="290" name="直線コネクタ 289"/>
        <xdr:cNvCxnSpPr/>
      </xdr:nvCxnSpPr>
      <xdr:spPr>
        <a:xfrm flipV="1">
          <a:off x="9639300" y="6014478"/>
          <a:ext cx="8382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4546</xdr:rowOff>
    </xdr:from>
    <xdr:to>
      <xdr:col>50</xdr:col>
      <xdr:colOff>114300</xdr:colOff>
      <xdr:row>35</xdr:row>
      <xdr:rowOff>146708</xdr:rowOff>
    </xdr:to>
    <xdr:cxnSp macro="">
      <xdr:nvCxnSpPr>
        <xdr:cNvPr id="293" name="直線コネクタ 292"/>
        <xdr:cNvCxnSpPr/>
      </xdr:nvCxnSpPr>
      <xdr:spPr>
        <a:xfrm>
          <a:off x="8750300" y="6005296"/>
          <a:ext cx="889000" cy="1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4546</xdr:rowOff>
    </xdr:from>
    <xdr:to>
      <xdr:col>45</xdr:col>
      <xdr:colOff>177800</xdr:colOff>
      <xdr:row>35</xdr:row>
      <xdr:rowOff>21322</xdr:rowOff>
    </xdr:to>
    <xdr:cxnSp macro="">
      <xdr:nvCxnSpPr>
        <xdr:cNvPr id="296" name="直線コネクタ 295"/>
        <xdr:cNvCxnSpPr/>
      </xdr:nvCxnSpPr>
      <xdr:spPr>
        <a:xfrm flipV="1">
          <a:off x="7861300" y="6005296"/>
          <a:ext cx="889000" cy="1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21322</xdr:rowOff>
    </xdr:from>
    <xdr:to>
      <xdr:col>41</xdr:col>
      <xdr:colOff>50800</xdr:colOff>
      <xdr:row>35</xdr:row>
      <xdr:rowOff>146834</xdr:rowOff>
    </xdr:to>
    <xdr:cxnSp macro="">
      <xdr:nvCxnSpPr>
        <xdr:cNvPr id="299" name="直線コネクタ 298"/>
        <xdr:cNvCxnSpPr/>
      </xdr:nvCxnSpPr>
      <xdr:spPr>
        <a:xfrm flipV="1">
          <a:off x="6972300" y="6022072"/>
          <a:ext cx="889000" cy="1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0" name="フローチャート: 判断 299"/>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1" name="テキスト ボックス 300"/>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2" name="フローチャート: 判断 301"/>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3" name="テキスト ボックス 302"/>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134378</xdr:rowOff>
    </xdr:from>
    <xdr:to>
      <xdr:col>55</xdr:col>
      <xdr:colOff>50800</xdr:colOff>
      <xdr:row>35</xdr:row>
      <xdr:rowOff>64528</xdr:rowOff>
    </xdr:to>
    <xdr:sp macro="" textlink="">
      <xdr:nvSpPr>
        <xdr:cNvPr id="309" name="楕円 308"/>
        <xdr:cNvSpPr/>
      </xdr:nvSpPr>
      <xdr:spPr>
        <a:xfrm>
          <a:off x="10426700" y="5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157255</xdr:rowOff>
    </xdr:from>
    <xdr:ext cx="599010" cy="259045"/>
    <xdr:sp macro="" textlink="">
      <xdr:nvSpPr>
        <xdr:cNvPr id="310" name="補助費等該当値テキスト"/>
        <xdr:cNvSpPr txBox="1"/>
      </xdr:nvSpPr>
      <xdr:spPr>
        <a:xfrm>
          <a:off x="10528300" y="58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95908</xdr:rowOff>
    </xdr:from>
    <xdr:to>
      <xdr:col>50</xdr:col>
      <xdr:colOff>165100</xdr:colOff>
      <xdr:row>36</xdr:row>
      <xdr:rowOff>26058</xdr:rowOff>
    </xdr:to>
    <xdr:sp macro="" textlink="">
      <xdr:nvSpPr>
        <xdr:cNvPr id="311" name="楕円 310"/>
        <xdr:cNvSpPr/>
      </xdr:nvSpPr>
      <xdr:spPr>
        <a:xfrm>
          <a:off x="9588500" y="60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42585</xdr:rowOff>
    </xdr:from>
    <xdr:ext cx="599010" cy="259045"/>
    <xdr:sp macro="" textlink="">
      <xdr:nvSpPr>
        <xdr:cNvPr id="312" name="テキスト ボックス 311"/>
        <xdr:cNvSpPr txBox="1"/>
      </xdr:nvSpPr>
      <xdr:spPr>
        <a:xfrm>
          <a:off x="9339795" y="58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125196</xdr:rowOff>
    </xdr:from>
    <xdr:to>
      <xdr:col>46</xdr:col>
      <xdr:colOff>38100</xdr:colOff>
      <xdr:row>35</xdr:row>
      <xdr:rowOff>55346</xdr:rowOff>
    </xdr:to>
    <xdr:sp macro="" textlink="">
      <xdr:nvSpPr>
        <xdr:cNvPr id="313" name="楕円 312"/>
        <xdr:cNvSpPr/>
      </xdr:nvSpPr>
      <xdr:spPr>
        <a:xfrm>
          <a:off x="8699500" y="59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71873</xdr:rowOff>
    </xdr:from>
    <xdr:ext cx="599010" cy="259045"/>
    <xdr:sp macro="" textlink="">
      <xdr:nvSpPr>
        <xdr:cNvPr id="314" name="テキスト ボックス 313"/>
        <xdr:cNvSpPr txBox="1"/>
      </xdr:nvSpPr>
      <xdr:spPr>
        <a:xfrm>
          <a:off x="8450795" y="572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141972</xdr:rowOff>
    </xdr:from>
    <xdr:to>
      <xdr:col>41</xdr:col>
      <xdr:colOff>101600</xdr:colOff>
      <xdr:row>35</xdr:row>
      <xdr:rowOff>72122</xdr:rowOff>
    </xdr:to>
    <xdr:sp macro="" textlink="">
      <xdr:nvSpPr>
        <xdr:cNvPr id="315" name="楕円 314"/>
        <xdr:cNvSpPr/>
      </xdr:nvSpPr>
      <xdr:spPr>
        <a:xfrm>
          <a:off x="7810500" y="59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88649</xdr:rowOff>
    </xdr:from>
    <xdr:ext cx="599010" cy="259045"/>
    <xdr:sp macro="" textlink="">
      <xdr:nvSpPr>
        <xdr:cNvPr id="316" name="テキスト ボックス 315"/>
        <xdr:cNvSpPr txBox="1"/>
      </xdr:nvSpPr>
      <xdr:spPr>
        <a:xfrm>
          <a:off x="7561795" y="574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96034</xdr:rowOff>
    </xdr:from>
    <xdr:to>
      <xdr:col>36</xdr:col>
      <xdr:colOff>165100</xdr:colOff>
      <xdr:row>36</xdr:row>
      <xdr:rowOff>26184</xdr:rowOff>
    </xdr:to>
    <xdr:sp macro="" textlink="">
      <xdr:nvSpPr>
        <xdr:cNvPr id="317" name="楕円 316"/>
        <xdr:cNvSpPr/>
      </xdr:nvSpPr>
      <xdr:spPr>
        <a:xfrm>
          <a:off x="6921500" y="60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42711</xdr:rowOff>
    </xdr:from>
    <xdr:ext cx="599010" cy="259045"/>
    <xdr:sp macro="" textlink="">
      <xdr:nvSpPr>
        <xdr:cNvPr id="318" name="テキスト ボックス 317"/>
        <xdr:cNvSpPr txBox="1"/>
      </xdr:nvSpPr>
      <xdr:spPr>
        <a:xfrm>
          <a:off x="6672795" y="587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53392</xdr:rowOff>
    </xdr:from>
    <xdr:to>
      <xdr:col>55</xdr:col>
      <xdr:colOff>0</xdr:colOff>
      <xdr:row>58</xdr:row>
      <xdr:rowOff>60048</xdr:rowOff>
    </xdr:to>
    <xdr:cxnSp macro="">
      <xdr:nvCxnSpPr>
        <xdr:cNvPr id="347" name="直線コネクタ 346"/>
        <xdr:cNvCxnSpPr/>
      </xdr:nvCxnSpPr>
      <xdr:spPr>
        <a:xfrm flipV="1">
          <a:off x="9639300" y="9997492"/>
          <a:ext cx="8382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60048</xdr:rowOff>
    </xdr:from>
    <xdr:to>
      <xdr:col>50</xdr:col>
      <xdr:colOff>114300</xdr:colOff>
      <xdr:row>58</xdr:row>
      <xdr:rowOff>82729</xdr:rowOff>
    </xdr:to>
    <xdr:cxnSp macro="">
      <xdr:nvCxnSpPr>
        <xdr:cNvPr id="350" name="直線コネクタ 349"/>
        <xdr:cNvCxnSpPr/>
      </xdr:nvCxnSpPr>
      <xdr:spPr>
        <a:xfrm flipV="1">
          <a:off x="8750300" y="10004148"/>
          <a:ext cx="8890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57438</xdr:rowOff>
    </xdr:from>
    <xdr:to>
      <xdr:col>45</xdr:col>
      <xdr:colOff>177800</xdr:colOff>
      <xdr:row>58</xdr:row>
      <xdr:rowOff>82729</xdr:rowOff>
    </xdr:to>
    <xdr:cxnSp macro="">
      <xdr:nvCxnSpPr>
        <xdr:cNvPr id="353" name="直線コネクタ 352"/>
        <xdr:cNvCxnSpPr/>
      </xdr:nvCxnSpPr>
      <xdr:spPr>
        <a:xfrm>
          <a:off x="7861300" y="10001538"/>
          <a:ext cx="889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108479</xdr:rowOff>
    </xdr:from>
    <xdr:to>
      <xdr:col>41</xdr:col>
      <xdr:colOff>50800</xdr:colOff>
      <xdr:row>58</xdr:row>
      <xdr:rowOff>57438</xdr:rowOff>
    </xdr:to>
    <xdr:cxnSp macro="">
      <xdr:nvCxnSpPr>
        <xdr:cNvPr id="356" name="直線コネクタ 355"/>
        <xdr:cNvCxnSpPr/>
      </xdr:nvCxnSpPr>
      <xdr:spPr>
        <a:xfrm>
          <a:off x="6972300" y="9881129"/>
          <a:ext cx="889000" cy="1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7" name="フローチャート: 判断 356"/>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58" name="テキスト ボックス 357"/>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59" name="フローチャート: 判断 358"/>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130949</xdr:rowOff>
    </xdr:from>
    <xdr:ext cx="599010" cy="259045"/>
    <xdr:sp macro="" textlink="">
      <xdr:nvSpPr>
        <xdr:cNvPr id="360" name="テキスト ボックス 359"/>
        <xdr:cNvSpPr txBox="1"/>
      </xdr:nvSpPr>
      <xdr:spPr>
        <a:xfrm>
          <a:off x="6672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2592</xdr:rowOff>
    </xdr:from>
    <xdr:to>
      <xdr:col>55</xdr:col>
      <xdr:colOff>50800</xdr:colOff>
      <xdr:row>58</xdr:row>
      <xdr:rowOff>104192</xdr:rowOff>
    </xdr:to>
    <xdr:sp macro="" textlink="">
      <xdr:nvSpPr>
        <xdr:cNvPr id="366" name="楕円 365"/>
        <xdr:cNvSpPr/>
      </xdr:nvSpPr>
      <xdr:spPr>
        <a:xfrm>
          <a:off x="10426700" y="99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25469</xdr:rowOff>
    </xdr:from>
    <xdr:ext cx="599010" cy="259045"/>
    <xdr:sp macro="" textlink="">
      <xdr:nvSpPr>
        <xdr:cNvPr id="367" name="普通建設事業費該当値テキスト"/>
        <xdr:cNvSpPr txBox="1"/>
      </xdr:nvSpPr>
      <xdr:spPr>
        <a:xfrm>
          <a:off x="10528300" y="979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9248</xdr:rowOff>
    </xdr:from>
    <xdr:to>
      <xdr:col>50</xdr:col>
      <xdr:colOff>165100</xdr:colOff>
      <xdr:row>58</xdr:row>
      <xdr:rowOff>110848</xdr:rowOff>
    </xdr:to>
    <xdr:sp macro="" textlink="">
      <xdr:nvSpPr>
        <xdr:cNvPr id="368" name="楕円 367"/>
        <xdr:cNvSpPr/>
      </xdr:nvSpPr>
      <xdr:spPr>
        <a:xfrm>
          <a:off x="9588500" y="99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127375</xdr:rowOff>
    </xdr:from>
    <xdr:ext cx="599010" cy="259045"/>
    <xdr:sp macro="" textlink="">
      <xdr:nvSpPr>
        <xdr:cNvPr id="369" name="テキスト ボックス 368"/>
        <xdr:cNvSpPr txBox="1"/>
      </xdr:nvSpPr>
      <xdr:spPr>
        <a:xfrm>
          <a:off x="9339795" y="972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31929</xdr:rowOff>
    </xdr:from>
    <xdr:to>
      <xdr:col>46</xdr:col>
      <xdr:colOff>38100</xdr:colOff>
      <xdr:row>58</xdr:row>
      <xdr:rowOff>133529</xdr:rowOff>
    </xdr:to>
    <xdr:sp macro="" textlink="">
      <xdr:nvSpPr>
        <xdr:cNvPr id="370" name="楕円 369"/>
        <xdr:cNvSpPr/>
      </xdr:nvSpPr>
      <xdr:spPr>
        <a:xfrm>
          <a:off x="8699500" y="99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150056</xdr:rowOff>
    </xdr:from>
    <xdr:ext cx="599010" cy="259045"/>
    <xdr:sp macro="" textlink="">
      <xdr:nvSpPr>
        <xdr:cNvPr id="371" name="テキスト ボックス 370"/>
        <xdr:cNvSpPr txBox="1"/>
      </xdr:nvSpPr>
      <xdr:spPr>
        <a:xfrm>
          <a:off x="8450795" y="975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6638</xdr:rowOff>
    </xdr:from>
    <xdr:to>
      <xdr:col>41</xdr:col>
      <xdr:colOff>101600</xdr:colOff>
      <xdr:row>58</xdr:row>
      <xdr:rowOff>108238</xdr:rowOff>
    </xdr:to>
    <xdr:sp macro="" textlink="">
      <xdr:nvSpPr>
        <xdr:cNvPr id="372" name="楕円 371"/>
        <xdr:cNvSpPr/>
      </xdr:nvSpPr>
      <xdr:spPr>
        <a:xfrm>
          <a:off x="7810500" y="99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124765</xdr:rowOff>
    </xdr:from>
    <xdr:ext cx="599010" cy="259045"/>
    <xdr:sp macro="" textlink="">
      <xdr:nvSpPr>
        <xdr:cNvPr id="373" name="テキスト ボックス 372"/>
        <xdr:cNvSpPr txBox="1"/>
      </xdr:nvSpPr>
      <xdr:spPr>
        <a:xfrm>
          <a:off x="7561795" y="97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57679</xdr:rowOff>
    </xdr:from>
    <xdr:to>
      <xdr:col>36</xdr:col>
      <xdr:colOff>165100</xdr:colOff>
      <xdr:row>57</xdr:row>
      <xdr:rowOff>159279</xdr:rowOff>
    </xdr:to>
    <xdr:sp macro="" textlink="">
      <xdr:nvSpPr>
        <xdr:cNvPr id="374" name="楕円 373"/>
        <xdr:cNvSpPr/>
      </xdr:nvSpPr>
      <xdr:spPr>
        <a:xfrm>
          <a:off x="6921500" y="98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4356</xdr:rowOff>
    </xdr:from>
    <xdr:ext cx="599010" cy="259045"/>
    <xdr:sp macro="" textlink="">
      <xdr:nvSpPr>
        <xdr:cNvPr id="375" name="テキスト ボックス 374"/>
        <xdr:cNvSpPr txBox="1"/>
      </xdr:nvSpPr>
      <xdr:spPr>
        <a:xfrm>
          <a:off x="6672795" y="96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46774</xdr:rowOff>
    </xdr:from>
    <xdr:to>
      <xdr:col>55</xdr:col>
      <xdr:colOff>0</xdr:colOff>
      <xdr:row>79</xdr:row>
      <xdr:rowOff>12317</xdr:rowOff>
    </xdr:to>
    <xdr:cxnSp macro="">
      <xdr:nvCxnSpPr>
        <xdr:cNvPr id="406" name="直線コネクタ 405"/>
        <xdr:cNvCxnSpPr/>
      </xdr:nvCxnSpPr>
      <xdr:spPr>
        <a:xfrm flipV="1">
          <a:off x="9639300" y="13419874"/>
          <a:ext cx="838200" cy="13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12317</xdr:rowOff>
    </xdr:from>
    <xdr:to>
      <xdr:col>50</xdr:col>
      <xdr:colOff>114300</xdr:colOff>
      <xdr:row>79</xdr:row>
      <xdr:rowOff>92249</xdr:rowOff>
    </xdr:to>
    <xdr:cxnSp macro="">
      <xdr:nvCxnSpPr>
        <xdr:cNvPr id="409" name="直線コネクタ 408"/>
        <xdr:cNvCxnSpPr/>
      </xdr:nvCxnSpPr>
      <xdr:spPr>
        <a:xfrm flipV="1">
          <a:off x="8750300" y="13556867"/>
          <a:ext cx="889000" cy="7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34384</xdr:rowOff>
    </xdr:from>
    <xdr:to>
      <xdr:col>45</xdr:col>
      <xdr:colOff>177800</xdr:colOff>
      <xdr:row>79</xdr:row>
      <xdr:rowOff>92249</xdr:rowOff>
    </xdr:to>
    <xdr:cxnSp macro="">
      <xdr:nvCxnSpPr>
        <xdr:cNvPr id="412" name="直線コネクタ 411"/>
        <xdr:cNvCxnSpPr/>
      </xdr:nvCxnSpPr>
      <xdr:spPr>
        <a:xfrm>
          <a:off x="7861300" y="13578934"/>
          <a:ext cx="889000" cy="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34384</xdr:rowOff>
    </xdr:from>
    <xdr:to>
      <xdr:col>41</xdr:col>
      <xdr:colOff>50800</xdr:colOff>
      <xdr:row>79</xdr:row>
      <xdr:rowOff>98879</xdr:rowOff>
    </xdr:to>
    <xdr:cxnSp macro="">
      <xdr:nvCxnSpPr>
        <xdr:cNvPr id="415" name="直線コネクタ 414"/>
        <xdr:cNvCxnSpPr/>
      </xdr:nvCxnSpPr>
      <xdr:spPr>
        <a:xfrm flipV="1">
          <a:off x="6972300" y="13578934"/>
          <a:ext cx="889000" cy="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92762</xdr:rowOff>
    </xdr:from>
    <xdr:to>
      <xdr:col>41</xdr:col>
      <xdr:colOff>101600</xdr:colOff>
      <xdr:row>79</xdr:row>
      <xdr:rowOff>22912</xdr:rowOff>
    </xdr:to>
    <xdr:sp macro="" textlink="">
      <xdr:nvSpPr>
        <xdr:cNvPr id="416" name="フローチャート: 判断 415"/>
        <xdr:cNvSpPr/>
      </xdr:nvSpPr>
      <xdr:spPr>
        <a:xfrm>
          <a:off x="7810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39439</xdr:rowOff>
    </xdr:from>
    <xdr:ext cx="599010" cy="259045"/>
    <xdr:sp macro="" textlink="">
      <xdr:nvSpPr>
        <xdr:cNvPr id="417" name="テキスト ボックス 416"/>
        <xdr:cNvSpPr txBox="1"/>
      </xdr:nvSpPr>
      <xdr:spPr>
        <a:xfrm>
          <a:off x="7561795" y="1324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47622</xdr:rowOff>
    </xdr:from>
    <xdr:to>
      <xdr:col>36</xdr:col>
      <xdr:colOff>165100</xdr:colOff>
      <xdr:row>78</xdr:row>
      <xdr:rowOff>149222</xdr:rowOff>
    </xdr:to>
    <xdr:sp macro="" textlink="">
      <xdr:nvSpPr>
        <xdr:cNvPr id="418" name="フローチャート: 判断 417"/>
        <xdr:cNvSpPr/>
      </xdr:nvSpPr>
      <xdr:spPr>
        <a:xfrm>
          <a:off x="6921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165749</xdr:rowOff>
    </xdr:from>
    <xdr:ext cx="599010" cy="259045"/>
    <xdr:sp macro="" textlink="">
      <xdr:nvSpPr>
        <xdr:cNvPr id="419" name="テキスト ボックス 418"/>
        <xdr:cNvSpPr txBox="1"/>
      </xdr:nvSpPr>
      <xdr:spPr>
        <a:xfrm>
          <a:off x="6672795" y="131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167424</xdr:rowOff>
    </xdr:from>
    <xdr:to>
      <xdr:col>55</xdr:col>
      <xdr:colOff>50800</xdr:colOff>
      <xdr:row>78</xdr:row>
      <xdr:rowOff>97574</xdr:rowOff>
    </xdr:to>
    <xdr:sp macro="" textlink="">
      <xdr:nvSpPr>
        <xdr:cNvPr id="425" name="楕円 424"/>
        <xdr:cNvSpPr/>
      </xdr:nvSpPr>
      <xdr:spPr>
        <a:xfrm>
          <a:off x="104267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18851</xdr:rowOff>
    </xdr:from>
    <xdr:ext cx="599010" cy="259045"/>
    <xdr:sp macro="" textlink="">
      <xdr:nvSpPr>
        <xdr:cNvPr id="426" name="普通建設事業費 （ うち新規整備　）該当値テキスト"/>
        <xdr:cNvSpPr txBox="1"/>
      </xdr:nvSpPr>
      <xdr:spPr>
        <a:xfrm>
          <a:off x="10528300" y="1322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132967</xdr:rowOff>
    </xdr:from>
    <xdr:to>
      <xdr:col>50</xdr:col>
      <xdr:colOff>165100</xdr:colOff>
      <xdr:row>79</xdr:row>
      <xdr:rowOff>63117</xdr:rowOff>
    </xdr:to>
    <xdr:sp macro="" textlink="">
      <xdr:nvSpPr>
        <xdr:cNvPr id="427" name="楕円 426"/>
        <xdr:cNvSpPr/>
      </xdr:nvSpPr>
      <xdr:spPr>
        <a:xfrm>
          <a:off x="9588500" y="135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54244</xdr:rowOff>
    </xdr:from>
    <xdr:ext cx="534377" cy="259045"/>
    <xdr:sp macro="" textlink="">
      <xdr:nvSpPr>
        <xdr:cNvPr id="428" name="テキスト ボックス 427"/>
        <xdr:cNvSpPr txBox="1"/>
      </xdr:nvSpPr>
      <xdr:spPr>
        <a:xfrm>
          <a:off x="9372111" y="135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41449</xdr:rowOff>
    </xdr:from>
    <xdr:to>
      <xdr:col>46</xdr:col>
      <xdr:colOff>38100</xdr:colOff>
      <xdr:row>79</xdr:row>
      <xdr:rowOff>143049</xdr:rowOff>
    </xdr:to>
    <xdr:sp macro="" textlink="">
      <xdr:nvSpPr>
        <xdr:cNvPr id="429" name="楕円 428"/>
        <xdr:cNvSpPr/>
      </xdr:nvSpPr>
      <xdr:spPr>
        <a:xfrm>
          <a:off x="8699500" y="135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134176</xdr:rowOff>
    </xdr:from>
    <xdr:ext cx="469744" cy="259045"/>
    <xdr:sp macro="" textlink="">
      <xdr:nvSpPr>
        <xdr:cNvPr id="430" name="テキスト ボックス 429"/>
        <xdr:cNvSpPr txBox="1"/>
      </xdr:nvSpPr>
      <xdr:spPr>
        <a:xfrm>
          <a:off x="8515428" y="1367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155034</xdr:rowOff>
    </xdr:from>
    <xdr:to>
      <xdr:col>41</xdr:col>
      <xdr:colOff>101600</xdr:colOff>
      <xdr:row>79</xdr:row>
      <xdr:rowOff>85184</xdr:rowOff>
    </xdr:to>
    <xdr:sp macro="" textlink="">
      <xdr:nvSpPr>
        <xdr:cNvPr id="431" name="楕円 430"/>
        <xdr:cNvSpPr/>
      </xdr:nvSpPr>
      <xdr:spPr>
        <a:xfrm>
          <a:off x="7810500" y="135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76311</xdr:rowOff>
    </xdr:from>
    <xdr:ext cx="534377" cy="259045"/>
    <xdr:sp macro="" textlink="">
      <xdr:nvSpPr>
        <xdr:cNvPr id="432" name="テキスト ボックス 431"/>
        <xdr:cNvSpPr txBox="1"/>
      </xdr:nvSpPr>
      <xdr:spPr>
        <a:xfrm>
          <a:off x="7594111" y="1362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165581</xdr:rowOff>
    </xdr:from>
    <xdr:to>
      <xdr:col>55</xdr:col>
      <xdr:colOff>0</xdr:colOff>
      <xdr:row>98</xdr:row>
      <xdr:rowOff>41661</xdr:rowOff>
    </xdr:to>
    <xdr:cxnSp macro="">
      <xdr:nvCxnSpPr>
        <xdr:cNvPr id="461" name="直線コネクタ 460"/>
        <xdr:cNvCxnSpPr/>
      </xdr:nvCxnSpPr>
      <xdr:spPr>
        <a:xfrm>
          <a:off x="9639300" y="16796231"/>
          <a:ext cx="8382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160696</xdr:rowOff>
    </xdr:from>
    <xdr:to>
      <xdr:col>50</xdr:col>
      <xdr:colOff>114300</xdr:colOff>
      <xdr:row>97</xdr:row>
      <xdr:rowOff>165581</xdr:rowOff>
    </xdr:to>
    <xdr:cxnSp macro="">
      <xdr:nvCxnSpPr>
        <xdr:cNvPr id="464" name="直線コネクタ 463"/>
        <xdr:cNvCxnSpPr/>
      </xdr:nvCxnSpPr>
      <xdr:spPr>
        <a:xfrm>
          <a:off x="8750300" y="16791346"/>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160696</xdr:rowOff>
    </xdr:from>
    <xdr:to>
      <xdr:col>45</xdr:col>
      <xdr:colOff>177800</xdr:colOff>
      <xdr:row>97</xdr:row>
      <xdr:rowOff>161172</xdr:rowOff>
    </xdr:to>
    <xdr:cxnSp macro="">
      <xdr:nvCxnSpPr>
        <xdr:cNvPr id="467" name="直線コネクタ 466"/>
        <xdr:cNvCxnSpPr/>
      </xdr:nvCxnSpPr>
      <xdr:spPr>
        <a:xfrm flipV="1">
          <a:off x="7861300" y="16791346"/>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156373</xdr:rowOff>
    </xdr:from>
    <xdr:to>
      <xdr:col>41</xdr:col>
      <xdr:colOff>50800</xdr:colOff>
      <xdr:row>97</xdr:row>
      <xdr:rowOff>161172</xdr:rowOff>
    </xdr:to>
    <xdr:cxnSp macro="">
      <xdr:nvCxnSpPr>
        <xdr:cNvPr id="470" name="直線コネクタ 469"/>
        <xdr:cNvCxnSpPr/>
      </xdr:nvCxnSpPr>
      <xdr:spPr>
        <a:xfrm>
          <a:off x="6972300" y="16615573"/>
          <a:ext cx="889000" cy="17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71" name="フローチャート: 判断 470"/>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2" name="テキスト ボックス 471"/>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3" name="フローチャート: 判断 472"/>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4" name="テキスト ボックス 473"/>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162311</xdr:rowOff>
    </xdr:from>
    <xdr:to>
      <xdr:col>55</xdr:col>
      <xdr:colOff>50800</xdr:colOff>
      <xdr:row>98</xdr:row>
      <xdr:rowOff>92461</xdr:rowOff>
    </xdr:to>
    <xdr:sp macro="" textlink="">
      <xdr:nvSpPr>
        <xdr:cNvPr id="480" name="楕円 479"/>
        <xdr:cNvSpPr/>
      </xdr:nvSpPr>
      <xdr:spPr>
        <a:xfrm>
          <a:off x="10426700" y="16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121688</xdr:rowOff>
    </xdr:from>
    <xdr:ext cx="599010" cy="259045"/>
    <xdr:sp macro="" textlink="">
      <xdr:nvSpPr>
        <xdr:cNvPr id="481" name="普通建設事業費 （ うち更新整備　）該当値テキスト"/>
        <xdr:cNvSpPr txBox="1"/>
      </xdr:nvSpPr>
      <xdr:spPr>
        <a:xfrm>
          <a:off x="10528300" y="165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114781</xdr:rowOff>
    </xdr:from>
    <xdr:to>
      <xdr:col>50</xdr:col>
      <xdr:colOff>165100</xdr:colOff>
      <xdr:row>98</xdr:row>
      <xdr:rowOff>44931</xdr:rowOff>
    </xdr:to>
    <xdr:sp macro="" textlink="">
      <xdr:nvSpPr>
        <xdr:cNvPr id="482" name="楕円 481"/>
        <xdr:cNvSpPr/>
      </xdr:nvSpPr>
      <xdr:spPr>
        <a:xfrm>
          <a:off x="9588500" y="16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61458</xdr:rowOff>
    </xdr:from>
    <xdr:ext cx="599010" cy="259045"/>
    <xdr:sp macro="" textlink="">
      <xdr:nvSpPr>
        <xdr:cNvPr id="483" name="テキスト ボックス 482"/>
        <xdr:cNvSpPr txBox="1"/>
      </xdr:nvSpPr>
      <xdr:spPr>
        <a:xfrm>
          <a:off x="9339795" y="1652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109896</xdr:rowOff>
    </xdr:from>
    <xdr:to>
      <xdr:col>46</xdr:col>
      <xdr:colOff>38100</xdr:colOff>
      <xdr:row>98</xdr:row>
      <xdr:rowOff>40046</xdr:rowOff>
    </xdr:to>
    <xdr:sp macro="" textlink="">
      <xdr:nvSpPr>
        <xdr:cNvPr id="484" name="楕円 483"/>
        <xdr:cNvSpPr/>
      </xdr:nvSpPr>
      <xdr:spPr>
        <a:xfrm>
          <a:off x="8699500" y="167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56573</xdr:rowOff>
    </xdr:from>
    <xdr:ext cx="599010" cy="259045"/>
    <xdr:sp macro="" textlink="">
      <xdr:nvSpPr>
        <xdr:cNvPr id="485" name="テキスト ボックス 484"/>
        <xdr:cNvSpPr txBox="1"/>
      </xdr:nvSpPr>
      <xdr:spPr>
        <a:xfrm>
          <a:off x="8450795" y="165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110372</xdr:rowOff>
    </xdr:from>
    <xdr:to>
      <xdr:col>41</xdr:col>
      <xdr:colOff>101600</xdr:colOff>
      <xdr:row>98</xdr:row>
      <xdr:rowOff>40522</xdr:rowOff>
    </xdr:to>
    <xdr:sp macro="" textlink="">
      <xdr:nvSpPr>
        <xdr:cNvPr id="486" name="楕円 485"/>
        <xdr:cNvSpPr/>
      </xdr:nvSpPr>
      <xdr:spPr>
        <a:xfrm>
          <a:off x="7810500" y="167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57049</xdr:rowOff>
    </xdr:from>
    <xdr:ext cx="599010" cy="259045"/>
    <xdr:sp macro="" textlink="">
      <xdr:nvSpPr>
        <xdr:cNvPr id="487" name="テキスト ボックス 486"/>
        <xdr:cNvSpPr txBox="1"/>
      </xdr:nvSpPr>
      <xdr:spPr>
        <a:xfrm>
          <a:off x="7561795" y="1651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105573</xdr:rowOff>
    </xdr:from>
    <xdr:to>
      <xdr:col>36</xdr:col>
      <xdr:colOff>165100</xdr:colOff>
      <xdr:row>97</xdr:row>
      <xdr:rowOff>35723</xdr:rowOff>
    </xdr:to>
    <xdr:sp macro="" textlink="">
      <xdr:nvSpPr>
        <xdr:cNvPr id="488" name="楕円 487"/>
        <xdr:cNvSpPr/>
      </xdr:nvSpPr>
      <xdr:spPr>
        <a:xfrm>
          <a:off x="6921500" y="165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52250</xdr:rowOff>
    </xdr:from>
    <xdr:ext cx="599010" cy="259045"/>
    <xdr:sp macro="" textlink="">
      <xdr:nvSpPr>
        <xdr:cNvPr id="489" name="テキスト ボックス 488"/>
        <xdr:cNvSpPr txBox="1"/>
      </xdr:nvSpPr>
      <xdr:spPr>
        <a:xfrm>
          <a:off x="6672795" y="1634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73269</xdr:rowOff>
    </xdr:from>
    <xdr:to>
      <xdr:col>85</xdr:col>
      <xdr:colOff>127000</xdr:colOff>
      <xdr:row>38</xdr:row>
      <xdr:rowOff>25400</xdr:rowOff>
    </xdr:to>
    <xdr:cxnSp macro="">
      <xdr:nvCxnSpPr>
        <xdr:cNvPr id="514" name="直線コネクタ 513"/>
        <xdr:cNvCxnSpPr/>
      </xdr:nvCxnSpPr>
      <xdr:spPr>
        <a:xfrm flipV="1">
          <a:off x="15481300" y="6416919"/>
          <a:ext cx="838200" cy="1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158908</xdr:rowOff>
    </xdr:from>
    <xdr:to>
      <xdr:col>71</xdr:col>
      <xdr:colOff>177800</xdr:colOff>
      <xdr:row>38</xdr:row>
      <xdr:rowOff>25400</xdr:rowOff>
    </xdr:to>
    <xdr:cxnSp macro="">
      <xdr:nvCxnSpPr>
        <xdr:cNvPr id="523" name="直線コネクタ 522"/>
        <xdr:cNvCxnSpPr/>
      </xdr:nvCxnSpPr>
      <xdr:spPr>
        <a:xfrm>
          <a:off x="12814300" y="6502558"/>
          <a:ext cx="889000" cy="3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62983</xdr:rowOff>
    </xdr:from>
    <xdr:to>
      <xdr:col>72</xdr:col>
      <xdr:colOff>38100</xdr:colOff>
      <xdr:row>37</xdr:row>
      <xdr:rowOff>164582</xdr:rowOff>
    </xdr:to>
    <xdr:sp macro="" textlink="">
      <xdr:nvSpPr>
        <xdr:cNvPr id="524" name="フローチャート: 判断 523"/>
        <xdr:cNvSpPr/>
      </xdr:nvSpPr>
      <xdr:spPr>
        <a:xfrm>
          <a:off x="13652500" y="6406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9660</xdr:rowOff>
    </xdr:from>
    <xdr:ext cx="534377" cy="259045"/>
    <xdr:sp macro="" textlink="">
      <xdr:nvSpPr>
        <xdr:cNvPr id="525" name="テキスト ボックス 524"/>
        <xdr:cNvSpPr txBox="1"/>
      </xdr:nvSpPr>
      <xdr:spPr>
        <a:xfrm>
          <a:off x="13436111" y="6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42437</xdr:rowOff>
    </xdr:from>
    <xdr:to>
      <xdr:col>67</xdr:col>
      <xdr:colOff>101600</xdr:colOff>
      <xdr:row>37</xdr:row>
      <xdr:rowOff>144037</xdr:rowOff>
    </xdr:to>
    <xdr:sp macro="" textlink="">
      <xdr:nvSpPr>
        <xdr:cNvPr id="526" name="フローチャート: 判断 525"/>
        <xdr:cNvSpPr/>
      </xdr:nvSpPr>
      <xdr:spPr>
        <a:xfrm>
          <a:off x="12763500" y="63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160564</xdr:rowOff>
    </xdr:from>
    <xdr:ext cx="534377" cy="259045"/>
    <xdr:sp macro="" textlink="">
      <xdr:nvSpPr>
        <xdr:cNvPr id="527" name="テキスト ボックス 526"/>
        <xdr:cNvSpPr txBox="1"/>
      </xdr:nvSpPr>
      <xdr:spPr>
        <a:xfrm>
          <a:off x="12547111" y="61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22469</xdr:rowOff>
    </xdr:from>
    <xdr:to>
      <xdr:col>85</xdr:col>
      <xdr:colOff>177800</xdr:colOff>
      <xdr:row>37</xdr:row>
      <xdr:rowOff>124069</xdr:rowOff>
    </xdr:to>
    <xdr:sp macro="" textlink="">
      <xdr:nvSpPr>
        <xdr:cNvPr id="533" name="楕円 532"/>
        <xdr:cNvSpPr/>
      </xdr:nvSpPr>
      <xdr:spPr>
        <a:xfrm>
          <a:off x="16268700" y="6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153296</xdr:rowOff>
    </xdr:from>
    <xdr:ext cx="534377" cy="259045"/>
    <xdr:sp macro="" textlink="">
      <xdr:nvSpPr>
        <xdr:cNvPr id="534" name="災害復旧事業費該当値テキスト"/>
        <xdr:cNvSpPr txBox="1"/>
      </xdr:nvSpPr>
      <xdr:spPr>
        <a:xfrm>
          <a:off x="16370300" y="615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108108</xdr:rowOff>
    </xdr:from>
    <xdr:to>
      <xdr:col>67</xdr:col>
      <xdr:colOff>101600</xdr:colOff>
      <xdr:row>38</xdr:row>
      <xdr:rowOff>38258</xdr:rowOff>
    </xdr:to>
    <xdr:sp macro="" textlink="">
      <xdr:nvSpPr>
        <xdr:cNvPr id="541" name="楕円 540"/>
        <xdr:cNvSpPr/>
      </xdr:nvSpPr>
      <xdr:spPr>
        <a:xfrm>
          <a:off x="12763500" y="64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29385</xdr:rowOff>
    </xdr:from>
    <xdr:ext cx="469744" cy="259045"/>
    <xdr:sp macro="" textlink="">
      <xdr:nvSpPr>
        <xdr:cNvPr id="542" name="テキスト ボックス 541"/>
        <xdr:cNvSpPr txBox="1"/>
      </xdr:nvSpPr>
      <xdr:spPr>
        <a:xfrm>
          <a:off x="12579428" y="65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6" name="テキスト ボックス 55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8" name="テキスト ボックス 557"/>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0" name="テキスト ボックス 559"/>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6" name="フローチャート: 判断 57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7" name="テキスト ボックス 57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79" name="フローチャート: 判断 578"/>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0" name="テキスト ボックス 579"/>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1" name="フローチャート: 判断 580"/>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2" name="テキスト ボックス 581"/>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3" name="テキスト ボックス 59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5" name="テキスト ボックス 59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21" name="直線コネクタ 620"/>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22"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23" name="直線コネクタ 622"/>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4"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5" name="直線コネクタ 624"/>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101065</xdr:rowOff>
    </xdr:from>
    <xdr:to>
      <xdr:col>85</xdr:col>
      <xdr:colOff>127000</xdr:colOff>
      <xdr:row>76</xdr:row>
      <xdr:rowOff>153881</xdr:rowOff>
    </xdr:to>
    <xdr:cxnSp macro="">
      <xdr:nvCxnSpPr>
        <xdr:cNvPr id="626" name="直線コネクタ 625"/>
        <xdr:cNvCxnSpPr/>
      </xdr:nvCxnSpPr>
      <xdr:spPr>
        <a:xfrm flipV="1">
          <a:off x="15481300" y="13131265"/>
          <a:ext cx="8382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7"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8" name="フローチャート: 判断 627"/>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144287</xdr:rowOff>
    </xdr:from>
    <xdr:to>
      <xdr:col>81</xdr:col>
      <xdr:colOff>50800</xdr:colOff>
      <xdr:row>76</xdr:row>
      <xdr:rowOff>153881</xdr:rowOff>
    </xdr:to>
    <xdr:cxnSp macro="">
      <xdr:nvCxnSpPr>
        <xdr:cNvPr id="629" name="直線コネクタ 628"/>
        <xdr:cNvCxnSpPr/>
      </xdr:nvCxnSpPr>
      <xdr:spPr>
        <a:xfrm>
          <a:off x="14592300" y="13174487"/>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30" name="フローチャート: 判断 629"/>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31" name="テキスト ボックス 630"/>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137020</xdr:rowOff>
    </xdr:from>
    <xdr:to>
      <xdr:col>76</xdr:col>
      <xdr:colOff>114300</xdr:colOff>
      <xdr:row>76</xdr:row>
      <xdr:rowOff>144287</xdr:rowOff>
    </xdr:to>
    <xdr:cxnSp macro="">
      <xdr:nvCxnSpPr>
        <xdr:cNvPr id="632" name="直線コネクタ 631"/>
        <xdr:cNvCxnSpPr/>
      </xdr:nvCxnSpPr>
      <xdr:spPr>
        <a:xfrm>
          <a:off x="13703300" y="13167220"/>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33" name="フローチャート: 判断 632"/>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34" name="テキスト ボックス 633"/>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137020</xdr:rowOff>
    </xdr:from>
    <xdr:to>
      <xdr:col>71</xdr:col>
      <xdr:colOff>177800</xdr:colOff>
      <xdr:row>76</xdr:row>
      <xdr:rowOff>141022</xdr:rowOff>
    </xdr:to>
    <xdr:cxnSp macro="">
      <xdr:nvCxnSpPr>
        <xdr:cNvPr id="635" name="直線コネクタ 634"/>
        <xdr:cNvCxnSpPr/>
      </xdr:nvCxnSpPr>
      <xdr:spPr>
        <a:xfrm flipV="1">
          <a:off x="12814300" y="13167220"/>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6" name="フローチャート: 判断 635"/>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7" name="テキスト ボックス 636"/>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38" name="フローチャート: 判断 637"/>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39" name="テキスト ボックス 638"/>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50265</xdr:rowOff>
    </xdr:from>
    <xdr:to>
      <xdr:col>85</xdr:col>
      <xdr:colOff>177800</xdr:colOff>
      <xdr:row>76</xdr:row>
      <xdr:rowOff>151865</xdr:rowOff>
    </xdr:to>
    <xdr:sp macro="" textlink="">
      <xdr:nvSpPr>
        <xdr:cNvPr id="645" name="楕円 644"/>
        <xdr:cNvSpPr/>
      </xdr:nvSpPr>
      <xdr:spPr>
        <a:xfrm>
          <a:off x="16268700" y="130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73141</xdr:rowOff>
    </xdr:from>
    <xdr:ext cx="599010" cy="259045"/>
    <xdr:sp macro="" textlink="">
      <xdr:nvSpPr>
        <xdr:cNvPr id="646" name="公債費該当値テキスト"/>
        <xdr:cNvSpPr txBox="1"/>
      </xdr:nvSpPr>
      <xdr:spPr>
        <a:xfrm>
          <a:off x="16370300" y="1293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103081</xdr:rowOff>
    </xdr:from>
    <xdr:to>
      <xdr:col>81</xdr:col>
      <xdr:colOff>101600</xdr:colOff>
      <xdr:row>77</xdr:row>
      <xdr:rowOff>33231</xdr:rowOff>
    </xdr:to>
    <xdr:sp macro="" textlink="">
      <xdr:nvSpPr>
        <xdr:cNvPr id="647" name="楕円 646"/>
        <xdr:cNvSpPr/>
      </xdr:nvSpPr>
      <xdr:spPr>
        <a:xfrm>
          <a:off x="15430500" y="131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49758</xdr:rowOff>
    </xdr:from>
    <xdr:ext cx="599010" cy="259045"/>
    <xdr:sp macro="" textlink="">
      <xdr:nvSpPr>
        <xdr:cNvPr id="648" name="テキスト ボックス 647"/>
        <xdr:cNvSpPr txBox="1"/>
      </xdr:nvSpPr>
      <xdr:spPr>
        <a:xfrm>
          <a:off x="15181795" y="129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93487</xdr:rowOff>
    </xdr:from>
    <xdr:to>
      <xdr:col>76</xdr:col>
      <xdr:colOff>165100</xdr:colOff>
      <xdr:row>77</xdr:row>
      <xdr:rowOff>23637</xdr:rowOff>
    </xdr:to>
    <xdr:sp macro="" textlink="">
      <xdr:nvSpPr>
        <xdr:cNvPr id="649" name="楕円 648"/>
        <xdr:cNvSpPr/>
      </xdr:nvSpPr>
      <xdr:spPr>
        <a:xfrm>
          <a:off x="14541500" y="13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40164</xdr:rowOff>
    </xdr:from>
    <xdr:ext cx="599010" cy="259045"/>
    <xdr:sp macro="" textlink="">
      <xdr:nvSpPr>
        <xdr:cNvPr id="650" name="テキスト ボックス 649"/>
        <xdr:cNvSpPr txBox="1"/>
      </xdr:nvSpPr>
      <xdr:spPr>
        <a:xfrm>
          <a:off x="14292795" y="1289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86220</xdr:rowOff>
    </xdr:from>
    <xdr:to>
      <xdr:col>72</xdr:col>
      <xdr:colOff>38100</xdr:colOff>
      <xdr:row>77</xdr:row>
      <xdr:rowOff>16370</xdr:rowOff>
    </xdr:to>
    <xdr:sp macro="" textlink="">
      <xdr:nvSpPr>
        <xdr:cNvPr id="651" name="楕円 650"/>
        <xdr:cNvSpPr/>
      </xdr:nvSpPr>
      <xdr:spPr>
        <a:xfrm>
          <a:off x="13652500" y="131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32897</xdr:rowOff>
    </xdr:from>
    <xdr:ext cx="599010" cy="259045"/>
    <xdr:sp macro="" textlink="">
      <xdr:nvSpPr>
        <xdr:cNvPr id="652" name="テキスト ボックス 651"/>
        <xdr:cNvSpPr txBox="1"/>
      </xdr:nvSpPr>
      <xdr:spPr>
        <a:xfrm>
          <a:off x="13403795" y="128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90222</xdr:rowOff>
    </xdr:from>
    <xdr:to>
      <xdr:col>67</xdr:col>
      <xdr:colOff>101600</xdr:colOff>
      <xdr:row>77</xdr:row>
      <xdr:rowOff>20372</xdr:rowOff>
    </xdr:to>
    <xdr:sp macro="" textlink="">
      <xdr:nvSpPr>
        <xdr:cNvPr id="653" name="楕円 652"/>
        <xdr:cNvSpPr/>
      </xdr:nvSpPr>
      <xdr:spPr>
        <a:xfrm>
          <a:off x="12763500" y="131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36899</xdr:rowOff>
    </xdr:from>
    <xdr:ext cx="599010" cy="259045"/>
    <xdr:sp macro="" textlink="">
      <xdr:nvSpPr>
        <xdr:cNvPr id="654" name="テキスト ボックス 653"/>
        <xdr:cNvSpPr txBox="1"/>
      </xdr:nvSpPr>
      <xdr:spPr>
        <a:xfrm>
          <a:off x="12514795" y="128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8" name="テキスト ボックス 66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0" name="テキスト ボックス 66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2" name="テキスト ボックス 67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6" name="直線コネクタ 675"/>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7"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8" name="直線コネクタ 677"/>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9"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80" name="直線コネクタ 679"/>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139289</xdr:rowOff>
    </xdr:from>
    <xdr:to>
      <xdr:col>85</xdr:col>
      <xdr:colOff>127000</xdr:colOff>
      <xdr:row>98</xdr:row>
      <xdr:rowOff>139497</xdr:rowOff>
    </xdr:to>
    <xdr:cxnSp macro="">
      <xdr:nvCxnSpPr>
        <xdr:cNvPr id="681" name="直線コネクタ 680"/>
        <xdr:cNvCxnSpPr/>
      </xdr:nvCxnSpPr>
      <xdr:spPr>
        <a:xfrm flipV="1">
          <a:off x="15481300" y="16941389"/>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82"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3" name="フローチャート: 判断 682"/>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139497</xdr:rowOff>
    </xdr:from>
    <xdr:to>
      <xdr:col>81</xdr:col>
      <xdr:colOff>50800</xdr:colOff>
      <xdr:row>98</xdr:row>
      <xdr:rowOff>139688</xdr:rowOff>
    </xdr:to>
    <xdr:cxnSp macro="">
      <xdr:nvCxnSpPr>
        <xdr:cNvPr id="684" name="直線コネクタ 683"/>
        <xdr:cNvCxnSpPr/>
      </xdr:nvCxnSpPr>
      <xdr:spPr>
        <a:xfrm flipV="1">
          <a:off x="14592300" y="1694159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5" name="フローチャート: 判断 684"/>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6" name="テキスト ボックス 685"/>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83778</xdr:rowOff>
    </xdr:from>
    <xdr:to>
      <xdr:col>76</xdr:col>
      <xdr:colOff>114300</xdr:colOff>
      <xdr:row>98</xdr:row>
      <xdr:rowOff>139688</xdr:rowOff>
    </xdr:to>
    <xdr:cxnSp macro="">
      <xdr:nvCxnSpPr>
        <xdr:cNvPr id="687" name="直線コネクタ 686"/>
        <xdr:cNvCxnSpPr/>
      </xdr:nvCxnSpPr>
      <xdr:spPr>
        <a:xfrm>
          <a:off x="13703300" y="16885878"/>
          <a:ext cx="889000" cy="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8" name="フローチャート: 判断 687"/>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9" name="テキスト ボックス 688"/>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83778</xdr:rowOff>
    </xdr:from>
    <xdr:to>
      <xdr:col>71</xdr:col>
      <xdr:colOff>177800</xdr:colOff>
      <xdr:row>98</xdr:row>
      <xdr:rowOff>138925</xdr:rowOff>
    </xdr:to>
    <xdr:cxnSp macro="">
      <xdr:nvCxnSpPr>
        <xdr:cNvPr id="690" name="直線コネクタ 689"/>
        <xdr:cNvCxnSpPr/>
      </xdr:nvCxnSpPr>
      <xdr:spPr>
        <a:xfrm flipV="1">
          <a:off x="12814300" y="16885878"/>
          <a:ext cx="889000" cy="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52572</xdr:rowOff>
    </xdr:from>
    <xdr:to>
      <xdr:col>72</xdr:col>
      <xdr:colOff>38100</xdr:colOff>
      <xdr:row>98</xdr:row>
      <xdr:rowOff>154172</xdr:rowOff>
    </xdr:to>
    <xdr:sp macro="" textlink="">
      <xdr:nvSpPr>
        <xdr:cNvPr id="691" name="フローチャート: 判断 690"/>
        <xdr:cNvSpPr/>
      </xdr:nvSpPr>
      <xdr:spPr>
        <a:xfrm>
          <a:off x="13652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145299</xdr:rowOff>
    </xdr:from>
    <xdr:ext cx="534377" cy="259045"/>
    <xdr:sp macro="" textlink="">
      <xdr:nvSpPr>
        <xdr:cNvPr id="692" name="テキスト ボックス 691"/>
        <xdr:cNvSpPr txBox="1"/>
      </xdr:nvSpPr>
      <xdr:spPr>
        <a:xfrm>
          <a:off x="13436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58716</xdr:rowOff>
    </xdr:from>
    <xdr:to>
      <xdr:col>67</xdr:col>
      <xdr:colOff>101600</xdr:colOff>
      <xdr:row>98</xdr:row>
      <xdr:rowOff>160316</xdr:rowOff>
    </xdr:to>
    <xdr:sp macro="" textlink="">
      <xdr:nvSpPr>
        <xdr:cNvPr id="693" name="フローチャート: 判断 692"/>
        <xdr:cNvSpPr/>
      </xdr:nvSpPr>
      <xdr:spPr>
        <a:xfrm>
          <a:off x="12763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5393</xdr:rowOff>
    </xdr:from>
    <xdr:ext cx="534377" cy="259045"/>
    <xdr:sp macro="" textlink="">
      <xdr:nvSpPr>
        <xdr:cNvPr id="694" name="テキスト ボックス 693"/>
        <xdr:cNvSpPr txBox="1"/>
      </xdr:nvSpPr>
      <xdr:spPr>
        <a:xfrm>
          <a:off x="12547111" y="166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88489</xdr:rowOff>
    </xdr:from>
    <xdr:to>
      <xdr:col>85</xdr:col>
      <xdr:colOff>177800</xdr:colOff>
      <xdr:row>99</xdr:row>
      <xdr:rowOff>18639</xdr:rowOff>
    </xdr:to>
    <xdr:sp macro="" textlink="">
      <xdr:nvSpPr>
        <xdr:cNvPr id="700" name="楕円 699"/>
        <xdr:cNvSpPr/>
      </xdr:nvSpPr>
      <xdr:spPr>
        <a:xfrm>
          <a:off x="16268700" y="168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378565" cy="259045"/>
    <xdr:sp macro="" textlink="">
      <xdr:nvSpPr>
        <xdr:cNvPr id="701" name="積立金該当値テキスト"/>
        <xdr:cNvSpPr txBox="1"/>
      </xdr:nvSpPr>
      <xdr:spPr>
        <a:xfrm>
          <a:off x="16370300" y="1683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88697</xdr:rowOff>
    </xdr:from>
    <xdr:to>
      <xdr:col>81</xdr:col>
      <xdr:colOff>101600</xdr:colOff>
      <xdr:row>99</xdr:row>
      <xdr:rowOff>18847</xdr:rowOff>
    </xdr:to>
    <xdr:sp macro="" textlink="">
      <xdr:nvSpPr>
        <xdr:cNvPr id="702" name="楕円 701"/>
        <xdr:cNvSpPr/>
      </xdr:nvSpPr>
      <xdr:spPr>
        <a:xfrm>
          <a:off x="15430500" y="168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9974</xdr:rowOff>
    </xdr:from>
    <xdr:ext cx="378565" cy="259045"/>
    <xdr:sp macro="" textlink="">
      <xdr:nvSpPr>
        <xdr:cNvPr id="703" name="テキスト ボックス 702"/>
        <xdr:cNvSpPr txBox="1"/>
      </xdr:nvSpPr>
      <xdr:spPr>
        <a:xfrm>
          <a:off x="15292017" y="1698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88888</xdr:rowOff>
    </xdr:from>
    <xdr:to>
      <xdr:col>76</xdr:col>
      <xdr:colOff>165100</xdr:colOff>
      <xdr:row>99</xdr:row>
      <xdr:rowOff>19038</xdr:rowOff>
    </xdr:to>
    <xdr:sp macro="" textlink="">
      <xdr:nvSpPr>
        <xdr:cNvPr id="704" name="楕円 703"/>
        <xdr:cNvSpPr/>
      </xdr:nvSpPr>
      <xdr:spPr>
        <a:xfrm>
          <a:off x="14541500" y="168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10165</xdr:rowOff>
    </xdr:from>
    <xdr:ext cx="313932" cy="259045"/>
    <xdr:sp macro="" textlink="">
      <xdr:nvSpPr>
        <xdr:cNvPr id="705" name="テキスト ボックス 704"/>
        <xdr:cNvSpPr txBox="1"/>
      </xdr:nvSpPr>
      <xdr:spPr>
        <a:xfrm>
          <a:off x="14435333" y="16983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32978</xdr:rowOff>
    </xdr:from>
    <xdr:to>
      <xdr:col>72</xdr:col>
      <xdr:colOff>38100</xdr:colOff>
      <xdr:row>98</xdr:row>
      <xdr:rowOff>134578</xdr:rowOff>
    </xdr:to>
    <xdr:sp macro="" textlink="">
      <xdr:nvSpPr>
        <xdr:cNvPr id="706" name="楕円 705"/>
        <xdr:cNvSpPr/>
      </xdr:nvSpPr>
      <xdr:spPr>
        <a:xfrm>
          <a:off x="13652500" y="1683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151105</xdr:rowOff>
    </xdr:from>
    <xdr:ext cx="599010" cy="259045"/>
    <xdr:sp macro="" textlink="">
      <xdr:nvSpPr>
        <xdr:cNvPr id="707" name="テキスト ボックス 706"/>
        <xdr:cNvSpPr txBox="1"/>
      </xdr:nvSpPr>
      <xdr:spPr>
        <a:xfrm>
          <a:off x="13403795" y="1661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88125</xdr:rowOff>
    </xdr:from>
    <xdr:to>
      <xdr:col>67</xdr:col>
      <xdr:colOff>101600</xdr:colOff>
      <xdr:row>99</xdr:row>
      <xdr:rowOff>18275</xdr:rowOff>
    </xdr:to>
    <xdr:sp macro="" textlink="">
      <xdr:nvSpPr>
        <xdr:cNvPr id="708" name="楕円 707"/>
        <xdr:cNvSpPr/>
      </xdr:nvSpPr>
      <xdr:spPr>
        <a:xfrm>
          <a:off x="12763500" y="168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9402</xdr:rowOff>
    </xdr:from>
    <xdr:ext cx="469744" cy="259045"/>
    <xdr:sp macro="" textlink="">
      <xdr:nvSpPr>
        <xdr:cNvPr id="709" name="テキスト ボックス 708"/>
        <xdr:cNvSpPr txBox="1"/>
      </xdr:nvSpPr>
      <xdr:spPr>
        <a:xfrm>
          <a:off x="12579428" y="1698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31" name="直線コネクタ 730"/>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4"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5" name="直線コネクタ 734"/>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7"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8" name="フローチャート: 判断 737"/>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40" name="フローチャート: 判断 739"/>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41" name="テキスト ボックス 740"/>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3" name="フローチャート: 判断 742"/>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4" name="テキスト ボックス 743"/>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103650</xdr:rowOff>
    </xdr:from>
    <xdr:to>
      <xdr:col>102</xdr:col>
      <xdr:colOff>114300</xdr:colOff>
      <xdr:row>38</xdr:row>
      <xdr:rowOff>139700</xdr:rowOff>
    </xdr:to>
    <xdr:cxnSp macro="">
      <xdr:nvCxnSpPr>
        <xdr:cNvPr id="745" name="直線コネクタ 744"/>
        <xdr:cNvCxnSpPr/>
      </xdr:nvCxnSpPr>
      <xdr:spPr>
        <a:xfrm>
          <a:off x="18656300" y="6104400"/>
          <a:ext cx="889000" cy="5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46" name="フローチャート: 判断 745"/>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47" name="テキスト ボックス 746"/>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48" name="フローチャート: 判断 747"/>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125689</xdr:rowOff>
    </xdr:from>
    <xdr:ext cx="469744" cy="259045"/>
    <xdr:sp macro="" textlink="">
      <xdr:nvSpPr>
        <xdr:cNvPr id="749" name="テキスト ボックス 748"/>
        <xdr:cNvSpPr txBox="1"/>
      </xdr:nvSpPr>
      <xdr:spPr>
        <a:xfrm>
          <a:off x="18421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6"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52850</xdr:rowOff>
    </xdr:from>
    <xdr:to>
      <xdr:col>98</xdr:col>
      <xdr:colOff>38100</xdr:colOff>
      <xdr:row>35</xdr:row>
      <xdr:rowOff>154450</xdr:rowOff>
    </xdr:to>
    <xdr:sp macro="" textlink="">
      <xdr:nvSpPr>
        <xdr:cNvPr id="763" name="楕円 762"/>
        <xdr:cNvSpPr/>
      </xdr:nvSpPr>
      <xdr:spPr>
        <a:xfrm>
          <a:off x="18605500" y="60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170977</xdr:rowOff>
    </xdr:from>
    <xdr:ext cx="534377" cy="259045"/>
    <xdr:sp macro="" textlink="">
      <xdr:nvSpPr>
        <xdr:cNvPr id="764" name="テキスト ボックス 763"/>
        <xdr:cNvSpPr txBox="1"/>
      </xdr:nvSpPr>
      <xdr:spPr>
        <a:xfrm>
          <a:off x="18389111" y="58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6" name="直線コネクタ 785"/>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9"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90" name="直線コネクタ 789"/>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16211</xdr:rowOff>
    </xdr:from>
    <xdr:to>
      <xdr:col>116</xdr:col>
      <xdr:colOff>63500</xdr:colOff>
      <xdr:row>52</xdr:row>
      <xdr:rowOff>76835</xdr:rowOff>
    </xdr:to>
    <xdr:cxnSp macro="">
      <xdr:nvCxnSpPr>
        <xdr:cNvPr id="791" name="直線コネクタ 790"/>
        <xdr:cNvCxnSpPr/>
      </xdr:nvCxnSpPr>
      <xdr:spPr>
        <a:xfrm flipV="1">
          <a:off x="21323300" y="8931611"/>
          <a:ext cx="8382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92" name="貸付金平均値テキスト"/>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3" name="フローチャート: 判断 792"/>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76835</xdr:rowOff>
    </xdr:from>
    <xdr:to>
      <xdr:col>111</xdr:col>
      <xdr:colOff>177800</xdr:colOff>
      <xdr:row>52</xdr:row>
      <xdr:rowOff>124933</xdr:rowOff>
    </xdr:to>
    <xdr:cxnSp macro="">
      <xdr:nvCxnSpPr>
        <xdr:cNvPr id="794" name="直線コネクタ 793"/>
        <xdr:cNvCxnSpPr/>
      </xdr:nvCxnSpPr>
      <xdr:spPr>
        <a:xfrm flipV="1">
          <a:off x="20434300" y="8992235"/>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5" name="フローチャート: 判断 794"/>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6" name="テキスト ボックス 795"/>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124933</xdr:rowOff>
    </xdr:from>
    <xdr:to>
      <xdr:col>107</xdr:col>
      <xdr:colOff>50800</xdr:colOff>
      <xdr:row>52</xdr:row>
      <xdr:rowOff>151541</xdr:rowOff>
    </xdr:to>
    <xdr:cxnSp macro="">
      <xdr:nvCxnSpPr>
        <xdr:cNvPr id="797" name="直線コネクタ 796"/>
        <xdr:cNvCxnSpPr/>
      </xdr:nvCxnSpPr>
      <xdr:spPr>
        <a:xfrm flipV="1">
          <a:off x="19545300" y="9040333"/>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8" name="フローチャート: 判断 797"/>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9" name="テキスト ボックス 798"/>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151541</xdr:rowOff>
    </xdr:from>
    <xdr:to>
      <xdr:col>102</xdr:col>
      <xdr:colOff>114300</xdr:colOff>
      <xdr:row>53</xdr:row>
      <xdr:rowOff>6243</xdr:rowOff>
    </xdr:to>
    <xdr:cxnSp macro="">
      <xdr:nvCxnSpPr>
        <xdr:cNvPr id="800" name="直線コネクタ 799"/>
        <xdr:cNvCxnSpPr/>
      </xdr:nvCxnSpPr>
      <xdr:spPr>
        <a:xfrm flipV="1">
          <a:off x="18656300" y="9066941"/>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15839</xdr:rowOff>
    </xdr:from>
    <xdr:to>
      <xdr:col>102</xdr:col>
      <xdr:colOff>165100</xdr:colOff>
      <xdr:row>56</xdr:row>
      <xdr:rowOff>117439</xdr:rowOff>
    </xdr:to>
    <xdr:sp macro="" textlink="">
      <xdr:nvSpPr>
        <xdr:cNvPr id="801" name="フローチャート: 判断 800"/>
        <xdr:cNvSpPr/>
      </xdr:nvSpPr>
      <xdr:spPr>
        <a:xfrm>
          <a:off x="19494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108566</xdr:rowOff>
    </xdr:from>
    <xdr:ext cx="469744" cy="259045"/>
    <xdr:sp macro="" textlink="">
      <xdr:nvSpPr>
        <xdr:cNvPr id="802" name="テキスト ボックス 801"/>
        <xdr:cNvSpPr txBox="1"/>
      </xdr:nvSpPr>
      <xdr:spPr>
        <a:xfrm>
          <a:off x="19310428" y="97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3266</xdr:rowOff>
    </xdr:from>
    <xdr:to>
      <xdr:col>98</xdr:col>
      <xdr:colOff>38100</xdr:colOff>
      <xdr:row>56</xdr:row>
      <xdr:rowOff>104866</xdr:rowOff>
    </xdr:to>
    <xdr:sp macro="" textlink="">
      <xdr:nvSpPr>
        <xdr:cNvPr id="803" name="フローチャート: 判断 802"/>
        <xdr:cNvSpPr/>
      </xdr:nvSpPr>
      <xdr:spPr>
        <a:xfrm>
          <a:off x="18605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95993</xdr:rowOff>
    </xdr:from>
    <xdr:ext cx="469744" cy="259045"/>
    <xdr:sp macro="" textlink="">
      <xdr:nvSpPr>
        <xdr:cNvPr id="804" name="テキスト ボックス 803"/>
        <xdr:cNvSpPr txBox="1"/>
      </xdr:nvSpPr>
      <xdr:spPr>
        <a:xfrm>
          <a:off x="18421428"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136861</xdr:rowOff>
    </xdr:from>
    <xdr:to>
      <xdr:col>116</xdr:col>
      <xdr:colOff>114300</xdr:colOff>
      <xdr:row>52</xdr:row>
      <xdr:rowOff>67011</xdr:rowOff>
    </xdr:to>
    <xdr:sp macro="" textlink="">
      <xdr:nvSpPr>
        <xdr:cNvPr id="810" name="楕円 809"/>
        <xdr:cNvSpPr/>
      </xdr:nvSpPr>
      <xdr:spPr>
        <a:xfrm>
          <a:off x="22110700" y="8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51788</xdr:rowOff>
    </xdr:from>
    <xdr:ext cx="534377" cy="259045"/>
    <xdr:sp macro="" textlink="">
      <xdr:nvSpPr>
        <xdr:cNvPr id="811" name="貸付金該当値テキスト"/>
        <xdr:cNvSpPr txBox="1"/>
      </xdr:nvSpPr>
      <xdr:spPr>
        <a:xfrm>
          <a:off x="22212300" y="879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26035</xdr:rowOff>
    </xdr:from>
    <xdr:to>
      <xdr:col>112</xdr:col>
      <xdr:colOff>38100</xdr:colOff>
      <xdr:row>52</xdr:row>
      <xdr:rowOff>127635</xdr:rowOff>
    </xdr:to>
    <xdr:sp macro="" textlink="">
      <xdr:nvSpPr>
        <xdr:cNvPr id="812" name="楕円 811"/>
        <xdr:cNvSpPr/>
      </xdr:nvSpPr>
      <xdr:spPr>
        <a:xfrm>
          <a:off x="21272500" y="894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144162</xdr:rowOff>
    </xdr:from>
    <xdr:ext cx="534377" cy="259045"/>
    <xdr:sp macro="" textlink="">
      <xdr:nvSpPr>
        <xdr:cNvPr id="813" name="テキスト ボックス 812"/>
        <xdr:cNvSpPr txBox="1"/>
      </xdr:nvSpPr>
      <xdr:spPr>
        <a:xfrm>
          <a:off x="21056111" y="87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74133</xdr:rowOff>
    </xdr:from>
    <xdr:to>
      <xdr:col>107</xdr:col>
      <xdr:colOff>101600</xdr:colOff>
      <xdr:row>53</xdr:row>
      <xdr:rowOff>4283</xdr:rowOff>
    </xdr:to>
    <xdr:sp macro="" textlink="">
      <xdr:nvSpPr>
        <xdr:cNvPr id="814" name="楕円 813"/>
        <xdr:cNvSpPr/>
      </xdr:nvSpPr>
      <xdr:spPr>
        <a:xfrm>
          <a:off x="20383500" y="89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20810</xdr:rowOff>
    </xdr:from>
    <xdr:ext cx="534377" cy="259045"/>
    <xdr:sp macro="" textlink="">
      <xdr:nvSpPr>
        <xdr:cNvPr id="815" name="テキスト ボックス 814"/>
        <xdr:cNvSpPr txBox="1"/>
      </xdr:nvSpPr>
      <xdr:spPr>
        <a:xfrm>
          <a:off x="20167111" y="87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100741</xdr:rowOff>
    </xdr:from>
    <xdr:to>
      <xdr:col>102</xdr:col>
      <xdr:colOff>165100</xdr:colOff>
      <xdr:row>53</xdr:row>
      <xdr:rowOff>30891</xdr:rowOff>
    </xdr:to>
    <xdr:sp macro="" textlink="">
      <xdr:nvSpPr>
        <xdr:cNvPr id="816" name="楕円 815"/>
        <xdr:cNvSpPr/>
      </xdr:nvSpPr>
      <xdr:spPr>
        <a:xfrm>
          <a:off x="19494500" y="90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47418</xdr:rowOff>
    </xdr:from>
    <xdr:ext cx="534377" cy="259045"/>
    <xdr:sp macro="" textlink="">
      <xdr:nvSpPr>
        <xdr:cNvPr id="817" name="テキスト ボックス 816"/>
        <xdr:cNvSpPr txBox="1"/>
      </xdr:nvSpPr>
      <xdr:spPr>
        <a:xfrm>
          <a:off x="19278111" y="87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126893</xdr:rowOff>
    </xdr:from>
    <xdr:to>
      <xdr:col>98</xdr:col>
      <xdr:colOff>38100</xdr:colOff>
      <xdr:row>53</xdr:row>
      <xdr:rowOff>57043</xdr:rowOff>
    </xdr:to>
    <xdr:sp macro="" textlink="">
      <xdr:nvSpPr>
        <xdr:cNvPr id="818" name="楕円 817"/>
        <xdr:cNvSpPr/>
      </xdr:nvSpPr>
      <xdr:spPr>
        <a:xfrm>
          <a:off x="18605500" y="904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73570</xdr:rowOff>
    </xdr:from>
    <xdr:ext cx="534377" cy="259045"/>
    <xdr:sp macro="" textlink="">
      <xdr:nvSpPr>
        <xdr:cNvPr id="819" name="テキスト ボックス 818"/>
        <xdr:cNvSpPr txBox="1"/>
      </xdr:nvSpPr>
      <xdr:spPr>
        <a:xfrm>
          <a:off x="18389111" y="88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5" name="直線コネクタ 844"/>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6"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7" name="直線コネクタ 846"/>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8"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9" name="直線コネクタ 848"/>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38436</xdr:rowOff>
    </xdr:from>
    <xdr:to>
      <xdr:col>116</xdr:col>
      <xdr:colOff>63500</xdr:colOff>
      <xdr:row>78</xdr:row>
      <xdr:rowOff>77060</xdr:rowOff>
    </xdr:to>
    <xdr:cxnSp macro="">
      <xdr:nvCxnSpPr>
        <xdr:cNvPr id="850" name="直線コネクタ 849"/>
        <xdr:cNvCxnSpPr/>
      </xdr:nvCxnSpPr>
      <xdr:spPr>
        <a:xfrm>
          <a:off x="21323300" y="13240086"/>
          <a:ext cx="838200" cy="2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51"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2" name="フローチャート: 判断 851"/>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15943</xdr:rowOff>
    </xdr:from>
    <xdr:to>
      <xdr:col>111</xdr:col>
      <xdr:colOff>177800</xdr:colOff>
      <xdr:row>77</xdr:row>
      <xdr:rowOff>38436</xdr:rowOff>
    </xdr:to>
    <xdr:cxnSp macro="">
      <xdr:nvCxnSpPr>
        <xdr:cNvPr id="853" name="直線コネクタ 852"/>
        <xdr:cNvCxnSpPr/>
      </xdr:nvCxnSpPr>
      <xdr:spPr>
        <a:xfrm>
          <a:off x="20434300" y="13217593"/>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4" name="フローチャート: 判断 853"/>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55" name="テキスト ボックス 854"/>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15943</xdr:rowOff>
    </xdr:from>
    <xdr:to>
      <xdr:col>107</xdr:col>
      <xdr:colOff>50800</xdr:colOff>
      <xdr:row>77</xdr:row>
      <xdr:rowOff>72413</xdr:rowOff>
    </xdr:to>
    <xdr:cxnSp macro="">
      <xdr:nvCxnSpPr>
        <xdr:cNvPr id="856" name="直線コネクタ 855"/>
        <xdr:cNvCxnSpPr/>
      </xdr:nvCxnSpPr>
      <xdr:spPr>
        <a:xfrm flipV="1">
          <a:off x="19545300" y="13217593"/>
          <a:ext cx="889000" cy="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7" name="フローチャート: 判断 856"/>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8" name="テキスト ボックス 857"/>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43407</xdr:rowOff>
    </xdr:from>
    <xdr:to>
      <xdr:col>102</xdr:col>
      <xdr:colOff>114300</xdr:colOff>
      <xdr:row>77</xdr:row>
      <xdr:rowOff>72413</xdr:rowOff>
    </xdr:to>
    <xdr:cxnSp macro="">
      <xdr:nvCxnSpPr>
        <xdr:cNvPr id="859" name="直線コネクタ 858"/>
        <xdr:cNvCxnSpPr/>
      </xdr:nvCxnSpPr>
      <xdr:spPr>
        <a:xfrm>
          <a:off x="18656300" y="13245057"/>
          <a:ext cx="889000" cy="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39365</xdr:rowOff>
    </xdr:from>
    <xdr:to>
      <xdr:col>102</xdr:col>
      <xdr:colOff>165100</xdr:colOff>
      <xdr:row>77</xdr:row>
      <xdr:rowOff>140965</xdr:rowOff>
    </xdr:to>
    <xdr:sp macro="" textlink="">
      <xdr:nvSpPr>
        <xdr:cNvPr id="860" name="フローチャート: 判断 859"/>
        <xdr:cNvSpPr/>
      </xdr:nvSpPr>
      <xdr:spPr>
        <a:xfrm>
          <a:off x="19494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132092</xdr:rowOff>
    </xdr:from>
    <xdr:ext cx="599010" cy="259045"/>
    <xdr:sp macro="" textlink="">
      <xdr:nvSpPr>
        <xdr:cNvPr id="861" name="テキスト ボックス 860"/>
        <xdr:cNvSpPr txBox="1"/>
      </xdr:nvSpPr>
      <xdr:spPr>
        <a:xfrm>
          <a:off x="19245795" y="13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49299</xdr:rowOff>
    </xdr:from>
    <xdr:to>
      <xdr:col>98</xdr:col>
      <xdr:colOff>38100</xdr:colOff>
      <xdr:row>77</xdr:row>
      <xdr:rowOff>150899</xdr:rowOff>
    </xdr:to>
    <xdr:sp macro="" textlink="">
      <xdr:nvSpPr>
        <xdr:cNvPr id="862" name="フローチャート: 判断 861"/>
        <xdr:cNvSpPr/>
      </xdr:nvSpPr>
      <xdr:spPr>
        <a:xfrm>
          <a:off x="18605500" y="1325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142026</xdr:rowOff>
    </xdr:from>
    <xdr:ext cx="599010" cy="259045"/>
    <xdr:sp macro="" textlink="">
      <xdr:nvSpPr>
        <xdr:cNvPr id="863" name="テキスト ボックス 862"/>
        <xdr:cNvSpPr txBox="1"/>
      </xdr:nvSpPr>
      <xdr:spPr>
        <a:xfrm>
          <a:off x="18356795" y="133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26260</xdr:rowOff>
    </xdr:from>
    <xdr:to>
      <xdr:col>116</xdr:col>
      <xdr:colOff>114300</xdr:colOff>
      <xdr:row>78</xdr:row>
      <xdr:rowOff>127860</xdr:rowOff>
    </xdr:to>
    <xdr:sp macro="" textlink="">
      <xdr:nvSpPr>
        <xdr:cNvPr id="869" name="楕円 868"/>
        <xdr:cNvSpPr/>
      </xdr:nvSpPr>
      <xdr:spPr>
        <a:xfrm>
          <a:off x="22110700" y="133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112637</xdr:rowOff>
    </xdr:from>
    <xdr:ext cx="534377" cy="259045"/>
    <xdr:sp macro="" textlink="">
      <xdr:nvSpPr>
        <xdr:cNvPr id="870" name="繰出金該当値テキスト"/>
        <xdr:cNvSpPr txBox="1"/>
      </xdr:nvSpPr>
      <xdr:spPr>
        <a:xfrm>
          <a:off x="22212300" y="1331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159086</xdr:rowOff>
    </xdr:from>
    <xdr:to>
      <xdr:col>112</xdr:col>
      <xdr:colOff>38100</xdr:colOff>
      <xdr:row>77</xdr:row>
      <xdr:rowOff>89236</xdr:rowOff>
    </xdr:to>
    <xdr:sp macro="" textlink="">
      <xdr:nvSpPr>
        <xdr:cNvPr id="871" name="楕円 870"/>
        <xdr:cNvSpPr/>
      </xdr:nvSpPr>
      <xdr:spPr>
        <a:xfrm>
          <a:off x="21272500" y="131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105763</xdr:rowOff>
    </xdr:from>
    <xdr:ext cx="599010" cy="259045"/>
    <xdr:sp macro="" textlink="">
      <xdr:nvSpPr>
        <xdr:cNvPr id="872" name="テキスト ボックス 871"/>
        <xdr:cNvSpPr txBox="1"/>
      </xdr:nvSpPr>
      <xdr:spPr>
        <a:xfrm>
          <a:off x="21023795" y="129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136593</xdr:rowOff>
    </xdr:from>
    <xdr:to>
      <xdr:col>107</xdr:col>
      <xdr:colOff>101600</xdr:colOff>
      <xdr:row>77</xdr:row>
      <xdr:rowOff>66743</xdr:rowOff>
    </xdr:to>
    <xdr:sp macro="" textlink="">
      <xdr:nvSpPr>
        <xdr:cNvPr id="873" name="楕円 872"/>
        <xdr:cNvSpPr/>
      </xdr:nvSpPr>
      <xdr:spPr>
        <a:xfrm>
          <a:off x="20383500" y="131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83269</xdr:rowOff>
    </xdr:from>
    <xdr:ext cx="599010" cy="259045"/>
    <xdr:sp macro="" textlink="">
      <xdr:nvSpPr>
        <xdr:cNvPr id="874" name="テキスト ボックス 873"/>
        <xdr:cNvSpPr txBox="1"/>
      </xdr:nvSpPr>
      <xdr:spPr>
        <a:xfrm>
          <a:off x="20134795" y="1294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21613</xdr:rowOff>
    </xdr:from>
    <xdr:to>
      <xdr:col>102</xdr:col>
      <xdr:colOff>165100</xdr:colOff>
      <xdr:row>77</xdr:row>
      <xdr:rowOff>123213</xdr:rowOff>
    </xdr:to>
    <xdr:sp macro="" textlink="">
      <xdr:nvSpPr>
        <xdr:cNvPr id="875" name="楕円 874"/>
        <xdr:cNvSpPr/>
      </xdr:nvSpPr>
      <xdr:spPr>
        <a:xfrm>
          <a:off x="19494500" y="132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139740</xdr:rowOff>
    </xdr:from>
    <xdr:ext cx="599010" cy="259045"/>
    <xdr:sp macro="" textlink="">
      <xdr:nvSpPr>
        <xdr:cNvPr id="876" name="テキスト ボックス 875"/>
        <xdr:cNvSpPr txBox="1"/>
      </xdr:nvSpPr>
      <xdr:spPr>
        <a:xfrm>
          <a:off x="19245795" y="129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164057</xdr:rowOff>
    </xdr:from>
    <xdr:to>
      <xdr:col>98</xdr:col>
      <xdr:colOff>38100</xdr:colOff>
      <xdr:row>77</xdr:row>
      <xdr:rowOff>94207</xdr:rowOff>
    </xdr:to>
    <xdr:sp macro="" textlink="">
      <xdr:nvSpPr>
        <xdr:cNvPr id="877" name="楕円 876"/>
        <xdr:cNvSpPr/>
      </xdr:nvSpPr>
      <xdr:spPr>
        <a:xfrm>
          <a:off x="18605500" y="131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110734</xdr:rowOff>
    </xdr:from>
    <xdr:ext cx="599010" cy="259045"/>
    <xdr:sp macro="" textlink="">
      <xdr:nvSpPr>
        <xdr:cNvPr id="878" name="テキスト ボックス 877"/>
        <xdr:cNvSpPr txBox="1"/>
      </xdr:nvSpPr>
      <xdr:spPr>
        <a:xfrm>
          <a:off x="18356795" y="1296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増加しているものは、補助費、災害復旧事業費、公債費である。増加の要因としては、補助費については広域消防負担金の増、災害復旧費については度重なる大雨や台風の影響による災害復旧工事等を実施したため皆増、公債費については償還開始となった地方債があったことにより増となった。大きく減少しているものは、扶助費、繰出金である。減少の要因とし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臨時福祉給付金の制度終了に伴う減、障害者自立支援給付費の対象人数減に伴う減、繰出金については、東三河広域連合へ介護保険事業が移管されたことにより介護保険事業特別会計を廃止したため減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で推移しているものとして、人件費、物件費、補助費等がある。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診療所、村営バス事業等各施設を直営で運営する事により高い経費が必要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委託料の占める割合が大きく、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電算機器の保守委託並びに観光施設にかかる指定管理料が大きい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、広域消防・地上デジタル放送受信施設運営等に係る負担金が高額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であることなどが挙げられる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総人口の少なさが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コストの増加に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大きく影響しており、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今後も人口減により住民一人当たりコストは増加するものと考えるが、引き続き健全な行財政運営に努めていく。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
1,108
155.88
2,533,137
2,420,445
108,762
1,193,099
2,297,869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134366</xdr:rowOff>
    </xdr:from>
    <xdr:to>
      <xdr:col>24</xdr:col>
      <xdr:colOff>63500</xdr:colOff>
      <xdr:row>36</xdr:row>
      <xdr:rowOff>140830</xdr:rowOff>
    </xdr:to>
    <xdr:cxnSp macro="">
      <xdr:nvCxnSpPr>
        <xdr:cNvPr id="60" name="直線コネクタ 59"/>
        <xdr:cNvCxnSpPr/>
      </xdr:nvCxnSpPr>
      <xdr:spPr>
        <a:xfrm flipV="1">
          <a:off x="3797300" y="6306566"/>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140830</xdr:rowOff>
    </xdr:from>
    <xdr:to>
      <xdr:col>19</xdr:col>
      <xdr:colOff>177800</xdr:colOff>
      <xdr:row>36</xdr:row>
      <xdr:rowOff>155994</xdr:rowOff>
    </xdr:to>
    <xdr:cxnSp macro="">
      <xdr:nvCxnSpPr>
        <xdr:cNvPr id="63" name="直線コネクタ 62"/>
        <xdr:cNvCxnSpPr/>
      </xdr:nvCxnSpPr>
      <xdr:spPr>
        <a:xfrm flipV="1">
          <a:off x="2908300" y="6313030"/>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155994</xdr:rowOff>
    </xdr:from>
    <xdr:to>
      <xdr:col>15</xdr:col>
      <xdr:colOff>50800</xdr:colOff>
      <xdr:row>36</xdr:row>
      <xdr:rowOff>158280</xdr:rowOff>
    </xdr:to>
    <xdr:cxnSp macro="">
      <xdr:nvCxnSpPr>
        <xdr:cNvPr id="66" name="直線コネクタ 65"/>
        <xdr:cNvCxnSpPr/>
      </xdr:nvCxnSpPr>
      <xdr:spPr>
        <a:xfrm flipV="1">
          <a:off x="2019300" y="6328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158280</xdr:rowOff>
    </xdr:from>
    <xdr:to>
      <xdr:col>10</xdr:col>
      <xdr:colOff>114300</xdr:colOff>
      <xdr:row>37</xdr:row>
      <xdr:rowOff>38646</xdr:rowOff>
    </xdr:to>
    <xdr:cxnSp macro="">
      <xdr:nvCxnSpPr>
        <xdr:cNvPr id="69" name="直線コネクタ 68"/>
        <xdr:cNvCxnSpPr/>
      </xdr:nvCxnSpPr>
      <xdr:spPr>
        <a:xfrm flipV="1">
          <a:off x="1130300" y="633048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103848</xdr:rowOff>
    </xdr:from>
    <xdr:to>
      <xdr:col>10</xdr:col>
      <xdr:colOff>165100</xdr:colOff>
      <xdr:row>38</xdr:row>
      <xdr:rowOff>33998</xdr:rowOff>
    </xdr:to>
    <xdr:sp macro="" textlink="">
      <xdr:nvSpPr>
        <xdr:cNvPr id="70" name="フローチャート: 判断 69"/>
        <xdr:cNvSpPr/>
      </xdr:nvSpPr>
      <xdr:spPr>
        <a:xfrm>
          <a:off x="1968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25125</xdr:rowOff>
    </xdr:from>
    <xdr:ext cx="534377" cy="259045"/>
    <xdr:sp macro="" textlink="">
      <xdr:nvSpPr>
        <xdr:cNvPr id="71" name="テキスト ボックス 70"/>
        <xdr:cNvSpPr txBox="1"/>
      </xdr:nvSpPr>
      <xdr:spPr>
        <a:xfrm>
          <a:off x="1752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104419</xdr:rowOff>
    </xdr:from>
    <xdr:to>
      <xdr:col>6</xdr:col>
      <xdr:colOff>38100</xdr:colOff>
      <xdr:row>38</xdr:row>
      <xdr:rowOff>34569</xdr:rowOff>
    </xdr:to>
    <xdr:sp macro="" textlink="">
      <xdr:nvSpPr>
        <xdr:cNvPr id="72" name="フローチャート: 判断 71"/>
        <xdr:cNvSpPr/>
      </xdr:nvSpPr>
      <xdr:spPr>
        <a:xfrm>
          <a:off x="1079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25696</xdr:rowOff>
    </xdr:from>
    <xdr:ext cx="534377" cy="259045"/>
    <xdr:sp macro="" textlink="">
      <xdr:nvSpPr>
        <xdr:cNvPr id="73" name="テキスト ボックス 72"/>
        <xdr:cNvSpPr txBox="1"/>
      </xdr:nvSpPr>
      <xdr:spPr>
        <a:xfrm>
          <a:off x="863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83566</xdr:rowOff>
    </xdr:from>
    <xdr:to>
      <xdr:col>24</xdr:col>
      <xdr:colOff>114300</xdr:colOff>
      <xdr:row>37</xdr:row>
      <xdr:rowOff>13716</xdr:rowOff>
    </xdr:to>
    <xdr:sp macro="" textlink="">
      <xdr:nvSpPr>
        <xdr:cNvPr id="79" name="楕円 78"/>
        <xdr:cNvSpPr/>
      </xdr:nvSpPr>
      <xdr:spPr>
        <a:xfrm>
          <a:off x="45847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534377" cy="259045"/>
    <xdr:sp macro="" textlink="">
      <xdr:nvSpPr>
        <xdr:cNvPr id="80" name="議会費該当値テキスト"/>
        <xdr:cNvSpPr txBox="1"/>
      </xdr:nvSpPr>
      <xdr:spPr>
        <a:xfrm>
          <a:off x="4686300" y="61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90030</xdr:rowOff>
    </xdr:from>
    <xdr:to>
      <xdr:col>20</xdr:col>
      <xdr:colOff>38100</xdr:colOff>
      <xdr:row>37</xdr:row>
      <xdr:rowOff>20180</xdr:rowOff>
    </xdr:to>
    <xdr:sp macro="" textlink="">
      <xdr:nvSpPr>
        <xdr:cNvPr id="81" name="楕円 80"/>
        <xdr:cNvSpPr/>
      </xdr:nvSpPr>
      <xdr:spPr>
        <a:xfrm>
          <a:off x="3746500" y="62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36707</xdr:rowOff>
    </xdr:from>
    <xdr:ext cx="534377" cy="259045"/>
    <xdr:sp macro="" textlink="">
      <xdr:nvSpPr>
        <xdr:cNvPr id="82" name="テキスト ボックス 81"/>
        <xdr:cNvSpPr txBox="1"/>
      </xdr:nvSpPr>
      <xdr:spPr>
        <a:xfrm>
          <a:off x="3530111" y="60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105194</xdr:rowOff>
    </xdr:from>
    <xdr:to>
      <xdr:col>15</xdr:col>
      <xdr:colOff>101600</xdr:colOff>
      <xdr:row>37</xdr:row>
      <xdr:rowOff>35344</xdr:rowOff>
    </xdr:to>
    <xdr:sp macro="" textlink="">
      <xdr:nvSpPr>
        <xdr:cNvPr id="83" name="楕円 82"/>
        <xdr:cNvSpPr/>
      </xdr:nvSpPr>
      <xdr:spPr>
        <a:xfrm>
          <a:off x="2857500" y="62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51871</xdr:rowOff>
    </xdr:from>
    <xdr:ext cx="534377" cy="259045"/>
    <xdr:sp macro="" textlink="">
      <xdr:nvSpPr>
        <xdr:cNvPr id="84" name="テキスト ボックス 83"/>
        <xdr:cNvSpPr txBox="1"/>
      </xdr:nvSpPr>
      <xdr:spPr>
        <a:xfrm>
          <a:off x="2641111" y="60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107480</xdr:rowOff>
    </xdr:from>
    <xdr:to>
      <xdr:col>10</xdr:col>
      <xdr:colOff>165100</xdr:colOff>
      <xdr:row>37</xdr:row>
      <xdr:rowOff>37630</xdr:rowOff>
    </xdr:to>
    <xdr:sp macro="" textlink="">
      <xdr:nvSpPr>
        <xdr:cNvPr id="85" name="楕円 84"/>
        <xdr:cNvSpPr/>
      </xdr:nvSpPr>
      <xdr:spPr>
        <a:xfrm>
          <a:off x="1968500" y="62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54157</xdr:rowOff>
    </xdr:from>
    <xdr:ext cx="534377" cy="259045"/>
    <xdr:sp macro="" textlink="">
      <xdr:nvSpPr>
        <xdr:cNvPr id="86" name="テキスト ボックス 85"/>
        <xdr:cNvSpPr txBox="1"/>
      </xdr:nvSpPr>
      <xdr:spPr>
        <a:xfrm>
          <a:off x="1752111" y="60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159296</xdr:rowOff>
    </xdr:from>
    <xdr:to>
      <xdr:col>6</xdr:col>
      <xdr:colOff>38100</xdr:colOff>
      <xdr:row>37</xdr:row>
      <xdr:rowOff>89446</xdr:rowOff>
    </xdr:to>
    <xdr:sp macro="" textlink="">
      <xdr:nvSpPr>
        <xdr:cNvPr id="87" name="楕円 86"/>
        <xdr:cNvSpPr/>
      </xdr:nvSpPr>
      <xdr:spPr>
        <a:xfrm>
          <a:off x="1079500" y="63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105973</xdr:rowOff>
    </xdr:from>
    <xdr:ext cx="534377" cy="259045"/>
    <xdr:sp macro="" textlink="">
      <xdr:nvSpPr>
        <xdr:cNvPr id="88" name="テキスト ボックス 87"/>
        <xdr:cNvSpPr txBox="1"/>
      </xdr:nvSpPr>
      <xdr:spPr>
        <a:xfrm>
          <a:off x="863111" y="61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126813</xdr:rowOff>
    </xdr:from>
    <xdr:to>
      <xdr:col>24</xdr:col>
      <xdr:colOff>63500</xdr:colOff>
      <xdr:row>58</xdr:row>
      <xdr:rowOff>135114</xdr:rowOff>
    </xdr:to>
    <xdr:cxnSp macro="">
      <xdr:nvCxnSpPr>
        <xdr:cNvPr id="117" name="直線コネクタ 116"/>
        <xdr:cNvCxnSpPr/>
      </xdr:nvCxnSpPr>
      <xdr:spPr>
        <a:xfrm>
          <a:off x="3797300" y="10070913"/>
          <a:ext cx="8382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114471</xdr:rowOff>
    </xdr:from>
    <xdr:to>
      <xdr:col>19</xdr:col>
      <xdr:colOff>177800</xdr:colOff>
      <xdr:row>58</xdr:row>
      <xdr:rowOff>126813</xdr:rowOff>
    </xdr:to>
    <xdr:cxnSp macro="">
      <xdr:nvCxnSpPr>
        <xdr:cNvPr id="120" name="直線コネクタ 119"/>
        <xdr:cNvCxnSpPr/>
      </xdr:nvCxnSpPr>
      <xdr:spPr>
        <a:xfrm>
          <a:off x="2908300" y="10058571"/>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75042</xdr:rowOff>
    </xdr:from>
    <xdr:to>
      <xdr:col>15</xdr:col>
      <xdr:colOff>50800</xdr:colOff>
      <xdr:row>58</xdr:row>
      <xdr:rowOff>114471</xdr:rowOff>
    </xdr:to>
    <xdr:cxnSp macro="">
      <xdr:nvCxnSpPr>
        <xdr:cNvPr id="123" name="直線コネクタ 122"/>
        <xdr:cNvCxnSpPr/>
      </xdr:nvCxnSpPr>
      <xdr:spPr>
        <a:xfrm>
          <a:off x="2019300" y="10019142"/>
          <a:ext cx="889000" cy="3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75042</xdr:rowOff>
    </xdr:from>
    <xdr:to>
      <xdr:col>10</xdr:col>
      <xdr:colOff>114300</xdr:colOff>
      <xdr:row>58</xdr:row>
      <xdr:rowOff>84516</xdr:rowOff>
    </xdr:to>
    <xdr:cxnSp macro="">
      <xdr:nvCxnSpPr>
        <xdr:cNvPr id="126" name="直線コネクタ 125"/>
        <xdr:cNvCxnSpPr/>
      </xdr:nvCxnSpPr>
      <xdr:spPr>
        <a:xfrm flipV="1">
          <a:off x="1130300" y="10019142"/>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114514</xdr:rowOff>
    </xdr:from>
    <xdr:to>
      <xdr:col>10</xdr:col>
      <xdr:colOff>165100</xdr:colOff>
      <xdr:row>59</xdr:row>
      <xdr:rowOff>44664</xdr:rowOff>
    </xdr:to>
    <xdr:sp macro="" textlink="">
      <xdr:nvSpPr>
        <xdr:cNvPr id="127" name="フローチャート: 判断 126"/>
        <xdr:cNvSpPr/>
      </xdr:nvSpPr>
      <xdr:spPr>
        <a:xfrm>
          <a:off x="1968500" y="100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35791</xdr:rowOff>
    </xdr:from>
    <xdr:ext cx="599010" cy="259045"/>
    <xdr:sp macro="" textlink="">
      <xdr:nvSpPr>
        <xdr:cNvPr id="128" name="テキスト ボックス 127"/>
        <xdr:cNvSpPr txBox="1"/>
      </xdr:nvSpPr>
      <xdr:spPr>
        <a:xfrm>
          <a:off x="1719795" y="101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119111</xdr:rowOff>
    </xdr:from>
    <xdr:to>
      <xdr:col>6</xdr:col>
      <xdr:colOff>38100</xdr:colOff>
      <xdr:row>59</xdr:row>
      <xdr:rowOff>49261</xdr:rowOff>
    </xdr:to>
    <xdr:sp macro="" textlink="">
      <xdr:nvSpPr>
        <xdr:cNvPr id="129" name="フローチャート: 判断 128"/>
        <xdr:cNvSpPr/>
      </xdr:nvSpPr>
      <xdr:spPr>
        <a:xfrm>
          <a:off x="1079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40388</xdr:rowOff>
    </xdr:from>
    <xdr:ext cx="599010" cy="259045"/>
    <xdr:sp macro="" textlink="">
      <xdr:nvSpPr>
        <xdr:cNvPr id="130" name="テキスト ボックス 129"/>
        <xdr:cNvSpPr txBox="1"/>
      </xdr:nvSpPr>
      <xdr:spPr>
        <a:xfrm>
          <a:off x="830795" y="1015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84314</xdr:rowOff>
    </xdr:from>
    <xdr:to>
      <xdr:col>24</xdr:col>
      <xdr:colOff>114300</xdr:colOff>
      <xdr:row>59</xdr:row>
      <xdr:rowOff>14464</xdr:rowOff>
    </xdr:to>
    <xdr:sp macro="" textlink="">
      <xdr:nvSpPr>
        <xdr:cNvPr id="136" name="楕円 135"/>
        <xdr:cNvSpPr/>
      </xdr:nvSpPr>
      <xdr:spPr>
        <a:xfrm>
          <a:off x="4584700" y="100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43691</xdr:rowOff>
    </xdr:from>
    <xdr:ext cx="599010" cy="259045"/>
    <xdr:sp macro="" textlink="">
      <xdr:nvSpPr>
        <xdr:cNvPr id="137" name="総務費該当値テキスト"/>
        <xdr:cNvSpPr txBox="1"/>
      </xdr:nvSpPr>
      <xdr:spPr>
        <a:xfrm>
          <a:off x="4686300" y="981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76013</xdr:rowOff>
    </xdr:from>
    <xdr:to>
      <xdr:col>20</xdr:col>
      <xdr:colOff>38100</xdr:colOff>
      <xdr:row>59</xdr:row>
      <xdr:rowOff>6163</xdr:rowOff>
    </xdr:to>
    <xdr:sp macro="" textlink="">
      <xdr:nvSpPr>
        <xdr:cNvPr id="138" name="楕円 137"/>
        <xdr:cNvSpPr/>
      </xdr:nvSpPr>
      <xdr:spPr>
        <a:xfrm>
          <a:off x="3746500" y="100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22690</xdr:rowOff>
    </xdr:from>
    <xdr:ext cx="599010" cy="259045"/>
    <xdr:sp macro="" textlink="">
      <xdr:nvSpPr>
        <xdr:cNvPr id="139" name="テキスト ボックス 138"/>
        <xdr:cNvSpPr txBox="1"/>
      </xdr:nvSpPr>
      <xdr:spPr>
        <a:xfrm>
          <a:off x="3497795" y="979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63671</xdr:rowOff>
    </xdr:from>
    <xdr:to>
      <xdr:col>15</xdr:col>
      <xdr:colOff>101600</xdr:colOff>
      <xdr:row>58</xdr:row>
      <xdr:rowOff>165271</xdr:rowOff>
    </xdr:to>
    <xdr:sp macro="" textlink="">
      <xdr:nvSpPr>
        <xdr:cNvPr id="140" name="楕円 139"/>
        <xdr:cNvSpPr/>
      </xdr:nvSpPr>
      <xdr:spPr>
        <a:xfrm>
          <a:off x="2857500" y="100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10348</xdr:rowOff>
    </xdr:from>
    <xdr:ext cx="599010" cy="259045"/>
    <xdr:sp macro="" textlink="">
      <xdr:nvSpPr>
        <xdr:cNvPr id="141" name="テキスト ボックス 140"/>
        <xdr:cNvSpPr txBox="1"/>
      </xdr:nvSpPr>
      <xdr:spPr>
        <a:xfrm>
          <a:off x="2608795" y="978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24242</xdr:rowOff>
    </xdr:from>
    <xdr:to>
      <xdr:col>10</xdr:col>
      <xdr:colOff>165100</xdr:colOff>
      <xdr:row>58</xdr:row>
      <xdr:rowOff>125842</xdr:rowOff>
    </xdr:to>
    <xdr:sp macro="" textlink="">
      <xdr:nvSpPr>
        <xdr:cNvPr id="142" name="楕円 141"/>
        <xdr:cNvSpPr/>
      </xdr:nvSpPr>
      <xdr:spPr>
        <a:xfrm>
          <a:off x="1968500" y="99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142369</xdr:rowOff>
    </xdr:from>
    <xdr:ext cx="599010" cy="259045"/>
    <xdr:sp macro="" textlink="">
      <xdr:nvSpPr>
        <xdr:cNvPr id="143" name="テキスト ボックス 142"/>
        <xdr:cNvSpPr txBox="1"/>
      </xdr:nvSpPr>
      <xdr:spPr>
        <a:xfrm>
          <a:off x="1719795" y="974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33716</xdr:rowOff>
    </xdr:from>
    <xdr:to>
      <xdr:col>6</xdr:col>
      <xdr:colOff>38100</xdr:colOff>
      <xdr:row>58</xdr:row>
      <xdr:rowOff>135316</xdr:rowOff>
    </xdr:to>
    <xdr:sp macro="" textlink="">
      <xdr:nvSpPr>
        <xdr:cNvPr id="144" name="楕円 143"/>
        <xdr:cNvSpPr/>
      </xdr:nvSpPr>
      <xdr:spPr>
        <a:xfrm>
          <a:off x="1079500" y="99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151843</xdr:rowOff>
    </xdr:from>
    <xdr:ext cx="599010" cy="259045"/>
    <xdr:sp macro="" textlink="">
      <xdr:nvSpPr>
        <xdr:cNvPr id="145" name="テキスト ボックス 144"/>
        <xdr:cNvSpPr txBox="1"/>
      </xdr:nvSpPr>
      <xdr:spPr>
        <a:xfrm>
          <a:off x="830795" y="975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78750</xdr:rowOff>
    </xdr:from>
    <xdr:to>
      <xdr:col>24</xdr:col>
      <xdr:colOff>63500</xdr:colOff>
      <xdr:row>76</xdr:row>
      <xdr:rowOff>88939</xdr:rowOff>
    </xdr:to>
    <xdr:cxnSp macro="">
      <xdr:nvCxnSpPr>
        <xdr:cNvPr id="174" name="直線コネクタ 173"/>
        <xdr:cNvCxnSpPr/>
      </xdr:nvCxnSpPr>
      <xdr:spPr>
        <a:xfrm flipV="1">
          <a:off x="3797300" y="13108950"/>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88939</xdr:rowOff>
    </xdr:from>
    <xdr:to>
      <xdr:col>19</xdr:col>
      <xdr:colOff>177800</xdr:colOff>
      <xdr:row>76</xdr:row>
      <xdr:rowOff>115596</xdr:rowOff>
    </xdr:to>
    <xdr:cxnSp macro="">
      <xdr:nvCxnSpPr>
        <xdr:cNvPr id="177" name="直線コネクタ 176"/>
        <xdr:cNvCxnSpPr/>
      </xdr:nvCxnSpPr>
      <xdr:spPr>
        <a:xfrm flipV="1">
          <a:off x="2908300" y="13119139"/>
          <a:ext cx="8890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115596</xdr:rowOff>
    </xdr:from>
    <xdr:to>
      <xdr:col>15</xdr:col>
      <xdr:colOff>50800</xdr:colOff>
      <xdr:row>76</xdr:row>
      <xdr:rowOff>129453</xdr:rowOff>
    </xdr:to>
    <xdr:cxnSp macro="">
      <xdr:nvCxnSpPr>
        <xdr:cNvPr id="180" name="直線コネクタ 179"/>
        <xdr:cNvCxnSpPr/>
      </xdr:nvCxnSpPr>
      <xdr:spPr>
        <a:xfrm flipV="1">
          <a:off x="2019300" y="13145796"/>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94697</xdr:rowOff>
    </xdr:from>
    <xdr:to>
      <xdr:col>10</xdr:col>
      <xdr:colOff>114300</xdr:colOff>
      <xdr:row>76</xdr:row>
      <xdr:rowOff>129453</xdr:rowOff>
    </xdr:to>
    <xdr:cxnSp macro="">
      <xdr:nvCxnSpPr>
        <xdr:cNvPr id="183" name="直線コネクタ 182"/>
        <xdr:cNvCxnSpPr/>
      </xdr:nvCxnSpPr>
      <xdr:spPr>
        <a:xfrm>
          <a:off x="1130300" y="13124897"/>
          <a:ext cx="889000" cy="3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112857</xdr:rowOff>
    </xdr:from>
    <xdr:to>
      <xdr:col>10</xdr:col>
      <xdr:colOff>165100</xdr:colOff>
      <xdr:row>77</xdr:row>
      <xdr:rowOff>43007</xdr:rowOff>
    </xdr:to>
    <xdr:sp macro="" textlink="">
      <xdr:nvSpPr>
        <xdr:cNvPr id="184" name="フローチャート: 判断 183"/>
        <xdr:cNvSpPr/>
      </xdr:nvSpPr>
      <xdr:spPr>
        <a:xfrm>
          <a:off x="1968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34134</xdr:rowOff>
    </xdr:from>
    <xdr:ext cx="599010" cy="259045"/>
    <xdr:sp macro="" textlink="">
      <xdr:nvSpPr>
        <xdr:cNvPr id="185" name="テキスト ボックス 184"/>
        <xdr:cNvSpPr txBox="1"/>
      </xdr:nvSpPr>
      <xdr:spPr>
        <a:xfrm>
          <a:off x="1719795" y="132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115801</xdr:rowOff>
    </xdr:from>
    <xdr:to>
      <xdr:col>6</xdr:col>
      <xdr:colOff>38100</xdr:colOff>
      <xdr:row>77</xdr:row>
      <xdr:rowOff>45951</xdr:rowOff>
    </xdr:to>
    <xdr:sp macro="" textlink="">
      <xdr:nvSpPr>
        <xdr:cNvPr id="186" name="フローチャート: 判断 185"/>
        <xdr:cNvSpPr/>
      </xdr:nvSpPr>
      <xdr:spPr>
        <a:xfrm>
          <a:off x="1079500" y="1314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37078</xdr:rowOff>
    </xdr:from>
    <xdr:ext cx="599010" cy="259045"/>
    <xdr:sp macro="" textlink="">
      <xdr:nvSpPr>
        <xdr:cNvPr id="187" name="テキスト ボックス 186"/>
        <xdr:cNvSpPr txBox="1"/>
      </xdr:nvSpPr>
      <xdr:spPr>
        <a:xfrm>
          <a:off x="830795" y="132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27950</xdr:rowOff>
    </xdr:from>
    <xdr:to>
      <xdr:col>24</xdr:col>
      <xdr:colOff>114300</xdr:colOff>
      <xdr:row>76</xdr:row>
      <xdr:rowOff>129550</xdr:rowOff>
    </xdr:to>
    <xdr:sp macro="" textlink="">
      <xdr:nvSpPr>
        <xdr:cNvPr id="193" name="楕円 192"/>
        <xdr:cNvSpPr/>
      </xdr:nvSpPr>
      <xdr:spPr>
        <a:xfrm>
          <a:off x="4584700" y="130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50826</xdr:rowOff>
    </xdr:from>
    <xdr:ext cx="599010" cy="259045"/>
    <xdr:sp macro="" textlink="">
      <xdr:nvSpPr>
        <xdr:cNvPr id="194" name="民生費該当値テキスト"/>
        <xdr:cNvSpPr txBox="1"/>
      </xdr:nvSpPr>
      <xdr:spPr>
        <a:xfrm>
          <a:off x="4686300" y="1290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38139</xdr:rowOff>
    </xdr:from>
    <xdr:to>
      <xdr:col>20</xdr:col>
      <xdr:colOff>38100</xdr:colOff>
      <xdr:row>76</xdr:row>
      <xdr:rowOff>139739</xdr:rowOff>
    </xdr:to>
    <xdr:sp macro="" textlink="">
      <xdr:nvSpPr>
        <xdr:cNvPr id="195" name="楕円 194"/>
        <xdr:cNvSpPr/>
      </xdr:nvSpPr>
      <xdr:spPr>
        <a:xfrm>
          <a:off x="3746500" y="130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156267</xdr:rowOff>
    </xdr:from>
    <xdr:ext cx="599010" cy="259045"/>
    <xdr:sp macro="" textlink="">
      <xdr:nvSpPr>
        <xdr:cNvPr id="196" name="テキスト ボックス 195"/>
        <xdr:cNvSpPr txBox="1"/>
      </xdr:nvSpPr>
      <xdr:spPr>
        <a:xfrm>
          <a:off x="3497795" y="128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64796</xdr:rowOff>
    </xdr:from>
    <xdr:to>
      <xdr:col>15</xdr:col>
      <xdr:colOff>101600</xdr:colOff>
      <xdr:row>76</xdr:row>
      <xdr:rowOff>166396</xdr:rowOff>
    </xdr:to>
    <xdr:sp macro="" textlink="">
      <xdr:nvSpPr>
        <xdr:cNvPr id="197" name="楕円 196"/>
        <xdr:cNvSpPr/>
      </xdr:nvSpPr>
      <xdr:spPr>
        <a:xfrm>
          <a:off x="2857500" y="130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11473</xdr:rowOff>
    </xdr:from>
    <xdr:ext cx="599010" cy="259045"/>
    <xdr:sp macro="" textlink="">
      <xdr:nvSpPr>
        <xdr:cNvPr id="198" name="テキスト ボックス 197"/>
        <xdr:cNvSpPr txBox="1"/>
      </xdr:nvSpPr>
      <xdr:spPr>
        <a:xfrm>
          <a:off x="2608795" y="1287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78653</xdr:rowOff>
    </xdr:from>
    <xdr:to>
      <xdr:col>10</xdr:col>
      <xdr:colOff>165100</xdr:colOff>
      <xdr:row>77</xdr:row>
      <xdr:rowOff>8803</xdr:rowOff>
    </xdr:to>
    <xdr:sp macro="" textlink="">
      <xdr:nvSpPr>
        <xdr:cNvPr id="199" name="楕円 198"/>
        <xdr:cNvSpPr/>
      </xdr:nvSpPr>
      <xdr:spPr>
        <a:xfrm>
          <a:off x="1968500" y="131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25330</xdr:rowOff>
    </xdr:from>
    <xdr:ext cx="599010" cy="259045"/>
    <xdr:sp macro="" textlink="">
      <xdr:nvSpPr>
        <xdr:cNvPr id="200" name="テキスト ボックス 199"/>
        <xdr:cNvSpPr txBox="1"/>
      </xdr:nvSpPr>
      <xdr:spPr>
        <a:xfrm>
          <a:off x="1719795" y="1288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43897</xdr:rowOff>
    </xdr:from>
    <xdr:to>
      <xdr:col>6</xdr:col>
      <xdr:colOff>38100</xdr:colOff>
      <xdr:row>76</xdr:row>
      <xdr:rowOff>145497</xdr:rowOff>
    </xdr:to>
    <xdr:sp macro="" textlink="">
      <xdr:nvSpPr>
        <xdr:cNvPr id="201" name="楕円 200"/>
        <xdr:cNvSpPr/>
      </xdr:nvSpPr>
      <xdr:spPr>
        <a:xfrm>
          <a:off x="1079500" y="130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162024</xdr:rowOff>
    </xdr:from>
    <xdr:ext cx="599010" cy="259045"/>
    <xdr:sp macro="" textlink="">
      <xdr:nvSpPr>
        <xdr:cNvPr id="202" name="テキスト ボックス 201"/>
        <xdr:cNvSpPr txBox="1"/>
      </xdr:nvSpPr>
      <xdr:spPr>
        <a:xfrm>
          <a:off x="830795" y="128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36748</xdr:rowOff>
    </xdr:from>
    <xdr:to>
      <xdr:col>24</xdr:col>
      <xdr:colOff>63500</xdr:colOff>
      <xdr:row>98</xdr:row>
      <xdr:rowOff>62770</xdr:rowOff>
    </xdr:to>
    <xdr:cxnSp macro="">
      <xdr:nvCxnSpPr>
        <xdr:cNvPr id="233" name="直線コネクタ 232"/>
        <xdr:cNvCxnSpPr/>
      </xdr:nvCxnSpPr>
      <xdr:spPr>
        <a:xfrm>
          <a:off x="3797300" y="16838848"/>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35765</xdr:rowOff>
    </xdr:from>
    <xdr:to>
      <xdr:col>19</xdr:col>
      <xdr:colOff>177800</xdr:colOff>
      <xdr:row>98</xdr:row>
      <xdr:rowOff>36748</xdr:rowOff>
    </xdr:to>
    <xdr:cxnSp macro="">
      <xdr:nvCxnSpPr>
        <xdr:cNvPr id="236" name="直線コネクタ 235"/>
        <xdr:cNvCxnSpPr/>
      </xdr:nvCxnSpPr>
      <xdr:spPr>
        <a:xfrm>
          <a:off x="2908300" y="1683786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35765</xdr:rowOff>
    </xdr:from>
    <xdr:to>
      <xdr:col>15</xdr:col>
      <xdr:colOff>50800</xdr:colOff>
      <xdr:row>98</xdr:row>
      <xdr:rowOff>65653</xdr:rowOff>
    </xdr:to>
    <xdr:cxnSp macro="">
      <xdr:nvCxnSpPr>
        <xdr:cNvPr id="239" name="直線コネクタ 238"/>
        <xdr:cNvCxnSpPr/>
      </xdr:nvCxnSpPr>
      <xdr:spPr>
        <a:xfrm flipV="1">
          <a:off x="2019300" y="16837865"/>
          <a:ext cx="889000" cy="2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65653</xdr:rowOff>
    </xdr:from>
    <xdr:to>
      <xdr:col>10</xdr:col>
      <xdr:colOff>114300</xdr:colOff>
      <xdr:row>98</xdr:row>
      <xdr:rowOff>81017</xdr:rowOff>
    </xdr:to>
    <xdr:cxnSp macro="">
      <xdr:nvCxnSpPr>
        <xdr:cNvPr id="242" name="直線コネクタ 241"/>
        <xdr:cNvCxnSpPr/>
      </xdr:nvCxnSpPr>
      <xdr:spPr>
        <a:xfrm flipV="1">
          <a:off x="1130300" y="16867753"/>
          <a:ext cx="889000" cy="1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108046</xdr:rowOff>
    </xdr:from>
    <xdr:to>
      <xdr:col>10</xdr:col>
      <xdr:colOff>165100</xdr:colOff>
      <xdr:row>99</xdr:row>
      <xdr:rowOff>38196</xdr:rowOff>
    </xdr:to>
    <xdr:sp macro="" textlink="">
      <xdr:nvSpPr>
        <xdr:cNvPr id="243" name="フローチャート: 判断 242"/>
        <xdr:cNvSpPr/>
      </xdr:nvSpPr>
      <xdr:spPr>
        <a:xfrm>
          <a:off x="1968500" y="1691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29323</xdr:rowOff>
    </xdr:from>
    <xdr:ext cx="599010" cy="259045"/>
    <xdr:sp macro="" textlink="">
      <xdr:nvSpPr>
        <xdr:cNvPr id="244" name="テキスト ボックス 243"/>
        <xdr:cNvSpPr txBox="1"/>
      </xdr:nvSpPr>
      <xdr:spPr>
        <a:xfrm>
          <a:off x="1719795" y="1700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103719</xdr:rowOff>
    </xdr:from>
    <xdr:to>
      <xdr:col>6</xdr:col>
      <xdr:colOff>38100</xdr:colOff>
      <xdr:row>99</xdr:row>
      <xdr:rowOff>33869</xdr:rowOff>
    </xdr:to>
    <xdr:sp macro="" textlink="">
      <xdr:nvSpPr>
        <xdr:cNvPr id="245" name="フローチャート: 判断 244"/>
        <xdr:cNvSpPr/>
      </xdr:nvSpPr>
      <xdr:spPr>
        <a:xfrm>
          <a:off x="1079500" y="1690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24996</xdr:rowOff>
    </xdr:from>
    <xdr:ext cx="599010" cy="259045"/>
    <xdr:sp macro="" textlink="">
      <xdr:nvSpPr>
        <xdr:cNvPr id="246" name="テキスト ボックス 245"/>
        <xdr:cNvSpPr txBox="1"/>
      </xdr:nvSpPr>
      <xdr:spPr>
        <a:xfrm>
          <a:off x="830795" y="169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11970</xdr:rowOff>
    </xdr:from>
    <xdr:to>
      <xdr:col>24</xdr:col>
      <xdr:colOff>114300</xdr:colOff>
      <xdr:row>98</xdr:row>
      <xdr:rowOff>113570</xdr:rowOff>
    </xdr:to>
    <xdr:sp macro="" textlink="">
      <xdr:nvSpPr>
        <xdr:cNvPr id="252" name="楕円 251"/>
        <xdr:cNvSpPr/>
      </xdr:nvSpPr>
      <xdr:spPr>
        <a:xfrm>
          <a:off x="4584700" y="168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34847</xdr:rowOff>
    </xdr:from>
    <xdr:ext cx="599010" cy="259045"/>
    <xdr:sp macro="" textlink="">
      <xdr:nvSpPr>
        <xdr:cNvPr id="253" name="衛生費該当値テキスト"/>
        <xdr:cNvSpPr txBox="1"/>
      </xdr:nvSpPr>
      <xdr:spPr>
        <a:xfrm>
          <a:off x="4686300" y="1666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157398</xdr:rowOff>
    </xdr:from>
    <xdr:to>
      <xdr:col>20</xdr:col>
      <xdr:colOff>38100</xdr:colOff>
      <xdr:row>98</xdr:row>
      <xdr:rowOff>87548</xdr:rowOff>
    </xdr:to>
    <xdr:sp macro="" textlink="">
      <xdr:nvSpPr>
        <xdr:cNvPr id="254" name="楕円 253"/>
        <xdr:cNvSpPr/>
      </xdr:nvSpPr>
      <xdr:spPr>
        <a:xfrm>
          <a:off x="3746500" y="167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104075</xdr:rowOff>
    </xdr:from>
    <xdr:ext cx="599010" cy="259045"/>
    <xdr:sp macro="" textlink="">
      <xdr:nvSpPr>
        <xdr:cNvPr id="255" name="テキスト ボックス 254"/>
        <xdr:cNvSpPr txBox="1"/>
      </xdr:nvSpPr>
      <xdr:spPr>
        <a:xfrm>
          <a:off x="3497795" y="1656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156415</xdr:rowOff>
    </xdr:from>
    <xdr:to>
      <xdr:col>15</xdr:col>
      <xdr:colOff>101600</xdr:colOff>
      <xdr:row>98</xdr:row>
      <xdr:rowOff>86565</xdr:rowOff>
    </xdr:to>
    <xdr:sp macro="" textlink="">
      <xdr:nvSpPr>
        <xdr:cNvPr id="256" name="楕円 255"/>
        <xdr:cNvSpPr/>
      </xdr:nvSpPr>
      <xdr:spPr>
        <a:xfrm>
          <a:off x="2857500" y="167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103092</xdr:rowOff>
    </xdr:from>
    <xdr:ext cx="599010" cy="259045"/>
    <xdr:sp macro="" textlink="">
      <xdr:nvSpPr>
        <xdr:cNvPr id="257" name="テキスト ボックス 256"/>
        <xdr:cNvSpPr txBox="1"/>
      </xdr:nvSpPr>
      <xdr:spPr>
        <a:xfrm>
          <a:off x="2608795" y="165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14853</xdr:rowOff>
    </xdr:from>
    <xdr:to>
      <xdr:col>10</xdr:col>
      <xdr:colOff>165100</xdr:colOff>
      <xdr:row>98</xdr:row>
      <xdr:rowOff>116453</xdr:rowOff>
    </xdr:to>
    <xdr:sp macro="" textlink="">
      <xdr:nvSpPr>
        <xdr:cNvPr id="258" name="楕円 257"/>
        <xdr:cNvSpPr/>
      </xdr:nvSpPr>
      <xdr:spPr>
        <a:xfrm>
          <a:off x="1968500" y="168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132980</xdr:rowOff>
    </xdr:from>
    <xdr:ext cx="599010" cy="259045"/>
    <xdr:sp macro="" textlink="">
      <xdr:nvSpPr>
        <xdr:cNvPr id="259" name="テキスト ボックス 258"/>
        <xdr:cNvSpPr txBox="1"/>
      </xdr:nvSpPr>
      <xdr:spPr>
        <a:xfrm>
          <a:off x="1719795" y="1659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30217</xdr:rowOff>
    </xdr:from>
    <xdr:to>
      <xdr:col>6</xdr:col>
      <xdr:colOff>38100</xdr:colOff>
      <xdr:row>98</xdr:row>
      <xdr:rowOff>131817</xdr:rowOff>
    </xdr:to>
    <xdr:sp macro="" textlink="">
      <xdr:nvSpPr>
        <xdr:cNvPr id="260" name="楕円 259"/>
        <xdr:cNvSpPr/>
      </xdr:nvSpPr>
      <xdr:spPr>
        <a:xfrm>
          <a:off x="1079500" y="168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148344</xdr:rowOff>
    </xdr:from>
    <xdr:ext cx="599010" cy="259045"/>
    <xdr:sp macro="" textlink="">
      <xdr:nvSpPr>
        <xdr:cNvPr id="261" name="テキスト ボックス 260"/>
        <xdr:cNvSpPr txBox="1"/>
      </xdr:nvSpPr>
      <xdr:spPr>
        <a:xfrm>
          <a:off x="830795" y="1660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92756</xdr:rowOff>
    </xdr:from>
    <xdr:to>
      <xdr:col>55</xdr:col>
      <xdr:colOff>0</xdr:colOff>
      <xdr:row>39</xdr:row>
      <xdr:rowOff>92951</xdr:rowOff>
    </xdr:to>
    <xdr:cxnSp macro="">
      <xdr:nvCxnSpPr>
        <xdr:cNvPr id="292" name="直線コネクタ 291"/>
        <xdr:cNvCxnSpPr/>
      </xdr:nvCxnSpPr>
      <xdr:spPr>
        <a:xfrm flipV="1">
          <a:off x="9639300" y="6779306"/>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92102</xdr:rowOff>
    </xdr:from>
    <xdr:to>
      <xdr:col>50</xdr:col>
      <xdr:colOff>114300</xdr:colOff>
      <xdr:row>39</xdr:row>
      <xdr:rowOff>92951</xdr:rowOff>
    </xdr:to>
    <xdr:cxnSp macro="">
      <xdr:nvCxnSpPr>
        <xdr:cNvPr id="295" name="直線コネクタ 294"/>
        <xdr:cNvCxnSpPr/>
      </xdr:nvCxnSpPr>
      <xdr:spPr>
        <a:xfrm>
          <a:off x="8750300" y="6778652"/>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91580</xdr:rowOff>
    </xdr:from>
    <xdr:to>
      <xdr:col>45</xdr:col>
      <xdr:colOff>177800</xdr:colOff>
      <xdr:row>39</xdr:row>
      <xdr:rowOff>92102</xdr:rowOff>
    </xdr:to>
    <xdr:cxnSp macro="">
      <xdr:nvCxnSpPr>
        <xdr:cNvPr id="298" name="直線コネクタ 297"/>
        <xdr:cNvCxnSpPr/>
      </xdr:nvCxnSpPr>
      <xdr:spPr>
        <a:xfrm>
          <a:off x="7861300" y="6778130"/>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91580</xdr:rowOff>
    </xdr:from>
    <xdr:to>
      <xdr:col>41</xdr:col>
      <xdr:colOff>50800</xdr:colOff>
      <xdr:row>39</xdr:row>
      <xdr:rowOff>93800</xdr:rowOff>
    </xdr:to>
    <xdr:cxnSp macro="">
      <xdr:nvCxnSpPr>
        <xdr:cNvPr id="301" name="直線コネクタ 300"/>
        <xdr:cNvCxnSpPr/>
      </xdr:nvCxnSpPr>
      <xdr:spPr>
        <a:xfrm flipV="1">
          <a:off x="6972300" y="6778130"/>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31979</xdr:rowOff>
    </xdr:from>
    <xdr:to>
      <xdr:col>41</xdr:col>
      <xdr:colOff>101600</xdr:colOff>
      <xdr:row>39</xdr:row>
      <xdr:rowOff>133579</xdr:rowOff>
    </xdr:to>
    <xdr:sp macro="" textlink="">
      <xdr:nvSpPr>
        <xdr:cNvPr id="302" name="フローチャート: 判断 301"/>
        <xdr:cNvSpPr/>
      </xdr:nvSpPr>
      <xdr:spPr>
        <a:xfrm>
          <a:off x="7810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150106</xdr:rowOff>
    </xdr:from>
    <xdr:ext cx="378565" cy="259045"/>
    <xdr:sp macro="" textlink="">
      <xdr:nvSpPr>
        <xdr:cNvPr id="303" name="テキスト ボックス 302"/>
        <xdr:cNvSpPr txBox="1"/>
      </xdr:nvSpPr>
      <xdr:spPr>
        <a:xfrm>
          <a:off x="7672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2310</xdr:rowOff>
    </xdr:from>
    <xdr:to>
      <xdr:col>36</xdr:col>
      <xdr:colOff>165100</xdr:colOff>
      <xdr:row>39</xdr:row>
      <xdr:rowOff>103910</xdr:rowOff>
    </xdr:to>
    <xdr:sp macro="" textlink="">
      <xdr:nvSpPr>
        <xdr:cNvPr id="304" name="フローチャート: 判断 303"/>
        <xdr:cNvSpPr/>
      </xdr:nvSpPr>
      <xdr:spPr>
        <a:xfrm>
          <a:off x="6921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120437</xdr:rowOff>
    </xdr:from>
    <xdr:ext cx="469744" cy="259045"/>
    <xdr:sp macro="" textlink="">
      <xdr:nvSpPr>
        <xdr:cNvPr id="305" name="テキスト ボックス 304"/>
        <xdr:cNvSpPr txBox="1"/>
      </xdr:nvSpPr>
      <xdr:spPr>
        <a:xfrm>
          <a:off x="6737428"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41956</xdr:rowOff>
    </xdr:from>
    <xdr:to>
      <xdr:col>55</xdr:col>
      <xdr:colOff>50800</xdr:colOff>
      <xdr:row>39</xdr:row>
      <xdr:rowOff>143556</xdr:rowOff>
    </xdr:to>
    <xdr:sp macro="" textlink="">
      <xdr:nvSpPr>
        <xdr:cNvPr id="311" name="楕円 310"/>
        <xdr:cNvSpPr/>
      </xdr:nvSpPr>
      <xdr:spPr>
        <a:xfrm>
          <a:off x="10426700" y="67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78565" cy="259045"/>
    <xdr:sp macro="" textlink="">
      <xdr:nvSpPr>
        <xdr:cNvPr id="312" name="労働費該当値テキスト"/>
        <xdr:cNvSpPr txBox="1"/>
      </xdr:nvSpPr>
      <xdr:spPr>
        <a:xfrm>
          <a:off x="10528300" y="666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42151</xdr:rowOff>
    </xdr:from>
    <xdr:to>
      <xdr:col>50</xdr:col>
      <xdr:colOff>165100</xdr:colOff>
      <xdr:row>39</xdr:row>
      <xdr:rowOff>143751</xdr:rowOff>
    </xdr:to>
    <xdr:sp macro="" textlink="">
      <xdr:nvSpPr>
        <xdr:cNvPr id="313" name="楕円 312"/>
        <xdr:cNvSpPr/>
      </xdr:nvSpPr>
      <xdr:spPr>
        <a:xfrm>
          <a:off x="9588500" y="67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134878</xdr:rowOff>
    </xdr:from>
    <xdr:ext cx="378565" cy="259045"/>
    <xdr:sp macro="" textlink="">
      <xdr:nvSpPr>
        <xdr:cNvPr id="314" name="テキスト ボックス 313"/>
        <xdr:cNvSpPr txBox="1"/>
      </xdr:nvSpPr>
      <xdr:spPr>
        <a:xfrm>
          <a:off x="9450017" y="6821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41302</xdr:rowOff>
    </xdr:from>
    <xdr:to>
      <xdr:col>46</xdr:col>
      <xdr:colOff>38100</xdr:colOff>
      <xdr:row>39</xdr:row>
      <xdr:rowOff>142902</xdr:rowOff>
    </xdr:to>
    <xdr:sp macro="" textlink="">
      <xdr:nvSpPr>
        <xdr:cNvPr id="315" name="楕円 314"/>
        <xdr:cNvSpPr/>
      </xdr:nvSpPr>
      <xdr:spPr>
        <a:xfrm>
          <a:off x="8699500" y="67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134029</xdr:rowOff>
    </xdr:from>
    <xdr:ext cx="378565" cy="259045"/>
    <xdr:sp macro="" textlink="">
      <xdr:nvSpPr>
        <xdr:cNvPr id="316" name="テキスト ボックス 315"/>
        <xdr:cNvSpPr txBox="1"/>
      </xdr:nvSpPr>
      <xdr:spPr>
        <a:xfrm>
          <a:off x="8561017" y="682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40780</xdr:rowOff>
    </xdr:from>
    <xdr:to>
      <xdr:col>41</xdr:col>
      <xdr:colOff>101600</xdr:colOff>
      <xdr:row>39</xdr:row>
      <xdr:rowOff>142380</xdr:rowOff>
    </xdr:to>
    <xdr:sp macro="" textlink="">
      <xdr:nvSpPr>
        <xdr:cNvPr id="317" name="楕円 316"/>
        <xdr:cNvSpPr/>
      </xdr:nvSpPr>
      <xdr:spPr>
        <a:xfrm>
          <a:off x="7810500" y="6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133507</xdr:rowOff>
    </xdr:from>
    <xdr:ext cx="378565" cy="259045"/>
    <xdr:sp macro="" textlink="">
      <xdr:nvSpPr>
        <xdr:cNvPr id="318" name="テキスト ボックス 317"/>
        <xdr:cNvSpPr txBox="1"/>
      </xdr:nvSpPr>
      <xdr:spPr>
        <a:xfrm>
          <a:off x="7672017" y="682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43000</xdr:rowOff>
    </xdr:from>
    <xdr:to>
      <xdr:col>36</xdr:col>
      <xdr:colOff>165100</xdr:colOff>
      <xdr:row>39</xdr:row>
      <xdr:rowOff>144600</xdr:rowOff>
    </xdr:to>
    <xdr:sp macro="" textlink="">
      <xdr:nvSpPr>
        <xdr:cNvPr id="319" name="楕円 318"/>
        <xdr:cNvSpPr/>
      </xdr:nvSpPr>
      <xdr:spPr>
        <a:xfrm>
          <a:off x="6921500" y="672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135727</xdr:rowOff>
    </xdr:from>
    <xdr:ext cx="378565" cy="259045"/>
    <xdr:sp macro="" textlink="">
      <xdr:nvSpPr>
        <xdr:cNvPr id="320" name="テキスト ボックス 319"/>
        <xdr:cNvSpPr txBox="1"/>
      </xdr:nvSpPr>
      <xdr:spPr>
        <a:xfrm>
          <a:off x="6783017" y="682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152881</xdr:rowOff>
    </xdr:from>
    <xdr:to>
      <xdr:col>55</xdr:col>
      <xdr:colOff>0</xdr:colOff>
      <xdr:row>55</xdr:row>
      <xdr:rowOff>158500</xdr:rowOff>
    </xdr:to>
    <xdr:cxnSp macro="">
      <xdr:nvCxnSpPr>
        <xdr:cNvPr id="347" name="直線コネクタ 346"/>
        <xdr:cNvCxnSpPr/>
      </xdr:nvCxnSpPr>
      <xdr:spPr>
        <a:xfrm flipV="1">
          <a:off x="9639300" y="9582631"/>
          <a:ext cx="8382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158500</xdr:rowOff>
    </xdr:from>
    <xdr:to>
      <xdr:col>50</xdr:col>
      <xdr:colOff>114300</xdr:colOff>
      <xdr:row>56</xdr:row>
      <xdr:rowOff>87216</xdr:rowOff>
    </xdr:to>
    <xdr:cxnSp macro="">
      <xdr:nvCxnSpPr>
        <xdr:cNvPr id="350" name="直線コネクタ 349"/>
        <xdr:cNvCxnSpPr/>
      </xdr:nvCxnSpPr>
      <xdr:spPr>
        <a:xfrm flipV="1">
          <a:off x="8750300" y="9588250"/>
          <a:ext cx="8890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14501</xdr:rowOff>
    </xdr:from>
    <xdr:to>
      <xdr:col>45</xdr:col>
      <xdr:colOff>177800</xdr:colOff>
      <xdr:row>56</xdr:row>
      <xdr:rowOff>87216</xdr:rowOff>
    </xdr:to>
    <xdr:cxnSp macro="">
      <xdr:nvCxnSpPr>
        <xdr:cNvPr id="353" name="直線コネクタ 352"/>
        <xdr:cNvCxnSpPr/>
      </xdr:nvCxnSpPr>
      <xdr:spPr>
        <a:xfrm>
          <a:off x="7861300" y="9615701"/>
          <a:ext cx="889000" cy="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14501</xdr:rowOff>
    </xdr:from>
    <xdr:to>
      <xdr:col>41</xdr:col>
      <xdr:colOff>50800</xdr:colOff>
      <xdr:row>56</xdr:row>
      <xdr:rowOff>77283</xdr:rowOff>
    </xdr:to>
    <xdr:cxnSp macro="">
      <xdr:nvCxnSpPr>
        <xdr:cNvPr id="356" name="直線コネクタ 355"/>
        <xdr:cNvCxnSpPr/>
      </xdr:nvCxnSpPr>
      <xdr:spPr>
        <a:xfrm flipV="1">
          <a:off x="6972300" y="9615701"/>
          <a:ext cx="889000" cy="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74665</xdr:rowOff>
    </xdr:from>
    <xdr:to>
      <xdr:col>41</xdr:col>
      <xdr:colOff>101600</xdr:colOff>
      <xdr:row>57</xdr:row>
      <xdr:rowOff>4815</xdr:rowOff>
    </xdr:to>
    <xdr:sp macro="" textlink="">
      <xdr:nvSpPr>
        <xdr:cNvPr id="357" name="フローチャート: 判断 356"/>
        <xdr:cNvSpPr/>
      </xdr:nvSpPr>
      <xdr:spPr>
        <a:xfrm>
          <a:off x="7810500" y="967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167392</xdr:rowOff>
    </xdr:from>
    <xdr:ext cx="599010" cy="259045"/>
    <xdr:sp macro="" textlink="">
      <xdr:nvSpPr>
        <xdr:cNvPr id="358" name="テキスト ボックス 357"/>
        <xdr:cNvSpPr txBox="1"/>
      </xdr:nvSpPr>
      <xdr:spPr>
        <a:xfrm>
          <a:off x="7561795" y="97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41452</xdr:rowOff>
    </xdr:from>
    <xdr:to>
      <xdr:col>36</xdr:col>
      <xdr:colOff>165100</xdr:colOff>
      <xdr:row>56</xdr:row>
      <xdr:rowOff>143052</xdr:rowOff>
    </xdr:to>
    <xdr:sp macro="" textlink="">
      <xdr:nvSpPr>
        <xdr:cNvPr id="359" name="フローチャート: 判断 358"/>
        <xdr:cNvSpPr/>
      </xdr:nvSpPr>
      <xdr:spPr>
        <a:xfrm>
          <a:off x="6921500" y="96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134179</xdr:rowOff>
    </xdr:from>
    <xdr:ext cx="599010" cy="259045"/>
    <xdr:sp macro="" textlink="">
      <xdr:nvSpPr>
        <xdr:cNvPr id="360" name="テキスト ボックス 359"/>
        <xdr:cNvSpPr txBox="1"/>
      </xdr:nvSpPr>
      <xdr:spPr>
        <a:xfrm>
          <a:off x="6672795" y="973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102081</xdr:rowOff>
    </xdr:from>
    <xdr:to>
      <xdr:col>55</xdr:col>
      <xdr:colOff>50800</xdr:colOff>
      <xdr:row>56</xdr:row>
      <xdr:rowOff>32231</xdr:rowOff>
    </xdr:to>
    <xdr:sp macro="" textlink="">
      <xdr:nvSpPr>
        <xdr:cNvPr id="366" name="楕円 365"/>
        <xdr:cNvSpPr/>
      </xdr:nvSpPr>
      <xdr:spPr>
        <a:xfrm>
          <a:off x="10426700" y="95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124958</xdr:rowOff>
    </xdr:from>
    <xdr:ext cx="599010" cy="259045"/>
    <xdr:sp macro="" textlink="">
      <xdr:nvSpPr>
        <xdr:cNvPr id="367" name="農林水産業費該当値テキスト"/>
        <xdr:cNvSpPr txBox="1"/>
      </xdr:nvSpPr>
      <xdr:spPr>
        <a:xfrm>
          <a:off x="10528300" y="938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107700</xdr:rowOff>
    </xdr:from>
    <xdr:to>
      <xdr:col>50</xdr:col>
      <xdr:colOff>165100</xdr:colOff>
      <xdr:row>56</xdr:row>
      <xdr:rowOff>37850</xdr:rowOff>
    </xdr:to>
    <xdr:sp macro="" textlink="">
      <xdr:nvSpPr>
        <xdr:cNvPr id="368" name="楕円 367"/>
        <xdr:cNvSpPr/>
      </xdr:nvSpPr>
      <xdr:spPr>
        <a:xfrm>
          <a:off x="9588500" y="9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54377</xdr:rowOff>
    </xdr:from>
    <xdr:ext cx="599010" cy="259045"/>
    <xdr:sp macro="" textlink="">
      <xdr:nvSpPr>
        <xdr:cNvPr id="369" name="テキスト ボックス 368"/>
        <xdr:cNvSpPr txBox="1"/>
      </xdr:nvSpPr>
      <xdr:spPr>
        <a:xfrm>
          <a:off x="9339795" y="931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36416</xdr:rowOff>
    </xdr:from>
    <xdr:to>
      <xdr:col>46</xdr:col>
      <xdr:colOff>38100</xdr:colOff>
      <xdr:row>56</xdr:row>
      <xdr:rowOff>138016</xdr:rowOff>
    </xdr:to>
    <xdr:sp macro="" textlink="">
      <xdr:nvSpPr>
        <xdr:cNvPr id="370" name="楕円 369"/>
        <xdr:cNvSpPr/>
      </xdr:nvSpPr>
      <xdr:spPr>
        <a:xfrm>
          <a:off x="8699500" y="96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154543</xdr:rowOff>
    </xdr:from>
    <xdr:ext cx="599010" cy="259045"/>
    <xdr:sp macro="" textlink="">
      <xdr:nvSpPr>
        <xdr:cNvPr id="371" name="テキスト ボックス 370"/>
        <xdr:cNvSpPr txBox="1"/>
      </xdr:nvSpPr>
      <xdr:spPr>
        <a:xfrm>
          <a:off x="8450795" y="941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135151</xdr:rowOff>
    </xdr:from>
    <xdr:to>
      <xdr:col>41</xdr:col>
      <xdr:colOff>101600</xdr:colOff>
      <xdr:row>56</xdr:row>
      <xdr:rowOff>65301</xdr:rowOff>
    </xdr:to>
    <xdr:sp macro="" textlink="">
      <xdr:nvSpPr>
        <xdr:cNvPr id="372" name="楕円 371"/>
        <xdr:cNvSpPr/>
      </xdr:nvSpPr>
      <xdr:spPr>
        <a:xfrm>
          <a:off x="7810500" y="95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81828</xdr:rowOff>
    </xdr:from>
    <xdr:ext cx="599010" cy="259045"/>
    <xdr:sp macro="" textlink="">
      <xdr:nvSpPr>
        <xdr:cNvPr id="373" name="テキスト ボックス 372"/>
        <xdr:cNvSpPr txBox="1"/>
      </xdr:nvSpPr>
      <xdr:spPr>
        <a:xfrm>
          <a:off x="7561795" y="93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26483</xdr:rowOff>
    </xdr:from>
    <xdr:to>
      <xdr:col>36</xdr:col>
      <xdr:colOff>165100</xdr:colOff>
      <xdr:row>56</xdr:row>
      <xdr:rowOff>128083</xdr:rowOff>
    </xdr:to>
    <xdr:sp macro="" textlink="">
      <xdr:nvSpPr>
        <xdr:cNvPr id="374" name="楕円 373"/>
        <xdr:cNvSpPr/>
      </xdr:nvSpPr>
      <xdr:spPr>
        <a:xfrm>
          <a:off x="6921500" y="96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144610</xdr:rowOff>
    </xdr:from>
    <xdr:ext cx="599010" cy="259045"/>
    <xdr:sp macro="" textlink="">
      <xdr:nvSpPr>
        <xdr:cNvPr id="375" name="テキスト ボックス 374"/>
        <xdr:cNvSpPr txBox="1"/>
      </xdr:nvSpPr>
      <xdr:spPr>
        <a:xfrm>
          <a:off x="6672795" y="940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120982</xdr:rowOff>
    </xdr:from>
    <xdr:to>
      <xdr:col>55</xdr:col>
      <xdr:colOff>0</xdr:colOff>
      <xdr:row>77</xdr:row>
      <xdr:rowOff>150667</xdr:rowOff>
    </xdr:to>
    <xdr:cxnSp macro="">
      <xdr:nvCxnSpPr>
        <xdr:cNvPr id="406" name="直線コネクタ 405"/>
        <xdr:cNvCxnSpPr/>
      </xdr:nvCxnSpPr>
      <xdr:spPr>
        <a:xfrm>
          <a:off x="9639300" y="13322632"/>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57347</xdr:rowOff>
    </xdr:from>
    <xdr:to>
      <xdr:col>50</xdr:col>
      <xdr:colOff>114300</xdr:colOff>
      <xdr:row>77</xdr:row>
      <xdr:rowOff>120982</xdr:rowOff>
    </xdr:to>
    <xdr:cxnSp macro="">
      <xdr:nvCxnSpPr>
        <xdr:cNvPr id="409" name="直線コネクタ 408"/>
        <xdr:cNvCxnSpPr/>
      </xdr:nvCxnSpPr>
      <xdr:spPr>
        <a:xfrm>
          <a:off x="8750300" y="13258997"/>
          <a:ext cx="889000" cy="6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57347</xdr:rowOff>
    </xdr:from>
    <xdr:to>
      <xdr:col>45</xdr:col>
      <xdr:colOff>177800</xdr:colOff>
      <xdr:row>77</xdr:row>
      <xdr:rowOff>171103</xdr:rowOff>
    </xdr:to>
    <xdr:cxnSp macro="">
      <xdr:nvCxnSpPr>
        <xdr:cNvPr id="412" name="直線コネクタ 411"/>
        <xdr:cNvCxnSpPr/>
      </xdr:nvCxnSpPr>
      <xdr:spPr>
        <a:xfrm flipV="1">
          <a:off x="7861300" y="1325899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171103</xdr:rowOff>
    </xdr:from>
    <xdr:to>
      <xdr:col>41</xdr:col>
      <xdr:colOff>50800</xdr:colOff>
      <xdr:row>78</xdr:row>
      <xdr:rowOff>68652</xdr:rowOff>
    </xdr:to>
    <xdr:cxnSp macro="">
      <xdr:nvCxnSpPr>
        <xdr:cNvPr id="415" name="直線コネクタ 414"/>
        <xdr:cNvCxnSpPr/>
      </xdr:nvCxnSpPr>
      <xdr:spPr>
        <a:xfrm flipV="1">
          <a:off x="6972300" y="13372753"/>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167074</xdr:rowOff>
    </xdr:from>
    <xdr:to>
      <xdr:col>41</xdr:col>
      <xdr:colOff>101600</xdr:colOff>
      <xdr:row>79</xdr:row>
      <xdr:rowOff>97224</xdr:rowOff>
    </xdr:to>
    <xdr:sp macro="" textlink="">
      <xdr:nvSpPr>
        <xdr:cNvPr id="416" name="フローチャート: 判断 415"/>
        <xdr:cNvSpPr/>
      </xdr:nvSpPr>
      <xdr:spPr>
        <a:xfrm>
          <a:off x="7810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88351</xdr:rowOff>
    </xdr:from>
    <xdr:ext cx="534377" cy="259045"/>
    <xdr:sp macro="" textlink="">
      <xdr:nvSpPr>
        <xdr:cNvPr id="417" name="テキスト ボックス 416"/>
        <xdr:cNvSpPr txBox="1"/>
      </xdr:nvSpPr>
      <xdr:spPr>
        <a:xfrm>
          <a:off x="7594111" y="136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167591</xdr:rowOff>
    </xdr:from>
    <xdr:to>
      <xdr:col>36</xdr:col>
      <xdr:colOff>165100</xdr:colOff>
      <xdr:row>79</xdr:row>
      <xdr:rowOff>97741</xdr:rowOff>
    </xdr:to>
    <xdr:sp macro="" textlink="">
      <xdr:nvSpPr>
        <xdr:cNvPr id="418" name="フローチャート: 判断 417"/>
        <xdr:cNvSpPr/>
      </xdr:nvSpPr>
      <xdr:spPr>
        <a:xfrm>
          <a:off x="6921500" y="135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88868</xdr:rowOff>
    </xdr:from>
    <xdr:ext cx="534377" cy="259045"/>
    <xdr:sp macro="" textlink="">
      <xdr:nvSpPr>
        <xdr:cNvPr id="419" name="テキスト ボックス 418"/>
        <xdr:cNvSpPr txBox="1"/>
      </xdr:nvSpPr>
      <xdr:spPr>
        <a:xfrm>
          <a:off x="6705111" y="136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99867</xdr:rowOff>
    </xdr:from>
    <xdr:to>
      <xdr:col>55</xdr:col>
      <xdr:colOff>50800</xdr:colOff>
      <xdr:row>78</xdr:row>
      <xdr:rowOff>30017</xdr:rowOff>
    </xdr:to>
    <xdr:sp macro="" textlink="">
      <xdr:nvSpPr>
        <xdr:cNvPr id="425" name="楕円 424"/>
        <xdr:cNvSpPr/>
      </xdr:nvSpPr>
      <xdr:spPr>
        <a:xfrm>
          <a:off x="10426700" y="13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122744</xdr:rowOff>
    </xdr:from>
    <xdr:ext cx="599010" cy="259045"/>
    <xdr:sp macro="" textlink="">
      <xdr:nvSpPr>
        <xdr:cNvPr id="426" name="商工費該当値テキスト"/>
        <xdr:cNvSpPr txBox="1"/>
      </xdr:nvSpPr>
      <xdr:spPr>
        <a:xfrm>
          <a:off x="10528300" y="1315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70182</xdr:rowOff>
    </xdr:from>
    <xdr:to>
      <xdr:col>50</xdr:col>
      <xdr:colOff>165100</xdr:colOff>
      <xdr:row>78</xdr:row>
      <xdr:rowOff>332</xdr:rowOff>
    </xdr:to>
    <xdr:sp macro="" textlink="">
      <xdr:nvSpPr>
        <xdr:cNvPr id="427" name="楕円 426"/>
        <xdr:cNvSpPr/>
      </xdr:nvSpPr>
      <xdr:spPr>
        <a:xfrm>
          <a:off x="9588500" y="132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16859</xdr:rowOff>
    </xdr:from>
    <xdr:ext cx="599010" cy="259045"/>
    <xdr:sp macro="" textlink="">
      <xdr:nvSpPr>
        <xdr:cNvPr id="428" name="テキスト ボックス 427"/>
        <xdr:cNvSpPr txBox="1"/>
      </xdr:nvSpPr>
      <xdr:spPr>
        <a:xfrm>
          <a:off x="9339795" y="1304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6547</xdr:rowOff>
    </xdr:from>
    <xdr:to>
      <xdr:col>46</xdr:col>
      <xdr:colOff>38100</xdr:colOff>
      <xdr:row>77</xdr:row>
      <xdr:rowOff>108147</xdr:rowOff>
    </xdr:to>
    <xdr:sp macro="" textlink="">
      <xdr:nvSpPr>
        <xdr:cNvPr id="429" name="楕円 428"/>
        <xdr:cNvSpPr/>
      </xdr:nvSpPr>
      <xdr:spPr>
        <a:xfrm>
          <a:off x="8699500" y="132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124674</xdr:rowOff>
    </xdr:from>
    <xdr:ext cx="599010" cy="259045"/>
    <xdr:sp macro="" textlink="">
      <xdr:nvSpPr>
        <xdr:cNvPr id="430" name="テキスト ボックス 429"/>
        <xdr:cNvSpPr txBox="1"/>
      </xdr:nvSpPr>
      <xdr:spPr>
        <a:xfrm>
          <a:off x="8450795" y="1298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120303</xdr:rowOff>
    </xdr:from>
    <xdr:to>
      <xdr:col>41</xdr:col>
      <xdr:colOff>101600</xdr:colOff>
      <xdr:row>78</xdr:row>
      <xdr:rowOff>50453</xdr:rowOff>
    </xdr:to>
    <xdr:sp macro="" textlink="">
      <xdr:nvSpPr>
        <xdr:cNvPr id="431" name="楕円 430"/>
        <xdr:cNvSpPr/>
      </xdr:nvSpPr>
      <xdr:spPr>
        <a:xfrm>
          <a:off x="7810500" y="133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66980</xdr:rowOff>
    </xdr:from>
    <xdr:ext cx="599010" cy="259045"/>
    <xdr:sp macro="" textlink="">
      <xdr:nvSpPr>
        <xdr:cNvPr id="432" name="テキスト ボックス 431"/>
        <xdr:cNvSpPr txBox="1"/>
      </xdr:nvSpPr>
      <xdr:spPr>
        <a:xfrm>
          <a:off x="7561795" y="1309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17852</xdr:rowOff>
    </xdr:from>
    <xdr:to>
      <xdr:col>36</xdr:col>
      <xdr:colOff>165100</xdr:colOff>
      <xdr:row>78</xdr:row>
      <xdr:rowOff>119452</xdr:rowOff>
    </xdr:to>
    <xdr:sp macro="" textlink="">
      <xdr:nvSpPr>
        <xdr:cNvPr id="433" name="楕円 432"/>
        <xdr:cNvSpPr/>
      </xdr:nvSpPr>
      <xdr:spPr>
        <a:xfrm>
          <a:off x="69215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135979</xdr:rowOff>
    </xdr:from>
    <xdr:ext cx="599010" cy="259045"/>
    <xdr:sp macro="" textlink="">
      <xdr:nvSpPr>
        <xdr:cNvPr id="434" name="テキスト ボックス 433"/>
        <xdr:cNvSpPr txBox="1"/>
      </xdr:nvSpPr>
      <xdr:spPr>
        <a:xfrm>
          <a:off x="6672795" y="1316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80984</xdr:rowOff>
    </xdr:from>
    <xdr:to>
      <xdr:col>55</xdr:col>
      <xdr:colOff>0</xdr:colOff>
      <xdr:row>98</xdr:row>
      <xdr:rowOff>150000</xdr:rowOff>
    </xdr:to>
    <xdr:cxnSp macro="">
      <xdr:nvCxnSpPr>
        <xdr:cNvPr id="463" name="直線コネクタ 462"/>
        <xdr:cNvCxnSpPr/>
      </xdr:nvCxnSpPr>
      <xdr:spPr>
        <a:xfrm>
          <a:off x="9639300" y="16883084"/>
          <a:ext cx="838200" cy="6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80984</xdr:rowOff>
    </xdr:from>
    <xdr:to>
      <xdr:col>50</xdr:col>
      <xdr:colOff>114300</xdr:colOff>
      <xdr:row>98</xdr:row>
      <xdr:rowOff>120016</xdr:rowOff>
    </xdr:to>
    <xdr:cxnSp macro="">
      <xdr:nvCxnSpPr>
        <xdr:cNvPr id="466" name="直線コネクタ 465"/>
        <xdr:cNvCxnSpPr/>
      </xdr:nvCxnSpPr>
      <xdr:spPr>
        <a:xfrm flipV="1">
          <a:off x="8750300" y="16883084"/>
          <a:ext cx="889000" cy="3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120016</xdr:rowOff>
    </xdr:from>
    <xdr:to>
      <xdr:col>45</xdr:col>
      <xdr:colOff>177800</xdr:colOff>
      <xdr:row>98</xdr:row>
      <xdr:rowOff>126329</xdr:rowOff>
    </xdr:to>
    <xdr:cxnSp macro="">
      <xdr:nvCxnSpPr>
        <xdr:cNvPr id="469" name="直線コネクタ 468"/>
        <xdr:cNvCxnSpPr/>
      </xdr:nvCxnSpPr>
      <xdr:spPr>
        <a:xfrm flipV="1">
          <a:off x="7861300" y="16922116"/>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104420</xdr:rowOff>
    </xdr:from>
    <xdr:to>
      <xdr:col>41</xdr:col>
      <xdr:colOff>50800</xdr:colOff>
      <xdr:row>98</xdr:row>
      <xdr:rowOff>126329</xdr:rowOff>
    </xdr:to>
    <xdr:cxnSp macro="">
      <xdr:nvCxnSpPr>
        <xdr:cNvPr id="472" name="直線コネクタ 471"/>
        <xdr:cNvCxnSpPr/>
      </xdr:nvCxnSpPr>
      <xdr:spPr>
        <a:xfrm>
          <a:off x="6972300" y="16906520"/>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62543</xdr:rowOff>
    </xdr:from>
    <xdr:to>
      <xdr:col>41</xdr:col>
      <xdr:colOff>101600</xdr:colOff>
      <xdr:row>98</xdr:row>
      <xdr:rowOff>164143</xdr:rowOff>
    </xdr:to>
    <xdr:sp macro="" textlink="">
      <xdr:nvSpPr>
        <xdr:cNvPr id="473" name="フローチャート: 判断 472"/>
        <xdr:cNvSpPr/>
      </xdr:nvSpPr>
      <xdr:spPr>
        <a:xfrm>
          <a:off x="7810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9220</xdr:rowOff>
    </xdr:from>
    <xdr:ext cx="599010" cy="259045"/>
    <xdr:sp macro="" textlink="">
      <xdr:nvSpPr>
        <xdr:cNvPr id="474" name="テキスト ボックス 473"/>
        <xdr:cNvSpPr txBox="1"/>
      </xdr:nvSpPr>
      <xdr:spPr>
        <a:xfrm>
          <a:off x="7561795" y="166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42239</xdr:rowOff>
    </xdr:from>
    <xdr:to>
      <xdr:col>36</xdr:col>
      <xdr:colOff>165100</xdr:colOff>
      <xdr:row>98</xdr:row>
      <xdr:rowOff>143839</xdr:rowOff>
    </xdr:to>
    <xdr:sp macro="" textlink="">
      <xdr:nvSpPr>
        <xdr:cNvPr id="475" name="フローチャート: 判断 474"/>
        <xdr:cNvSpPr/>
      </xdr:nvSpPr>
      <xdr:spPr>
        <a:xfrm>
          <a:off x="692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160366</xdr:rowOff>
    </xdr:from>
    <xdr:ext cx="599010" cy="259045"/>
    <xdr:sp macro="" textlink="">
      <xdr:nvSpPr>
        <xdr:cNvPr id="476" name="テキスト ボックス 475"/>
        <xdr:cNvSpPr txBox="1"/>
      </xdr:nvSpPr>
      <xdr:spPr>
        <a:xfrm>
          <a:off x="6672795"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99200</xdr:rowOff>
    </xdr:from>
    <xdr:to>
      <xdr:col>55</xdr:col>
      <xdr:colOff>50800</xdr:colOff>
      <xdr:row>99</xdr:row>
      <xdr:rowOff>29350</xdr:rowOff>
    </xdr:to>
    <xdr:sp macro="" textlink="">
      <xdr:nvSpPr>
        <xdr:cNvPr id="482" name="楕円 481"/>
        <xdr:cNvSpPr/>
      </xdr:nvSpPr>
      <xdr:spPr>
        <a:xfrm>
          <a:off x="10426700" y="169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34377" cy="259045"/>
    <xdr:sp macro="" textlink="">
      <xdr:nvSpPr>
        <xdr:cNvPr id="483" name="土木費該当値テキスト"/>
        <xdr:cNvSpPr txBox="1"/>
      </xdr:nvSpPr>
      <xdr:spPr>
        <a:xfrm>
          <a:off x="10528300" y="16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30184</xdr:rowOff>
    </xdr:from>
    <xdr:to>
      <xdr:col>50</xdr:col>
      <xdr:colOff>165100</xdr:colOff>
      <xdr:row>98</xdr:row>
      <xdr:rowOff>131784</xdr:rowOff>
    </xdr:to>
    <xdr:sp macro="" textlink="">
      <xdr:nvSpPr>
        <xdr:cNvPr id="484" name="楕円 483"/>
        <xdr:cNvSpPr/>
      </xdr:nvSpPr>
      <xdr:spPr>
        <a:xfrm>
          <a:off x="9588500" y="168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148311</xdr:rowOff>
    </xdr:from>
    <xdr:ext cx="599010" cy="259045"/>
    <xdr:sp macro="" textlink="">
      <xdr:nvSpPr>
        <xdr:cNvPr id="485" name="テキスト ボックス 484"/>
        <xdr:cNvSpPr txBox="1"/>
      </xdr:nvSpPr>
      <xdr:spPr>
        <a:xfrm>
          <a:off x="9339795" y="166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69216</xdr:rowOff>
    </xdr:from>
    <xdr:to>
      <xdr:col>46</xdr:col>
      <xdr:colOff>38100</xdr:colOff>
      <xdr:row>98</xdr:row>
      <xdr:rowOff>170816</xdr:rowOff>
    </xdr:to>
    <xdr:sp macro="" textlink="">
      <xdr:nvSpPr>
        <xdr:cNvPr id="486" name="楕円 485"/>
        <xdr:cNvSpPr/>
      </xdr:nvSpPr>
      <xdr:spPr>
        <a:xfrm>
          <a:off x="8699500" y="168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161943</xdr:rowOff>
    </xdr:from>
    <xdr:ext cx="599010" cy="259045"/>
    <xdr:sp macro="" textlink="">
      <xdr:nvSpPr>
        <xdr:cNvPr id="487" name="テキスト ボックス 486"/>
        <xdr:cNvSpPr txBox="1"/>
      </xdr:nvSpPr>
      <xdr:spPr>
        <a:xfrm>
          <a:off x="8450795" y="169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75529</xdr:rowOff>
    </xdr:from>
    <xdr:to>
      <xdr:col>41</xdr:col>
      <xdr:colOff>101600</xdr:colOff>
      <xdr:row>99</xdr:row>
      <xdr:rowOff>5679</xdr:rowOff>
    </xdr:to>
    <xdr:sp macro="" textlink="">
      <xdr:nvSpPr>
        <xdr:cNvPr id="488" name="楕円 487"/>
        <xdr:cNvSpPr/>
      </xdr:nvSpPr>
      <xdr:spPr>
        <a:xfrm>
          <a:off x="7810500" y="168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168256</xdr:rowOff>
    </xdr:from>
    <xdr:ext cx="599010" cy="259045"/>
    <xdr:sp macro="" textlink="">
      <xdr:nvSpPr>
        <xdr:cNvPr id="489" name="テキスト ボックス 488"/>
        <xdr:cNvSpPr txBox="1"/>
      </xdr:nvSpPr>
      <xdr:spPr>
        <a:xfrm>
          <a:off x="7561795" y="169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53620</xdr:rowOff>
    </xdr:from>
    <xdr:to>
      <xdr:col>36</xdr:col>
      <xdr:colOff>165100</xdr:colOff>
      <xdr:row>98</xdr:row>
      <xdr:rowOff>155220</xdr:rowOff>
    </xdr:to>
    <xdr:sp macro="" textlink="">
      <xdr:nvSpPr>
        <xdr:cNvPr id="490" name="楕円 489"/>
        <xdr:cNvSpPr/>
      </xdr:nvSpPr>
      <xdr:spPr>
        <a:xfrm>
          <a:off x="6921500" y="16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146347</xdr:rowOff>
    </xdr:from>
    <xdr:ext cx="599010" cy="259045"/>
    <xdr:sp macro="" textlink="">
      <xdr:nvSpPr>
        <xdr:cNvPr id="491" name="テキスト ボックス 490"/>
        <xdr:cNvSpPr txBox="1"/>
      </xdr:nvSpPr>
      <xdr:spPr>
        <a:xfrm>
          <a:off x="6672795" y="1694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29252</xdr:rowOff>
    </xdr:from>
    <xdr:to>
      <xdr:col>85</xdr:col>
      <xdr:colOff>127000</xdr:colOff>
      <xdr:row>38</xdr:row>
      <xdr:rowOff>29833</xdr:rowOff>
    </xdr:to>
    <xdr:cxnSp macro="">
      <xdr:nvCxnSpPr>
        <xdr:cNvPr id="520" name="直線コネクタ 519"/>
        <xdr:cNvCxnSpPr/>
      </xdr:nvCxnSpPr>
      <xdr:spPr>
        <a:xfrm>
          <a:off x="15481300" y="6544352"/>
          <a:ext cx="8382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26431</xdr:rowOff>
    </xdr:from>
    <xdr:to>
      <xdr:col>81</xdr:col>
      <xdr:colOff>50800</xdr:colOff>
      <xdr:row>38</xdr:row>
      <xdr:rowOff>29252</xdr:rowOff>
    </xdr:to>
    <xdr:cxnSp macro="">
      <xdr:nvCxnSpPr>
        <xdr:cNvPr id="523" name="直線コネクタ 522"/>
        <xdr:cNvCxnSpPr/>
      </xdr:nvCxnSpPr>
      <xdr:spPr>
        <a:xfrm>
          <a:off x="14592300" y="6541531"/>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6548</xdr:rowOff>
    </xdr:from>
    <xdr:to>
      <xdr:col>76</xdr:col>
      <xdr:colOff>114300</xdr:colOff>
      <xdr:row>38</xdr:row>
      <xdr:rowOff>26431</xdr:rowOff>
    </xdr:to>
    <xdr:cxnSp macro="">
      <xdr:nvCxnSpPr>
        <xdr:cNvPr id="526" name="直線コネクタ 525"/>
        <xdr:cNvCxnSpPr/>
      </xdr:nvCxnSpPr>
      <xdr:spPr>
        <a:xfrm>
          <a:off x="13703300" y="6521648"/>
          <a:ext cx="889000" cy="1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6548</xdr:rowOff>
    </xdr:from>
    <xdr:to>
      <xdr:col>71</xdr:col>
      <xdr:colOff>177800</xdr:colOff>
      <xdr:row>38</xdr:row>
      <xdr:rowOff>20720</xdr:rowOff>
    </xdr:to>
    <xdr:cxnSp macro="">
      <xdr:nvCxnSpPr>
        <xdr:cNvPr id="529" name="直線コネクタ 528"/>
        <xdr:cNvCxnSpPr/>
      </xdr:nvCxnSpPr>
      <xdr:spPr>
        <a:xfrm flipV="1">
          <a:off x="12814300" y="6521648"/>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67406</xdr:rowOff>
    </xdr:from>
    <xdr:to>
      <xdr:col>72</xdr:col>
      <xdr:colOff>38100</xdr:colOff>
      <xdr:row>38</xdr:row>
      <xdr:rowOff>169006</xdr:rowOff>
    </xdr:to>
    <xdr:sp macro="" textlink="">
      <xdr:nvSpPr>
        <xdr:cNvPr id="530" name="フローチャート: 判断 529"/>
        <xdr:cNvSpPr/>
      </xdr:nvSpPr>
      <xdr:spPr>
        <a:xfrm>
          <a:off x="13652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160133</xdr:rowOff>
    </xdr:from>
    <xdr:ext cx="534377" cy="259045"/>
    <xdr:sp macro="" textlink="">
      <xdr:nvSpPr>
        <xdr:cNvPr id="531" name="テキスト ボックス 530"/>
        <xdr:cNvSpPr txBox="1"/>
      </xdr:nvSpPr>
      <xdr:spPr>
        <a:xfrm>
          <a:off x="13436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52274</xdr:rowOff>
    </xdr:from>
    <xdr:to>
      <xdr:col>67</xdr:col>
      <xdr:colOff>101600</xdr:colOff>
      <xdr:row>38</xdr:row>
      <xdr:rowOff>153874</xdr:rowOff>
    </xdr:to>
    <xdr:sp macro="" textlink="">
      <xdr:nvSpPr>
        <xdr:cNvPr id="532" name="フローチャート: 判断 531"/>
        <xdr:cNvSpPr/>
      </xdr:nvSpPr>
      <xdr:spPr>
        <a:xfrm>
          <a:off x="12763500" y="65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145001</xdr:rowOff>
    </xdr:from>
    <xdr:ext cx="534377" cy="259045"/>
    <xdr:sp macro="" textlink="">
      <xdr:nvSpPr>
        <xdr:cNvPr id="533" name="テキスト ボックス 532"/>
        <xdr:cNvSpPr txBox="1"/>
      </xdr:nvSpPr>
      <xdr:spPr>
        <a:xfrm>
          <a:off x="12547111" y="66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150483</xdr:rowOff>
    </xdr:from>
    <xdr:to>
      <xdr:col>85</xdr:col>
      <xdr:colOff>177800</xdr:colOff>
      <xdr:row>38</xdr:row>
      <xdr:rowOff>80633</xdr:rowOff>
    </xdr:to>
    <xdr:sp macro="" textlink="">
      <xdr:nvSpPr>
        <xdr:cNvPr id="539" name="楕円 538"/>
        <xdr:cNvSpPr/>
      </xdr:nvSpPr>
      <xdr:spPr>
        <a:xfrm>
          <a:off x="16268700" y="64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1910</xdr:rowOff>
    </xdr:from>
    <xdr:ext cx="534377" cy="259045"/>
    <xdr:sp macro="" textlink="">
      <xdr:nvSpPr>
        <xdr:cNvPr id="540" name="消防費該当値テキスト"/>
        <xdr:cNvSpPr txBox="1"/>
      </xdr:nvSpPr>
      <xdr:spPr>
        <a:xfrm>
          <a:off x="16370300" y="63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149902</xdr:rowOff>
    </xdr:from>
    <xdr:to>
      <xdr:col>81</xdr:col>
      <xdr:colOff>101600</xdr:colOff>
      <xdr:row>38</xdr:row>
      <xdr:rowOff>80052</xdr:rowOff>
    </xdr:to>
    <xdr:sp macro="" textlink="">
      <xdr:nvSpPr>
        <xdr:cNvPr id="541" name="楕円 540"/>
        <xdr:cNvSpPr/>
      </xdr:nvSpPr>
      <xdr:spPr>
        <a:xfrm>
          <a:off x="15430500" y="64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96579</xdr:rowOff>
    </xdr:from>
    <xdr:ext cx="534377" cy="259045"/>
    <xdr:sp macro="" textlink="">
      <xdr:nvSpPr>
        <xdr:cNvPr id="542" name="テキスト ボックス 541"/>
        <xdr:cNvSpPr txBox="1"/>
      </xdr:nvSpPr>
      <xdr:spPr>
        <a:xfrm>
          <a:off x="15214111" y="62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147081</xdr:rowOff>
    </xdr:from>
    <xdr:to>
      <xdr:col>76</xdr:col>
      <xdr:colOff>165100</xdr:colOff>
      <xdr:row>38</xdr:row>
      <xdr:rowOff>77231</xdr:rowOff>
    </xdr:to>
    <xdr:sp macro="" textlink="">
      <xdr:nvSpPr>
        <xdr:cNvPr id="543" name="楕円 542"/>
        <xdr:cNvSpPr/>
      </xdr:nvSpPr>
      <xdr:spPr>
        <a:xfrm>
          <a:off x="14541500" y="64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93758</xdr:rowOff>
    </xdr:from>
    <xdr:ext cx="534377" cy="259045"/>
    <xdr:sp macro="" textlink="">
      <xdr:nvSpPr>
        <xdr:cNvPr id="544" name="テキスト ボックス 543"/>
        <xdr:cNvSpPr txBox="1"/>
      </xdr:nvSpPr>
      <xdr:spPr>
        <a:xfrm>
          <a:off x="14325111" y="62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127198</xdr:rowOff>
    </xdr:from>
    <xdr:to>
      <xdr:col>72</xdr:col>
      <xdr:colOff>38100</xdr:colOff>
      <xdr:row>38</xdr:row>
      <xdr:rowOff>57348</xdr:rowOff>
    </xdr:to>
    <xdr:sp macro="" textlink="">
      <xdr:nvSpPr>
        <xdr:cNvPr id="545" name="楕円 544"/>
        <xdr:cNvSpPr/>
      </xdr:nvSpPr>
      <xdr:spPr>
        <a:xfrm>
          <a:off x="13652500" y="64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73875</xdr:rowOff>
    </xdr:from>
    <xdr:ext cx="599010" cy="259045"/>
    <xdr:sp macro="" textlink="">
      <xdr:nvSpPr>
        <xdr:cNvPr id="546" name="テキスト ボックス 545"/>
        <xdr:cNvSpPr txBox="1"/>
      </xdr:nvSpPr>
      <xdr:spPr>
        <a:xfrm>
          <a:off x="13403795" y="624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141369</xdr:rowOff>
    </xdr:from>
    <xdr:to>
      <xdr:col>67</xdr:col>
      <xdr:colOff>101600</xdr:colOff>
      <xdr:row>38</xdr:row>
      <xdr:rowOff>71520</xdr:rowOff>
    </xdr:to>
    <xdr:sp macro="" textlink="">
      <xdr:nvSpPr>
        <xdr:cNvPr id="547" name="楕円 546"/>
        <xdr:cNvSpPr/>
      </xdr:nvSpPr>
      <xdr:spPr>
        <a:xfrm>
          <a:off x="12763500" y="6485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88046</xdr:rowOff>
    </xdr:from>
    <xdr:ext cx="599010" cy="259045"/>
    <xdr:sp macro="" textlink="">
      <xdr:nvSpPr>
        <xdr:cNvPr id="548" name="テキスト ボックス 547"/>
        <xdr:cNvSpPr txBox="1"/>
      </xdr:nvSpPr>
      <xdr:spPr>
        <a:xfrm>
          <a:off x="12514795" y="626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71607</xdr:rowOff>
    </xdr:from>
    <xdr:to>
      <xdr:col>85</xdr:col>
      <xdr:colOff>127000</xdr:colOff>
      <xdr:row>57</xdr:row>
      <xdr:rowOff>7179</xdr:rowOff>
    </xdr:to>
    <xdr:cxnSp macro="">
      <xdr:nvCxnSpPr>
        <xdr:cNvPr id="575" name="直線コネクタ 574"/>
        <xdr:cNvCxnSpPr/>
      </xdr:nvCxnSpPr>
      <xdr:spPr>
        <a:xfrm flipV="1">
          <a:off x="15481300" y="9329907"/>
          <a:ext cx="838200" cy="4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7179</xdr:rowOff>
    </xdr:from>
    <xdr:to>
      <xdr:col>81</xdr:col>
      <xdr:colOff>50800</xdr:colOff>
      <xdr:row>57</xdr:row>
      <xdr:rowOff>12345</xdr:rowOff>
    </xdr:to>
    <xdr:cxnSp macro="">
      <xdr:nvCxnSpPr>
        <xdr:cNvPr id="578" name="直線コネクタ 577"/>
        <xdr:cNvCxnSpPr/>
      </xdr:nvCxnSpPr>
      <xdr:spPr>
        <a:xfrm flipV="1">
          <a:off x="14592300" y="9779829"/>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69122</xdr:rowOff>
    </xdr:from>
    <xdr:to>
      <xdr:col>76</xdr:col>
      <xdr:colOff>114300</xdr:colOff>
      <xdr:row>57</xdr:row>
      <xdr:rowOff>12345</xdr:rowOff>
    </xdr:to>
    <xdr:cxnSp macro="">
      <xdr:nvCxnSpPr>
        <xdr:cNvPr id="581" name="直線コネクタ 580"/>
        <xdr:cNvCxnSpPr/>
      </xdr:nvCxnSpPr>
      <xdr:spPr>
        <a:xfrm>
          <a:off x="13703300" y="9670322"/>
          <a:ext cx="889000" cy="1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131738</xdr:rowOff>
    </xdr:from>
    <xdr:to>
      <xdr:col>71</xdr:col>
      <xdr:colOff>177800</xdr:colOff>
      <xdr:row>56</xdr:row>
      <xdr:rowOff>69122</xdr:rowOff>
    </xdr:to>
    <xdr:cxnSp macro="">
      <xdr:nvCxnSpPr>
        <xdr:cNvPr id="584" name="直線コネクタ 583"/>
        <xdr:cNvCxnSpPr/>
      </xdr:nvCxnSpPr>
      <xdr:spPr>
        <a:xfrm>
          <a:off x="12814300" y="9390038"/>
          <a:ext cx="889000" cy="2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85" name="フローチャート: 判断 584"/>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6" name="テキスト ボックス 585"/>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7" name="フローチャート: 判断 586"/>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8" name="テキスト ボックス 587"/>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20807</xdr:rowOff>
    </xdr:from>
    <xdr:to>
      <xdr:col>85</xdr:col>
      <xdr:colOff>177800</xdr:colOff>
      <xdr:row>54</xdr:row>
      <xdr:rowOff>122407</xdr:rowOff>
    </xdr:to>
    <xdr:sp macro="" textlink="">
      <xdr:nvSpPr>
        <xdr:cNvPr id="594" name="楕円 593"/>
        <xdr:cNvSpPr/>
      </xdr:nvSpPr>
      <xdr:spPr>
        <a:xfrm>
          <a:off x="16268700" y="92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43684</xdr:rowOff>
    </xdr:from>
    <xdr:ext cx="599010" cy="259045"/>
    <xdr:sp macro="" textlink="">
      <xdr:nvSpPr>
        <xdr:cNvPr id="595" name="教育費該当値テキスト"/>
        <xdr:cNvSpPr txBox="1"/>
      </xdr:nvSpPr>
      <xdr:spPr>
        <a:xfrm>
          <a:off x="16370300" y="913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127829</xdr:rowOff>
    </xdr:from>
    <xdr:to>
      <xdr:col>81</xdr:col>
      <xdr:colOff>101600</xdr:colOff>
      <xdr:row>57</xdr:row>
      <xdr:rowOff>57979</xdr:rowOff>
    </xdr:to>
    <xdr:sp macro="" textlink="">
      <xdr:nvSpPr>
        <xdr:cNvPr id="596" name="楕円 595"/>
        <xdr:cNvSpPr/>
      </xdr:nvSpPr>
      <xdr:spPr>
        <a:xfrm>
          <a:off x="15430500" y="97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74506</xdr:rowOff>
    </xdr:from>
    <xdr:ext cx="599010" cy="259045"/>
    <xdr:sp macro="" textlink="">
      <xdr:nvSpPr>
        <xdr:cNvPr id="597" name="テキスト ボックス 596"/>
        <xdr:cNvSpPr txBox="1"/>
      </xdr:nvSpPr>
      <xdr:spPr>
        <a:xfrm>
          <a:off x="15181795" y="950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132995</xdr:rowOff>
    </xdr:from>
    <xdr:to>
      <xdr:col>76</xdr:col>
      <xdr:colOff>165100</xdr:colOff>
      <xdr:row>57</xdr:row>
      <xdr:rowOff>63145</xdr:rowOff>
    </xdr:to>
    <xdr:sp macro="" textlink="">
      <xdr:nvSpPr>
        <xdr:cNvPr id="598" name="楕円 597"/>
        <xdr:cNvSpPr/>
      </xdr:nvSpPr>
      <xdr:spPr>
        <a:xfrm>
          <a:off x="14541500" y="97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54272</xdr:rowOff>
    </xdr:from>
    <xdr:ext cx="599010" cy="259045"/>
    <xdr:sp macro="" textlink="">
      <xdr:nvSpPr>
        <xdr:cNvPr id="599" name="テキスト ボックス 598"/>
        <xdr:cNvSpPr txBox="1"/>
      </xdr:nvSpPr>
      <xdr:spPr>
        <a:xfrm>
          <a:off x="14292795" y="98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18322</xdr:rowOff>
    </xdr:from>
    <xdr:to>
      <xdr:col>72</xdr:col>
      <xdr:colOff>38100</xdr:colOff>
      <xdr:row>56</xdr:row>
      <xdr:rowOff>119922</xdr:rowOff>
    </xdr:to>
    <xdr:sp macro="" textlink="">
      <xdr:nvSpPr>
        <xdr:cNvPr id="600" name="楕円 599"/>
        <xdr:cNvSpPr/>
      </xdr:nvSpPr>
      <xdr:spPr>
        <a:xfrm>
          <a:off x="13652500" y="96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136449</xdr:rowOff>
    </xdr:from>
    <xdr:ext cx="599010" cy="259045"/>
    <xdr:sp macro="" textlink="">
      <xdr:nvSpPr>
        <xdr:cNvPr id="601" name="テキスト ボックス 600"/>
        <xdr:cNvSpPr txBox="1"/>
      </xdr:nvSpPr>
      <xdr:spPr>
        <a:xfrm>
          <a:off x="13403795" y="939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80938</xdr:rowOff>
    </xdr:from>
    <xdr:to>
      <xdr:col>67</xdr:col>
      <xdr:colOff>101600</xdr:colOff>
      <xdr:row>55</xdr:row>
      <xdr:rowOff>11088</xdr:rowOff>
    </xdr:to>
    <xdr:sp macro="" textlink="">
      <xdr:nvSpPr>
        <xdr:cNvPr id="602" name="楕円 601"/>
        <xdr:cNvSpPr/>
      </xdr:nvSpPr>
      <xdr:spPr>
        <a:xfrm>
          <a:off x="12763500" y="93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27615</xdr:rowOff>
    </xdr:from>
    <xdr:ext cx="599010" cy="259045"/>
    <xdr:sp macro="" textlink="">
      <xdr:nvSpPr>
        <xdr:cNvPr id="603" name="テキスト ボックス 602"/>
        <xdr:cNvSpPr txBox="1"/>
      </xdr:nvSpPr>
      <xdr:spPr>
        <a:xfrm>
          <a:off x="12514795" y="911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73268</xdr:rowOff>
    </xdr:from>
    <xdr:to>
      <xdr:col>85</xdr:col>
      <xdr:colOff>127000</xdr:colOff>
      <xdr:row>78</xdr:row>
      <xdr:rowOff>25400</xdr:rowOff>
    </xdr:to>
    <xdr:cxnSp macro="">
      <xdr:nvCxnSpPr>
        <xdr:cNvPr id="628" name="直線コネクタ 627"/>
        <xdr:cNvCxnSpPr/>
      </xdr:nvCxnSpPr>
      <xdr:spPr>
        <a:xfrm flipV="1">
          <a:off x="15481300" y="13274918"/>
          <a:ext cx="838200" cy="12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158908</xdr:rowOff>
    </xdr:from>
    <xdr:to>
      <xdr:col>71</xdr:col>
      <xdr:colOff>177800</xdr:colOff>
      <xdr:row>78</xdr:row>
      <xdr:rowOff>25400</xdr:rowOff>
    </xdr:to>
    <xdr:cxnSp macro="">
      <xdr:nvCxnSpPr>
        <xdr:cNvPr id="637" name="直線コネクタ 636"/>
        <xdr:cNvCxnSpPr/>
      </xdr:nvCxnSpPr>
      <xdr:spPr>
        <a:xfrm>
          <a:off x="12814300" y="13360558"/>
          <a:ext cx="889000" cy="3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62982</xdr:rowOff>
    </xdr:from>
    <xdr:to>
      <xdr:col>72</xdr:col>
      <xdr:colOff>38100</xdr:colOff>
      <xdr:row>77</xdr:row>
      <xdr:rowOff>164582</xdr:rowOff>
    </xdr:to>
    <xdr:sp macro="" textlink="">
      <xdr:nvSpPr>
        <xdr:cNvPr id="638" name="フローチャート: 判断 637"/>
        <xdr:cNvSpPr/>
      </xdr:nvSpPr>
      <xdr:spPr>
        <a:xfrm>
          <a:off x="13652500" y="132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9659</xdr:rowOff>
    </xdr:from>
    <xdr:ext cx="534377" cy="259045"/>
    <xdr:sp macro="" textlink="">
      <xdr:nvSpPr>
        <xdr:cNvPr id="639" name="テキスト ボックス 638"/>
        <xdr:cNvSpPr txBox="1"/>
      </xdr:nvSpPr>
      <xdr:spPr>
        <a:xfrm>
          <a:off x="13436111" y="130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42340</xdr:rowOff>
    </xdr:from>
    <xdr:to>
      <xdr:col>67</xdr:col>
      <xdr:colOff>101600</xdr:colOff>
      <xdr:row>77</xdr:row>
      <xdr:rowOff>143940</xdr:rowOff>
    </xdr:to>
    <xdr:sp macro="" textlink="">
      <xdr:nvSpPr>
        <xdr:cNvPr id="640" name="フローチャート: 判断 639"/>
        <xdr:cNvSpPr/>
      </xdr:nvSpPr>
      <xdr:spPr>
        <a:xfrm>
          <a:off x="12763500" y="132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160467</xdr:rowOff>
    </xdr:from>
    <xdr:ext cx="534377" cy="259045"/>
    <xdr:sp macro="" textlink="">
      <xdr:nvSpPr>
        <xdr:cNvPr id="641" name="テキスト ボックス 640"/>
        <xdr:cNvSpPr txBox="1"/>
      </xdr:nvSpPr>
      <xdr:spPr>
        <a:xfrm>
          <a:off x="12547111" y="1301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22468</xdr:rowOff>
    </xdr:from>
    <xdr:to>
      <xdr:col>85</xdr:col>
      <xdr:colOff>177800</xdr:colOff>
      <xdr:row>77</xdr:row>
      <xdr:rowOff>124068</xdr:rowOff>
    </xdr:to>
    <xdr:sp macro="" textlink="">
      <xdr:nvSpPr>
        <xdr:cNvPr id="647" name="楕円 646"/>
        <xdr:cNvSpPr/>
      </xdr:nvSpPr>
      <xdr:spPr>
        <a:xfrm>
          <a:off x="16268700" y="132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153295</xdr:rowOff>
    </xdr:from>
    <xdr:ext cx="534377" cy="259045"/>
    <xdr:sp macro="" textlink="">
      <xdr:nvSpPr>
        <xdr:cNvPr id="648" name="災害復旧費該当値テキスト"/>
        <xdr:cNvSpPr txBox="1"/>
      </xdr:nvSpPr>
      <xdr:spPr>
        <a:xfrm>
          <a:off x="16370300" y="130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108108</xdr:rowOff>
    </xdr:from>
    <xdr:to>
      <xdr:col>67</xdr:col>
      <xdr:colOff>101600</xdr:colOff>
      <xdr:row>78</xdr:row>
      <xdr:rowOff>38258</xdr:rowOff>
    </xdr:to>
    <xdr:sp macro="" textlink="">
      <xdr:nvSpPr>
        <xdr:cNvPr id="655" name="楕円 654"/>
        <xdr:cNvSpPr/>
      </xdr:nvSpPr>
      <xdr:spPr>
        <a:xfrm>
          <a:off x="12763500" y="133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29385</xdr:rowOff>
    </xdr:from>
    <xdr:ext cx="469744" cy="259045"/>
    <xdr:sp macro="" textlink="">
      <xdr:nvSpPr>
        <xdr:cNvPr id="656" name="テキスト ボックス 655"/>
        <xdr:cNvSpPr txBox="1"/>
      </xdr:nvSpPr>
      <xdr:spPr>
        <a:xfrm>
          <a:off x="12579428" y="1340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101065</xdr:rowOff>
    </xdr:from>
    <xdr:to>
      <xdr:col>85</xdr:col>
      <xdr:colOff>127000</xdr:colOff>
      <xdr:row>96</xdr:row>
      <xdr:rowOff>153881</xdr:rowOff>
    </xdr:to>
    <xdr:cxnSp macro="">
      <xdr:nvCxnSpPr>
        <xdr:cNvPr id="685" name="直線コネクタ 684"/>
        <xdr:cNvCxnSpPr/>
      </xdr:nvCxnSpPr>
      <xdr:spPr>
        <a:xfrm flipV="1">
          <a:off x="15481300" y="16560265"/>
          <a:ext cx="8382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144287</xdr:rowOff>
    </xdr:from>
    <xdr:to>
      <xdr:col>81</xdr:col>
      <xdr:colOff>50800</xdr:colOff>
      <xdr:row>96</xdr:row>
      <xdr:rowOff>153881</xdr:rowOff>
    </xdr:to>
    <xdr:cxnSp macro="">
      <xdr:nvCxnSpPr>
        <xdr:cNvPr id="688" name="直線コネクタ 687"/>
        <xdr:cNvCxnSpPr/>
      </xdr:nvCxnSpPr>
      <xdr:spPr>
        <a:xfrm>
          <a:off x="14592300" y="16603487"/>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137020</xdr:rowOff>
    </xdr:from>
    <xdr:to>
      <xdr:col>76</xdr:col>
      <xdr:colOff>114300</xdr:colOff>
      <xdr:row>96</xdr:row>
      <xdr:rowOff>144287</xdr:rowOff>
    </xdr:to>
    <xdr:cxnSp macro="">
      <xdr:nvCxnSpPr>
        <xdr:cNvPr id="691" name="直線コネクタ 690"/>
        <xdr:cNvCxnSpPr/>
      </xdr:nvCxnSpPr>
      <xdr:spPr>
        <a:xfrm>
          <a:off x="13703300" y="16596220"/>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137020</xdr:rowOff>
    </xdr:from>
    <xdr:to>
      <xdr:col>71</xdr:col>
      <xdr:colOff>177800</xdr:colOff>
      <xdr:row>96</xdr:row>
      <xdr:rowOff>141022</xdr:rowOff>
    </xdr:to>
    <xdr:cxnSp macro="">
      <xdr:nvCxnSpPr>
        <xdr:cNvPr id="694" name="直線コネクタ 693"/>
        <xdr:cNvCxnSpPr/>
      </xdr:nvCxnSpPr>
      <xdr:spPr>
        <a:xfrm flipV="1">
          <a:off x="12814300" y="16596220"/>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5" name="フローチャート: 判断 694"/>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6" name="テキスト ボックス 695"/>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7" name="フローチャート: 判断 696"/>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8" name="テキスト ボックス 697"/>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50265</xdr:rowOff>
    </xdr:from>
    <xdr:to>
      <xdr:col>85</xdr:col>
      <xdr:colOff>177800</xdr:colOff>
      <xdr:row>96</xdr:row>
      <xdr:rowOff>151865</xdr:rowOff>
    </xdr:to>
    <xdr:sp macro="" textlink="">
      <xdr:nvSpPr>
        <xdr:cNvPr id="704" name="楕円 703"/>
        <xdr:cNvSpPr/>
      </xdr:nvSpPr>
      <xdr:spPr>
        <a:xfrm>
          <a:off x="16268700" y="16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73142</xdr:rowOff>
    </xdr:from>
    <xdr:ext cx="599010" cy="259045"/>
    <xdr:sp macro="" textlink="">
      <xdr:nvSpPr>
        <xdr:cNvPr id="705" name="公債費該当値テキスト"/>
        <xdr:cNvSpPr txBox="1"/>
      </xdr:nvSpPr>
      <xdr:spPr>
        <a:xfrm>
          <a:off x="16370300" y="1636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103081</xdr:rowOff>
    </xdr:from>
    <xdr:to>
      <xdr:col>81</xdr:col>
      <xdr:colOff>101600</xdr:colOff>
      <xdr:row>97</xdr:row>
      <xdr:rowOff>33231</xdr:rowOff>
    </xdr:to>
    <xdr:sp macro="" textlink="">
      <xdr:nvSpPr>
        <xdr:cNvPr id="706" name="楕円 705"/>
        <xdr:cNvSpPr/>
      </xdr:nvSpPr>
      <xdr:spPr>
        <a:xfrm>
          <a:off x="15430500" y="1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49758</xdr:rowOff>
    </xdr:from>
    <xdr:ext cx="599010" cy="259045"/>
    <xdr:sp macro="" textlink="">
      <xdr:nvSpPr>
        <xdr:cNvPr id="707" name="テキスト ボックス 706"/>
        <xdr:cNvSpPr txBox="1"/>
      </xdr:nvSpPr>
      <xdr:spPr>
        <a:xfrm>
          <a:off x="15181795" y="1633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93487</xdr:rowOff>
    </xdr:from>
    <xdr:to>
      <xdr:col>76</xdr:col>
      <xdr:colOff>165100</xdr:colOff>
      <xdr:row>97</xdr:row>
      <xdr:rowOff>23637</xdr:rowOff>
    </xdr:to>
    <xdr:sp macro="" textlink="">
      <xdr:nvSpPr>
        <xdr:cNvPr id="708" name="楕円 707"/>
        <xdr:cNvSpPr/>
      </xdr:nvSpPr>
      <xdr:spPr>
        <a:xfrm>
          <a:off x="14541500" y="165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40164</xdr:rowOff>
    </xdr:from>
    <xdr:ext cx="599010" cy="259045"/>
    <xdr:sp macro="" textlink="">
      <xdr:nvSpPr>
        <xdr:cNvPr id="709" name="テキスト ボックス 708"/>
        <xdr:cNvSpPr txBox="1"/>
      </xdr:nvSpPr>
      <xdr:spPr>
        <a:xfrm>
          <a:off x="14292795" y="1632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86220</xdr:rowOff>
    </xdr:from>
    <xdr:to>
      <xdr:col>72</xdr:col>
      <xdr:colOff>38100</xdr:colOff>
      <xdr:row>97</xdr:row>
      <xdr:rowOff>16370</xdr:rowOff>
    </xdr:to>
    <xdr:sp macro="" textlink="">
      <xdr:nvSpPr>
        <xdr:cNvPr id="710" name="楕円 709"/>
        <xdr:cNvSpPr/>
      </xdr:nvSpPr>
      <xdr:spPr>
        <a:xfrm>
          <a:off x="13652500" y="165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32897</xdr:rowOff>
    </xdr:from>
    <xdr:ext cx="599010" cy="259045"/>
    <xdr:sp macro="" textlink="">
      <xdr:nvSpPr>
        <xdr:cNvPr id="711" name="テキスト ボックス 710"/>
        <xdr:cNvSpPr txBox="1"/>
      </xdr:nvSpPr>
      <xdr:spPr>
        <a:xfrm>
          <a:off x="13403795" y="1632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90222</xdr:rowOff>
    </xdr:from>
    <xdr:to>
      <xdr:col>67</xdr:col>
      <xdr:colOff>101600</xdr:colOff>
      <xdr:row>97</xdr:row>
      <xdr:rowOff>20372</xdr:rowOff>
    </xdr:to>
    <xdr:sp macro="" textlink="">
      <xdr:nvSpPr>
        <xdr:cNvPr id="712" name="楕円 711"/>
        <xdr:cNvSpPr/>
      </xdr:nvSpPr>
      <xdr:spPr>
        <a:xfrm>
          <a:off x="12763500" y="165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36899</xdr:rowOff>
    </xdr:from>
    <xdr:ext cx="599010" cy="259045"/>
    <xdr:sp macro="" textlink="">
      <xdr:nvSpPr>
        <xdr:cNvPr id="713" name="テキスト ボックス 712"/>
        <xdr:cNvSpPr txBox="1"/>
      </xdr:nvSpPr>
      <xdr:spPr>
        <a:xfrm>
          <a:off x="12514795" y="163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134332</xdr:rowOff>
    </xdr:from>
    <xdr:to>
      <xdr:col>111</xdr:col>
      <xdr:colOff>177800</xdr:colOff>
      <xdr:row>38</xdr:row>
      <xdr:rowOff>139700</xdr:rowOff>
    </xdr:to>
    <xdr:cxnSp macro="">
      <xdr:nvCxnSpPr>
        <xdr:cNvPr id="743" name="直線コネクタ 742"/>
        <xdr:cNvCxnSpPr/>
      </xdr:nvCxnSpPr>
      <xdr:spPr>
        <a:xfrm>
          <a:off x="20434300" y="6649432"/>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116415</xdr:rowOff>
    </xdr:from>
    <xdr:to>
      <xdr:col>107</xdr:col>
      <xdr:colOff>50800</xdr:colOff>
      <xdr:row>38</xdr:row>
      <xdr:rowOff>134332</xdr:rowOff>
    </xdr:to>
    <xdr:cxnSp macro="">
      <xdr:nvCxnSpPr>
        <xdr:cNvPr id="746" name="直線コネクタ 745"/>
        <xdr:cNvCxnSpPr/>
      </xdr:nvCxnSpPr>
      <xdr:spPr>
        <a:xfrm>
          <a:off x="19545300" y="6631515"/>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116415</xdr:rowOff>
    </xdr:from>
    <xdr:to>
      <xdr:col>102</xdr:col>
      <xdr:colOff>114300</xdr:colOff>
      <xdr:row>38</xdr:row>
      <xdr:rowOff>139700</xdr:rowOff>
    </xdr:to>
    <xdr:cxnSp macro="">
      <xdr:nvCxnSpPr>
        <xdr:cNvPr id="749" name="直線コネクタ 748"/>
        <xdr:cNvCxnSpPr/>
      </xdr:nvCxnSpPr>
      <xdr:spPr>
        <a:xfrm flipV="1">
          <a:off x="18656300" y="6631515"/>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86367</xdr:rowOff>
    </xdr:from>
    <xdr:to>
      <xdr:col>102</xdr:col>
      <xdr:colOff>165100</xdr:colOff>
      <xdr:row>39</xdr:row>
      <xdr:rowOff>16517</xdr:rowOff>
    </xdr:to>
    <xdr:sp macro="" textlink="">
      <xdr:nvSpPr>
        <xdr:cNvPr id="750" name="フローチャート: 判断 749"/>
        <xdr:cNvSpPr/>
      </xdr:nvSpPr>
      <xdr:spPr>
        <a:xfrm>
          <a:off x="19494500" y="660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7644</xdr:rowOff>
    </xdr:from>
    <xdr:ext cx="378565" cy="259045"/>
    <xdr:sp macro="" textlink="">
      <xdr:nvSpPr>
        <xdr:cNvPr id="751" name="テキスト ボックス 750"/>
        <xdr:cNvSpPr txBox="1"/>
      </xdr:nvSpPr>
      <xdr:spPr>
        <a:xfrm>
          <a:off x="19356017" y="6694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78032</xdr:rowOff>
    </xdr:from>
    <xdr:to>
      <xdr:col>98</xdr:col>
      <xdr:colOff>38100</xdr:colOff>
      <xdr:row>39</xdr:row>
      <xdr:rowOff>8182</xdr:rowOff>
    </xdr:to>
    <xdr:sp macro="" textlink="">
      <xdr:nvSpPr>
        <xdr:cNvPr id="752" name="フローチャート: 判断 751"/>
        <xdr:cNvSpPr/>
      </xdr:nvSpPr>
      <xdr:spPr>
        <a:xfrm>
          <a:off x="18605500" y="659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24709</xdr:rowOff>
    </xdr:from>
    <xdr:ext cx="469744" cy="259045"/>
    <xdr:sp macro="" textlink="">
      <xdr:nvSpPr>
        <xdr:cNvPr id="753" name="テキスト ボックス 752"/>
        <xdr:cNvSpPr txBox="1"/>
      </xdr:nvSpPr>
      <xdr:spPr>
        <a:xfrm>
          <a:off x="18421428" y="63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83532</xdr:rowOff>
    </xdr:from>
    <xdr:to>
      <xdr:col>107</xdr:col>
      <xdr:colOff>101600</xdr:colOff>
      <xdr:row>39</xdr:row>
      <xdr:rowOff>13682</xdr:rowOff>
    </xdr:to>
    <xdr:sp macro="" textlink="">
      <xdr:nvSpPr>
        <xdr:cNvPr id="763" name="楕円 762"/>
        <xdr:cNvSpPr/>
      </xdr:nvSpPr>
      <xdr:spPr>
        <a:xfrm>
          <a:off x="20383500" y="65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4809</xdr:rowOff>
    </xdr:from>
    <xdr:ext cx="469744" cy="259045"/>
    <xdr:sp macro="" textlink="">
      <xdr:nvSpPr>
        <xdr:cNvPr id="764" name="テキスト ボックス 763"/>
        <xdr:cNvSpPr txBox="1"/>
      </xdr:nvSpPr>
      <xdr:spPr>
        <a:xfrm>
          <a:off x="20199428" y="66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65615</xdr:rowOff>
    </xdr:from>
    <xdr:to>
      <xdr:col>102</xdr:col>
      <xdr:colOff>165100</xdr:colOff>
      <xdr:row>38</xdr:row>
      <xdr:rowOff>167215</xdr:rowOff>
    </xdr:to>
    <xdr:sp macro="" textlink="">
      <xdr:nvSpPr>
        <xdr:cNvPr id="765" name="楕円 764"/>
        <xdr:cNvSpPr/>
      </xdr:nvSpPr>
      <xdr:spPr>
        <a:xfrm>
          <a:off x="19494500" y="65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12292</xdr:rowOff>
    </xdr:from>
    <xdr:ext cx="469744" cy="259045"/>
    <xdr:sp macro="" textlink="">
      <xdr:nvSpPr>
        <xdr:cNvPr id="766" name="テキスト ボックス 765"/>
        <xdr:cNvSpPr txBox="1"/>
      </xdr:nvSpPr>
      <xdr:spPr>
        <a:xfrm>
          <a:off x="19310428" y="635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教育費については、前年度と比較して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196,816</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千円増加しており、要因としては、学校給食共同調理場整備事業を実施したことが大きく影響している。</a:t>
          </a:r>
          <a:endParaRPr lang="ja-JP" altLang="ja-JP" sz="1100">
            <a:effectLst/>
            <a:latin typeface="ＭＳ Ｐゴシック" panose="020B0600070205080204" pitchFamily="50" charset="-128"/>
            <a:ea typeface="ＭＳ Ｐゴシック" panose="020B0600070205080204" pitchFamily="50" charset="-128"/>
          </a:endParaRPr>
        </a:p>
        <a:p>
          <a:pPr fontAlgn="base"/>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190,467</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千円高く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なっており、要因としては観光交流アクションプランの推進に向けた取り組みを行っている事と総人口の少なさが大きく影響している。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21,624</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千円の皆増となっており、要因としては度重なる大雨や台風の影響による災害復旧工事を実施したことが影響している。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27,725</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千円増加しており、要因としては償還開始となった地方債があったことが影響している。</a:t>
          </a:r>
          <a:endPar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今後も人口減により、住民一人当たりコストは増加するものと考えるが、引き続き健全な行財政運営に努めていく。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の割合</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増加した要因としては</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年度実施の中野住宅整備事業、にぎわい拠点整備事業、村道黒川坂宇場線舗装修繕事業、林道手澤線開設事業等の大規模事業の完了によるものである。</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年度においても学校給食共同調理場整備事業などの</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事業を実施したことや、普通交付税の減額等に伴い、実質単年度収支としては赤字となっているものの</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により、実質収支は黒字となっている。</a:t>
          </a:r>
          <a:endParaRPr lang="ja-JP" altLang="ja-JP" sz="8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財政調整基金残高の割合が増加した</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、普通交付税等が大幅に減少し、標準財政規模が</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92,286</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千円と大幅な減となっためであると考えられる。</a:t>
          </a:r>
          <a:endParaRPr lang="ja-JP" altLang="ja-JP" sz="8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の割合が増加した要因としては、歳入の増額（前年度比＋</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16,641</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千円）及び歳出の減額（前年度比△</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千円）によるものである。歳入増額の要因としては、過疎対策事業債の増、大雨及び台風災害に伴う災害対策基金の繰入、水源林保全流域協働事業助成金等による。歳出減額の要因としては、中野住宅整備事業、にぎわい拠点整備事業等の大規模事業完了に伴う減による。</a:t>
          </a:r>
          <a:endParaRPr lang="ja-JP" altLang="ja-JP" sz="8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、採算性の追求、施設の</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統廃合等</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推進し健全な行財政運営に努めていく。</a:t>
          </a:r>
          <a:endParaRPr lang="ja-JP" altLang="ja-JP" sz="8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全会計において黒字であり赤字比率はない。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その他の特別会計については、一般会計からの繰出金が多額となっている。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一般会計からの繰入額を抑え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運営ができるよう各使用料や保険料の見直し、経常的な経費の削減に努めていく。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2533137</v>
      </c>
      <c r="BO4" s="461"/>
      <c r="BP4" s="461"/>
      <c r="BQ4" s="461"/>
      <c r="BR4" s="461"/>
      <c r="BS4" s="461"/>
      <c r="BT4" s="461"/>
      <c r="BU4" s="462"/>
      <c r="BV4" s="460">
        <v>2516496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9.1</v>
      </c>
      <c r="CU4" s="642"/>
      <c r="CV4" s="642"/>
      <c r="CW4" s="642"/>
      <c r="CX4" s="642"/>
      <c r="CY4" s="642"/>
      <c r="CZ4" s="642"/>
      <c r="DA4" s="643"/>
      <c r="DB4" s="641">
        <v>7.4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2420445</v>
      </c>
      <c r="BO5" s="466"/>
      <c r="BP5" s="466"/>
      <c r="BQ5" s="466"/>
      <c r="BR5" s="466"/>
      <c r="BS5" s="466"/>
      <c r="BT5" s="466"/>
      <c r="BU5" s="467"/>
      <c r="BV5" s="465">
        <v>2420865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89.4</v>
      </c>
      <c r="CU5" s="436"/>
      <c r="CV5" s="436"/>
      <c r="CW5" s="436"/>
      <c r="CX5" s="436"/>
      <c r="CY5" s="436"/>
      <c r="CZ5" s="436"/>
      <c r="DA5" s="437"/>
      <c r="DB5" s="435">
        <v>89.3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112692</v>
      </c>
      <c r="BO6" s="466"/>
      <c r="BP6" s="466"/>
      <c r="BQ6" s="466"/>
      <c r="BR6" s="466"/>
      <c r="BS6" s="466"/>
      <c r="BT6" s="466"/>
      <c r="BU6" s="467"/>
      <c r="BV6" s="465">
        <v>95631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93.1</v>
      </c>
      <c r="CU6" s="616"/>
      <c r="CV6" s="616"/>
      <c r="CW6" s="616"/>
      <c r="CX6" s="616"/>
      <c r="CY6" s="616"/>
      <c r="CZ6" s="616"/>
      <c r="DA6" s="617"/>
      <c r="DB6" s="615">
        <v>93.1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3930</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1193099</v>
      </c>
      <c r="CU7" s="466"/>
      <c r="CV7" s="466"/>
      <c r="CW7" s="466"/>
      <c r="CX7" s="466"/>
      <c r="CY7" s="466"/>
      <c r="CZ7" s="466"/>
      <c r="DA7" s="467"/>
      <c r="DB7" s="465">
        <v>1285385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108762</v>
      </c>
      <c r="BO8" s="466"/>
      <c r="BP8" s="466"/>
      <c r="BQ8" s="466"/>
      <c r="BR8" s="466"/>
      <c r="BS8" s="466"/>
      <c r="BT8" s="466"/>
      <c r="BU8" s="467"/>
      <c r="BV8" s="465">
        <v>95631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0.25</v>
      </c>
      <c r="CU8" s="579"/>
      <c r="CV8" s="579"/>
      <c r="CW8" s="579"/>
      <c r="CX8" s="579"/>
      <c r="CY8" s="579"/>
      <c r="CZ8" s="579"/>
      <c r="DA8" s="580"/>
      <c r="DB8" s="578">
        <v>0.25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1135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13131</v>
      </c>
      <c r="BO9" s="466"/>
      <c r="BP9" s="466"/>
      <c r="BQ9" s="466"/>
      <c r="BR9" s="466"/>
      <c r="BS9" s="466"/>
      <c r="BT9" s="466"/>
      <c r="BU9" s="467"/>
      <c r="BV9" s="465">
        <v>-18436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15.8</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1336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1000</v>
      </c>
      <c r="BO10" s="466"/>
      <c r="BP10" s="466"/>
      <c r="BQ10" s="466"/>
      <c r="BR10" s="466"/>
      <c r="BS10" s="466"/>
      <c r="BT10" s="466"/>
      <c r="BU10" s="467"/>
      <c r="BV10" s="465">
        <v>508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1119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46140</v>
      </c>
      <c r="BO12" s="466"/>
      <c r="BP12" s="466"/>
      <c r="BQ12" s="466"/>
      <c r="BR12" s="466"/>
      <c r="BS12" s="466"/>
      <c r="BT12" s="466"/>
      <c r="BU12" s="467"/>
      <c r="BV12" s="465">
        <v>48623</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1108</v>
      </c>
      <c r="S13" s="569"/>
      <c r="T13" s="569"/>
      <c r="U13" s="569"/>
      <c r="V13" s="570"/>
      <c r="W13" s="556" t="s">
        <v>141</v>
      </c>
      <c r="X13" s="478"/>
      <c r="Y13" s="478"/>
      <c r="Z13" s="478"/>
      <c r="AA13" s="478"/>
      <c r="AB13" s="479"/>
      <c r="AC13" s="441">
        <v>73</v>
      </c>
      <c r="AD13" s="442"/>
      <c r="AE13" s="442"/>
      <c r="AF13" s="442"/>
      <c r="AG13" s="443"/>
      <c r="AH13" s="441">
        <v>109</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-32009</v>
      </c>
      <c r="BO13" s="466"/>
      <c r="BP13" s="466"/>
      <c r="BQ13" s="466"/>
      <c r="BR13" s="466"/>
      <c r="BS13" s="466"/>
      <c r="BT13" s="466"/>
      <c r="BU13" s="467"/>
      <c r="BV13" s="465">
        <v>-66551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10.9</v>
      </c>
      <c r="CU13" s="436"/>
      <c r="CV13" s="436"/>
      <c r="CW13" s="436"/>
      <c r="CX13" s="436"/>
      <c r="CY13" s="436"/>
      <c r="CZ13" s="436"/>
      <c r="DA13" s="437"/>
      <c r="DB13" s="435">
        <v>10</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1156</v>
      </c>
      <c r="S14" s="569"/>
      <c r="T14" s="569"/>
      <c r="U14" s="569"/>
      <c r="V14" s="570"/>
      <c r="W14" s="571"/>
      <c r="X14" s="481"/>
      <c r="Y14" s="481"/>
      <c r="Z14" s="481"/>
      <c r="AA14" s="481"/>
      <c r="AB14" s="482"/>
      <c r="AC14" s="561">
        <v>13.4</v>
      </c>
      <c r="AD14" s="562"/>
      <c r="AE14" s="562"/>
      <c r="AF14" s="562"/>
      <c r="AG14" s="563"/>
      <c r="AH14" s="561">
        <v>18.399999999999999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1145</v>
      </c>
      <c r="S15" s="569"/>
      <c r="T15" s="569"/>
      <c r="U15" s="569"/>
      <c r="V15" s="570"/>
      <c r="W15" s="556" t="s">
        <v>149</v>
      </c>
      <c r="X15" s="478"/>
      <c r="Y15" s="478"/>
      <c r="Z15" s="478"/>
      <c r="AA15" s="478"/>
      <c r="AB15" s="479"/>
      <c r="AC15" s="441">
        <v>144</v>
      </c>
      <c r="AD15" s="442"/>
      <c r="AE15" s="442"/>
      <c r="AF15" s="442"/>
      <c r="AG15" s="443"/>
      <c r="AH15" s="441">
        <v>146</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281324</v>
      </c>
      <c r="BO15" s="461"/>
      <c r="BP15" s="461"/>
      <c r="BQ15" s="461"/>
      <c r="BR15" s="461"/>
      <c r="BS15" s="461"/>
      <c r="BT15" s="461"/>
      <c r="BU15" s="462"/>
      <c r="BV15" s="460">
        <v>281707</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26.4</v>
      </c>
      <c r="AD16" s="562"/>
      <c r="AE16" s="562"/>
      <c r="AF16" s="562"/>
      <c r="AG16" s="563"/>
      <c r="AH16" s="561">
        <v>24.6</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1061483</v>
      </c>
      <c r="BO16" s="466"/>
      <c r="BP16" s="466"/>
      <c r="BQ16" s="466"/>
      <c r="BR16" s="466"/>
      <c r="BS16" s="466"/>
      <c r="BT16" s="466"/>
      <c r="BU16" s="467"/>
      <c r="BV16" s="465">
        <v>1110984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329</v>
      </c>
      <c r="AD17" s="442"/>
      <c r="AE17" s="442"/>
      <c r="AF17" s="442"/>
      <c r="AG17" s="443"/>
      <c r="AH17" s="441">
        <v>338</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362921</v>
      </c>
      <c r="BO17" s="466"/>
      <c r="BP17" s="466"/>
      <c r="BQ17" s="466"/>
      <c r="BR17" s="466"/>
      <c r="BS17" s="466"/>
      <c r="BT17" s="466"/>
      <c r="BU17" s="467"/>
      <c r="BV17" s="465">
        <v>362738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155.88</v>
      </c>
      <c r="M18" s="530"/>
      <c r="N18" s="530"/>
      <c r="O18" s="530"/>
      <c r="P18" s="530"/>
      <c r="Q18" s="530"/>
      <c r="R18" s="531"/>
      <c r="S18" s="531"/>
      <c r="T18" s="531"/>
      <c r="U18" s="531"/>
      <c r="V18" s="532"/>
      <c r="W18" s="546"/>
      <c r="X18" s="547"/>
      <c r="Y18" s="547"/>
      <c r="Z18" s="547"/>
      <c r="AA18" s="547"/>
      <c r="AB18" s="557"/>
      <c r="AC18" s="429">
        <v>60.3</v>
      </c>
      <c r="AD18" s="430"/>
      <c r="AE18" s="430"/>
      <c r="AF18" s="430"/>
      <c r="AG18" s="533"/>
      <c r="AH18" s="429">
        <v>57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1124035</v>
      </c>
      <c r="BO18" s="466"/>
      <c r="BP18" s="466"/>
      <c r="BQ18" s="466"/>
      <c r="BR18" s="466"/>
      <c r="BS18" s="466"/>
      <c r="BT18" s="466"/>
      <c r="BU18" s="467"/>
      <c r="BV18" s="465">
        <v>1205321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1703406</v>
      </c>
      <c r="BO19" s="466"/>
      <c r="BP19" s="466"/>
      <c r="BQ19" s="466"/>
      <c r="BR19" s="466"/>
      <c r="BS19" s="466"/>
      <c r="BT19" s="466"/>
      <c r="BU19" s="467"/>
      <c r="BV19" s="465">
        <v>1821205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490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2297869</v>
      </c>
      <c r="BO23" s="466"/>
      <c r="BP23" s="466"/>
      <c r="BQ23" s="466"/>
      <c r="BR23" s="466"/>
      <c r="BS23" s="466"/>
      <c r="BT23" s="466"/>
      <c r="BU23" s="467"/>
      <c r="BV23" s="465">
        <v>2242656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5980</v>
      </c>
      <c r="R24" s="442"/>
      <c r="S24" s="442"/>
      <c r="T24" s="442"/>
      <c r="U24" s="442"/>
      <c r="V24" s="443"/>
      <c r="W24" s="507"/>
      <c r="X24" s="498"/>
      <c r="Y24" s="499"/>
      <c r="Z24" s="438" t="s">
        <v>173</v>
      </c>
      <c r="AA24" s="439"/>
      <c r="AB24" s="439"/>
      <c r="AC24" s="439"/>
      <c r="AD24" s="439"/>
      <c r="AE24" s="439"/>
      <c r="AF24" s="439"/>
      <c r="AG24" s="440"/>
      <c r="AH24" s="441">
        <v>57</v>
      </c>
      <c r="AI24" s="442"/>
      <c r="AJ24" s="442"/>
      <c r="AK24" s="442"/>
      <c r="AL24" s="443"/>
      <c r="AM24" s="441">
        <v>160398</v>
      </c>
      <c r="AN24" s="442"/>
      <c r="AO24" s="442"/>
      <c r="AP24" s="442"/>
      <c r="AQ24" s="442"/>
      <c r="AR24" s="443"/>
      <c r="AS24" s="441">
        <v>2814</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2051860</v>
      </c>
      <c r="BO24" s="466"/>
      <c r="BP24" s="466"/>
      <c r="BQ24" s="466"/>
      <c r="BR24" s="466"/>
      <c r="BS24" s="466"/>
      <c r="BT24" s="466"/>
      <c r="BU24" s="467"/>
      <c r="BV24" s="465">
        <v>1924578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5380</v>
      </c>
      <c r="R25" s="442"/>
      <c r="S25" s="442"/>
      <c r="T25" s="442"/>
      <c r="U25" s="442"/>
      <c r="V25" s="443"/>
      <c r="W25" s="507"/>
      <c r="X25" s="498"/>
      <c r="Y25" s="499"/>
      <c r="Z25" s="438" t="s">
        <v>176</v>
      </c>
      <c r="AA25" s="439"/>
      <c r="AB25" s="439"/>
      <c r="AC25" s="439"/>
      <c r="AD25" s="439"/>
      <c r="AE25" s="439"/>
      <c r="AF25" s="439"/>
      <c r="AG25" s="440"/>
      <c r="AH25" s="441" t="s">
        <v>177</v>
      </c>
      <c r="AI25" s="442"/>
      <c r="AJ25" s="442"/>
      <c r="AK25" s="442"/>
      <c r="AL25" s="443"/>
      <c r="AM25" s="441" t="s">
        <v>177</v>
      </c>
      <c r="AN25" s="442"/>
      <c r="AO25" s="442"/>
      <c r="AP25" s="442"/>
      <c r="AQ25" s="442"/>
      <c r="AR25" s="443"/>
      <c r="AS25" s="441" t="s">
        <v>139</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t="s">
        <v>179</v>
      </c>
      <c r="BO25" s="461"/>
      <c r="BP25" s="461"/>
      <c r="BQ25" s="461"/>
      <c r="BR25" s="461"/>
      <c r="BS25" s="461"/>
      <c r="BT25" s="461"/>
      <c r="BU25" s="462"/>
      <c r="BV25" s="460">
        <v>41745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180</v>
      </c>
      <c r="F26" s="439"/>
      <c r="G26" s="439"/>
      <c r="H26" s="439"/>
      <c r="I26" s="439"/>
      <c r="J26" s="439"/>
      <c r="K26" s="440"/>
      <c r="L26" s="441">
        <v>1</v>
      </c>
      <c r="M26" s="442"/>
      <c r="N26" s="442"/>
      <c r="O26" s="442"/>
      <c r="P26" s="443"/>
      <c r="Q26" s="441">
        <v>4790</v>
      </c>
      <c r="R26" s="442"/>
      <c r="S26" s="442"/>
      <c r="T26" s="442"/>
      <c r="U26" s="442"/>
      <c r="V26" s="443"/>
      <c r="W26" s="507"/>
      <c r="X26" s="498"/>
      <c r="Y26" s="499"/>
      <c r="Z26" s="438" t="s">
        <v>181</v>
      </c>
      <c r="AA26" s="520"/>
      <c r="AB26" s="520"/>
      <c r="AC26" s="520"/>
      <c r="AD26" s="520"/>
      <c r="AE26" s="520"/>
      <c r="AF26" s="520"/>
      <c r="AG26" s="521"/>
      <c r="AH26" s="441">
        <v>10</v>
      </c>
      <c r="AI26" s="442"/>
      <c r="AJ26" s="442"/>
      <c r="AK26" s="442"/>
      <c r="AL26" s="443"/>
      <c r="AM26" s="441">
        <v>25710</v>
      </c>
      <c r="AN26" s="442"/>
      <c r="AO26" s="442"/>
      <c r="AP26" s="442"/>
      <c r="AQ26" s="442"/>
      <c r="AR26" s="443"/>
      <c r="AS26" s="441">
        <v>2571</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2450</v>
      </c>
      <c r="R27" s="442"/>
      <c r="S27" s="442"/>
      <c r="T27" s="442"/>
      <c r="U27" s="442"/>
      <c r="V27" s="443"/>
      <c r="W27" s="507"/>
      <c r="X27" s="498"/>
      <c r="Y27" s="499"/>
      <c r="Z27" s="438" t="s">
        <v>184</v>
      </c>
      <c r="AA27" s="439"/>
      <c r="AB27" s="439"/>
      <c r="AC27" s="439"/>
      <c r="AD27" s="439"/>
      <c r="AE27" s="439"/>
      <c r="AF27" s="439"/>
      <c r="AG27" s="440"/>
      <c r="AH27" s="441" t="s">
        <v>138</v>
      </c>
      <c r="AI27" s="442"/>
      <c r="AJ27" s="442"/>
      <c r="AK27" s="442"/>
      <c r="AL27" s="443"/>
      <c r="AM27" s="441" t="s">
        <v>139</v>
      </c>
      <c r="AN27" s="442"/>
      <c r="AO27" s="442"/>
      <c r="AP27" s="442"/>
      <c r="AQ27" s="442"/>
      <c r="AR27" s="443"/>
      <c r="AS27" s="441" t="s">
        <v>179</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t="s">
        <v>179</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1750</v>
      </c>
      <c r="R28" s="442"/>
      <c r="S28" s="442"/>
      <c r="T28" s="442"/>
      <c r="U28" s="442"/>
      <c r="V28" s="443"/>
      <c r="W28" s="507"/>
      <c r="X28" s="498"/>
      <c r="Y28" s="499"/>
      <c r="Z28" s="438" t="s">
        <v>187</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1389496</v>
      </c>
      <c r="BO28" s="461"/>
      <c r="BP28" s="461"/>
      <c r="BQ28" s="461"/>
      <c r="BR28" s="461"/>
      <c r="BS28" s="461"/>
      <c r="BT28" s="461"/>
      <c r="BU28" s="462"/>
      <c r="BV28" s="460">
        <v>1434636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6</v>
      </c>
      <c r="M29" s="442"/>
      <c r="N29" s="442"/>
      <c r="O29" s="442"/>
      <c r="P29" s="443"/>
      <c r="Q29" s="441">
        <v>1450</v>
      </c>
      <c r="R29" s="442"/>
      <c r="S29" s="442"/>
      <c r="T29" s="442"/>
      <c r="U29" s="442"/>
      <c r="V29" s="443"/>
      <c r="W29" s="508"/>
      <c r="X29" s="509"/>
      <c r="Y29" s="510"/>
      <c r="Z29" s="438" t="s">
        <v>190</v>
      </c>
      <c r="AA29" s="439"/>
      <c r="AB29" s="439"/>
      <c r="AC29" s="439"/>
      <c r="AD29" s="439"/>
      <c r="AE29" s="439"/>
      <c r="AF29" s="439"/>
      <c r="AG29" s="440"/>
      <c r="AH29" s="441">
        <v>57</v>
      </c>
      <c r="AI29" s="442"/>
      <c r="AJ29" s="442"/>
      <c r="AK29" s="442"/>
      <c r="AL29" s="443"/>
      <c r="AM29" s="441">
        <v>160398</v>
      </c>
      <c r="AN29" s="442"/>
      <c r="AO29" s="442"/>
      <c r="AP29" s="442"/>
      <c r="AQ29" s="442"/>
      <c r="AR29" s="443"/>
      <c r="AS29" s="441">
        <v>2814</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135770</v>
      </c>
      <c r="BO29" s="466"/>
      <c r="BP29" s="466"/>
      <c r="BQ29" s="466"/>
      <c r="BR29" s="466"/>
      <c r="BS29" s="466"/>
      <c r="BT29" s="466"/>
      <c r="BU29" s="467"/>
      <c r="BV29" s="465">
        <v>150768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93.3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232757</v>
      </c>
      <c r="BO30" s="469"/>
      <c r="BP30" s="469"/>
      <c r="BQ30" s="469"/>
      <c r="BR30" s="469"/>
      <c r="BS30" s="469"/>
      <c r="BT30" s="469"/>
      <c r="BU30" s="470"/>
      <c r="BV30" s="468">
        <v>289875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203</v>
      </c>
      <c r="AN33" s="428"/>
      <c r="AO33" s="427" t="s">
        <v>204</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199</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IF('各会計、関係団体の財政状況及び健全化判断比率'!B30="","",'各会計、関係団体の財政状況及び健全化判断比率'!B30)</f>
        <v>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愛知県後期高齢者医療広域連合（一般会計）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茶臼山高原協会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村営バス事業特別会計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愛知県後期高齢者医療広域連合（後期高齢者医療特別会計）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診療所特別会計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愛知県市町村職員退職手当組合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北設広域事務組合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新城北設楽交通災害共済組合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東三河広域連合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bpmJ/duNG3K1CUI9JwMS870SKmlUwQ59jKSu6O+GvDLgQUgqEC+SSXO5jkVYdMaJ3VNHheQhXesIXa9LGotmQ==" saltValue="Hbij7YZLJuzJC7rUiEsj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571</v>
      </c>
      <c r="D34" s="1244"/>
      <c r="E34" s="1245"/>
      <c r="F34" s="32">
        <v>6.29</v>
      </c>
      <c r="G34" s="33">
        <v>5.63</v>
      </c>
      <c r="H34" s="33">
        <v>7.3</v>
      </c>
      <c r="I34" s="33">
        <v>7.1</v>
      </c>
      <c r="J34" s="34">
        <v>7.82</v>
      </c>
      <c r="K34" s="22"/>
      <c r="L34" s="22"/>
      <c r="M34" s="22"/>
      <c r="N34" s="22"/>
      <c r="O34" s="22"/>
      <c r="P34" s="22"/>
    </row>
    <row r="35" spans="1:16" ht="39" customHeight="1" x14ac:dyDescent="0.15">
      <c r="A35" s="22"/>
      <c r="B35" s="35"/>
      <c r="C35" s="1238" t="s">
        <v>572</v>
      </c>
      <c r="D35" s="1239"/>
      <c r="E35" s="1240"/>
      <c r="F35" s="36">
        <v>0.14000000000000001</v>
      </c>
      <c r="G35" s="37">
        <v>0.19</v>
      </c>
      <c r="H35" s="37">
        <v>0.51</v>
      </c>
      <c r="I35" s="37">
        <v>0.27</v>
      </c>
      <c r="J35" s="38">
        <v>0.57999999999999996</v>
      </c>
      <c r="K35" s="22"/>
      <c r="L35" s="22"/>
      <c r="M35" s="22"/>
      <c r="N35" s="22"/>
      <c r="O35" s="22"/>
      <c r="P35" s="22"/>
    </row>
    <row r="36" spans="1:16" ht="39" customHeight="1" x14ac:dyDescent="0.15">
      <c r="A36" s="22"/>
      <c r="B36" s="35"/>
      <c r="C36" s="1238" t="s">
        <v>573</v>
      </c>
      <c r="D36" s="1239"/>
      <c r="E36" s="1240"/>
      <c r="F36" s="36">
        <v>1.21</v>
      </c>
      <c r="G36" s="37">
        <v>2.4</v>
      </c>
      <c r="H36" s="37">
        <v>1.1299999999999999</v>
      </c>
      <c r="I36" s="37">
        <v>1</v>
      </c>
      <c r="J36" s="38">
        <v>0.32</v>
      </c>
      <c r="K36" s="22"/>
      <c r="L36" s="22"/>
      <c r="M36" s="22"/>
      <c r="N36" s="22"/>
      <c r="O36" s="22"/>
      <c r="P36" s="22"/>
    </row>
    <row r="37" spans="1:16" ht="39" customHeight="1" x14ac:dyDescent="0.15">
      <c r="A37" s="22"/>
      <c r="B37" s="35"/>
      <c r="C37" s="1238" t="s">
        <v>574</v>
      </c>
      <c r="D37" s="1239"/>
      <c r="E37" s="1240"/>
      <c r="F37" s="36">
        <v>0.3</v>
      </c>
      <c r="G37" s="37">
        <v>0.11</v>
      </c>
      <c r="H37" s="37">
        <v>0.13</v>
      </c>
      <c r="I37" s="37">
        <v>0.06</v>
      </c>
      <c r="J37" s="38">
        <v>0.15</v>
      </c>
      <c r="K37" s="22"/>
      <c r="L37" s="22"/>
      <c r="M37" s="22"/>
      <c r="N37" s="22"/>
      <c r="O37" s="22"/>
      <c r="P37" s="22"/>
    </row>
    <row r="38" spans="1:16" ht="39" customHeight="1" x14ac:dyDescent="0.15">
      <c r="A38" s="22"/>
      <c r="B38" s="35"/>
      <c r="C38" s="1238" t="s">
        <v>575</v>
      </c>
      <c r="D38" s="1239"/>
      <c r="E38" s="1240"/>
      <c r="F38" s="36">
        <v>0.1</v>
      </c>
      <c r="G38" s="37">
        <v>0.12</v>
      </c>
      <c r="H38" s="37">
        <v>0.05</v>
      </c>
      <c r="I38" s="37">
        <v>0.06</v>
      </c>
      <c r="J38" s="38">
        <v>0.08</v>
      </c>
      <c r="K38" s="22"/>
      <c r="L38" s="22"/>
      <c r="M38" s="22"/>
      <c r="N38" s="22"/>
      <c r="O38" s="22"/>
      <c r="P38" s="22"/>
    </row>
    <row r="39" spans="1:16" ht="39" customHeight="1" x14ac:dyDescent="0.15">
      <c r="A39" s="22"/>
      <c r="B39" s="35"/>
      <c r="C39" s="1238" t="s">
        <v>576</v>
      </c>
      <c r="D39" s="1239"/>
      <c r="E39" s="1240"/>
      <c r="F39" s="36">
        <v>0</v>
      </c>
      <c r="G39" s="37">
        <v>0</v>
      </c>
      <c r="H39" s="37">
        <v>0</v>
      </c>
      <c r="I39" s="37">
        <v>0</v>
      </c>
      <c r="J39" s="38">
        <v>0.02</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577</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578</v>
      </c>
      <c r="D43" s="1242"/>
      <c r="E43" s="1243"/>
      <c r="F43" s="41">
        <v>0.65</v>
      </c>
      <c r="G43" s="42">
        <v>7.0000000000000007E-2</v>
      </c>
      <c r="H43" s="42">
        <v>0.47</v>
      </c>
      <c r="I43" s="42">
        <v>0.79</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ITI6aQkM0Wnvv0pDdJNmQIx1iRBMvEKRFtlNg28J99XWeGSHfo06L1y++XI1A5WM6lZzhj76P87miz57T3w8w==" saltValue="3erMjJsCZwB0hVY+OgRP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273</v>
      </c>
      <c r="L45" s="60">
        <v>262</v>
      </c>
      <c r="M45" s="60">
        <v>257</v>
      </c>
      <c r="N45" s="60">
        <v>245</v>
      </c>
      <c r="O45" s="61">
        <v>268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15</v>
      </c>
      <c r="F48" s="1248"/>
      <c r="G48" s="1248"/>
      <c r="H48" s="1248"/>
      <c r="I48" s="1248"/>
      <c r="J48" s="1249"/>
      <c r="K48" s="63">
        <v>34</v>
      </c>
      <c r="L48" s="64">
        <v>34</v>
      </c>
      <c r="M48" s="64">
        <v>35</v>
      </c>
      <c r="N48" s="64">
        <v>35</v>
      </c>
      <c r="O48" s="65">
        <v>35</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520</v>
      </c>
      <c r="L49" s="64" t="s">
        <v>520</v>
      </c>
      <c r="M49" s="64" t="s">
        <v>520</v>
      </c>
      <c r="N49" s="64" t="s">
        <v>520</v>
      </c>
      <c r="O49" s="65" t="s">
        <v>520</v>
      </c>
      <c r="P49" s="48"/>
      <c r="Q49" s="48"/>
      <c r="R49" s="48"/>
      <c r="S49" s="48"/>
      <c r="T49" s="48"/>
      <c r="U49" s="48"/>
    </row>
    <row r="50" spans="1:21" ht="30.75" customHeight="1" x14ac:dyDescent="0.15">
      <c r="A50" s="48"/>
      <c r="B50" s="1266"/>
      <c r="C50" s="1267"/>
      <c r="D50" s="62"/>
      <c r="E50" s="1248" t="s">
        <v>17</v>
      </c>
      <c r="F50" s="1248"/>
      <c r="G50" s="1248"/>
      <c r="H50" s="1248"/>
      <c r="I50" s="1248"/>
      <c r="J50" s="1249"/>
      <c r="K50" s="63">
        <v>31</v>
      </c>
      <c r="L50" s="64">
        <v>31</v>
      </c>
      <c r="M50" s="64">
        <v>30</v>
      </c>
      <c r="N50" s="64">
        <v>24</v>
      </c>
      <c r="O50" s="65">
        <v>18</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1</v>
      </c>
      <c r="M51" s="64">
        <v>1</v>
      </c>
      <c r="N51" s="64">
        <v>1</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219</v>
      </c>
      <c r="L52" s="64">
        <v>205</v>
      </c>
      <c r="M52" s="64">
        <v>192</v>
      </c>
      <c r="N52" s="64">
        <v>188</v>
      </c>
      <c r="O52" s="65">
        <v>204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120</v>
      </c>
      <c r="L53" s="69">
        <v>123</v>
      </c>
      <c r="M53" s="69">
        <v>131</v>
      </c>
      <c r="N53" s="69">
        <v>117</v>
      </c>
      <c r="O53" s="70">
        <v>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604</v>
      </c>
      <c r="L57" s="83" t="s">
        <v>604</v>
      </c>
      <c r="M57" s="83" t="s">
        <v>604</v>
      </c>
      <c r="N57" s="83" t="s">
        <v>604</v>
      </c>
      <c r="O57" s="84" t="s">
        <v>605</v>
      </c>
    </row>
    <row r="58" spans="1:21" ht="31.5" customHeight="1" thickBot="1" x14ac:dyDescent="0.2">
      <c r="B58" s="1256"/>
      <c r="C58" s="1257"/>
      <c r="D58" s="1261" t="s">
        <v>27</v>
      </c>
      <c r="E58" s="1262"/>
      <c r="F58" s="1262"/>
      <c r="G58" s="1262"/>
      <c r="H58" s="1262"/>
      <c r="I58" s="1262"/>
      <c r="J58" s="1263"/>
      <c r="K58" s="85" t="s">
        <v>604</v>
      </c>
      <c r="L58" s="86" t="s">
        <v>605</v>
      </c>
      <c r="M58" s="86" t="s">
        <v>604</v>
      </c>
      <c r="N58" s="86" t="s">
        <v>605</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7D3Pnj4bVf7mYWHN4uasV2ShsQ3XpZ/N5ihMubXa8DVQ/wl603QChemtACTtTpzCkLfNZnlDXy2dQF+o0YmVQ==" saltValue="5z+tVS7GwoSxKl16f3QY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2408</v>
      </c>
      <c r="J41" s="103">
        <v>2385</v>
      </c>
      <c r="K41" s="103">
        <v>2320</v>
      </c>
      <c r="L41" s="103">
        <v>2243</v>
      </c>
      <c r="M41" s="104">
        <v>2298</v>
      </c>
    </row>
    <row r="42" spans="2:13" ht="27.75" customHeight="1" x14ac:dyDescent="0.15">
      <c r="B42" s="1274"/>
      <c r="C42" s="1275"/>
      <c r="D42" s="105"/>
      <c r="E42" s="1278" t="s">
        <v>32</v>
      </c>
      <c r="F42" s="1278"/>
      <c r="G42" s="1278"/>
      <c r="H42" s="1279"/>
      <c r="I42" s="106">
        <v>133</v>
      </c>
      <c r="J42" s="107">
        <v>102</v>
      </c>
      <c r="K42" s="107">
        <v>71</v>
      </c>
      <c r="L42" s="107">
        <v>42</v>
      </c>
      <c r="M42" s="108">
        <v>18</v>
      </c>
    </row>
    <row r="43" spans="2:13" ht="27.75" customHeight="1" x14ac:dyDescent="0.15">
      <c r="B43" s="1274"/>
      <c r="C43" s="1275"/>
      <c r="D43" s="105"/>
      <c r="E43" s="1278" t="s">
        <v>33</v>
      </c>
      <c r="F43" s="1278"/>
      <c r="G43" s="1278"/>
      <c r="H43" s="1279"/>
      <c r="I43" s="106">
        <v>461</v>
      </c>
      <c r="J43" s="107">
        <v>412</v>
      </c>
      <c r="K43" s="107">
        <v>389</v>
      </c>
      <c r="L43" s="107">
        <v>367</v>
      </c>
      <c r="M43" s="108">
        <v>346</v>
      </c>
    </row>
    <row r="44" spans="2:13" ht="27.75" customHeight="1" x14ac:dyDescent="0.15">
      <c r="B44" s="1274"/>
      <c r="C44" s="1275"/>
      <c r="D44" s="105"/>
      <c r="E44" s="1278" t="s">
        <v>34</v>
      </c>
      <c r="F44" s="1278"/>
      <c r="G44" s="1278"/>
      <c r="H44" s="1279"/>
      <c r="I44" s="106" t="s">
        <v>520</v>
      </c>
      <c r="J44" s="107" t="s">
        <v>520</v>
      </c>
      <c r="K44" s="107" t="s">
        <v>520</v>
      </c>
      <c r="L44" s="107" t="s">
        <v>520</v>
      </c>
      <c r="M44" s="108" t="s">
        <v>520</v>
      </c>
    </row>
    <row r="45" spans="2:13" ht="27.75" customHeight="1" x14ac:dyDescent="0.15">
      <c r="B45" s="1274"/>
      <c r="C45" s="1275"/>
      <c r="D45" s="105"/>
      <c r="E45" s="1278" t="s">
        <v>35</v>
      </c>
      <c r="F45" s="1278"/>
      <c r="G45" s="1278"/>
      <c r="H45" s="1279"/>
      <c r="I45" s="106">
        <v>488</v>
      </c>
      <c r="J45" s="107">
        <v>482</v>
      </c>
      <c r="K45" s="107">
        <v>477</v>
      </c>
      <c r="L45" s="107">
        <v>497</v>
      </c>
      <c r="M45" s="108">
        <v>470</v>
      </c>
    </row>
    <row r="46" spans="2:13" ht="27.75" customHeight="1" x14ac:dyDescent="0.15">
      <c r="B46" s="1274"/>
      <c r="C46" s="1275"/>
      <c r="D46" s="109"/>
      <c r="E46" s="1278" t="s">
        <v>36</v>
      </c>
      <c r="F46" s="1278"/>
      <c r="G46" s="1278"/>
      <c r="H46" s="1279"/>
      <c r="I46" s="106" t="s">
        <v>520</v>
      </c>
      <c r="J46" s="107" t="s">
        <v>520</v>
      </c>
      <c r="K46" s="107" t="s">
        <v>520</v>
      </c>
      <c r="L46" s="107" t="s">
        <v>520</v>
      </c>
      <c r="M46" s="108" t="s">
        <v>520</v>
      </c>
    </row>
    <row r="47" spans="2:13" ht="27.75" customHeight="1" x14ac:dyDescent="0.15">
      <c r="B47" s="1274"/>
      <c r="C47" s="1275"/>
      <c r="D47" s="110"/>
      <c r="E47" s="1288" t="s">
        <v>37</v>
      </c>
      <c r="F47" s="1289"/>
      <c r="G47" s="1289"/>
      <c r="H47" s="1290"/>
      <c r="I47" s="106" t="s">
        <v>520</v>
      </c>
      <c r="J47" s="107" t="s">
        <v>520</v>
      </c>
      <c r="K47" s="107" t="s">
        <v>520</v>
      </c>
      <c r="L47" s="107" t="s">
        <v>520</v>
      </c>
      <c r="M47" s="108" t="s">
        <v>520</v>
      </c>
    </row>
    <row r="48" spans="2:13" ht="27.75" customHeight="1" x14ac:dyDescent="0.15">
      <c r="B48" s="1274"/>
      <c r="C48" s="1275"/>
      <c r="D48" s="105"/>
      <c r="E48" s="1278" t="s">
        <v>38</v>
      </c>
      <c r="F48" s="1278"/>
      <c r="G48" s="1278"/>
      <c r="H48" s="1279"/>
      <c r="I48" s="106" t="s">
        <v>520</v>
      </c>
      <c r="J48" s="107" t="s">
        <v>520</v>
      </c>
      <c r="K48" s="107" t="s">
        <v>520</v>
      </c>
      <c r="L48" s="107" t="s">
        <v>520</v>
      </c>
      <c r="M48" s="108" t="s">
        <v>520</v>
      </c>
    </row>
    <row r="49" spans="2:13" ht="27.75" customHeight="1" x14ac:dyDescent="0.15">
      <c r="B49" s="1276"/>
      <c r="C49" s="1277"/>
      <c r="D49" s="105"/>
      <c r="E49" s="1278" t="s">
        <v>39</v>
      </c>
      <c r="F49" s="1278"/>
      <c r="G49" s="1278"/>
      <c r="H49" s="1279"/>
      <c r="I49" s="106" t="s">
        <v>520</v>
      </c>
      <c r="J49" s="107" t="s">
        <v>520</v>
      </c>
      <c r="K49" s="107" t="s">
        <v>520</v>
      </c>
      <c r="L49" s="107" t="s">
        <v>520</v>
      </c>
      <c r="M49" s="108" t="s">
        <v>520</v>
      </c>
    </row>
    <row r="50" spans="2:13" ht="27.75" customHeight="1" x14ac:dyDescent="0.15">
      <c r="B50" s="1272" t="s">
        <v>40</v>
      </c>
      <c r="C50" s="1273"/>
      <c r="D50" s="111"/>
      <c r="E50" s="1278" t="s">
        <v>41</v>
      </c>
      <c r="F50" s="1278"/>
      <c r="G50" s="1278"/>
      <c r="H50" s="1279"/>
      <c r="I50" s="106">
        <v>2101</v>
      </c>
      <c r="J50" s="107">
        <v>2214</v>
      </c>
      <c r="K50" s="107">
        <v>2095</v>
      </c>
      <c r="L50" s="107">
        <v>2057</v>
      </c>
      <c r="M50" s="108">
        <v>1930</v>
      </c>
    </row>
    <row r="51" spans="2:13" ht="27.75" customHeight="1" x14ac:dyDescent="0.15">
      <c r="B51" s="1274"/>
      <c r="C51" s="1275"/>
      <c r="D51" s="105"/>
      <c r="E51" s="1278" t="s">
        <v>42</v>
      </c>
      <c r="F51" s="1278"/>
      <c r="G51" s="1278"/>
      <c r="H51" s="1279"/>
      <c r="I51" s="106" t="s">
        <v>520</v>
      </c>
      <c r="J51" s="107" t="s">
        <v>520</v>
      </c>
      <c r="K51" s="107" t="s">
        <v>520</v>
      </c>
      <c r="L51" s="107" t="s">
        <v>520</v>
      </c>
      <c r="M51" s="108" t="s">
        <v>520</v>
      </c>
    </row>
    <row r="52" spans="2:13" ht="27.75" customHeight="1" x14ac:dyDescent="0.15">
      <c r="B52" s="1276"/>
      <c r="C52" s="1277"/>
      <c r="D52" s="105"/>
      <c r="E52" s="1278" t="s">
        <v>43</v>
      </c>
      <c r="F52" s="1278"/>
      <c r="G52" s="1278"/>
      <c r="H52" s="1279"/>
      <c r="I52" s="106">
        <v>2000</v>
      </c>
      <c r="J52" s="107">
        <v>1994</v>
      </c>
      <c r="K52" s="107">
        <v>1962</v>
      </c>
      <c r="L52" s="107">
        <v>1917</v>
      </c>
      <c r="M52" s="108">
        <v>1961</v>
      </c>
    </row>
    <row r="53" spans="2:13" ht="27.75" customHeight="1" thickBot="1" x14ac:dyDescent="0.2">
      <c r="B53" s="1280" t="s">
        <v>44</v>
      </c>
      <c r="C53" s="1281"/>
      <c r="D53" s="112"/>
      <c r="E53" s="1282" t="s">
        <v>45</v>
      </c>
      <c r="F53" s="1282"/>
      <c r="G53" s="1282"/>
      <c r="H53" s="1283"/>
      <c r="I53" s="113">
        <v>-611</v>
      </c>
      <c r="J53" s="114">
        <v>-827</v>
      </c>
      <c r="K53" s="114">
        <v>-799</v>
      </c>
      <c r="L53" s="114">
        <v>-826</v>
      </c>
      <c r="M53" s="115">
        <v>-759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BIaV1PBeCGER32XkomXsw9moViftMkqYDkHH39uORwtpNuu7VWsVt5nmTt8R2i+0L4U7bAr4etnJbODOBuGWA==" saltValue="bWqnZIfj3VSMiYGsT8Cn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1483</v>
      </c>
      <c r="G55" s="127">
        <v>1435</v>
      </c>
      <c r="H55" s="128">
        <v>1389</v>
      </c>
    </row>
    <row r="56" spans="2:8" ht="52.5" customHeight="1" x14ac:dyDescent="0.15">
      <c r="B56" s="129"/>
      <c r="C56" s="1301" t="s">
        <v>49</v>
      </c>
      <c r="D56" s="1301"/>
      <c r="E56" s="1302"/>
      <c r="F56" s="130">
        <v>161</v>
      </c>
      <c r="G56" s="130">
        <v>151</v>
      </c>
      <c r="H56" s="131">
        <v>136</v>
      </c>
    </row>
    <row r="57" spans="2:8" ht="53.25" customHeight="1" x14ac:dyDescent="0.15">
      <c r="B57" s="129"/>
      <c r="C57" s="1303" t="s">
        <v>50</v>
      </c>
      <c r="D57" s="1303"/>
      <c r="E57" s="1304"/>
      <c r="F57" s="132">
        <v>324</v>
      </c>
      <c r="G57" s="132">
        <v>290</v>
      </c>
      <c r="H57" s="133">
        <v>233</v>
      </c>
    </row>
    <row r="58" spans="2:8" ht="45.75" customHeight="1" x14ac:dyDescent="0.15">
      <c r="B58" s="134"/>
      <c r="C58" s="1291" t="s">
        <v>594</v>
      </c>
      <c r="D58" s="1292"/>
      <c r="E58" s="1293"/>
      <c r="F58" s="135">
        <v>72</v>
      </c>
      <c r="G58" s="135">
        <v>63</v>
      </c>
      <c r="H58" s="136">
        <v>53</v>
      </c>
    </row>
    <row r="59" spans="2:8" ht="45.75" customHeight="1" x14ac:dyDescent="0.15">
      <c r="B59" s="134"/>
      <c r="C59" s="1291" t="s">
        <v>596</v>
      </c>
      <c r="D59" s="1292"/>
      <c r="E59" s="1293"/>
      <c r="F59" s="135">
        <v>70</v>
      </c>
      <c r="G59" s="135">
        <v>70</v>
      </c>
      <c r="H59" s="136">
        <v>51</v>
      </c>
    </row>
    <row r="60" spans="2:8" ht="45.75" customHeight="1" x14ac:dyDescent="0.15">
      <c r="B60" s="134"/>
      <c r="C60" s="1291" t="s">
        <v>595</v>
      </c>
      <c r="D60" s="1292"/>
      <c r="E60" s="1293"/>
      <c r="F60" s="135">
        <v>52</v>
      </c>
      <c r="G60" s="135">
        <v>46</v>
      </c>
      <c r="H60" s="136">
        <v>39</v>
      </c>
    </row>
    <row r="61" spans="2:8" ht="45.75" customHeight="1" x14ac:dyDescent="0.15">
      <c r="B61" s="134"/>
      <c r="C61" s="1291" t="s">
        <v>607</v>
      </c>
      <c r="D61" s="1292"/>
      <c r="E61" s="1293"/>
      <c r="F61" s="135">
        <v>37</v>
      </c>
      <c r="G61" s="135">
        <v>37</v>
      </c>
      <c r="H61" s="136">
        <v>35</v>
      </c>
    </row>
    <row r="62" spans="2:8" ht="45.75" customHeight="1" thickBot="1" x14ac:dyDescent="0.2">
      <c r="B62" s="137"/>
      <c r="C62" s="1294" t="s">
        <v>606</v>
      </c>
      <c r="D62" s="1295"/>
      <c r="E62" s="1296"/>
      <c r="F62" s="138">
        <v>69</v>
      </c>
      <c r="G62" s="138">
        <v>50</v>
      </c>
      <c r="H62" s="139">
        <v>32</v>
      </c>
    </row>
    <row r="63" spans="2:8" ht="52.5" customHeight="1" thickBot="1" x14ac:dyDescent="0.2">
      <c r="B63" s="140"/>
      <c r="C63" s="1297" t="s">
        <v>51</v>
      </c>
      <c r="D63" s="1297"/>
      <c r="E63" s="1298"/>
      <c r="F63" s="141">
        <v>1968</v>
      </c>
      <c r="G63" s="141">
        <v>1875</v>
      </c>
      <c r="H63" s="142">
        <v>1758</v>
      </c>
    </row>
    <row r="64" spans="2:8" ht="15" customHeight="1" x14ac:dyDescent="0.15"/>
    <row r="65" ht="0" hidden="1" customHeight="1" x14ac:dyDescent="0.15"/>
    <row r="66" ht="0" hidden="1" customHeight="1" x14ac:dyDescent="0.15"/>
  </sheetData>
  <sheetProtection algorithmName="SHA-512" hashValue="VxFP1RgGBzu4UrR3W4OZvtPmhu3RsRmu4Xu/AMdtBtfkCEQIlsFlBydyRLfMaDLxgHDcnT8GaUt0y0sAk/6B8Q==" saltValue="D9gzo2URfDohJPkFIy0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626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562</v>
      </c>
      <c r="BQ50" s="1320"/>
      <c r="BR50" s="1320"/>
      <c r="BS50" s="1320"/>
      <c r="BT50" s="1320"/>
      <c r="BU50" s="1320"/>
      <c r="BV50" s="1320"/>
      <c r="BW50" s="1320"/>
      <c r="BX50" s="1320" t="s">
        <v>563</v>
      </c>
      <c r="BY50" s="1320"/>
      <c r="BZ50" s="1320"/>
      <c r="CA50" s="1320"/>
      <c r="CB50" s="1320"/>
      <c r="CC50" s="1320"/>
      <c r="CD50" s="1320"/>
      <c r="CE50" s="1320"/>
      <c r="CF50" s="1320" t="s">
        <v>564</v>
      </c>
      <c r="CG50" s="1320"/>
      <c r="CH50" s="1320"/>
      <c r="CI50" s="1320"/>
      <c r="CJ50" s="1320"/>
      <c r="CK50" s="1320"/>
      <c r="CL50" s="1320"/>
      <c r="CM50" s="1320"/>
      <c r="CN50" s="1320" t="s">
        <v>565</v>
      </c>
      <c r="CO50" s="1320"/>
      <c r="CP50" s="1320"/>
      <c r="CQ50" s="1320"/>
      <c r="CR50" s="1320"/>
      <c r="CS50" s="1320"/>
      <c r="CT50" s="1320"/>
      <c r="CU50" s="1320"/>
      <c r="CV50" s="1320" t="s">
        <v>566</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615</v>
      </c>
      <c r="AO51" s="1323"/>
      <c r="AP51" s="1323"/>
      <c r="AQ51" s="1323"/>
      <c r="AR51" s="1323"/>
      <c r="AS51" s="1323"/>
      <c r="AT51" s="1323"/>
      <c r="AU51" s="1323"/>
      <c r="AV51" s="1323"/>
      <c r="AW51" s="1323"/>
      <c r="AX51" s="1323"/>
      <c r="AY51" s="1323"/>
      <c r="AZ51" s="1323"/>
      <c r="BA51" s="1323"/>
      <c r="BB51" s="1323" t="s">
        <v>616</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617</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66.5</v>
      </c>
      <c r="CG53" s="1306"/>
      <c r="CH53" s="1306"/>
      <c r="CI53" s="1306"/>
      <c r="CJ53" s="1306"/>
      <c r="CK53" s="1306"/>
      <c r="CL53" s="1306"/>
      <c r="CM53" s="1306"/>
      <c r="CN53" s="1306">
        <v>67.599999999999994</v>
      </c>
      <c r="CO53" s="1306"/>
      <c r="CP53" s="1306"/>
      <c r="CQ53" s="1306"/>
      <c r="CR53" s="1306"/>
      <c r="CS53" s="1306"/>
      <c r="CT53" s="1306"/>
      <c r="CU53" s="1306"/>
      <c r="CV53" s="1306">
        <v>67</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618</v>
      </c>
      <c r="AO55" s="1320"/>
      <c r="AP55" s="1320"/>
      <c r="AQ55" s="1320"/>
      <c r="AR55" s="1320"/>
      <c r="AS55" s="1320"/>
      <c r="AT55" s="1320"/>
      <c r="AU55" s="1320"/>
      <c r="AV55" s="1320"/>
      <c r="AW55" s="1320"/>
      <c r="AX55" s="1320"/>
      <c r="AY55" s="1320"/>
      <c r="AZ55" s="1320"/>
      <c r="BA55" s="1320"/>
      <c r="BB55" s="1323" t="s">
        <v>616</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617</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57.9</v>
      </c>
      <c r="CG57" s="1306"/>
      <c r="CH57" s="1306"/>
      <c r="CI57" s="1306"/>
      <c r="CJ57" s="1306"/>
      <c r="CK57" s="1306"/>
      <c r="CL57" s="1306"/>
      <c r="CM57" s="1306"/>
      <c r="CN57" s="1306">
        <v>58.2</v>
      </c>
      <c r="CO57" s="1306"/>
      <c r="CP57" s="1306"/>
      <c r="CQ57" s="1306"/>
      <c r="CR57" s="1306"/>
      <c r="CS57" s="1306"/>
      <c r="CT57" s="1306"/>
      <c r="CU57" s="1306"/>
      <c r="CV57" s="1306">
        <v>58.7</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625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562</v>
      </c>
      <c r="BQ72" s="1320"/>
      <c r="BR72" s="1320"/>
      <c r="BS72" s="1320"/>
      <c r="BT72" s="1320"/>
      <c r="BU72" s="1320"/>
      <c r="BV72" s="1320"/>
      <c r="BW72" s="1320"/>
      <c r="BX72" s="1320" t="s">
        <v>563</v>
      </c>
      <c r="BY72" s="1320"/>
      <c r="BZ72" s="1320"/>
      <c r="CA72" s="1320"/>
      <c r="CB72" s="1320"/>
      <c r="CC72" s="1320"/>
      <c r="CD72" s="1320"/>
      <c r="CE72" s="1320"/>
      <c r="CF72" s="1320" t="s">
        <v>564</v>
      </c>
      <c r="CG72" s="1320"/>
      <c r="CH72" s="1320"/>
      <c r="CI72" s="1320"/>
      <c r="CJ72" s="1320"/>
      <c r="CK72" s="1320"/>
      <c r="CL72" s="1320"/>
      <c r="CM72" s="1320"/>
      <c r="CN72" s="1320" t="s">
        <v>565</v>
      </c>
      <c r="CO72" s="1320"/>
      <c r="CP72" s="1320"/>
      <c r="CQ72" s="1320"/>
      <c r="CR72" s="1320"/>
      <c r="CS72" s="1320"/>
      <c r="CT72" s="1320"/>
      <c r="CU72" s="1320"/>
      <c r="CV72" s="1320" t="s">
        <v>566</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615</v>
      </c>
      <c r="AO73" s="1323"/>
      <c r="AP73" s="1323"/>
      <c r="AQ73" s="1323"/>
      <c r="AR73" s="1323"/>
      <c r="AS73" s="1323"/>
      <c r="AT73" s="1323"/>
      <c r="AU73" s="1323"/>
      <c r="AV73" s="1323"/>
      <c r="AW73" s="1323"/>
      <c r="AX73" s="1323"/>
      <c r="AY73" s="1323"/>
      <c r="AZ73" s="1323"/>
      <c r="BA73" s="1323"/>
      <c r="BB73" s="1323" t="s">
        <v>620</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621</v>
      </c>
      <c r="BC75" s="1323"/>
      <c r="BD75" s="1323"/>
      <c r="BE75" s="1323"/>
      <c r="BF75" s="1323"/>
      <c r="BG75" s="1323"/>
      <c r="BH75" s="1323"/>
      <c r="BI75" s="1323"/>
      <c r="BJ75" s="1323"/>
      <c r="BK75" s="1323"/>
      <c r="BL75" s="1323"/>
      <c r="BM75" s="1323"/>
      <c r="BN75" s="1323"/>
      <c r="BO75" s="1323"/>
      <c r="BP75" s="1306">
        <v>8.9</v>
      </c>
      <c r="BQ75" s="1306"/>
      <c r="BR75" s="1306"/>
      <c r="BS75" s="1306"/>
      <c r="BT75" s="1306"/>
      <c r="BU75" s="1306"/>
      <c r="BV75" s="1306"/>
      <c r="BW75" s="1306"/>
      <c r="BX75" s="1306">
        <v>8.9</v>
      </c>
      <c r="BY75" s="1306"/>
      <c r="BZ75" s="1306"/>
      <c r="CA75" s="1306"/>
      <c r="CB75" s="1306"/>
      <c r="CC75" s="1306"/>
      <c r="CD75" s="1306"/>
      <c r="CE75" s="1306"/>
      <c r="CF75" s="1306">
        <v>9.5</v>
      </c>
      <c r="CG75" s="1306"/>
      <c r="CH75" s="1306"/>
      <c r="CI75" s="1306"/>
      <c r="CJ75" s="1306"/>
      <c r="CK75" s="1306"/>
      <c r="CL75" s="1306"/>
      <c r="CM75" s="1306"/>
      <c r="CN75" s="1306">
        <v>10</v>
      </c>
      <c r="CO75" s="1306"/>
      <c r="CP75" s="1306"/>
      <c r="CQ75" s="1306"/>
      <c r="CR75" s="1306"/>
      <c r="CS75" s="1306"/>
      <c r="CT75" s="1306"/>
      <c r="CU75" s="1306"/>
      <c r="CV75" s="1306">
        <v>10.9</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618</v>
      </c>
      <c r="AO77" s="1320"/>
      <c r="AP77" s="1320"/>
      <c r="AQ77" s="1320"/>
      <c r="AR77" s="1320"/>
      <c r="AS77" s="1320"/>
      <c r="AT77" s="1320"/>
      <c r="AU77" s="1320"/>
      <c r="AV77" s="1320"/>
      <c r="AW77" s="1320"/>
      <c r="AX77" s="1320"/>
      <c r="AY77" s="1320"/>
      <c r="AZ77" s="1320"/>
      <c r="BA77" s="1320"/>
      <c r="BB77" s="1323" t="s">
        <v>620</v>
      </c>
      <c r="BC77" s="1323"/>
      <c r="BD77" s="1323"/>
      <c r="BE77" s="1323"/>
      <c r="BF77" s="1323"/>
      <c r="BG77" s="1323"/>
      <c r="BH77" s="1323"/>
      <c r="BI77" s="1323"/>
      <c r="BJ77" s="1323"/>
      <c r="BK77" s="1323"/>
      <c r="BL77" s="1323"/>
      <c r="BM77" s="1323"/>
      <c r="BN77" s="1323"/>
      <c r="BO77" s="1323"/>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622</v>
      </c>
      <c r="BC79" s="1323"/>
      <c r="BD79" s="1323"/>
      <c r="BE79" s="1323"/>
      <c r="BF79" s="1323"/>
      <c r="BG79" s="1323"/>
      <c r="BH79" s="1323"/>
      <c r="BI79" s="1323"/>
      <c r="BJ79" s="1323"/>
      <c r="BK79" s="1323"/>
      <c r="BL79" s="1323"/>
      <c r="BM79" s="1323"/>
      <c r="BN79" s="1323"/>
      <c r="BO79" s="1323"/>
      <c r="BP79" s="1306">
        <v>8.1999999999999993</v>
      </c>
      <c r="BQ79" s="1306"/>
      <c r="BR79" s="1306"/>
      <c r="BS79" s="1306"/>
      <c r="BT79" s="1306"/>
      <c r="BU79" s="1306"/>
      <c r="BV79" s="1306"/>
      <c r="BW79" s="1306"/>
      <c r="BX79" s="1306">
        <v>7.8</v>
      </c>
      <c r="BY79" s="1306"/>
      <c r="BZ79" s="1306"/>
      <c r="CA79" s="1306"/>
      <c r="CB79" s="1306"/>
      <c r="CC79" s="1306"/>
      <c r="CD79" s="1306"/>
      <c r="CE79" s="1306"/>
      <c r="CF79" s="1306">
        <v>6.9</v>
      </c>
      <c r="CG79" s="1306"/>
      <c r="CH79" s="1306"/>
      <c r="CI79" s="1306"/>
      <c r="CJ79" s="1306"/>
      <c r="CK79" s="1306"/>
      <c r="CL79" s="1306"/>
      <c r="CM79" s="1306"/>
      <c r="CN79" s="1306">
        <v>7.1</v>
      </c>
      <c r="CO79" s="1306"/>
      <c r="CP79" s="1306"/>
      <c r="CQ79" s="1306"/>
      <c r="CR79" s="1306"/>
      <c r="CS79" s="1306"/>
      <c r="CT79" s="1306"/>
      <c r="CU79" s="1306"/>
      <c r="CV79" s="1306">
        <v>7.4</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dBckQu8iGlG4KoTqECiNH4/4d6KMqEQ4e5lq7rg3KvfX+d35CH2ve95zGGyWDuJa9/a2cbNFhcQba2aATFv6w==" saltValue="sZM4I25x4AMHU5cz3ndX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6aB/sJyuyrvZaIEL1tH3Ju0w1Z80AyMz69j0cDZXmfsw2LfN5znLcMhgQMMTJPtGCVjw9WiMpZZKsjf3oxRBQ==" saltValue="9e/e4nPKF0LoZ0JGQ0Fs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mMZOqsux+VoYHoZlhPS1A3K4zhvy2eMlLJ2yveWtgALVx/622luKBUW46Wid/VDdvQMXpSW1akEL767QAYpjQ==" saltValue="leDknWKLhS/oLse8B1P+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731945</v>
      </c>
      <c r="E3" s="161"/>
      <c r="F3" s="162">
        <v>333013</v>
      </c>
      <c r="G3" s="163"/>
      <c r="H3" s="164"/>
    </row>
    <row r="4" spans="1:8" x14ac:dyDescent="0.15">
      <c r="A4" s="165"/>
      <c r="B4" s="166"/>
      <c r="C4" s="167"/>
      <c r="D4" s="168">
        <v>266773</v>
      </c>
      <c r="E4" s="169"/>
      <c r="F4" s="170">
        <v>126732</v>
      </c>
      <c r="G4" s="171"/>
      <c r="H4" s="172"/>
    </row>
    <row r="5" spans="1:8" x14ac:dyDescent="0.15">
      <c r="A5" s="153" t="s">
        <v>554</v>
      </c>
      <c r="B5" s="158"/>
      <c r="C5" s="159"/>
      <c r="D5" s="160">
        <v>415910</v>
      </c>
      <c r="E5" s="161"/>
      <c r="F5" s="162">
        <v>280458</v>
      </c>
      <c r="G5" s="163"/>
      <c r="H5" s="164"/>
    </row>
    <row r="6" spans="1:8" x14ac:dyDescent="0.15">
      <c r="A6" s="165"/>
      <c r="B6" s="166"/>
      <c r="C6" s="167"/>
      <c r="D6" s="168">
        <v>287016</v>
      </c>
      <c r="E6" s="169"/>
      <c r="F6" s="170">
        <v>127286</v>
      </c>
      <c r="G6" s="171"/>
      <c r="H6" s="172"/>
    </row>
    <row r="7" spans="1:8" x14ac:dyDescent="0.15">
      <c r="A7" s="153" t="s">
        <v>555</v>
      </c>
      <c r="B7" s="158"/>
      <c r="C7" s="159"/>
      <c r="D7" s="160">
        <v>349531</v>
      </c>
      <c r="E7" s="161"/>
      <c r="F7" s="162">
        <v>310300</v>
      </c>
      <c r="G7" s="163"/>
      <c r="H7" s="164"/>
    </row>
    <row r="8" spans="1:8" x14ac:dyDescent="0.15">
      <c r="A8" s="165"/>
      <c r="B8" s="166"/>
      <c r="C8" s="167"/>
      <c r="D8" s="168">
        <v>291658</v>
      </c>
      <c r="E8" s="169"/>
      <c r="F8" s="170">
        <v>157576</v>
      </c>
      <c r="G8" s="171"/>
      <c r="H8" s="172"/>
    </row>
    <row r="9" spans="1:8" x14ac:dyDescent="0.15">
      <c r="A9" s="153" t="s">
        <v>556</v>
      </c>
      <c r="B9" s="158"/>
      <c r="C9" s="159"/>
      <c r="D9" s="160">
        <v>409060</v>
      </c>
      <c r="E9" s="161"/>
      <c r="F9" s="162">
        <v>317319</v>
      </c>
      <c r="G9" s="163"/>
      <c r="H9" s="164"/>
    </row>
    <row r="10" spans="1:8" x14ac:dyDescent="0.15">
      <c r="A10" s="165"/>
      <c r="B10" s="166"/>
      <c r="C10" s="167"/>
      <c r="D10" s="168">
        <v>201204</v>
      </c>
      <c r="E10" s="169"/>
      <c r="F10" s="170">
        <v>164214</v>
      </c>
      <c r="G10" s="171"/>
      <c r="H10" s="172"/>
    </row>
    <row r="11" spans="1:8" x14ac:dyDescent="0.15">
      <c r="A11" s="153" t="s">
        <v>557</v>
      </c>
      <c r="B11" s="158"/>
      <c r="C11" s="159"/>
      <c r="D11" s="160">
        <v>426529</v>
      </c>
      <c r="E11" s="161"/>
      <c r="F11" s="162">
        <v>289738</v>
      </c>
      <c r="G11" s="163"/>
      <c r="H11" s="164"/>
    </row>
    <row r="12" spans="1:8" x14ac:dyDescent="0.15">
      <c r="A12" s="165"/>
      <c r="B12" s="166"/>
      <c r="C12" s="173"/>
      <c r="D12" s="168">
        <v>160220</v>
      </c>
      <c r="E12" s="169"/>
      <c r="F12" s="170">
        <v>156238</v>
      </c>
      <c r="G12" s="171"/>
      <c r="H12" s="172"/>
    </row>
    <row r="13" spans="1:8" x14ac:dyDescent="0.15">
      <c r="A13" s="153"/>
      <c r="B13" s="158"/>
      <c r="C13" s="174"/>
      <c r="D13" s="175">
        <v>466595</v>
      </c>
      <c r="E13" s="176"/>
      <c r="F13" s="177">
        <v>306166</v>
      </c>
      <c r="G13" s="178"/>
      <c r="H13" s="164"/>
    </row>
    <row r="14" spans="1:8" x14ac:dyDescent="0.15">
      <c r="A14" s="165"/>
      <c r="B14" s="166"/>
      <c r="C14" s="167"/>
      <c r="D14" s="168">
        <v>241374</v>
      </c>
      <c r="E14" s="169"/>
      <c r="F14" s="170">
        <v>146409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6.74</v>
      </c>
      <c r="C19" s="179">
        <f>ROUND(VALUE(SUBSTITUTE(実質収支比率等に係る経年分析!G$48,"▲","-")),2)</f>
        <v>5.95</v>
      </c>
      <c r="D19" s="179">
        <f>ROUND(VALUE(SUBSTITUTE(実質収支比率等に係る経年分析!H$48,"▲","-")),2)</f>
        <v>7.96</v>
      </c>
      <c r="E19" s="179">
        <f>ROUND(VALUE(SUBSTITUTE(実質収支比率等に係る経年分析!I$48,"▲","-")),2)</f>
        <v>7.44</v>
      </c>
      <c r="F19" s="179">
        <f>ROUND(VALUE(SUBSTITUTE(実質収支比率等に係る経年分析!J$48,"▲","-")),2)</f>
        <v>9.1199999999999992</v>
      </c>
    </row>
    <row r="20" spans="1:11" x14ac:dyDescent="0.15">
      <c r="A20" s="179" t="s">
        <v>55</v>
      </c>
      <c r="B20" s="179">
        <f>ROUND(VALUE(SUBSTITUTE(実質収支比率等に係る経年分析!F$47,"▲","-")),2)</f>
        <v>97.72</v>
      </c>
      <c r="C20" s="179">
        <f>ROUND(VALUE(SUBSTITUTE(実質収支比率等に係る経年分析!G$47,"▲","-")),2)</f>
        <v>100.37</v>
      </c>
      <c r="D20" s="179">
        <f>ROUND(VALUE(SUBSTITUTE(実質収支比率等に係る経年分析!H$47,"▲","-")),2)</f>
        <v>103.46</v>
      </c>
      <c r="E20" s="179">
        <f>ROUND(VALUE(SUBSTITUTE(実質収支比率等に係る経年分析!I$47,"▲","-")),2)</f>
        <v>111.61</v>
      </c>
      <c r="F20" s="179">
        <f>ROUND(VALUE(SUBSTITUTE(実質収支比率等に係る経年分析!J$47,"▲","-")),2)</f>
        <v>116.46</v>
      </c>
    </row>
    <row r="21" spans="1:11" x14ac:dyDescent="0.15">
      <c r="A21" s="179" t="s">
        <v>56</v>
      </c>
      <c r="B21" s="179">
        <f>IF(ISNUMBER(VALUE(SUBSTITUTE(実質収支比率等に係る経年分析!F$49,"▲","-"))),ROUND(VALUE(SUBSTITUTE(実質収支比率等に係る経年分析!F$49,"▲","-")),2),NA())</f>
        <v>-9.93</v>
      </c>
      <c r="C21" s="179">
        <f>IF(ISNUMBER(VALUE(SUBSTITUTE(実質収支比率等に係る経年分析!G$49,"▲","-"))),ROUND(VALUE(SUBSTITUTE(実質収支比率等に係る経年分析!G$49,"▲","-")),2),NA())</f>
        <v>3.7</v>
      </c>
      <c r="D21" s="179">
        <f>IF(ISNUMBER(VALUE(SUBSTITUTE(実質収支比率等に係る経年分析!H$49,"▲","-"))),ROUND(VALUE(SUBSTITUTE(実質収支比率等に係る経年分析!H$49,"▲","-")),2),NA())</f>
        <v>-3.99</v>
      </c>
      <c r="E21" s="179">
        <f>IF(ISNUMBER(VALUE(SUBSTITUTE(実質収支比率等に係る経年分析!I$49,"▲","-"))),ROUND(VALUE(SUBSTITUTE(実質収支比率等に係る経年分析!I$49,"▲","-")),2),NA())</f>
        <v>-5.18</v>
      </c>
      <c r="F21" s="179">
        <f>IF(ISNUMBER(VALUE(SUBSTITUTE(実質収支比率等に係る経年分析!J$49,"▲","-"))),ROUND(VALUE(SUBSTITUTE(実質収支比率等に係る経年分析!J$49,"▲","-")),2),NA())</f>
        <v>-2.68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0.79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村営バス事業特別会計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0.32</v>
      </c>
    </row>
    <row r="35" spans="1:16" x14ac:dyDescent="0.15">
      <c r="A35" s="180" t="str">
        <f>IF(連結実質赤字比率に係る赤字・黒字の構成分析!C$35="",NA(),連結実質赤字比率に係る赤字・黒字の構成分析!C$35)</f>
        <v>診療所特別会計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0.14000000000000001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0.57999999999999996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219</v>
      </c>
      <c r="E42" s="181"/>
      <c r="F42" s="181"/>
      <c r="G42" s="181">
        <f>'実質公債費比率（分子）の構造'!L$52</f>
        <v>205</v>
      </c>
      <c r="H42" s="181"/>
      <c r="I42" s="181"/>
      <c r="J42" s="181">
        <f>'実質公債費比率（分子）の構造'!M$52</f>
        <v>192</v>
      </c>
      <c r="K42" s="181"/>
      <c r="L42" s="181"/>
      <c r="M42" s="181">
        <f>'実質公債費比率（分子）の構造'!N$52</f>
        <v>188</v>
      </c>
      <c r="N42" s="181"/>
      <c r="O42" s="181"/>
      <c r="P42" s="181">
        <f>'実質公債費比率（分子）の構造'!O$52</f>
        <v>204</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x14ac:dyDescent="0.15">
      <c r="A44" s="181" t="s">
        <v>65</v>
      </c>
      <c r="B44" s="181">
        <f>'実質公債費比率（分子）の構造'!K$50</f>
        <v>31</v>
      </c>
      <c r="C44" s="181"/>
      <c r="D44" s="181"/>
      <c r="E44" s="181">
        <f>'実質公債費比率（分子）の構造'!L$50</f>
        <v>31</v>
      </c>
      <c r="F44" s="181"/>
      <c r="G44" s="181"/>
      <c r="H44" s="181">
        <f>'実質公債費比率（分子）の構造'!M$50</f>
        <v>30</v>
      </c>
      <c r="I44" s="181"/>
      <c r="J44" s="181"/>
      <c r="K44" s="181">
        <f>'実質公債費比率（分子）の構造'!N$50</f>
        <v>24</v>
      </c>
      <c r="L44" s="181"/>
      <c r="M44" s="181"/>
      <c r="N44" s="181">
        <f>'実質公債費比率（分子）の構造'!O$50</f>
        <v>18</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34</v>
      </c>
      <c r="C46" s="181"/>
      <c r="D46" s="181"/>
      <c r="E46" s="181">
        <f>'実質公債費比率（分子）の構造'!L$48</f>
        <v>34</v>
      </c>
      <c r="F46" s="181"/>
      <c r="G46" s="181"/>
      <c r="H46" s="181">
        <f>'実質公債費比率（分子）の構造'!M$48</f>
        <v>35</v>
      </c>
      <c r="I46" s="181"/>
      <c r="J46" s="181"/>
      <c r="K46" s="181">
        <f>'実質公債費比率（分子）の構造'!N$48</f>
        <v>35</v>
      </c>
      <c r="L46" s="181"/>
      <c r="M46" s="181"/>
      <c r="N46" s="181">
        <f>'実質公債費比率（分子）の構造'!O$48</f>
        <v>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273</v>
      </c>
      <c r="C49" s="181"/>
      <c r="D49" s="181"/>
      <c r="E49" s="181">
        <f>'実質公債費比率（分子）の構造'!L$45</f>
        <v>262</v>
      </c>
      <c r="F49" s="181"/>
      <c r="G49" s="181"/>
      <c r="H49" s="181">
        <f>'実質公債費比率（分子）の構造'!M$45</f>
        <v>257</v>
      </c>
      <c r="I49" s="181"/>
      <c r="J49" s="181"/>
      <c r="K49" s="181">
        <f>'実質公債費比率（分子）の構造'!N$45</f>
        <v>245</v>
      </c>
      <c r="L49" s="181"/>
      <c r="M49" s="181"/>
      <c r="N49" s="181">
        <f>'実質公債費比率（分子）の構造'!O$45</f>
        <v>268</v>
      </c>
      <c r="O49" s="181"/>
      <c r="P49" s="181"/>
    </row>
    <row r="50" spans="1:16" x14ac:dyDescent="0.15">
      <c r="A50" s="181" t="s">
        <v>71</v>
      </c>
      <c r="B50" s="181" t="e">
        <f>NA()</f>
        <v>#N/A</v>
      </c>
      <c r="C50" s="181">
        <f>IF(ISNUMBER('実質公債費比率（分子）の構造'!K$53),'実質公債費比率（分子）の構造'!K$53,NA())</f>
        <v>120</v>
      </c>
      <c r="D50" s="181" t="e">
        <f>NA()</f>
        <v>#N/A</v>
      </c>
      <c r="E50" s="181" t="e">
        <f>NA()</f>
        <v>#N/A</v>
      </c>
      <c r="F50" s="181">
        <f>IF(ISNUMBER('実質公債費比率（分子）の構造'!L$53),'実質公債費比率（分子）の構造'!L$53,NA())</f>
        <v>123</v>
      </c>
      <c r="G50" s="181" t="e">
        <f>NA()</f>
        <v>#N/A</v>
      </c>
      <c r="H50" s="181" t="e">
        <f>NA()</f>
        <v>#N/A</v>
      </c>
      <c r="I50" s="181">
        <f>IF(ISNUMBER('実質公債費比率（分子）の構造'!M$53),'実質公債費比率（分子）の構造'!M$53,NA())</f>
        <v>131</v>
      </c>
      <c r="J50" s="181" t="e">
        <f>NA()</f>
        <v>#N/A</v>
      </c>
      <c r="K50" s="181" t="e">
        <f>NA()</f>
        <v>#N/A</v>
      </c>
      <c r="L50" s="181">
        <f>IF(ISNUMBER('実質公債費比率（分子）の構造'!N$53),'実質公債費比率（分子）の構造'!N$53,NA())</f>
        <v>117</v>
      </c>
      <c r="M50" s="181" t="e">
        <f>NA()</f>
        <v>#N/A</v>
      </c>
      <c r="N50" s="181" t="e">
        <f>NA()</f>
        <v>#N/A</v>
      </c>
      <c r="O50" s="181">
        <f>IF(ISNUMBER('実質公債費比率（分子）の構造'!O$53),'実質公債費比率（分子）の構造'!O$53,NA())</f>
        <v>117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2000</v>
      </c>
      <c r="E56" s="180"/>
      <c r="F56" s="180"/>
      <c r="G56" s="180">
        <f>'将来負担比率（分子）の構造'!J$52</f>
        <v>1994</v>
      </c>
      <c r="H56" s="180"/>
      <c r="I56" s="180"/>
      <c r="J56" s="180">
        <f>'将来負担比率（分子）の構造'!K$52</f>
        <v>1962</v>
      </c>
      <c r="K56" s="180"/>
      <c r="L56" s="180"/>
      <c r="M56" s="180">
        <f>'将来負担比率（分子）の構造'!L$52</f>
        <v>1917</v>
      </c>
      <c r="N56" s="180"/>
      <c r="O56" s="180"/>
      <c r="P56" s="180">
        <f>'将来負担比率（分子）の構造'!M$52</f>
        <v>1961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2101</v>
      </c>
      <c r="E58" s="180"/>
      <c r="F58" s="180"/>
      <c r="G58" s="180">
        <f>'将来負担比率（分子）の構造'!J$50</f>
        <v>2214</v>
      </c>
      <c r="H58" s="180"/>
      <c r="I58" s="180"/>
      <c r="J58" s="180">
        <f>'将来負担比率（分子）の構造'!K$50</f>
        <v>2095</v>
      </c>
      <c r="K58" s="180"/>
      <c r="L58" s="180"/>
      <c r="M58" s="180">
        <f>'将来負担比率（分子）の構造'!L$50</f>
        <v>2057</v>
      </c>
      <c r="N58" s="180"/>
      <c r="O58" s="180"/>
      <c r="P58" s="180">
        <f>'将来負担比率（分子）の構造'!M$50</f>
        <v>1930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488</v>
      </c>
      <c r="C62" s="180"/>
      <c r="D62" s="180"/>
      <c r="E62" s="180">
        <f>'将来負担比率（分子）の構造'!J$45</f>
        <v>482</v>
      </c>
      <c r="F62" s="180"/>
      <c r="G62" s="180"/>
      <c r="H62" s="180">
        <f>'将来負担比率（分子）の構造'!K$45</f>
        <v>477</v>
      </c>
      <c r="I62" s="180"/>
      <c r="J62" s="180"/>
      <c r="K62" s="180">
        <f>'将来負担比率（分子）の構造'!L$45</f>
        <v>497</v>
      </c>
      <c r="L62" s="180"/>
      <c r="M62" s="180"/>
      <c r="N62" s="180">
        <f>'将来負担比率（分子）の構造'!M$45</f>
        <v>470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461</v>
      </c>
      <c r="C64" s="180"/>
      <c r="D64" s="180"/>
      <c r="E64" s="180">
        <f>'将来負担比率（分子）の構造'!J$43</f>
        <v>412</v>
      </c>
      <c r="F64" s="180"/>
      <c r="G64" s="180"/>
      <c r="H64" s="180">
        <f>'将来負担比率（分子）の構造'!K$43</f>
        <v>389</v>
      </c>
      <c r="I64" s="180"/>
      <c r="J64" s="180"/>
      <c r="K64" s="180">
        <f>'将来負担比率（分子）の構造'!L$43</f>
        <v>367</v>
      </c>
      <c r="L64" s="180"/>
      <c r="M64" s="180"/>
      <c r="N64" s="180">
        <f>'将来負担比率（分子）の構造'!M$43</f>
        <v>346</v>
      </c>
      <c r="O64" s="180"/>
      <c r="P64" s="180"/>
    </row>
    <row r="65" spans="1:16" x14ac:dyDescent="0.15">
      <c r="A65" s="180" t="s">
        <v>32</v>
      </c>
      <c r="B65" s="180">
        <f>'将来負担比率（分子）の構造'!I$42</f>
        <v>133</v>
      </c>
      <c r="C65" s="180"/>
      <c r="D65" s="180"/>
      <c r="E65" s="180">
        <f>'将来負担比率（分子）の構造'!J$42</f>
        <v>102</v>
      </c>
      <c r="F65" s="180"/>
      <c r="G65" s="180"/>
      <c r="H65" s="180">
        <f>'将来負担比率（分子）の構造'!K$42</f>
        <v>71</v>
      </c>
      <c r="I65" s="180"/>
      <c r="J65" s="180"/>
      <c r="K65" s="180">
        <f>'将来負担比率（分子）の構造'!L$42</f>
        <v>42</v>
      </c>
      <c r="L65" s="180"/>
      <c r="M65" s="180"/>
      <c r="N65" s="180">
        <f>'将来負担比率（分子）の構造'!M$42</f>
        <v>18</v>
      </c>
      <c r="O65" s="180"/>
      <c r="P65" s="180"/>
    </row>
    <row r="66" spans="1:16" x14ac:dyDescent="0.15">
      <c r="A66" s="180" t="s">
        <v>31</v>
      </c>
      <c r="B66" s="180">
        <f>'将来負担比率（分子）の構造'!I$41</f>
        <v>2408</v>
      </c>
      <c r="C66" s="180"/>
      <c r="D66" s="180"/>
      <c r="E66" s="180">
        <f>'将来負担比率（分子）の構造'!J$41</f>
        <v>2385</v>
      </c>
      <c r="F66" s="180"/>
      <c r="G66" s="180"/>
      <c r="H66" s="180">
        <f>'将来負担比率（分子）の構造'!K$41</f>
        <v>2320</v>
      </c>
      <c r="I66" s="180"/>
      <c r="J66" s="180"/>
      <c r="K66" s="180">
        <f>'将来負担比率（分子）の構造'!L$41</f>
        <v>2243</v>
      </c>
      <c r="L66" s="180"/>
      <c r="M66" s="180"/>
      <c r="N66" s="180">
        <f>'将来負担比率（分子）の構造'!M$41</f>
        <v>2298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1483</v>
      </c>
      <c r="C72" s="184">
        <f>基金残高に係る経年分析!G55</f>
        <v>1435</v>
      </c>
      <c r="D72" s="184">
        <f>基金残高に係る経年分析!H55</f>
        <v>1389</v>
      </c>
    </row>
    <row r="73" spans="1:16" x14ac:dyDescent="0.15">
      <c r="A73" s="183" t="s">
        <v>78</v>
      </c>
      <c r="B73" s="184">
        <f>基金残高に係る経年分析!F56</f>
        <v>161</v>
      </c>
      <c r="C73" s="184">
        <f>基金残高に係る経年分析!G56</f>
        <v>151</v>
      </c>
      <c r="D73" s="184">
        <f>基金残高に係る経年分析!H56</f>
        <v>136</v>
      </c>
    </row>
    <row r="74" spans="1:16" x14ac:dyDescent="0.15">
      <c r="A74" s="183" t="s">
        <v>79</v>
      </c>
      <c r="B74" s="184">
        <f>基金残高に係る経年分析!F57</f>
        <v>324</v>
      </c>
      <c r="C74" s="184">
        <f>基金残高に係る経年分析!G57</f>
        <v>290</v>
      </c>
      <c r="D74" s="184">
        <f>基金残高に係る経年分析!H57</f>
        <v>233</v>
      </c>
    </row>
  </sheetData>
  <sheetProtection algorithmName="SHA-512" hashValue="+EG1gYGFKPJ/cpHWugU2hPY9l6DRnzlEzZINW5+sUzACOrgsOfQcfgDfRoKs4rIGuzR5wifc7KW0VikzpYzMRw==" saltValue="vpfnkMGWidHUTFX5A2lk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231</v>
      </c>
      <c r="C5" s="761"/>
      <c r="D5" s="761"/>
      <c r="E5" s="761"/>
      <c r="F5" s="761"/>
      <c r="G5" s="761"/>
      <c r="H5" s="761"/>
      <c r="I5" s="761"/>
      <c r="J5" s="761"/>
      <c r="K5" s="761"/>
      <c r="L5" s="761"/>
      <c r="M5" s="761"/>
      <c r="N5" s="761"/>
      <c r="O5" s="761"/>
      <c r="P5" s="761"/>
      <c r="Q5" s="762"/>
      <c r="R5" s="726">
        <v>372870</v>
      </c>
      <c r="S5" s="727"/>
      <c r="T5" s="727"/>
      <c r="U5" s="727"/>
      <c r="V5" s="727"/>
      <c r="W5" s="727"/>
      <c r="X5" s="727"/>
      <c r="Y5" s="773"/>
      <c r="Z5" s="791">
        <v>14.7</v>
      </c>
      <c r="AA5" s="791"/>
      <c r="AB5" s="791"/>
      <c r="AC5" s="791"/>
      <c r="AD5" s="792">
        <v>372870</v>
      </c>
      <c r="AE5" s="792"/>
      <c r="AF5" s="792"/>
      <c r="AG5" s="792"/>
      <c r="AH5" s="792"/>
      <c r="AI5" s="792"/>
      <c r="AJ5" s="792"/>
      <c r="AK5" s="792"/>
      <c r="AL5" s="774">
        <v>30.9</v>
      </c>
      <c r="AM5" s="743"/>
      <c r="AN5" s="743"/>
      <c r="AO5" s="775"/>
      <c r="AP5" s="760" t="s">
        <v>232</v>
      </c>
      <c r="AQ5" s="761"/>
      <c r="AR5" s="761"/>
      <c r="AS5" s="761"/>
      <c r="AT5" s="761"/>
      <c r="AU5" s="761"/>
      <c r="AV5" s="761"/>
      <c r="AW5" s="761"/>
      <c r="AX5" s="761"/>
      <c r="AY5" s="761"/>
      <c r="AZ5" s="761"/>
      <c r="BA5" s="761"/>
      <c r="BB5" s="761"/>
      <c r="BC5" s="761"/>
      <c r="BD5" s="761"/>
      <c r="BE5" s="761"/>
      <c r="BF5" s="762"/>
      <c r="BG5" s="661">
        <v>372870</v>
      </c>
      <c r="BH5" s="664"/>
      <c r="BI5" s="664"/>
      <c r="BJ5" s="664"/>
      <c r="BK5" s="664"/>
      <c r="BL5" s="664"/>
      <c r="BM5" s="664"/>
      <c r="BN5" s="665"/>
      <c r="BO5" s="723">
        <v>100</v>
      </c>
      <c r="BP5" s="723"/>
      <c r="BQ5" s="723"/>
      <c r="BR5" s="723"/>
      <c r="BS5" s="724">
        <v>55102</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16748</v>
      </c>
      <c r="S6" s="664"/>
      <c r="T6" s="664"/>
      <c r="U6" s="664"/>
      <c r="V6" s="664"/>
      <c r="W6" s="664"/>
      <c r="X6" s="664"/>
      <c r="Y6" s="665"/>
      <c r="Z6" s="723">
        <v>0.7</v>
      </c>
      <c r="AA6" s="723"/>
      <c r="AB6" s="723"/>
      <c r="AC6" s="723"/>
      <c r="AD6" s="724">
        <v>16748</v>
      </c>
      <c r="AE6" s="724"/>
      <c r="AF6" s="724"/>
      <c r="AG6" s="724"/>
      <c r="AH6" s="724"/>
      <c r="AI6" s="724"/>
      <c r="AJ6" s="724"/>
      <c r="AK6" s="724"/>
      <c r="AL6" s="666">
        <v>1.4</v>
      </c>
      <c r="AM6" s="667"/>
      <c r="AN6" s="667"/>
      <c r="AO6" s="725"/>
      <c r="AP6" s="658" t="s">
        <v>237</v>
      </c>
      <c r="AQ6" s="659"/>
      <c r="AR6" s="659"/>
      <c r="AS6" s="659"/>
      <c r="AT6" s="659"/>
      <c r="AU6" s="659"/>
      <c r="AV6" s="659"/>
      <c r="AW6" s="659"/>
      <c r="AX6" s="659"/>
      <c r="AY6" s="659"/>
      <c r="AZ6" s="659"/>
      <c r="BA6" s="659"/>
      <c r="BB6" s="659"/>
      <c r="BC6" s="659"/>
      <c r="BD6" s="659"/>
      <c r="BE6" s="659"/>
      <c r="BF6" s="660"/>
      <c r="BG6" s="661">
        <v>372870</v>
      </c>
      <c r="BH6" s="664"/>
      <c r="BI6" s="664"/>
      <c r="BJ6" s="664"/>
      <c r="BK6" s="664"/>
      <c r="BL6" s="664"/>
      <c r="BM6" s="664"/>
      <c r="BN6" s="665"/>
      <c r="BO6" s="723">
        <v>100</v>
      </c>
      <c r="BP6" s="723"/>
      <c r="BQ6" s="723"/>
      <c r="BR6" s="723"/>
      <c r="BS6" s="724">
        <v>55102</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37397</v>
      </c>
      <c r="CS6" s="664"/>
      <c r="CT6" s="664"/>
      <c r="CU6" s="664"/>
      <c r="CV6" s="664"/>
      <c r="CW6" s="664"/>
      <c r="CX6" s="664"/>
      <c r="CY6" s="665"/>
      <c r="CZ6" s="774">
        <v>1.5</v>
      </c>
      <c r="DA6" s="743"/>
      <c r="DB6" s="743"/>
      <c r="DC6" s="777"/>
      <c r="DD6" s="669" t="s">
        <v>239</v>
      </c>
      <c r="DE6" s="664"/>
      <c r="DF6" s="664"/>
      <c r="DG6" s="664"/>
      <c r="DH6" s="664"/>
      <c r="DI6" s="664"/>
      <c r="DJ6" s="664"/>
      <c r="DK6" s="664"/>
      <c r="DL6" s="664"/>
      <c r="DM6" s="664"/>
      <c r="DN6" s="664"/>
      <c r="DO6" s="664"/>
      <c r="DP6" s="665"/>
      <c r="DQ6" s="669">
        <v>37397</v>
      </c>
      <c r="DR6" s="664"/>
      <c r="DS6" s="664"/>
      <c r="DT6" s="664"/>
      <c r="DU6" s="664"/>
      <c r="DV6" s="664"/>
      <c r="DW6" s="664"/>
      <c r="DX6" s="664"/>
      <c r="DY6" s="664"/>
      <c r="DZ6" s="664"/>
      <c r="EA6" s="664"/>
      <c r="EB6" s="664"/>
      <c r="EC6" s="704"/>
    </row>
    <row r="7" spans="2:143" ht="11.25" customHeight="1" x14ac:dyDescent="0.15">
      <c r="B7" s="658" t="s">
        <v>240</v>
      </c>
      <c r="C7" s="659"/>
      <c r="D7" s="659"/>
      <c r="E7" s="659"/>
      <c r="F7" s="659"/>
      <c r="G7" s="659"/>
      <c r="H7" s="659"/>
      <c r="I7" s="659"/>
      <c r="J7" s="659"/>
      <c r="K7" s="659"/>
      <c r="L7" s="659"/>
      <c r="M7" s="659"/>
      <c r="N7" s="659"/>
      <c r="O7" s="659"/>
      <c r="P7" s="659"/>
      <c r="Q7" s="660"/>
      <c r="R7" s="661">
        <v>227</v>
      </c>
      <c r="S7" s="664"/>
      <c r="T7" s="664"/>
      <c r="U7" s="664"/>
      <c r="V7" s="664"/>
      <c r="W7" s="664"/>
      <c r="X7" s="664"/>
      <c r="Y7" s="665"/>
      <c r="Z7" s="723">
        <v>0</v>
      </c>
      <c r="AA7" s="723"/>
      <c r="AB7" s="723"/>
      <c r="AC7" s="723"/>
      <c r="AD7" s="724">
        <v>227</v>
      </c>
      <c r="AE7" s="724"/>
      <c r="AF7" s="724"/>
      <c r="AG7" s="724"/>
      <c r="AH7" s="724"/>
      <c r="AI7" s="724"/>
      <c r="AJ7" s="724"/>
      <c r="AK7" s="724"/>
      <c r="AL7" s="666">
        <v>0</v>
      </c>
      <c r="AM7" s="667"/>
      <c r="AN7" s="667"/>
      <c r="AO7" s="725"/>
      <c r="AP7" s="658" t="s">
        <v>241</v>
      </c>
      <c r="AQ7" s="659"/>
      <c r="AR7" s="659"/>
      <c r="AS7" s="659"/>
      <c r="AT7" s="659"/>
      <c r="AU7" s="659"/>
      <c r="AV7" s="659"/>
      <c r="AW7" s="659"/>
      <c r="AX7" s="659"/>
      <c r="AY7" s="659"/>
      <c r="AZ7" s="659"/>
      <c r="BA7" s="659"/>
      <c r="BB7" s="659"/>
      <c r="BC7" s="659"/>
      <c r="BD7" s="659"/>
      <c r="BE7" s="659"/>
      <c r="BF7" s="660"/>
      <c r="BG7" s="661">
        <v>52021</v>
      </c>
      <c r="BH7" s="664"/>
      <c r="BI7" s="664"/>
      <c r="BJ7" s="664"/>
      <c r="BK7" s="664"/>
      <c r="BL7" s="664"/>
      <c r="BM7" s="664"/>
      <c r="BN7" s="665"/>
      <c r="BO7" s="723">
        <v>14</v>
      </c>
      <c r="BP7" s="723"/>
      <c r="BQ7" s="723"/>
      <c r="BR7" s="723"/>
      <c r="BS7" s="724" t="s">
        <v>177</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474539</v>
      </c>
      <c r="CS7" s="664"/>
      <c r="CT7" s="664"/>
      <c r="CU7" s="664"/>
      <c r="CV7" s="664"/>
      <c r="CW7" s="664"/>
      <c r="CX7" s="664"/>
      <c r="CY7" s="665"/>
      <c r="CZ7" s="723">
        <v>19.600000000000001</v>
      </c>
      <c r="DA7" s="723"/>
      <c r="DB7" s="723"/>
      <c r="DC7" s="723"/>
      <c r="DD7" s="669">
        <v>12359</v>
      </c>
      <c r="DE7" s="664"/>
      <c r="DF7" s="664"/>
      <c r="DG7" s="664"/>
      <c r="DH7" s="664"/>
      <c r="DI7" s="664"/>
      <c r="DJ7" s="664"/>
      <c r="DK7" s="664"/>
      <c r="DL7" s="664"/>
      <c r="DM7" s="664"/>
      <c r="DN7" s="664"/>
      <c r="DO7" s="664"/>
      <c r="DP7" s="665"/>
      <c r="DQ7" s="669">
        <v>392012</v>
      </c>
      <c r="DR7" s="664"/>
      <c r="DS7" s="664"/>
      <c r="DT7" s="664"/>
      <c r="DU7" s="664"/>
      <c r="DV7" s="664"/>
      <c r="DW7" s="664"/>
      <c r="DX7" s="664"/>
      <c r="DY7" s="664"/>
      <c r="DZ7" s="664"/>
      <c r="EA7" s="664"/>
      <c r="EB7" s="664"/>
      <c r="EC7" s="704"/>
    </row>
    <row r="8" spans="2:143" ht="11.25" customHeight="1" x14ac:dyDescent="0.15">
      <c r="B8" s="658" t="s">
        <v>243</v>
      </c>
      <c r="C8" s="659"/>
      <c r="D8" s="659"/>
      <c r="E8" s="659"/>
      <c r="F8" s="659"/>
      <c r="G8" s="659"/>
      <c r="H8" s="659"/>
      <c r="I8" s="659"/>
      <c r="J8" s="659"/>
      <c r="K8" s="659"/>
      <c r="L8" s="659"/>
      <c r="M8" s="659"/>
      <c r="N8" s="659"/>
      <c r="O8" s="659"/>
      <c r="P8" s="659"/>
      <c r="Q8" s="660"/>
      <c r="R8" s="661">
        <v>648</v>
      </c>
      <c r="S8" s="664"/>
      <c r="T8" s="664"/>
      <c r="U8" s="664"/>
      <c r="V8" s="664"/>
      <c r="W8" s="664"/>
      <c r="X8" s="664"/>
      <c r="Y8" s="665"/>
      <c r="Z8" s="723">
        <v>0</v>
      </c>
      <c r="AA8" s="723"/>
      <c r="AB8" s="723"/>
      <c r="AC8" s="723"/>
      <c r="AD8" s="724">
        <v>648</v>
      </c>
      <c r="AE8" s="724"/>
      <c r="AF8" s="724"/>
      <c r="AG8" s="724"/>
      <c r="AH8" s="724"/>
      <c r="AI8" s="724"/>
      <c r="AJ8" s="724"/>
      <c r="AK8" s="724"/>
      <c r="AL8" s="666">
        <v>0.1</v>
      </c>
      <c r="AM8" s="667"/>
      <c r="AN8" s="667"/>
      <c r="AO8" s="725"/>
      <c r="AP8" s="658" t="s">
        <v>244</v>
      </c>
      <c r="AQ8" s="659"/>
      <c r="AR8" s="659"/>
      <c r="AS8" s="659"/>
      <c r="AT8" s="659"/>
      <c r="AU8" s="659"/>
      <c r="AV8" s="659"/>
      <c r="AW8" s="659"/>
      <c r="AX8" s="659"/>
      <c r="AY8" s="659"/>
      <c r="AZ8" s="659"/>
      <c r="BA8" s="659"/>
      <c r="BB8" s="659"/>
      <c r="BC8" s="659"/>
      <c r="BD8" s="659"/>
      <c r="BE8" s="659"/>
      <c r="BF8" s="660"/>
      <c r="BG8" s="661">
        <v>1830</v>
      </c>
      <c r="BH8" s="664"/>
      <c r="BI8" s="664"/>
      <c r="BJ8" s="664"/>
      <c r="BK8" s="664"/>
      <c r="BL8" s="664"/>
      <c r="BM8" s="664"/>
      <c r="BN8" s="665"/>
      <c r="BO8" s="723">
        <v>0.5</v>
      </c>
      <c r="BP8" s="723"/>
      <c r="BQ8" s="723"/>
      <c r="BR8" s="723"/>
      <c r="BS8" s="669" t="s">
        <v>239</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281982</v>
      </c>
      <c r="CS8" s="664"/>
      <c r="CT8" s="664"/>
      <c r="CU8" s="664"/>
      <c r="CV8" s="664"/>
      <c r="CW8" s="664"/>
      <c r="CX8" s="664"/>
      <c r="CY8" s="665"/>
      <c r="CZ8" s="723">
        <v>11.7</v>
      </c>
      <c r="DA8" s="723"/>
      <c r="DB8" s="723"/>
      <c r="DC8" s="723"/>
      <c r="DD8" s="669">
        <v>616</v>
      </c>
      <c r="DE8" s="664"/>
      <c r="DF8" s="664"/>
      <c r="DG8" s="664"/>
      <c r="DH8" s="664"/>
      <c r="DI8" s="664"/>
      <c r="DJ8" s="664"/>
      <c r="DK8" s="664"/>
      <c r="DL8" s="664"/>
      <c r="DM8" s="664"/>
      <c r="DN8" s="664"/>
      <c r="DO8" s="664"/>
      <c r="DP8" s="665"/>
      <c r="DQ8" s="669">
        <v>217650</v>
      </c>
      <c r="DR8" s="664"/>
      <c r="DS8" s="664"/>
      <c r="DT8" s="664"/>
      <c r="DU8" s="664"/>
      <c r="DV8" s="664"/>
      <c r="DW8" s="664"/>
      <c r="DX8" s="664"/>
      <c r="DY8" s="664"/>
      <c r="DZ8" s="664"/>
      <c r="EA8" s="664"/>
      <c r="EB8" s="664"/>
      <c r="EC8" s="704"/>
    </row>
    <row r="9" spans="2:143" ht="11.25" customHeight="1" x14ac:dyDescent="0.15">
      <c r="B9" s="658" t="s">
        <v>246</v>
      </c>
      <c r="C9" s="659"/>
      <c r="D9" s="659"/>
      <c r="E9" s="659"/>
      <c r="F9" s="659"/>
      <c r="G9" s="659"/>
      <c r="H9" s="659"/>
      <c r="I9" s="659"/>
      <c r="J9" s="659"/>
      <c r="K9" s="659"/>
      <c r="L9" s="659"/>
      <c r="M9" s="659"/>
      <c r="N9" s="659"/>
      <c r="O9" s="659"/>
      <c r="P9" s="659"/>
      <c r="Q9" s="660"/>
      <c r="R9" s="661">
        <v>488</v>
      </c>
      <c r="S9" s="664"/>
      <c r="T9" s="664"/>
      <c r="U9" s="664"/>
      <c r="V9" s="664"/>
      <c r="W9" s="664"/>
      <c r="X9" s="664"/>
      <c r="Y9" s="665"/>
      <c r="Z9" s="723">
        <v>0</v>
      </c>
      <c r="AA9" s="723"/>
      <c r="AB9" s="723"/>
      <c r="AC9" s="723"/>
      <c r="AD9" s="724">
        <v>488</v>
      </c>
      <c r="AE9" s="724"/>
      <c r="AF9" s="724"/>
      <c r="AG9" s="724"/>
      <c r="AH9" s="724"/>
      <c r="AI9" s="724"/>
      <c r="AJ9" s="724"/>
      <c r="AK9" s="724"/>
      <c r="AL9" s="666">
        <v>0</v>
      </c>
      <c r="AM9" s="667"/>
      <c r="AN9" s="667"/>
      <c r="AO9" s="725"/>
      <c r="AP9" s="658" t="s">
        <v>247</v>
      </c>
      <c r="AQ9" s="659"/>
      <c r="AR9" s="659"/>
      <c r="AS9" s="659"/>
      <c r="AT9" s="659"/>
      <c r="AU9" s="659"/>
      <c r="AV9" s="659"/>
      <c r="AW9" s="659"/>
      <c r="AX9" s="659"/>
      <c r="AY9" s="659"/>
      <c r="AZ9" s="659"/>
      <c r="BA9" s="659"/>
      <c r="BB9" s="659"/>
      <c r="BC9" s="659"/>
      <c r="BD9" s="659"/>
      <c r="BE9" s="659"/>
      <c r="BF9" s="660"/>
      <c r="BG9" s="661">
        <v>43340</v>
      </c>
      <c r="BH9" s="664"/>
      <c r="BI9" s="664"/>
      <c r="BJ9" s="664"/>
      <c r="BK9" s="664"/>
      <c r="BL9" s="664"/>
      <c r="BM9" s="664"/>
      <c r="BN9" s="665"/>
      <c r="BO9" s="723">
        <v>11.6</v>
      </c>
      <c r="BP9" s="723"/>
      <c r="BQ9" s="723"/>
      <c r="BR9" s="723"/>
      <c r="BS9" s="669" t="s">
        <v>177</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213361</v>
      </c>
      <c r="CS9" s="664"/>
      <c r="CT9" s="664"/>
      <c r="CU9" s="664"/>
      <c r="CV9" s="664"/>
      <c r="CW9" s="664"/>
      <c r="CX9" s="664"/>
      <c r="CY9" s="665"/>
      <c r="CZ9" s="723">
        <v>8.8000000000000007</v>
      </c>
      <c r="DA9" s="723"/>
      <c r="DB9" s="723"/>
      <c r="DC9" s="723"/>
      <c r="DD9" s="669" t="s">
        <v>249</v>
      </c>
      <c r="DE9" s="664"/>
      <c r="DF9" s="664"/>
      <c r="DG9" s="664"/>
      <c r="DH9" s="664"/>
      <c r="DI9" s="664"/>
      <c r="DJ9" s="664"/>
      <c r="DK9" s="664"/>
      <c r="DL9" s="664"/>
      <c r="DM9" s="664"/>
      <c r="DN9" s="664"/>
      <c r="DO9" s="664"/>
      <c r="DP9" s="665"/>
      <c r="DQ9" s="669">
        <v>158350</v>
      </c>
      <c r="DR9" s="664"/>
      <c r="DS9" s="664"/>
      <c r="DT9" s="664"/>
      <c r="DU9" s="664"/>
      <c r="DV9" s="664"/>
      <c r="DW9" s="664"/>
      <c r="DX9" s="664"/>
      <c r="DY9" s="664"/>
      <c r="DZ9" s="664"/>
      <c r="EA9" s="664"/>
      <c r="EB9" s="664"/>
      <c r="EC9" s="704"/>
    </row>
    <row r="10" spans="2:143" ht="11.25" customHeight="1" x14ac:dyDescent="0.15">
      <c r="B10" s="658" t="s">
        <v>250</v>
      </c>
      <c r="C10" s="659"/>
      <c r="D10" s="659"/>
      <c r="E10" s="659"/>
      <c r="F10" s="659"/>
      <c r="G10" s="659"/>
      <c r="H10" s="659"/>
      <c r="I10" s="659"/>
      <c r="J10" s="659"/>
      <c r="K10" s="659"/>
      <c r="L10" s="659"/>
      <c r="M10" s="659"/>
      <c r="N10" s="659"/>
      <c r="O10" s="659"/>
      <c r="P10" s="659"/>
      <c r="Q10" s="660"/>
      <c r="R10" s="661" t="s">
        <v>251</v>
      </c>
      <c r="S10" s="664"/>
      <c r="T10" s="664"/>
      <c r="U10" s="664"/>
      <c r="V10" s="664"/>
      <c r="W10" s="664"/>
      <c r="X10" s="664"/>
      <c r="Y10" s="665"/>
      <c r="Z10" s="723" t="s">
        <v>249</v>
      </c>
      <c r="AA10" s="723"/>
      <c r="AB10" s="723"/>
      <c r="AC10" s="723"/>
      <c r="AD10" s="724" t="s">
        <v>177</v>
      </c>
      <c r="AE10" s="724"/>
      <c r="AF10" s="724"/>
      <c r="AG10" s="724"/>
      <c r="AH10" s="724"/>
      <c r="AI10" s="724"/>
      <c r="AJ10" s="724"/>
      <c r="AK10" s="724"/>
      <c r="AL10" s="666" t="s">
        <v>177</v>
      </c>
      <c r="AM10" s="667"/>
      <c r="AN10" s="667"/>
      <c r="AO10" s="725"/>
      <c r="AP10" s="658" t="s">
        <v>252</v>
      </c>
      <c r="AQ10" s="659"/>
      <c r="AR10" s="659"/>
      <c r="AS10" s="659"/>
      <c r="AT10" s="659"/>
      <c r="AU10" s="659"/>
      <c r="AV10" s="659"/>
      <c r="AW10" s="659"/>
      <c r="AX10" s="659"/>
      <c r="AY10" s="659"/>
      <c r="AZ10" s="659"/>
      <c r="BA10" s="659"/>
      <c r="BB10" s="659"/>
      <c r="BC10" s="659"/>
      <c r="BD10" s="659"/>
      <c r="BE10" s="659"/>
      <c r="BF10" s="660"/>
      <c r="BG10" s="661">
        <v>3550</v>
      </c>
      <c r="BH10" s="664"/>
      <c r="BI10" s="664"/>
      <c r="BJ10" s="664"/>
      <c r="BK10" s="664"/>
      <c r="BL10" s="664"/>
      <c r="BM10" s="664"/>
      <c r="BN10" s="665"/>
      <c r="BO10" s="723">
        <v>1</v>
      </c>
      <c r="BP10" s="723"/>
      <c r="BQ10" s="723"/>
      <c r="BR10" s="723"/>
      <c r="BS10" s="669" t="s">
        <v>251</v>
      </c>
      <c r="BT10" s="664"/>
      <c r="BU10" s="664"/>
      <c r="BV10" s="664"/>
      <c r="BW10" s="664"/>
      <c r="BX10" s="664"/>
      <c r="BY10" s="664"/>
      <c r="BZ10" s="664"/>
      <c r="CA10" s="664"/>
      <c r="CB10" s="704"/>
      <c r="CD10" s="705" t="s">
        <v>253</v>
      </c>
      <c r="CE10" s="702"/>
      <c r="CF10" s="702"/>
      <c r="CG10" s="702"/>
      <c r="CH10" s="702"/>
      <c r="CI10" s="702"/>
      <c r="CJ10" s="702"/>
      <c r="CK10" s="702"/>
      <c r="CL10" s="702"/>
      <c r="CM10" s="702"/>
      <c r="CN10" s="702"/>
      <c r="CO10" s="702"/>
      <c r="CP10" s="702"/>
      <c r="CQ10" s="703"/>
      <c r="CR10" s="661">
        <v>420</v>
      </c>
      <c r="CS10" s="664"/>
      <c r="CT10" s="664"/>
      <c r="CU10" s="664"/>
      <c r="CV10" s="664"/>
      <c r="CW10" s="664"/>
      <c r="CX10" s="664"/>
      <c r="CY10" s="665"/>
      <c r="CZ10" s="723">
        <v>0</v>
      </c>
      <c r="DA10" s="723"/>
      <c r="DB10" s="723"/>
      <c r="DC10" s="723"/>
      <c r="DD10" s="669" t="s">
        <v>239</v>
      </c>
      <c r="DE10" s="664"/>
      <c r="DF10" s="664"/>
      <c r="DG10" s="664"/>
      <c r="DH10" s="664"/>
      <c r="DI10" s="664"/>
      <c r="DJ10" s="664"/>
      <c r="DK10" s="664"/>
      <c r="DL10" s="664"/>
      <c r="DM10" s="664"/>
      <c r="DN10" s="664"/>
      <c r="DO10" s="664"/>
      <c r="DP10" s="665"/>
      <c r="DQ10" s="669">
        <v>420</v>
      </c>
      <c r="DR10" s="664"/>
      <c r="DS10" s="664"/>
      <c r="DT10" s="664"/>
      <c r="DU10" s="664"/>
      <c r="DV10" s="664"/>
      <c r="DW10" s="664"/>
      <c r="DX10" s="664"/>
      <c r="DY10" s="664"/>
      <c r="DZ10" s="664"/>
      <c r="EA10" s="664"/>
      <c r="EB10" s="664"/>
      <c r="EC10" s="704"/>
    </row>
    <row r="11" spans="2:143" ht="11.25" customHeight="1" x14ac:dyDescent="0.15">
      <c r="B11" s="658" t="s">
        <v>254</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251</v>
      </c>
      <c r="AA11" s="723"/>
      <c r="AB11" s="723"/>
      <c r="AC11" s="723"/>
      <c r="AD11" s="724" t="s">
        <v>239</v>
      </c>
      <c r="AE11" s="724"/>
      <c r="AF11" s="724"/>
      <c r="AG11" s="724"/>
      <c r="AH11" s="724"/>
      <c r="AI11" s="724"/>
      <c r="AJ11" s="724"/>
      <c r="AK11" s="724"/>
      <c r="AL11" s="666" t="s">
        <v>239</v>
      </c>
      <c r="AM11" s="667"/>
      <c r="AN11" s="667"/>
      <c r="AO11" s="725"/>
      <c r="AP11" s="658" t="s">
        <v>255</v>
      </c>
      <c r="AQ11" s="659"/>
      <c r="AR11" s="659"/>
      <c r="AS11" s="659"/>
      <c r="AT11" s="659"/>
      <c r="AU11" s="659"/>
      <c r="AV11" s="659"/>
      <c r="AW11" s="659"/>
      <c r="AX11" s="659"/>
      <c r="AY11" s="659"/>
      <c r="AZ11" s="659"/>
      <c r="BA11" s="659"/>
      <c r="BB11" s="659"/>
      <c r="BC11" s="659"/>
      <c r="BD11" s="659"/>
      <c r="BE11" s="659"/>
      <c r="BF11" s="660"/>
      <c r="BG11" s="661">
        <v>3301</v>
      </c>
      <c r="BH11" s="664"/>
      <c r="BI11" s="664"/>
      <c r="BJ11" s="664"/>
      <c r="BK11" s="664"/>
      <c r="BL11" s="664"/>
      <c r="BM11" s="664"/>
      <c r="BN11" s="665"/>
      <c r="BO11" s="723">
        <v>0.9</v>
      </c>
      <c r="BP11" s="723"/>
      <c r="BQ11" s="723"/>
      <c r="BR11" s="723"/>
      <c r="BS11" s="669" t="s">
        <v>249</v>
      </c>
      <c r="BT11" s="664"/>
      <c r="BU11" s="664"/>
      <c r="BV11" s="664"/>
      <c r="BW11" s="664"/>
      <c r="BX11" s="664"/>
      <c r="BY11" s="664"/>
      <c r="BZ11" s="664"/>
      <c r="CA11" s="664"/>
      <c r="CB11" s="704"/>
      <c r="CD11" s="705" t="s">
        <v>256</v>
      </c>
      <c r="CE11" s="702"/>
      <c r="CF11" s="702"/>
      <c r="CG11" s="702"/>
      <c r="CH11" s="702"/>
      <c r="CI11" s="702"/>
      <c r="CJ11" s="702"/>
      <c r="CK11" s="702"/>
      <c r="CL11" s="702"/>
      <c r="CM11" s="702"/>
      <c r="CN11" s="702"/>
      <c r="CO11" s="702"/>
      <c r="CP11" s="702"/>
      <c r="CQ11" s="703"/>
      <c r="CR11" s="661">
        <v>245323</v>
      </c>
      <c r="CS11" s="664"/>
      <c r="CT11" s="664"/>
      <c r="CU11" s="664"/>
      <c r="CV11" s="664"/>
      <c r="CW11" s="664"/>
      <c r="CX11" s="664"/>
      <c r="CY11" s="665"/>
      <c r="CZ11" s="723">
        <v>10.1</v>
      </c>
      <c r="DA11" s="723"/>
      <c r="DB11" s="723"/>
      <c r="DC11" s="723"/>
      <c r="DD11" s="669">
        <v>117470</v>
      </c>
      <c r="DE11" s="664"/>
      <c r="DF11" s="664"/>
      <c r="DG11" s="664"/>
      <c r="DH11" s="664"/>
      <c r="DI11" s="664"/>
      <c r="DJ11" s="664"/>
      <c r="DK11" s="664"/>
      <c r="DL11" s="664"/>
      <c r="DM11" s="664"/>
      <c r="DN11" s="664"/>
      <c r="DO11" s="664"/>
      <c r="DP11" s="665"/>
      <c r="DQ11" s="669">
        <v>79203</v>
      </c>
      <c r="DR11" s="664"/>
      <c r="DS11" s="664"/>
      <c r="DT11" s="664"/>
      <c r="DU11" s="664"/>
      <c r="DV11" s="664"/>
      <c r="DW11" s="664"/>
      <c r="DX11" s="664"/>
      <c r="DY11" s="664"/>
      <c r="DZ11" s="664"/>
      <c r="EA11" s="664"/>
      <c r="EB11" s="664"/>
      <c r="EC11" s="704"/>
    </row>
    <row r="12" spans="2:143" ht="11.25" customHeight="1" x14ac:dyDescent="0.15">
      <c r="B12" s="658" t="s">
        <v>257</v>
      </c>
      <c r="C12" s="659"/>
      <c r="D12" s="659"/>
      <c r="E12" s="659"/>
      <c r="F12" s="659"/>
      <c r="G12" s="659"/>
      <c r="H12" s="659"/>
      <c r="I12" s="659"/>
      <c r="J12" s="659"/>
      <c r="K12" s="659"/>
      <c r="L12" s="659"/>
      <c r="M12" s="659"/>
      <c r="N12" s="659"/>
      <c r="O12" s="659"/>
      <c r="P12" s="659"/>
      <c r="Q12" s="660"/>
      <c r="R12" s="661">
        <v>24231</v>
      </c>
      <c r="S12" s="664"/>
      <c r="T12" s="664"/>
      <c r="U12" s="664"/>
      <c r="V12" s="664"/>
      <c r="W12" s="664"/>
      <c r="X12" s="664"/>
      <c r="Y12" s="665"/>
      <c r="Z12" s="723">
        <v>1</v>
      </c>
      <c r="AA12" s="723"/>
      <c r="AB12" s="723"/>
      <c r="AC12" s="723"/>
      <c r="AD12" s="724">
        <v>24231</v>
      </c>
      <c r="AE12" s="724"/>
      <c r="AF12" s="724"/>
      <c r="AG12" s="724"/>
      <c r="AH12" s="724"/>
      <c r="AI12" s="724"/>
      <c r="AJ12" s="724"/>
      <c r="AK12" s="724"/>
      <c r="AL12" s="666">
        <v>2</v>
      </c>
      <c r="AM12" s="667"/>
      <c r="AN12" s="667"/>
      <c r="AO12" s="725"/>
      <c r="AP12" s="658" t="s">
        <v>258</v>
      </c>
      <c r="AQ12" s="659"/>
      <c r="AR12" s="659"/>
      <c r="AS12" s="659"/>
      <c r="AT12" s="659"/>
      <c r="AU12" s="659"/>
      <c r="AV12" s="659"/>
      <c r="AW12" s="659"/>
      <c r="AX12" s="659"/>
      <c r="AY12" s="659"/>
      <c r="AZ12" s="659"/>
      <c r="BA12" s="659"/>
      <c r="BB12" s="659"/>
      <c r="BC12" s="659"/>
      <c r="BD12" s="659"/>
      <c r="BE12" s="659"/>
      <c r="BF12" s="660"/>
      <c r="BG12" s="661">
        <v>313735</v>
      </c>
      <c r="BH12" s="664"/>
      <c r="BI12" s="664"/>
      <c r="BJ12" s="664"/>
      <c r="BK12" s="664"/>
      <c r="BL12" s="664"/>
      <c r="BM12" s="664"/>
      <c r="BN12" s="665"/>
      <c r="BO12" s="723">
        <v>84.1</v>
      </c>
      <c r="BP12" s="723"/>
      <c r="BQ12" s="723"/>
      <c r="BR12" s="723"/>
      <c r="BS12" s="669">
        <v>55102</v>
      </c>
      <c r="BT12" s="664"/>
      <c r="BU12" s="664"/>
      <c r="BV12" s="664"/>
      <c r="BW12" s="664"/>
      <c r="BX12" s="664"/>
      <c r="BY12" s="664"/>
      <c r="BZ12" s="664"/>
      <c r="CA12" s="664"/>
      <c r="CB12" s="704"/>
      <c r="CD12" s="705" t="s">
        <v>259</v>
      </c>
      <c r="CE12" s="702"/>
      <c r="CF12" s="702"/>
      <c r="CG12" s="702"/>
      <c r="CH12" s="702"/>
      <c r="CI12" s="702"/>
      <c r="CJ12" s="702"/>
      <c r="CK12" s="702"/>
      <c r="CL12" s="702"/>
      <c r="CM12" s="702"/>
      <c r="CN12" s="702"/>
      <c r="CO12" s="702"/>
      <c r="CP12" s="702"/>
      <c r="CQ12" s="703"/>
      <c r="CR12" s="661">
        <v>299249</v>
      </c>
      <c r="CS12" s="664"/>
      <c r="CT12" s="664"/>
      <c r="CU12" s="664"/>
      <c r="CV12" s="664"/>
      <c r="CW12" s="664"/>
      <c r="CX12" s="664"/>
      <c r="CY12" s="665"/>
      <c r="CZ12" s="723">
        <v>12.4</v>
      </c>
      <c r="DA12" s="723"/>
      <c r="DB12" s="723"/>
      <c r="DC12" s="723"/>
      <c r="DD12" s="669">
        <v>42989</v>
      </c>
      <c r="DE12" s="664"/>
      <c r="DF12" s="664"/>
      <c r="DG12" s="664"/>
      <c r="DH12" s="664"/>
      <c r="DI12" s="664"/>
      <c r="DJ12" s="664"/>
      <c r="DK12" s="664"/>
      <c r="DL12" s="664"/>
      <c r="DM12" s="664"/>
      <c r="DN12" s="664"/>
      <c r="DO12" s="664"/>
      <c r="DP12" s="665"/>
      <c r="DQ12" s="669">
        <v>147551</v>
      </c>
      <c r="DR12" s="664"/>
      <c r="DS12" s="664"/>
      <c r="DT12" s="664"/>
      <c r="DU12" s="664"/>
      <c r="DV12" s="664"/>
      <c r="DW12" s="664"/>
      <c r="DX12" s="664"/>
      <c r="DY12" s="664"/>
      <c r="DZ12" s="664"/>
      <c r="EA12" s="664"/>
      <c r="EB12" s="664"/>
      <c r="EC12" s="704"/>
    </row>
    <row r="13" spans="2:143" ht="11.25" customHeight="1" x14ac:dyDescent="0.15">
      <c r="B13" s="658" t="s">
        <v>260</v>
      </c>
      <c r="C13" s="659"/>
      <c r="D13" s="659"/>
      <c r="E13" s="659"/>
      <c r="F13" s="659"/>
      <c r="G13" s="659"/>
      <c r="H13" s="659"/>
      <c r="I13" s="659"/>
      <c r="J13" s="659"/>
      <c r="K13" s="659"/>
      <c r="L13" s="659"/>
      <c r="M13" s="659"/>
      <c r="N13" s="659"/>
      <c r="O13" s="659"/>
      <c r="P13" s="659"/>
      <c r="Q13" s="660"/>
      <c r="R13" s="661" t="s">
        <v>177</v>
      </c>
      <c r="S13" s="664"/>
      <c r="T13" s="664"/>
      <c r="U13" s="664"/>
      <c r="V13" s="664"/>
      <c r="W13" s="664"/>
      <c r="X13" s="664"/>
      <c r="Y13" s="665"/>
      <c r="Z13" s="723" t="s">
        <v>177</v>
      </c>
      <c r="AA13" s="723"/>
      <c r="AB13" s="723"/>
      <c r="AC13" s="723"/>
      <c r="AD13" s="724" t="s">
        <v>251</v>
      </c>
      <c r="AE13" s="724"/>
      <c r="AF13" s="724"/>
      <c r="AG13" s="724"/>
      <c r="AH13" s="724"/>
      <c r="AI13" s="724"/>
      <c r="AJ13" s="724"/>
      <c r="AK13" s="724"/>
      <c r="AL13" s="666" t="s">
        <v>251</v>
      </c>
      <c r="AM13" s="667"/>
      <c r="AN13" s="667"/>
      <c r="AO13" s="725"/>
      <c r="AP13" s="658" t="s">
        <v>261</v>
      </c>
      <c r="AQ13" s="659"/>
      <c r="AR13" s="659"/>
      <c r="AS13" s="659"/>
      <c r="AT13" s="659"/>
      <c r="AU13" s="659"/>
      <c r="AV13" s="659"/>
      <c r="AW13" s="659"/>
      <c r="AX13" s="659"/>
      <c r="AY13" s="659"/>
      <c r="AZ13" s="659"/>
      <c r="BA13" s="659"/>
      <c r="BB13" s="659"/>
      <c r="BC13" s="659"/>
      <c r="BD13" s="659"/>
      <c r="BE13" s="659"/>
      <c r="BF13" s="660"/>
      <c r="BG13" s="661">
        <v>313404</v>
      </c>
      <c r="BH13" s="664"/>
      <c r="BI13" s="664"/>
      <c r="BJ13" s="664"/>
      <c r="BK13" s="664"/>
      <c r="BL13" s="664"/>
      <c r="BM13" s="664"/>
      <c r="BN13" s="665"/>
      <c r="BO13" s="723">
        <v>84.1</v>
      </c>
      <c r="BP13" s="723"/>
      <c r="BQ13" s="723"/>
      <c r="BR13" s="723"/>
      <c r="BS13" s="669">
        <v>55102</v>
      </c>
      <c r="BT13" s="664"/>
      <c r="BU13" s="664"/>
      <c r="BV13" s="664"/>
      <c r="BW13" s="664"/>
      <c r="BX13" s="664"/>
      <c r="BY13" s="664"/>
      <c r="BZ13" s="664"/>
      <c r="CA13" s="664"/>
      <c r="CB13" s="704"/>
      <c r="CD13" s="705" t="s">
        <v>262</v>
      </c>
      <c r="CE13" s="702"/>
      <c r="CF13" s="702"/>
      <c r="CG13" s="702"/>
      <c r="CH13" s="702"/>
      <c r="CI13" s="702"/>
      <c r="CJ13" s="702"/>
      <c r="CK13" s="702"/>
      <c r="CL13" s="702"/>
      <c r="CM13" s="702"/>
      <c r="CN13" s="702"/>
      <c r="CO13" s="702"/>
      <c r="CP13" s="702"/>
      <c r="CQ13" s="703"/>
      <c r="CR13" s="661">
        <v>96775</v>
      </c>
      <c r="CS13" s="664"/>
      <c r="CT13" s="664"/>
      <c r="CU13" s="664"/>
      <c r="CV13" s="664"/>
      <c r="CW13" s="664"/>
      <c r="CX13" s="664"/>
      <c r="CY13" s="665"/>
      <c r="CZ13" s="723">
        <v>4</v>
      </c>
      <c r="DA13" s="723"/>
      <c r="DB13" s="723"/>
      <c r="DC13" s="723"/>
      <c r="DD13" s="669">
        <v>74049</v>
      </c>
      <c r="DE13" s="664"/>
      <c r="DF13" s="664"/>
      <c r="DG13" s="664"/>
      <c r="DH13" s="664"/>
      <c r="DI13" s="664"/>
      <c r="DJ13" s="664"/>
      <c r="DK13" s="664"/>
      <c r="DL13" s="664"/>
      <c r="DM13" s="664"/>
      <c r="DN13" s="664"/>
      <c r="DO13" s="664"/>
      <c r="DP13" s="665"/>
      <c r="DQ13" s="669">
        <v>34928</v>
      </c>
      <c r="DR13" s="664"/>
      <c r="DS13" s="664"/>
      <c r="DT13" s="664"/>
      <c r="DU13" s="664"/>
      <c r="DV13" s="664"/>
      <c r="DW13" s="664"/>
      <c r="DX13" s="664"/>
      <c r="DY13" s="664"/>
      <c r="DZ13" s="664"/>
      <c r="EA13" s="664"/>
      <c r="EB13" s="664"/>
      <c r="EC13" s="704"/>
    </row>
    <row r="14" spans="2:143" ht="11.25" customHeight="1" x14ac:dyDescent="0.15">
      <c r="B14" s="658" t="s">
        <v>263</v>
      </c>
      <c r="C14" s="659"/>
      <c r="D14" s="659"/>
      <c r="E14" s="659"/>
      <c r="F14" s="659"/>
      <c r="G14" s="659"/>
      <c r="H14" s="659"/>
      <c r="I14" s="659"/>
      <c r="J14" s="659"/>
      <c r="K14" s="659"/>
      <c r="L14" s="659"/>
      <c r="M14" s="659"/>
      <c r="N14" s="659"/>
      <c r="O14" s="659"/>
      <c r="P14" s="659"/>
      <c r="Q14" s="660"/>
      <c r="R14" s="661" t="s">
        <v>249</v>
      </c>
      <c r="S14" s="664"/>
      <c r="T14" s="664"/>
      <c r="U14" s="664"/>
      <c r="V14" s="664"/>
      <c r="W14" s="664"/>
      <c r="X14" s="664"/>
      <c r="Y14" s="665"/>
      <c r="Z14" s="723" t="s">
        <v>251</v>
      </c>
      <c r="AA14" s="723"/>
      <c r="AB14" s="723"/>
      <c r="AC14" s="723"/>
      <c r="AD14" s="724" t="s">
        <v>239</v>
      </c>
      <c r="AE14" s="724"/>
      <c r="AF14" s="724"/>
      <c r="AG14" s="724"/>
      <c r="AH14" s="724"/>
      <c r="AI14" s="724"/>
      <c r="AJ14" s="724"/>
      <c r="AK14" s="724"/>
      <c r="AL14" s="666" t="s">
        <v>177</v>
      </c>
      <c r="AM14" s="667"/>
      <c r="AN14" s="667"/>
      <c r="AO14" s="725"/>
      <c r="AP14" s="658" t="s">
        <v>264</v>
      </c>
      <c r="AQ14" s="659"/>
      <c r="AR14" s="659"/>
      <c r="AS14" s="659"/>
      <c r="AT14" s="659"/>
      <c r="AU14" s="659"/>
      <c r="AV14" s="659"/>
      <c r="AW14" s="659"/>
      <c r="AX14" s="659"/>
      <c r="AY14" s="659"/>
      <c r="AZ14" s="659"/>
      <c r="BA14" s="659"/>
      <c r="BB14" s="659"/>
      <c r="BC14" s="659"/>
      <c r="BD14" s="659"/>
      <c r="BE14" s="659"/>
      <c r="BF14" s="660"/>
      <c r="BG14" s="661">
        <v>4473</v>
      </c>
      <c r="BH14" s="664"/>
      <c r="BI14" s="664"/>
      <c r="BJ14" s="664"/>
      <c r="BK14" s="664"/>
      <c r="BL14" s="664"/>
      <c r="BM14" s="664"/>
      <c r="BN14" s="665"/>
      <c r="BO14" s="723">
        <v>1.2</v>
      </c>
      <c r="BP14" s="723"/>
      <c r="BQ14" s="723"/>
      <c r="BR14" s="723"/>
      <c r="BS14" s="669" t="s">
        <v>239</v>
      </c>
      <c r="BT14" s="664"/>
      <c r="BU14" s="664"/>
      <c r="BV14" s="664"/>
      <c r="BW14" s="664"/>
      <c r="BX14" s="664"/>
      <c r="BY14" s="664"/>
      <c r="BZ14" s="664"/>
      <c r="CA14" s="664"/>
      <c r="CB14" s="704"/>
      <c r="CD14" s="705" t="s">
        <v>265</v>
      </c>
      <c r="CE14" s="702"/>
      <c r="CF14" s="702"/>
      <c r="CG14" s="702"/>
      <c r="CH14" s="702"/>
      <c r="CI14" s="702"/>
      <c r="CJ14" s="702"/>
      <c r="CK14" s="702"/>
      <c r="CL14" s="702"/>
      <c r="CM14" s="702"/>
      <c r="CN14" s="702"/>
      <c r="CO14" s="702"/>
      <c r="CP14" s="702"/>
      <c r="CQ14" s="703"/>
      <c r="CR14" s="661">
        <v>109296</v>
      </c>
      <c r="CS14" s="664"/>
      <c r="CT14" s="664"/>
      <c r="CU14" s="664"/>
      <c r="CV14" s="664"/>
      <c r="CW14" s="664"/>
      <c r="CX14" s="664"/>
      <c r="CY14" s="665"/>
      <c r="CZ14" s="723">
        <v>4.5</v>
      </c>
      <c r="DA14" s="723"/>
      <c r="DB14" s="723"/>
      <c r="DC14" s="723"/>
      <c r="DD14" s="669" t="s">
        <v>266</v>
      </c>
      <c r="DE14" s="664"/>
      <c r="DF14" s="664"/>
      <c r="DG14" s="664"/>
      <c r="DH14" s="664"/>
      <c r="DI14" s="664"/>
      <c r="DJ14" s="664"/>
      <c r="DK14" s="664"/>
      <c r="DL14" s="664"/>
      <c r="DM14" s="664"/>
      <c r="DN14" s="664"/>
      <c r="DO14" s="664"/>
      <c r="DP14" s="665"/>
      <c r="DQ14" s="669">
        <v>107711</v>
      </c>
      <c r="DR14" s="664"/>
      <c r="DS14" s="664"/>
      <c r="DT14" s="664"/>
      <c r="DU14" s="664"/>
      <c r="DV14" s="664"/>
      <c r="DW14" s="664"/>
      <c r="DX14" s="664"/>
      <c r="DY14" s="664"/>
      <c r="DZ14" s="664"/>
      <c r="EA14" s="664"/>
      <c r="EB14" s="664"/>
      <c r="EC14" s="704"/>
    </row>
    <row r="15" spans="2:143" ht="11.25" customHeight="1" x14ac:dyDescent="0.15">
      <c r="B15" s="658" t="s">
        <v>267</v>
      </c>
      <c r="C15" s="659"/>
      <c r="D15" s="659"/>
      <c r="E15" s="659"/>
      <c r="F15" s="659"/>
      <c r="G15" s="659"/>
      <c r="H15" s="659"/>
      <c r="I15" s="659"/>
      <c r="J15" s="659"/>
      <c r="K15" s="659"/>
      <c r="L15" s="659"/>
      <c r="M15" s="659"/>
      <c r="N15" s="659"/>
      <c r="O15" s="659"/>
      <c r="P15" s="659"/>
      <c r="Q15" s="660"/>
      <c r="R15" s="661">
        <v>9655</v>
      </c>
      <c r="S15" s="664"/>
      <c r="T15" s="664"/>
      <c r="U15" s="664"/>
      <c r="V15" s="664"/>
      <c r="W15" s="664"/>
      <c r="X15" s="664"/>
      <c r="Y15" s="665"/>
      <c r="Z15" s="723">
        <v>0.4</v>
      </c>
      <c r="AA15" s="723"/>
      <c r="AB15" s="723"/>
      <c r="AC15" s="723"/>
      <c r="AD15" s="724">
        <v>9655</v>
      </c>
      <c r="AE15" s="724"/>
      <c r="AF15" s="724"/>
      <c r="AG15" s="724"/>
      <c r="AH15" s="724"/>
      <c r="AI15" s="724"/>
      <c r="AJ15" s="724"/>
      <c r="AK15" s="724"/>
      <c r="AL15" s="666">
        <v>0.8</v>
      </c>
      <c r="AM15" s="667"/>
      <c r="AN15" s="667"/>
      <c r="AO15" s="725"/>
      <c r="AP15" s="658" t="s">
        <v>268</v>
      </c>
      <c r="AQ15" s="659"/>
      <c r="AR15" s="659"/>
      <c r="AS15" s="659"/>
      <c r="AT15" s="659"/>
      <c r="AU15" s="659"/>
      <c r="AV15" s="659"/>
      <c r="AW15" s="659"/>
      <c r="AX15" s="659"/>
      <c r="AY15" s="659"/>
      <c r="AZ15" s="659"/>
      <c r="BA15" s="659"/>
      <c r="BB15" s="659"/>
      <c r="BC15" s="659"/>
      <c r="BD15" s="659"/>
      <c r="BE15" s="659"/>
      <c r="BF15" s="660"/>
      <c r="BG15" s="661">
        <v>2641</v>
      </c>
      <c r="BH15" s="664"/>
      <c r="BI15" s="664"/>
      <c r="BJ15" s="664"/>
      <c r="BK15" s="664"/>
      <c r="BL15" s="664"/>
      <c r="BM15" s="664"/>
      <c r="BN15" s="665"/>
      <c r="BO15" s="723">
        <v>0.7</v>
      </c>
      <c r="BP15" s="723"/>
      <c r="BQ15" s="723"/>
      <c r="BR15" s="723"/>
      <c r="BS15" s="669" t="s">
        <v>177</v>
      </c>
      <c r="BT15" s="664"/>
      <c r="BU15" s="664"/>
      <c r="BV15" s="664"/>
      <c r="BW15" s="664"/>
      <c r="BX15" s="664"/>
      <c r="BY15" s="664"/>
      <c r="BZ15" s="664"/>
      <c r="CA15" s="664"/>
      <c r="CB15" s="704"/>
      <c r="CD15" s="705" t="s">
        <v>269</v>
      </c>
      <c r="CE15" s="702"/>
      <c r="CF15" s="702"/>
      <c r="CG15" s="702"/>
      <c r="CH15" s="702"/>
      <c r="CI15" s="702"/>
      <c r="CJ15" s="702"/>
      <c r="CK15" s="702"/>
      <c r="CL15" s="702"/>
      <c r="CM15" s="702"/>
      <c r="CN15" s="702"/>
      <c r="CO15" s="702"/>
      <c r="CP15" s="702"/>
      <c r="CQ15" s="703"/>
      <c r="CR15" s="661">
        <v>369032</v>
      </c>
      <c r="CS15" s="664"/>
      <c r="CT15" s="664"/>
      <c r="CU15" s="664"/>
      <c r="CV15" s="664"/>
      <c r="CW15" s="664"/>
      <c r="CX15" s="664"/>
      <c r="CY15" s="665"/>
      <c r="CZ15" s="723">
        <v>15.2</v>
      </c>
      <c r="DA15" s="723"/>
      <c r="DB15" s="723"/>
      <c r="DC15" s="723"/>
      <c r="DD15" s="669">
        <v>229803</v>
      </c>
      <c r="DE15" s="664"/>
      <c r="DF15" s="664"/>
      <c r="DG15" s="664"/>
      <c r="DH15" s="664"/>
      <c r="DI15" s="664"/>
      <c r="DJ15" s="664"/>
      <c r="DK15" s="664"/>
      <c r="DL15" s="664"/>
      <c r="DM15" s="664"/>
      <c r="DN15" s="664"/>
      <c r="DO15" s="664"/>
      <c r="DP15" s="665"/>
      <c r="DQ15" s="669">
        <v>144919</v>
      </c>
      <c r="DR15" s="664"/>
      <c r="DS15" s="664"/>
      <c r="DT15" s="664"/>
      <c r="DU15" s="664"/>
      <c r="DV15" s="664"/>
      <c r="DW15" s="664"/>
      <c r="DX15" s="664"/>
      <c r="DY15" s="664"/>
      <c r="DZ15" s="664"/>
      <c r="EA15" s="664"/>
      <c r="EB15" s="664"/>
      <c r="EC15" s="704"/>
    </row>
    <row r="16" spans="2:143" ht="11.25" customHeight="1" x14ac:dyDescent="0.15">
      <c r="B16" s="658" t="s">
        <v>270</v>
      </c>
      <c r="C16" s="659"/>
      <c r="D16" s="659"/>
      <c r="E16" s="659"/>
      <c r="F16" s="659"/>
      <c r="G16" s="659"/>
      <c r="H16" s="659"/>
      <c r="I16" s="659"/>
      <c r="J16" s="659"/>
      <c r="K16" s="659"/>
      <c r="L16" s="659"/>
      <c r="M16" s="659"/>
      <c r="N16" s="659"/>
      <c r="O16" s="659"/>
      <c r="P16" s="659"/>
      <c r="Q16" s="660"/>
      <c r="R16" s="661" t="s">
        <v>251</v>
      </c>
      <c r="S16" s="664"/>
      <c r="T16" s="664"/>
      <c r="U16" s="664"/>
      <c r="V16" s="664"/>
      <c r="W16" s="664"/>
      <c r="X16" s="664"/>
      <c r="Y16" s="665"/>
      <c r="Z16" s="723" t="s">
        <v>239</v>
      </c>
      <c r="AA16" s="723"/>
      <c r="AB16" s="723"/>
      <c r="AC16" s="723"/>
      <c r="AD16" s="724" t="s">
        <v>251</v>
      </c>
      <c r="AE16" s="724"/>
      <c r="AF16" s="724"/>
      <c r="AG16" s="724"/>
      <c r="AH16" s="724"/>
      <c r="AI16" s="724"/>
      <c r="AJ16" s="724"/>
      <c r="AK16" s="724"/>
      <c r="AL16" s="666" t="s">
        <v>251</v>
      </c>
      <c r="AM16" s="667"/>
      <c r="AN16" s="667"/>
      <c r="AO16" s="725"/>
      <c r="AP16" s="658" t="s">
        <v>271</v>
      </c>
      <c r="AQ16" s="659"/>
      <c r="AR16" s="659"/>
      <c r="AS16" s="659"/>
      <c r="AT16" s="659"/>
      <c r="AU16" s="659"/>
      <c r="AV16" s="659"/>
      <c r="AW16" s="659"/>
      <c r="AX16" s="659"/>
      <c r="AY16" s="659"/>
      <c r="AZ16" s="659"/>
      <c r="BA16" s="659"/>
      <c r="BB16" s="659"/>
      <c r="BC16" s="659"/>
      <c r="BD16" s="659"/>
      <c r="BE16" s="659"/>
      <c r="BF16" s="660"/>
      <c r="BG16" s="661" t="s">
        <v>239</v>
      </c>
      <c r="BH16" s="664"/>
      <c r="BI16" s="664"/>
      <c r="BJ16" s="664"/>
      <c r="BK16" s="664"/>
      <c r="BL16" s="664"/>
      <c r="BM16" s="664"/>
      <c r="BN16" s="665"/>
      <c r="BO16" s="723" t="s">
        <v>239</v>
      </c>
      <c r="BP16" s="723"/>
      <c r="BQ16" s="723"/>
      <c r="BR16" s="723"/>
      <c r="BS16" s="669" t="s">
        <v>251</v>
      </c>
      <c r="BT16" s="664"/>
      <c r="BU16" s="664"/>
      <c r="BV16" s="664"/>
      <c r="BW16" s="664"/>
      <c r="BX16" s="664"/>
      <c r="BY16" s="664"/>
      <c r="BZ16" s="664"/>
      <c r="CA16" s="664"/>
      <c r="CB16" s="704"/>
      <c r="CD16" s="705" t="s">
        <v>272</v>
      </c>
      <c r="CE16" s="702"/>
      <c r="CF16" s="702"/>
      <c r="CG16" s="702"/>
      <c r="CH16" s="702"/>
      <c r="CI16" s="702"/>
      <c r="CJ16" s="702"/>
      <c r="CK16" s="702"/>
      <c r="CL16" s="702"/>
      <c r="CM16" s="702"/>
      <c r="CN16" s="702"/>
      <c r="CO16" s="702"/>
      <c r="CP16" s="702"/>
      <c r="CQ16" s="703"/>
      <c r="CR16" s="661">
        <v>24197</v>
      </c>
      <c r="CS16" s="664"/>
      <c r="CT16" s="664"/>
      <c r="CU16" s="664"/>
      <c r="CV16" s="664"/>
      <c r="CW16" s="664"/>
      <c r="CX16" s="664"/>
      <c r="CY16" s="665"/>
      <c r="CZ16" s="723">
        <v>1</v>
      </c>
      <c r="DA16" s="723"/>
      <c r="DB16" s="723"/>
      <c r="DC16" s="723"/>
      <c r="DD16" s="669" t="s">
        <v>251</v>
      </c>
      <c r="DE16" s="664"/>
      <c r="DF16" s="664"/>
      <c r="DG16" s="664"/>
      <c r="DH16" s="664"/>
      <c r="DI16" s="664"/>
      <c r="DJ16" s="664"/>
      <c r="DK16" s="664"/>
      <c r="DL16" s="664"/>
      <c r="DM16" s="664"/>
      <c r="DN16" s="664"/>
      <c r="DO16" s="664"/>
      <c r="DP16" s="665"/>
      <c r="DQ16" s="669">
        <v>1699</v>
      </c>
      <c r="DR16" s="664"/>
      <c r="DS16" s="664"/>
      <c r="DT16" s="664"/>
      <c r="DU16" s="664"/>
      <c r="DV16" s="664"/>
      <c r="DW16" s="664"/>
      <c r="DX16" s="664"/>
      <c r="DY16" s="664"/>
      <c r="DZ16" s="664"/>
      <c r="EA16" s="664"/>
      <c r="EB16" s="664"/>
      <c r="EC16" s="704"/>
    </row>
    <row r="17" spans="2:133" ht="11.25" customHeight="1" x14ac:dyDescent="0.15">
      <c r="B17" s="658" t="s">
        <v>273</v>
      </c>
      <c r="C17" s="659"/>
      <c r="D17" s="659"/>
      <c r="E17" s="659"/>
      <c r="F17" s="659"/>
      <c r="G17" s="659"/>
      <c r="H17" s="659"/>
      <c r="I17" s="659"/>
      <c r="J17" s="659"/>
      <c r="K17" s="659"/>
      <c r="L17" s="659"/>
      <c r="M17" s="659"/>
      <c r="N17" s="659"/>
      <c r="O17" s="659"/>
      <c r="P17" s="659"/>
      <c r="Q17" s="660"/>
      <c r="R17" s="661">
        <v>65</v>
      </c>
      <c r="S17" s="664"/>
      <c r="T17" s="664"/>
      <c r="U17" s="664"/>
      <c r="V17" s="664"/>
      <c r="W17" s="664"/>
      <c r="X17" s="664"/>
      <c r="Y17" s="665"/>
      <c r="Z17" s="723">
        <v>0</v>
      </c>
      <c r="AA17" s="723"/>
      <c r="AB17" s="723"/>
      <c r="AC17" s="723"/>
      <c r="AD17" s="724">
        <v>65</v>
      </c>
      <c r="AE17" s="724"/>
      <c r="AF17" s="724"/>
      <c r="AG17" s="724"/>
      <c r="AH17" s="724"/>
      <c r="AI17" s="724"/>
      <c r="AJ17" s="724"/>
      <c r="AK17" s="724"/>
      <c r="AL17" s="666">
        <v>0</v>
      </c>
      <c r="AM17" s="667"/>
      <c r="AN17" s="667"/>
      <c r="AO17" s="725"/>
      <c r="AP17" s="658" t="s">
        <v>274</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251</v>
      </c>
      <c r="BP17" s="723"/>
      <c r="BQ17" s="723"/>
      <c r="BR17" s="723"/>
      <c r="BS17" s="669" t="s">
        <v>251</v>
      </c>
      <c r="BT17" s="664"/>
      <c r="BU17" s="664"/>
      <c r="BV17" s="664"/>
      <c r="BW17" s="664"/>
      <c r="BX17" s="664"/>
      <c r="BY17" s="664"/>
      <c r="BZ17" s="664"/>
      <c r="CA17" s="664"/>
      <c r="CB17" s="704"/>
      <c r="CD17" s="705" t="s">
        <v>275</v>
      </c>
      <c r="CE17" s="702"/>
      <c r="CF17" s="702"/>
      <c r="CG17" s="702"/>
      <c r="CH17" s="702"/>
      <c r="CI17" s="702"/>
      <c r="CJ17" s="702"/>
      <c r="CK17" s="702"/>
      <c r="CL17" s="702"/>
      <c r="CM17" s="702"/>
      <c r="CN17" s="702"/>
      <c r="CO17" s="702"/>
      <c r="CP17" s="702"/>
      <c r="CQ17" s="703"/>
      <c r="CR17" s="661">
        <v>268874</v>
      </c>
      <c r="CS17" s="664"/>
      <c r="CT17" s="664"/>
      <c r="CU17" s="664"/>
      <c r="CV17" s="664"/>
      <c r="CW17" s="664"/>
      <c r="CX17" s="664"/>
      <c r="CY17" s="665"/>
      <c r="CZ17" s="723">
        <v>11.1</v>
      </c>
      <c r="DA17" s="723"/>
      <c r="DB17" s="723"/>
      <c r="DC17" s="723"/>
      <c r="DD17" s="669" t="s">
        <v>177</v>
      </c>
      <c r="DE17" s="664"/>
      <c r="DF17" s="664"/>
      <c r="DG17" s="664"/>
      <c r="DH17" s="664"/>
      <c r="DI17" s="664"/>
      <c r="DJ17" s="664"/>
      <c r="DK17" s="664"/>
      <c r="DL17" s="664"/>
      <c r="DM17" s="664"/>
      <c r="DN17" s="664"/>
      <c r="DO17" s="664"/>
      <c r="DP17" s="665"/>
      <c r="DQ17" s="669">
        <v>268874</v>
      </c>
      <c r="DR17" s="664"/>
      <c r="DS17" s="664"/>
      <c r="DT17" s="664"/>
      <c r="DU17" s="664"/>
      <c r="DV17" s="664"/>
      <c r="DW17" s="664"/>
      <c r="DX17" s="664"/>
      <c r="DY17" s="664"/>
      <c r="DZ17" s="664"/>
      <c r="EA17" s="664"/>
      <c r="EB17" s="664"/>
      <c r="EC17" s="704"/>
    </row>
    <row r="18" spans="2:133" ht="11.25" customHeight="1" x14ac:dyDescent="0.15">
      <c r="B18" s="658" t="s">
        <v>276</v>
      </c>
      <c r="C18" s="659"/>
      <c r="D18" s="659"/>
      <c r="E18" s="659"/>
      <c r="F18" s="659"/>
      <c r="G18" s="659"/>
      <c r="H18" s="659"/>
      <c r="I18" s="659"/>
      <c r="J18" s="659"/>
      <c r="K18" s="659"/>
      <c r="L18" s="659"/>
      <c r="M18" s="659"/>
      <c r="N18" s="659"/>
      <c r="O18" s="659"/>
      <c r="P18" s="659"/>
      <c r="Q18" s="660"/>
      <c r="R18" s="661">
        <v>997809</v>
      </c>
      <c r="S18" s="664"/>
      <c r="T18" s="664"/>
      <c r="U18" s="664"/>
      <c r="V18" s="664"/>
      <c r="W18" s="664"/>
      <c r="X18" s="664"/>
      <c r="Y18" s="665"/>
      <c r="Z18" s="723">
        <v>39.4</v>
      </c>
      <c r="AA18" s="723"/>
      <c r="AB18" s="723"/>
      <c r="AC18" s="723"/>
      <c r="AD18" s="724">
        <v>780384</v>
      </c>
      <c r="AE18" s="724"/>
      <c r="AF18" s="724"/>
      <c r="AG18" s="724"/>
      <c r="AH18" s="724"/>
      <c r="AI18" s="724"/>
      <c r="AJ18" s="724"/>
      <c r="AK18" s="724"/>
      <c r="AL18" s="666">
        <v>64.599999999999994</v>
      </c>
      <c r="AM18" s="667"/>
      <c r="AN18" s="667"/>
      <c r="AO18" s="725"/>
      <c r="AP18" s="658" t="s">
        <v>277</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177</v>
      </c>
      <c r="BP18" s="723"/>
      <c r="BQ18" s="723"/>
      <c r="BR18" s="723"/>
      <c r="BS18" s="669" t="s">
        <v>266</v>
      </c>
      <c r="BT18" s="664"/>
      <c r="BU18" s="664"/>
      <c r="BV18" s="664"/>
      <c r="BW18" s="664"/>
      <c r="BX18" s="664"/>
      <c r="BY18" s="664"/>
      <c r="BZ18" s="664"/>
      <c r="CA18" s="664"/>
      <c r="CB18" s="704"/>
      <c r="CD18" s="705" t="s">
        <v>278</v>
      </c>
      <c r="CE18" s="702"/>
      <c r="CF18" s="702"/>
      <c r="CG18" s="702"/>
      <c r="CH18" s="702"/>
      <c r="CI18" s="702"/>
      <c r="CJ18" s="702"/>
      <c r="CK18" s="702"/>
      <c r="CL18" s="702"/>
      <c r="CM18" s="702"/>
      <c r="CN18" s="702"/>
      <c r="CO18" s="702"/>
      <c r="CP18" s="702"/>
      <c r="CQ18" s="703"/>
      <c r="CR18" s="661" t="s">
        <v>251</v>
      </c>
      <c r="CS18" s="664"/>
      <c r="CT18" s="664"/>
      <c r="CU18" s="664"/>
      <c r="CV18" s="664"/>
      <c r="CW18" s="664"/>
      <c r="CX18" s="664"/>
      <c r="CY18" s="665"/>
      <c r="CZ18" s="723" t="s">
        <v>251</v>
      </c>
      <c r="DA18" s="723"/>
      <c r="DB18" s="723"/>
      <c r="DC18" s="723"/>
      <c r="DD18" s="669" t="s">
        <v>239</v>
      </c>
      <c r="DE18" s="664"/>
      <c r="DF18" s="664"/>
      <c r="DG18" s="664"/>
      <c r="DH18" s="664"/>
      <c r="DI18" s="664"/>
      <c r="DJ18" s="664"/>
      <c r="DK18" s="664"/>
      <c r="DL18" s="664"/>
      <c r="DM18" s="664"/>
      <c r="DN18" s="664"/>
      <c r="DO18" s="664"/>
      <c r="DP18" s="665"/>
      <c r="DQ18" s="669" t="s">
        <v>251</v>
      </c>
      <c r="DR18" s="664"/>
      <c r="DS18" s="664"/>
      <c r="DT18" s="664"/>
      <c r="DU18" s="664"/>
      <c r="DV18" s="664"/>
      <c r="DW18" s="664"/>
      <c r="DX18" s="664"/>
      <c r="DY18" s="664"/>
      <c r="DZ18" s="664"/>
      <c r="EA18" s="664"/>
      <c r="EB18" s="664"/>
      <c r="EC18" s="704"/>
    </row>
    <row r="19" spans="2:133" ht="11.25" customHeight="1" x14ac:dyDescent="0.15">
      <c r="B19" s="658" t="s">
        <v>279</v>
      </c>
      <c r="C19" s="659"/>
      <c r="D19" s="659"/>
      <c r="E19" s="659"/>
      <c r="F19" s="659"/>
      <c r="G19" s="659"/>
      <c r="H19" s="659"/>
      <c r="I19" s="659"/>
      <c r="J19" s="659"/>
      <c r="K19" s="659"/>
      <c r="L19" s="659"/>
      <c r="M19" s="659"/>
      <c r="N19" s="659"/>
      <c r="O19" s="659"/>
      <c r="P19" s="659"/>
      <c r="Q19" s="660"/>
      <c r="R19" s="661">
        <v>780384</v>
      </c>
      <c r="S19" s="664"/>
      <c r="T19" s="664"/>
      <c r="U19" s="664"/>
      <c r="V19" s="664"/>
      <c r="W19" s="664"/>
      <c r="X19" s="664"/>
      <c r="Y19" s="665"/>
      <c r="Z19" s="723">
        <v>30.8</v>
      </c>
      <c r="AA19" s="723"/>
      <c r="AB19" s="723"/>
      <c r="AC19" s="723"/>
      <c r="AD19" s="724">
        <v>780384</v>
      </c>
      <c r="AE19" s="724"/>
      <c r="AF19" s="724"/>
      <c r="AG19" s="724"/>
      <c r="AH19" s="724"/>
      <c r="AI19" s="724"/>
      <c r="AJ19" s="724"/>
      <c r="AK19" s="724"/>
      <c r="AL19" s="666">
        <v>64.599999999999994</v>
      </c>
      <c r="AM19" s="667"/>
      <c r="AN19" s="667"/>
      <c r="AO19" s="725"/>
      <c r="AP19" s="658" t="s">
        <v>280</v>
      </c>
      <c r="AQ19" s="659"/>
      <c r="AR19" s="659"/>
      <c r="AS19" s="659"/>
      <c r="AT19" s="659"/>
      <c r="AU19" s="659"/>
      <c r="AV19" s="659"/>
      <c r="AW19" s="659"/>
      <c r="AX19" s="659"/>
      <c r="AY19" s="659"/>
      <c r="AZ19" s="659"/>
      <c r="BA19" s="659"/>
      <c r="BB19" s="659"/>
      <c r="BC19" s="659"/>
      <c r="BD19" s="659"/>
      <c r="BE19" s="659"/>
      <c r="BF19" s="660"/>
      <c r="BG19" s="661" t="s">
        <v>239</v>
      </c>
      <c r="BH19" s="664"/>
      <c r="BI19" s="664"/>
      <c r="BJ19" s="664"/>
      <c r="BK19" s="664"/>
      <c r="BL19" s="664"/>
      <c r="BM19" s="664"/>
      <c r="BN19" s="665"/>
      <c r="BO19" s="723" t="s">
        <v>251</v>
      </c>
      <c r="BP19" s="723"/>
      <c r="BQ19" s="723"/>
      <c r="BR19" s="723"/>
      <c r="BS19" s="669" t="s">
        <v>251</v>
      </c>
      <c r="BT19" s="664"/>
      <c r="BU19" s="664"/>
      <c r="BV19" s="664"/>
      <c r="BW19" s="664"/>
      <c r="BX19" s="664"/>
      <c r="BY19" s="664"/>
      <c r="BZ19" s="664"/>
      <c r="CA19" s="664"/>
      <c r="CB19" s="704"/>
      <c r="CD19" s="705" t="s">
        <v>281</v>
      </c>
      <c r="CE19" s="702"/>
      <c r="CF19" s="702"/>
      <c r="CG19" s="702"/>
      <c r="CH19" s="702"/>
      <c r="CI19" s="702"/>
      <c r="CJ19" s="702"/>
      <c r="CK19" s="702"/>
      <c r="CL19" s="702"/>
      <c r="CM19" s="702"/>
      <c r="CN19" s="702"/>
      <c r="CO19" s="702"/>
      <c r="CP19" s="702"/>
      <c r="CQ19" s="703"/>
      <c r="CR19" s="661" t="s">
        <v>239</v>
      </c>
      <c r="CS19" s="664"/>
      <c r="CT19" s="664"/>
      <c r="CU19" s="664"/>
      <c r="CV19" s="664"/>
      <c r="CW19" s="664"/>
      <c r="CX19" s="664"/>
      <c r="CY19" s="665"/>
      <c r="CZ19" s="723" t="s">
        <v>239</v>
      </c>
      <c r="DA19" s="723"/>
      <c r="DB19" s="723"/>
      <c r="DC19" s="723"/>
      <c r="DD19" s="669" t="s">
        <v>239</v>
      </c>
      <c r="DE19" s="664"/>
      <c r="DF19" s="664"/>
      <c r="DG19" s="664"/>
      <c r="DH19" s="664"/>
      <c r="DI19" s="664"/>
      <c r="DJ19" s="664"/>
      <c r="DK19" s="664"/>
      <c r="DL19" s="664"/>
      <c r="DM19" s="664"/>
      <c r="DN19" s="664"/>
      <c r="DO19" s="664"/>
      <c r="DP19" s="665"/>
      <c r="DQ19" s="669" t="s">
        <v>239</v>
      </c>
      <c r="DR19" s="664"/>
      <c r="DS19" s="664"/>
      <c r="DT19" s="664"/>
      <c r="DU19" s="664"/>
      <c r="DV19" s="664"/>
      <c r="DW19" s="664"/>
      <c r="DX19" s="664"/>
      <c r="DY19" s="664"/>
      <c r="DZ19" s="664"/>
      <c r="EA19" s="664"/>
      <c r="EB19" s="664"/>
      <c r="EC19" s="704"/>
    </row>
    <row r="20" spans="2:133" ht="11.25" customHeight="1" x14ac:dyDescent="0.15">
      <c r="B20" s="658" t="s">
        <v>282</v>
      </c>
      <c r="C20" s="659"/>
      <c r="D20" s="659"/>
      <c r="E20" s="659"/>
      <c r="F20" s="659"/>
      <c r="G20" s="659"/>
      <c r="H20" s="659"/>
      <c r="I20" s="659"/>
      <c r="J20" s="659"/>
      <c r="K20" s="659"/>
      <c r="L20" s="659"/>
      <c r="M20" s="659"/>
      <c r="N20" s="659"/>
      <c r="O20" s="659"/>
      <c r="P20" s="659"/>
      <c r="Q20" s="660"/>
      <c r="R20" s="661">
        <v>217425</v>
      </c>
      <c r="S20" s="664"/>
      <c r="T20" s="664"/>
      <c r="U20" s="664"/>
      <c r="V20" s="664"/>
      <c r="W20" s="664"/>
      <c r="X20" s="664"/>
      <c r="Y20" s="665"/>
      <c r="Z20" s="723">
        <v>8.6</v>
      </c>
      <c r="AA20" s="723"/>
      <c r="AB20" s="723"/>
      <c r="AC20" s="723"/>
      <c r="AD20" s="724" t="s">
        <v>249</v>
      </c>
      <c r="AE20" s="724"/>
      <c r="AF20" s="724"/>
      <c r="AG20" s="724"/>
      <c r="AH20" s="724"/>
      <c r="AI20" s="724"/>
      <c r="AJ20" s="724"/>
      <c r="AK20" s="724"/>
      <c r="AL20" s="666" t="s">
        <v>239</v>
      </c>
      <c r="AM20" s="667"/>
      <c r="AN20" s="667"/>
      <c r="AO20" s="725"/>
      <c r="AP20" s="658" t="s">
        <v>283</v>
      </c>
      <c r="AQ20" s="659"/>
      <c r="AR20" s="659"/>
      <c r="AS20" s="659"/>
      <c r="AT20" s="659"/>
      <c r="AU20" s="659"/>
      <c r="AV20" s="659"/>
      <c r="AW20" s="659"/>
      <c r="AX20" s="659"/>
      <c r="AY20" s="659"/>
      <c r="AZ20" s="659"/>
      <c r="BA20" s="659"/>
      <c r="BB20" s="659"/>
      <c r="BC20" s="659"/>
      <c r="BD20" s="659"/>
      <c r="BE20" s="659"/>
      <c r="BF20" s="660"/>
      <c r="BG20" s="661" t="s">
        <v>266</v>
      </c>
      <c r="BH20" s="664"/>
      <c r="BI20" s="664"/>
      <c r="BJ20" s="664"/>
      <c r="BK20" s="664"/>
      <c r="BL20" s="664"/>
      <c r="BM20" s="664"/>
      <c r="BN20" s="665"/>
      <c r="BO20" s="723" t="s">
        <v>249</v>
      </c>
      <c r="BP20" s="723"/>
      <c r="BQ20" s="723"/>
      <c r="BR20" s="723"/>
      <c r="BS20" s="669" t="s">
        <v>177</v>
      </c>
      <c r="BT20" s="664"/>
      <c r="BU20" s="664"/>
      <c r="BV20" s="664"/>
      <c r="BW20" s="664"/>
      <c r="BX20" s="664"/>
      <c r="BY20" s="664"/>
      <c r="BZ20" s="664"/>
      <c r="CA20" s="664"/>
      <c r="CB20" s="704"/>
      <c r="CD20" s="705" t="s">
        <v>284</v>
      </c>
      <c r="CE20" s="702"/>
      <c r="CF20" s="702"/>
      <c r="CG20" s="702"/>
      <c r="CH20" s="702"/>
      <c r="CI20" s="702"/>
      <c r="CJ20" s="702"/>
      <c r="CK20" s="702"/>
      <c r="CL20" s="702"/>
      <c r="CM20" s="702"/>
      <c r="CN20" s="702"/>
      <c r="CO20" s="702"/>
      <c r="CP20" s="702"/>
      <c r="CQ20" s="703"/>
      <c r="CR20" s="661">
        <v>2420445</v>
      </c>
      <c r="CS20" s="664"/>
      <c r="CT20" s="664"/>
      <c r="CU20" s="664"/>
      <c r="CV20" s="664"/>
      <c r="CW20" s="664"/>
      <c r="CX20" s="664"/>
      <c r="CY20" s="665"/>
      <c r="CZ20" s="723">
        <v>100</v>
      </c>
      <c r="DA20" s="723"/>
      <c r="DB20" s="723"/>
      <c r="DC20" s="723"/>
      <c r="DD20" s="669">
        <v>477286</v>
      </c>
      <c r="DE20" s="664"/>
      <c r="DF20" s="664"/>
      <c r="DG20" s="664"/>
      <c r="DH20" s="664"/>
      <c r="DI20" s="664"/>
      <c r="DJ20" s="664"/>
      <c r="DK20" s="664"/>
      <c r="DL20" s="664"/>
      <c r="DM20" s="664"/>
      <c r="DN20" s="664"/>
      <c r="DO20" s="664"/>
      <c r="DP20" s="665"/>
      <c r="DQ20" s="669">
        <v>1590714</v>
      </c>
      <c r="DR20" s="664"/>
      <c r="DS20" s="664"/>
      <c r="DT20" s="664"/>
      <c r="DU20" s="664"/>
      <c r="DV20" s="664"/>
      <c r="DW20" s="664"/>
      <c r="DX20" s="664"/>
      <c r="DY20" s="664"/>
      <c r="DZ20" s="664"/>
      <c r="EA20" s="664"/>
      <c r="EB20" s="664"/>
      <c r="EC20" s="704"/>
    </row>
    <row r="21" spans="2:133" ht="11.25" customHeight="1" x14ac:dyDescent="0.15">
      <c r="B21" s="658" t="s">
        <v>285</v>
      </c>
      <c r="C21" s="659"/>
      <c r="D21" s="659"/>
      <c r="E21" s="659"/>
      <c r="F21" s="659"/>
      <c r="G21" s="659"/>
      <c r="H21" s="659"/>
      <c r="I21" s="659"/>
      <c r="J21" s="659"/>
      <c r="K21" s="659"/>
      <c r="L21" s="659"/>
      <c r="M21" s="659"/>
      <c r="N21" s="659"/>
      <c r="O21" s="659"/>
      <c r="P21" s="659"/>
      <c r="Q21" s="660"/>
      <c r="R21" s="661" t="s">
        <v>251</v>
      </c>
      <c r="S21" s="664"/>
      <c r="T21" s="664"/>
      <c r="U21" s="664"/>
      <c r="V21" s="664"/>
      <c r="W21" s="664"/>
      <c r="X21" s="664"/>
      <c r="Y21" s="665"/>
      <c r="Z21" s="723" t="s">
        <v>249</v>
      </c>
      <c r="AA21" s="723"/>
      <c r="AB21" s="723"/>
      <c r="AC21" s="723"/>
      <c r="AD21" s="724" t="s">
        <v>249</v>
      </c>
      <c r="AE21" s="724"/>
      <c r="AF21" s="724"/>
      <c r="AG21" s="724"/>
      <c r="AH21" s="724"/>
      <c r="AI21" s="724"/>
      <c r="AJ21" s="724"/>
      <c r="AK21" s="724"/>
      <c r="AL21" s="666" t="s">
        <v>251</v>
      </c>
      <c r="AM21" s="667"/>
      <c r="AN21" s="667"/>
      <c r="AO21" s="725"/>
      <c r="AP21" s="769" t="s">
        <v>286</v>
      </c>
      <c r="AQ21" s="776"/>
      <c r="AR21" s="776"/>
      <c r="AS21" s="776"/>
      <c r="AT21" s="776"/>
      <c r="AU21" s="776"/>
      <c r="AV21" s="776"/>
      <c r="AW21" s="776"/>
      <c r="AX21" s="776"/>
      <c r="AY21" s="776"/>
      <c r="AZ21" s="776"/>
      <c r="BA21" s="776"/>
      <c r="BB21" s="776"/>
      <c r="BC21" s="776"/>
      <c r="BD21" s="776"/>
      <c r="BE21" s="776"/>
      <c r="BF21" s="771"/>
      <c r="BG21" s="661" t="s">
        <v>266</v>
      </c>
      <c r="BH21" s="664"/>
      <c r="BI21" s="664"/>
      <c r="BJ21" s="664"/>
      <c r="BK21" s="664"/>
      <c r="BL21" s="664"/>
      <c r="BM21" s="664"/>
      <c r="BN21" s="665"/>
      <c r="BO21" s="723" t="s">
        <v>249</v>
      </c>
      <c r="BP21" s="723"/>
      <c r="BQ21" s="723"/>
      <c r="BR21" s="723"/>
      <c r="BS21" s="669" t="s">
        <v>251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287</v>
      </c>
      <c r="C22" s="659"/>
      <c r="D22" s="659"/>
      <c r="E22" s="659"/>
      <c r="F22" s="659"/>
      <c r="G22" s="659"/>
      <c r="H22" s="659"/>
      <c r="I22" s="659"/>
      <c r="J22" s="659"/>
      <c r="K22" s="659"/>
      <c r="L22" s="659"/>
      <c r="M22" s="659"/>
      <c r="N22" s="659"/>
      <c r="O22" s="659"/>
      <c r="P22" s="659"/>
      <c r="Q22" s="660"/>
      <c r="R22" s="661">
        <v>1422741</v>
      </c>
      <c r="S22" s="664"/>
      <c r="T22" s="664"/>
      <c r="U22" s="664"/>
      <c r="V22" s="664"/>
      <c r="W22" s="664"/>
      <c r="X22" s="664"/>
      <c r="Y22" s="665"/>
      <c r="Z22" s="723">
        <v>56.2</v>
      </c>
      <c r="AA22" s="723"/>
      <c r="AB22" s="723"/>
      <c r="AC22" s="723"/>
      <c r="AD22" s="724">
        <v>1205316</v>
      </c>
      <c r="AE22" s="724"/>
      <c r="AF22" s="724"/>
      <c r="AG22" s="724"/>
      <c r="AH22" s="724"/>
      <c r="AI22" s="724"/>
      <c r="AJ22" s="724"/>
      <c r="AK22" s="724"/>
      <c r="AL22" s="666">
        <v>99.8</v>
      </c>
      <c r="AM22" s="667"/>
      <c r="AN22" s="667"/>
      <c r="AO22" s="725"/>
      <c r="AP22" s="769" t="s">
        <v>288</v>
      </c>
      <c r="AQ22" s="776"/>
      <c r="AR22" s="776"/>
      <c r="AS22" s="776"/>
      <c r="AT22" s="776"/>
      <c r="AU22" s="776"/>
      <c r="AV22" s="776"/>
      <c r="AW22" s="776"/>
      <c r="AX22" s="776"/>
      <c r="AY22" s="776"/>
      <c r="AZ22" s="776"/>
      <c r="BA22" s="776"/>
      <c r="BB22" s="776"/>
      <c r="BC22" s="776"/>
      <c r="BD22" s="776"/>
      <c r="BE22" s="776"/>
      <c r="BF22" s="771"/>
      <c r="BG22" s="661" t="s">
        <v>249</v>
      </c>
      <c r="BH22" s="664"/>
      <c r="BI22" s="664"/>
      <c r="BJ22" s="664"/>
      <c r="BK22" s="664"/>
      <c r="BL22" s="664"/>
      <c r="BM22" s="664"/>
      <c r="BN22" s="665"/>
      <c r="BO22" s="723" t="s">
        <v>177</v>
      </c>
      <c r="BP22" s="723"/>
      <c r="BQ22" s="723"/>
      <c r="BR22" s="723"/>
      <c r="BS22" s="669" t="s">
        <v>251</v>
      </c>
      <c r="BT22" s="664"/>
      <c r="BU22" s="664"/>
      <c r="BV22" s="664"/>
      <c r="BW22" s="664"/>
      <c r="BX22" s="664"/>
      <c r="BY22" s="664"/>
      <c r="BZ22" s="664"/>
      <c r="CA22" s="664"/>
      <c r="CB22" s="704"/>
      <c r="CD22" s="778" t="s">
        <v>289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290</v>
      </c>
      <c r="C23" s="659"/>
      <c r="D23" s="659"/>
      <c r="E23" s="659"/>
      <c r="F23" s="659"/>
      <c r="G23" s="659"/>
      <c r="H23" s="659"/>
      <c r="I23" s="659"/>
      <c r="J23" s="659"/>
      <c r="K23" s="659"/>
      <c r="L23" s="659"/>
      <c r="M23" s="659"/>
      <c r="N23" s="659"/>
      <c r="O23" s="659"/>
      <c r="P23" s="659"/>
      <c r="Q23" s="660"/>
      <c r="R23" s="661" t="s">
        <v>239</v>
      </c>
      <c r="S23" s="664"/>
      <c r="T23" s="664"/>
      <c r="U23" s="664"/>
      <c r="V23" s="664"/>
      <c r="W23" s="664"/>
      <c r="X23" s="664"/>
      <c r="Y23" s="665"/>
      <c r="Z23" s="723" t="s">
        <v>239</v>
      </c>
      <c r="AA23" s="723"/>
      <c r="AB23" s="723"/>
      <c r="AC23" s="723"/>
      <c r="AD23" s="724" t="s">
        <v>266</v>
      </c>
      <c r="AE23" s="724"/>
      <c r="AF23" s="724"/>
      <c r="AG23" s="724"/>
      <c r="AH23" s="724"/>
      <c r="AI23" s="724"/>
      <c r="AJ23" s="724"/>
      <c r="AK23" s="724"/>
      <c r="AL23" s="666" t="s">
        <v>251</v>
      </c>
      <c r="AM23" s="667"/>
      <c r="AN23" s="667"/>
      <c r="AO23" s="725"/>
      <c r="AP23" s="769" t="s">
        <v>291</v>
      </c>
      <c r="AQ23" s="776"/>
      <c r="AR23" s="776"/>
      <c r="AS23" s="776"/>
      <c r="AT23" s="776"/>
      <c r="AU23" s="776"/>
      <c r="AV23" s="776"/>
      <c r="AW23" s="776"/>
      <c r="AX23" s="776"/>
      <c r="AY23" s="776"/>
      <c r="AZ23" s="776"/>
      <c r="BA23" s="776"/>
      <c r="BB23" s="776"/>
      <c r="BC23" s="776"/>
      <c r="BD23" s="776"/>
      <c r="BE23" s="776"/>
      <c r="BF23" s="771"/>
      <c r="BG23" s="661" t="s">
        <v>177</v>
      </c>
      <c r="BH23" s="664"/>
      <c r="BI23" s="664"/>
      <c r="BJ23" s="664"/>
      <c r="BK23" s="664"/>
      <c r="BL23" s="664"/>
      <c r="BM23" s="664"/>
      <c r="BN23" s="665"/>
      <c r="BO23" s="723" t="s">
        <v>177</v>
      </c>
      <c r="BP23" s="723"/>
      <c r="BQ23" s="723"/>
      <c r="BR23" s="723"/>
      <c r="BS23" s="669" t="s">
        <v>251</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292</v>
      </c>
      <c r="CS23" s="779"/>
      <c r="CT23" s="779"/>
      <c r="CU23" s="779"/>
      <c r="CV23" s="779"/>
      <c r="CW23" s="779"/>
      <c r="CX23" s="779"/>
      <c r="CY23" s="780"/>
      <c r="CZ23" s="778" t="s">
        <v>293</v>
      </c>
      <c r="DA23" s="779"/>
      <c r="DB23" s="779"/>
      <c r="DC23" s="780"/>
      <c r="DD23" s="778" t="s">
        <v>294</v>
      </c>
      <c r="DE23" s="779"/>
      <c r="DF23" s="779"/>
      <c r="DG23" s="779"/>
      <c r="DH23" s="779"/>
      <c r="DI23" s="779"/>
      <c r="DJ23" s="779"/>
      <c r="DK23" s="780"/>
      <c r="DL23" s="787" t="s">
        <v>295</v>
      </c>
      <c r="DM23" s="788"/>
      <c r="DN23" s="788"/>
      <c r="DO23" s="788"/>
      <c r="DP23" s="788"/>
      <c r="DQ23" s="788"/>
      <c r="DR23" s="788"/>
      <c r="DS23" s="788"/>
      <c r="DT23" s="788"/>
      <c r="DU23" s="788"/>
      <c r="DV23" s="789"/>
      <c r="DW23" s="778" t="s">
        <v>296</v>
      </c>
      <c r="DX23" s="779"/>
      <c r="DY23" s="779"/>
      <c r="DZ23" s="779"/>
      <c r="EA23" s="779"/>
      <c r="EB23" s="779"/>
      <c r="EC23" s="780"/>
    </row>
    <row r="24" spans="2:133" ht="11.25" customHeight="1" x14ac:dyDescent="0.15">
      <c r="B24" s="658" t="s">
        <v>297</v>
      </c>
      <c r="C24" s="659"/>
      <c r="D24" s="659"/>
      <c r="E24" s="659"/>
      <c r="F24" s="659"/>
      <c r="G24" s="659"/>
      <c r="H24" s="659"/>
      <c r="I24" s="659"/>
      <c r="J24" s="659"/>
      <c r="K24" s="659"/>
      <c r="L24" s="659"/>
      <c r="M24" s="659"/>
      <c r="N24" s="659"/>
      <c r="O24" s="659"/>
      <c r="P24" s="659"/>
      <c r="Q24" s="660"/>
      <c r="R24" s="661">
        <v>1574</v>
      </c>
      <c r="S24" s="664"/>
      <c r="T24" s="664"/>
      <c r="U24" s="664"/>
      <c r="V24" s="664"/>
      <c r="W24" s="664"/>
      <c r="X24" s="664"/>
      <c r="Y24" s="665"/>
      <c r="Z24" s="723">
        <v>0.1</v>
      </c>
      <c r="AA24" s="723"/>
      <c r="AB24" s="723"/>
      <c r="AC24" s="723"/>
      <c r="AD24" s="724" t="s">
        <v>251</v>
      </c>
      <c r="AE24" s="724"/>
      <c r="AF24" s="724"/>
      <c r="AG24" s="724"/>
      <c r="AH24" s="724"/>
      <c r="AI24" s="724"/>
      <c r="AJ24" s="724"/>
      <c r="AK24" s="724"/>
      <c r="AL24" s="666" t="s">
        <v>239</v>
      </c>
      <c r="AM24" s="667"/>
      <c r="AN24" s="667"/>
      <c r="AO24" s="725"/>
      <c r="AP24" s="769" t="s">
        <v>298</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251</v>
      </c>
      <c r="BP24" s="723"/>
      <c r="BQ24" s="723"/>
      <c r="BR24" s="723"/>
      <c r="BS24" s="669" t="s">
        <v>177</v>
      </c>
      <c r="BT24" s="664"/>
      <c r="BU24" s="664"/>
      <c r="BV24" s="664"/>
      <c r="BW24" s="664"/>
      <c r="BX24" s="664"/>
      <c r="BY24" s="664"/>
      <c r="BZ24" s="664"/>
      <c r="CA24" s="664"/>
      <c r="CB24" s="704"/>
      <c r="CD24" s="732" t="s">
        <v>299</v>
      </c>
      <c r="CE24" s="733"/>
      <c r="CF24" s="733"/>
      <c r="CG24" s="733"/>
      <c r="CH24" s="733"/>
      <c r="CI24" s="733"/>
      <c r="CJ24" s="733"/>
      <c r="CK24" s="733"/>
      <c r="CL24" s="733"/>
      <c r="CM24" s="733"/>
      <c r="CN24" s="733"/>
      <c r="CO24" s="733"/>
      <c r="CP24" s="733"/>
      <c r="CQ24" s="734"/>
      <c r="CR24" s="726">
        <v>835823</v>
      </c>
      <c r="CS24" s="727"/>
      <c r="CT24" s="727"/>
      <c r="CU24" s="727"/>
      <c r="CV24" s="727"/>
      <c r="CW24" s="727"/>
      <c r="CX24" s="727"/>
      <c r="CY24" s="773"/>
      <c r="CZ24" s="774">
        <v>34.5</v>
      </c>
      <c r="DA24" s="743"/>
      <c r="DB24" s="743"/>
      <c r="DC24" s="777"/>
      <c r="DD24" s="772">
        <v>757696</v>
      </c>
      <c r="DE24" s="727"/>
      <c r="DF24" s="727"/>
      <c r="DG24" s="727"/>
      <c r="DH24" s="727"/>
      <c r="DI24" s="727"/>
      <c r="DJ24" s="727"/>
      <c r="DK24" s="773"/>
      <c r="DL24" s="772">
        <v>746231</v>
      </c>
      <c r="DM24" s="727"/>
      <c r="DN24" s="727"/>
      <c r="DO24" s="727"/>
      <c r="DP24" s="727"/>
      <c r="DQ24" s="727"/>
      <c r="DR24" s="727"/>
      <c r="DS24" s="727"/>
      <c r="DT24" s="727"/>
      <c r="DU24" s="727"/>
      <c r="DV24" s="773"/>
      <c r="DW24" s="774">
        <v>59.4</v>
      </c>
      <c r="DX24" s="743"/>
      <c r="DY24" s="743"/>
      <c r="DZ24" s="743"/>
      <c r="EA24" s="743"/>
      <c r="EB24" s="743"/>
      <c r="EC24" s="775"/>
    </row>
    <row r="25" spans="2:133" ht="11.25" customHeight="1" x14ac:dyDescent="0.15">
      <c r="B25" s="658" t="s">
        <v>300</v>
      </c>
      <c r="C25" s="659"/>
      <c r="D25" s="659"/>
      <c r="E25" s="659"/>
      <c r="F25" s="659"/>
      <c r="G25" s="659"/>
      <c r="H25" s="659"/>
      <c r="I25" s="659"/>
      <c r="J25" s="659"/>
      <c r="K25" s="659"/>
      <c r="L25" s="659"/>
      <c r="M25" s="659"/>
      <c r="N25" s="659"/>
      <c r="O25" s="659"/>
      <c r="P25" s="659"/>
      <c r="Q25" s="660"/>
      <c r="R25" s="661">
        <v>123032</v>
      </c>
      <c r="S25" s="664"/>
      <c r="T25" s="664"/>
      <c r="U25" s="664"/>
      <c r="V25" s="664"/>
      <c r="W25" s="664"/>
      <c r="X25" s="664"/>
      <c r="Y25" s="665"/>
      <c r="Z25" s="723">
        <v>4.9000000000000004</v>
      </c>
      <c r="AA25" s="723"/>
      <c r="AB25" s="723"/>
      <c r="AC25" s="723"/>
      <c r="AD25" s="724">
        <v>373</v>
      </c>
      <c r="AE25" s="724"/>
      <c r="AF25" s="724"/>
      <c r="AG25" s="724"/>
      <c r="AH25" s="724"/>
      <c r="AI25" s="724"/>
      <c r="AJ25" s="724"/>
      <c r="AK25" s="724"/>
      <c r="AL25" s="666">
        <v>0</v>
      </c>
      <c r="AM25" s="667"/>
      <c r="AN25" s="667"/>
      <c r="AO25" s="725"/>
      <c r="AP25" s="769" t="s">
        <v>301</v>
      </c>
      <c r="AQ25" s="776"/>
      <c r="AR25" s="776"/>
      <c r="AS25" s="776"/>
      <c r="AT25" s="776"/>
      <c r="AU25" s="776"/>
      <c r="AV25" s="776"/>
      <c r="AW25" s="776"/>
      <c r="AX25" s="776"/>
      <c r="AY25" s="776"/>
      <c r="AZ25" s="776"/>
      <c r="BA25" s="776"/>
      <c r="BB25" s="776"/>
      <c r="BC25" s="776"/>
      <c r="BD25" s="776"/>
      <c r="BE25" s="776"/>
      <c r="BF25" s="771"/>
      <c r="BG25" s="661" t="s">
        <v>239</v>
      </c>
      <c r="BH25" s="664"/>
      <c r="BI25" s="664"/>
      <c r="BJ25" s="664"/>
      <c r="BK25" s="664"/>
      <c r="BL25" s="664"/>
      <c r="BM25" s="664"/>
      <c r="BN25" s="665"/>
      <c r="BO25" s="723" t="s">
        <v>249</v>
      </c>
      <c r="BP25" s="723"/>
      <c r="BQ25" s="723"/>
      <c r="BR25" s="723"/>
      <c r="BS25" s="669" t="s">
        <v>177</v>
      </c>
      <c r="BT25" s="664"/>
      <c r="BU25" s="664"/>
      <c r="BV25" s="664"/>
      <c r="BW25" s="664"/>
      <c r="BX25" s="664"/>
      <c r="BY25" s="664"/>
      <c r="BZ25" s="664"/>
      <c r="CA25" s="664"/>
      <c r="CB25" s="704"/>
      <c r="CD25" s="705" t="s">
        <v>302</v>
      </c>
      <c r="CE25" s="702"/>
      <c r="CF25" s="702"/>
      <c r="CG25" s="702"/>
      <c r="CH25" s="702"/>
      <c r="CI25" s="702"/>
      <c r="CJ25" s="702"/>
      <c r="CK25" s="702"/>
      <c r="CL25" s="702"/>
      <c r="CM25" s="702"/>
      <c r="CN25" s="702"/>
      <c r="CO25" s="702"/>
      <c r="CP25" s="702"/>
      <c r="CQ25" s="703"/>
      <c r="CR25" s="661">
        <v>512779</v>
      </c>
      <c r="CS25" s="662"/>
      <c r="CT25" s="662"/>
      <c r="CU25" s="662"/>
      <c r="CV25" s="662"/>
      <c r="CW25" s="662"/>
      <c r="CX25" s="662"/>
      <c r="CY25" s="663"/>
      <c r="CZ25" s="666">
        <v>21.2</v>
      </c>
      <c r="DA25" s="695"/>
      <c r="DB25" s="695"/>
      <c r="DC25" s="696"/>
      <c r="DD25" s="669">
        <v>463218</v>
      </c>
      <c r="DE25" s="662"/>
      <c r="DF25" s="662"/>
      <c r="DG25" s="662"/>
      <c r="DH25" s="662"/>
      <c r="DI25" s="662"/>
      <c r="DJ25" s="662"/>
      <c r="DK25" s="663"/>
      <c r="DL25" s="669">
        <v>451753</v>
      </c>
      <c r="DM25" s="662"/>
      <c r="DN25" s="662"/>
      <c r="DO25" s="662"/>
      <c r="DP25" s="662"/>
      <c r="DQ25" s="662"/>
      <c r="DR25" s="662"/>
      <c r="DS25" s="662"/>
      <c r="DT25" s="662"/>
      <c r="DU25" s="662"/>
      <c r="DV25" s="663"/>
      <c r="DW25" s="666">
        <v>35.9</v>
      </c>
      <c r="DX25" s="695"/>
      <c r="DY25" s="695"/>
      <c r="DZ25" s="695"/>
      <c r="EA25" s="695"/>
      <c r="EB25" s="695"/>
      <c r="EC25" s="697"/>
    </row>
    <row r="26" spans="2:133" ht="11.25" customHeight="1" x14ac:dyDescent="0.15">
      <c r="B26" s="658" t="s">
        <v>303</v>
      </c>
      <c r="C26" s="659"/>
      <c r="D26" s="659"/>
      <c r="E26" s="659"/>
      <c r="F26" s="659"/>
      <c r="G26" s="659"/>
      <c r="H26" s="659"/>
      <c r="I26" s="659"/>
      <c r="J26" s="659"/>
      <c r="K26" s="659"/>
      <c r="L26" s="659"/>
      <c r="M26" s="659"/>
      <c r="N26" s="659"/>
      <c r="O26" s="659"/>
      <c r="P26" s="659"/>
      <c r="Q26" s="660"/>
      <c r="R26" s="661">
        <v>917</v>
      </c>
      <c r="S26" s="664"/>
      <c r="T26" s="664"/>
      <c r="U26" s="664"/>
      <c r="V26" s="664"/>
      <c r="W26" s="664"/>
      <c r="X26" s="664"/>
      <c r="Y26" s="665"/>
      <c r="Z26" s="723">
        <v>0</v>
      </c>
      <c r="AA26" s="723"/>
      <c r="AB26" s="723"/>
      <c r="AC26" s="723"/>
      <c r="AD26" s="724" t="s">
        <v>266</v>
      </c>
      <c r="AE26" s="724"/>
      <c r="AF26" s="724"/>
      <c r="AG26" s="724"/>
      <c r="AH26" s="724"/>
      <c r="AI26" s="724"/>
      <c r="AJ26" s="724"/>
      <c r="AK26" s="724"/>
      <c r="AL26" s="666" t="s">
        <v>239</v>
      </c>
      <c r="AM26" s="667"/>
      <c r="AN26" s="667"/>
      <c r="AO26" s="725"/>
      <c r="AP26" s="769" t="s">
        <v>304</v>
      </c>
      <c r="AQ26" s="770"/>
      <c r="AR26" s="770"/>
      <c r="AS26" s="770"/>
      <c r="AT26" s="770"/>
      <c r="AU26" s="770"/>
      <c r="AV26" s="770"/>
      <c r="AW26" s="770"/>
      <c r="AX26" s="770"/>
      <c r="AY26" s="770"/>
      <c r="AZ26" s="770"/>
      <c r="BA26" s="770"/>
      <c r="BB26" s="770"/>
      <c r="BC26" s="770"/>
      <c r="BD26" s="770"/>
      <c r="BE26" s="770"/>
      <c r="BF26" s="771"/>
      <c r="BG26" s="661" t="s">
        <v>239</v>
      </c>
      <c r="BH26" s="664"/>
      <c r="BI26" s="664"/>
      <c r="BJ26" s="664"/>
      <c r="BK26" s="664"/>
      <c r="BL26" s="664"/>
      <c r="BM26" s="664"/>
      <c r="BN26" s="665"/>
      <c r="BO26" s="723" t="s">
        <v>239</v>
      </c>
      <c r="BP26" s="723"/>
      <c r="BQ26" s="723"/>
      <c r="BR26" s="723"/>
      <c r="BS26" s="669" t="s">
        <v>266</v>
      </c>
      <c r="BT26" s="664"/>
      <c r="BU26" s="664"/>
      <c r="BV26" s="664"/>
      <c r="BW26" s="664"/>
      <c r="BX26" s="664"/>
      <c r="BY26" s="664"/>
      <c r="BZ26" s="664"/>
      <c r="CA26" s="664"/>
      <c r="CB26" s="704"/>
      <c r="CD26" s="705" t="s">
        <v>305</v>
      </c>
      <c r="CE26" s="702"/>
      <c r="CF26" s="702"/>
      <c r="CG26" s="702"/>
      <c r="CH26" s="702"/>
      <c r="CI26" s="702"/>
      <c r="CJ26" s="702"/>
      <c r="CK26" s="702"/>
      <c r="CL26" s="702"/>
      <c r="CM26" s="702"/>
      <c r="CN26" s="702"/>
      <c r="CO26" s="702"/>
      <c r="CP26" s="702"/>
      <c r="CQ26" s="703"/>
      <c r="CR26" s="661">
        <v>296623</v>
      </c>
      <c r="CS26" s="664"/>
      <c r="CT26" s="664"/>
      <c r="CU26" s="664"/>
      <c r="CV26" s="664"/>
      <c r="CW26" s="664"/>
      <c r="CX26" s="664"/>
      <c r="CY26" s="665"/>
      <c r="CZ26" s="666">
        <v>12.3</v>
      </c>
      <c r="DA26" s="695"/>
      <c r="DB26" s="695"/>
      <c r="DC26" s="696"/>
      <c r="DD26" s="669">
        <v>264364</v>
      </c>
      <c r="DE26" s="664"/>
      <c r="DF26" s="664"/>
      <c r="DG26" s="664"/>
      <c r="DH26" s="664"/>
      <c r="DI26" s="664"/>
      <c r="DJ26" s="664"/>
      <c r="DK26" s="665"/>
      <c r="DL26" s="669" t="s">
        <v>239</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15">
      <c r="B27" s="658" t="s">
        <v>306</v>
      </c>
      <c r="C27" s="659"/>
      <c r="D27" s="659"/>
      <c r="E27" s="659"/>
      <c r="F27" s="659"/>
      <c r="G27" s="659"/>
      <c r="H27" s="659"/>
      <c r="I27" s="659"/>
      <c r="J27" s="659"/>
      <c r="K27" s="659"/>
      <c r="L27" s="659"/>
      <c r="M27" s="659"/>
      <c r="N27" s="659"/>
      <c r="O27" s="659"/>
      <c r="P27" s="659"/>
      <c r="Q27" s="660"/>
      <c r="R27" s="661">
        <v>84089</v>
      </c>
      <c r="S27" s="664"/>
      <c r="T27" s="664"/>
      <c r="U27" s="664"/>
      <c r="V27" s="664"/>
      <c r="W27" s="664"/>
      <c r="X27" s="664"/>
      <c r="Y27" s="665"/>
      <c r="Z27" s="723">
        <v>3.3</v>
      </c>
      <c r="AA27" s="723"/>
      <c r="AB27" s="723"/>
      <c r="AC27" s="723"/>
      <c r="AD27" s="724" t="s">
        <v>239</v>
      </c>
      <c r="AE27" s="724"/>
      <c r="AF27" s="724"/>
      <c r="AG27" s="724"/>
      <c r="AH27" s="724"/>
      <c r="AI27" s="724"/>
      <c r="AJ27" s="724"/>
      <c r="AK27" s="724"/>
      <c r="AL27" s="666" t="s">
        <v>239</v>
      </c>
      <c r="AM27" s="667"/>
      <c r="AN27" s="667"/>
      <c r="AO27" s="725"/>
      <c r="AP27" s="658" t="s">
        <v>307</v>
      </c>
      <c r="AQ27" s="659"/>
      <c r="AR27" s="659"/>
      <c r="AS27" s="659"/>
      <c r="AT27" s="659"/>
      <c r="AU27" s="659"/>
      <c r="AV27" s="659"/>
      <c r="AW27" s="659"/>
      <c r="AX27" s="659"/>
      <c r="AY27" s="659"/>
      <c r="AZ27" s="659"/>
      <c r="BA27" s="659"/>
      <c r="BB27" s="659"/>
      <c r="BC27" s="659"/>
      <c r="BD27" s="659"/>
      <c r="BE27" s="659"/>
      <c r="BF27" s="660"/>
      <c r="BG27" s="661">
        <v>372870</v>
      </c>
      <c r="BH27" s="664"/>
      <c r="BI27" s="664"/>
      <c r="BJ27" s="664"/>
      <c r="BK27" s="664"/>
      <c r="BL27" s="664"/>
      <c r="BM27" s="664"/>
      <c r="BN27" s="665"/>
      <c r="BO27" s="723">
        <v>100</v>
      </c>
      <c r="BP27" s="723"/>
      <c r="BQ27" s="723"/>
      <c r="BR27" s="723"/>
      <c r="BS27" s="669">
        <v>55102</v>
      </c>
      <c r="BT27" s="664"/>
      <c r="BU27" s="664"/>
      <c r="BV27" s="664"/>
      <c r="BW27" s="664"/>
      <c r="BX27" s="664"/>
      <c r="BY27" s="664"/>
      <c r="BZ27" s="664"/>
      <c r="CA27" s="664"/>
      <c r="CB27" s="704"/>
      <c r="CD27" s="705" t="s">
        <v>308</v>
      </c>
      <c r="CE27" s="702"/>
      <c r="CF27" s="702"/>
      <c r="CG27" s="702"/>
      <c r="CH27" s="702"/>
      <c r="CI27" s="702"/>
      <c r="CJ27" s="702"/>
      <c r="CK27" s="702"/>
      <c r="CL27" s="702"/>
      <c r="CM27" s="702"/>
      <c r="CN27" s="702"/>
      <c r="CO27" s="702"/>
      <c r="CP27" s="702"/>
      <c r="CQ27" s="703"/>
      <c r="CR27" s="661">
        <v>54170</v>
      </c>
      <c r="CS27" s="662"/>
      <c r="CT27" s="662"/>
      <c r="CU27" s="662"/>
      <c r="CV27" s="662"/>
      <c r="CW27" s="662"/>
      <c r="CX27" s="662"/>
      <c r="CY27" s="663"/>
      <c r="CZ27" s="666">
        <v>2.2000000000000002</v>
      </c>
      <c r="DA27" s="695"/>
      <c r="DB27" s="695"/>
      <c r="DC27" s="696"/>
      <c r="DD27" s="669">
        <v>25604</v>
      </c>
      <c r="DE27" s="662"/>
      <c r="DF27" s="662"/>
      <c r="DG27" s="662"/>
      <c r="DH27" s="662"/>
      <c r="DI27" s="662"/>
      <c r="DJ27" s="662"/>
      <c r="DK27" s="663"/>
      <c r="DL27" s="669">
        <v>25604</v>
      </c>
      <c r="DM27" s="662"/>
      <c r="DN27" s="662"/>
      <c r="DO27" s="662"/>
      <c r="DP27" s="662"/>
      <c r="DQ27" s="662"/>
      <c r="DR27" s="662"/>
      <c r="DS27" s="662"/>
      <c r="DT27" s="662"/>
      <c r="DU27" s="662"/>
      <c r="DV27" s="663"/>
      <c r="DW27" s="666">
        <v>2</v>
      </c>
      <c r="DX27" s="695"/>
      <c r="DY27" s="695"/>
      <c r="DZ27" s="695"/>
      <c r="EA27" s="695"/>
      <c r="EB27" s="695"/>
      <c r="EC27" s="697"/>
    </row>
    <row r="28" spans="2:133" ht="11.25" customHeight="1" x14ac:dyDescent="0.15">
      <c r="B28" s="766" t="s">
        <v>309</v>
      </c>
      <c r="C28" s="767"/>
      <c r="D28" s="767"/>
      <c r="E28" s="767"/>
      <c r="F28" s="767"/>
      <c r="G28" s="767"/>
      <c r="H28" s="767"/>
      <c r="I28" s="767"/>
      <c r="J28" s="767"/>
      <c r="K28" s="767"/>
      <c r="L28" s="767"/>
      <c r="M28" s="767"/>
      <c r="N28" s="767"/>
      <c r="O28" s="767"/>
      <c r="P28" s="767"/>
      <c r="Q28" s="768"/>
      <c r="R28" s="661" t="s">
        <v>251</v>
      </c>
      <c r="S28" s="664"/>
      <c r="T28" s="664"/>
      <c r="U28" s="664"/>
      <c r="V28" s="664"/>
      <c r="W28" s="664"/>
      <c r="X28" s="664"/>
      <c r="Y28" s="665"/>
      <c r="Z28" s="723" t="s">
        <v>266</v>
      </c>
      <c r="AA28" s="723"/>
      <c r="AB28" s="723"/>
      <c r="AC28" s="723"/>
      <c r="AD28" s="724" t="s">
        <v>249</v>
      </c>
      <c r="AE28" s="724"/>
      <c r="AF28" s="724"/>
      <c r="AG28" s="724"/>
      <c r="AH28" s="724"/>
      <c r="AI28" s="724"/>
      <c r="AJ28" s="724"/>
      <c r="AK28" s="724"/>
      <c r="AL28" s="666" t="s">
        <v>239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310</v>
      </c>
      <c r="CE28" s="702"/>
      <c r="CF28" s="702"/>
      <c r="CG28" s="702"/>
      <c r="CH28" s="702"/>
      <c r="CI28" s="702"/>
      <c r="CJ28" s="702"/>
      <c r="CK28" s="702"/>
      <c r="CL28" s="702"/>
      <c r="CM28" s="702"/>
      <c r="CN28" s="702"/>
      <c r="CO28" s="702"/>
      <c r="CP28" s="702"/>
      <c r="CQ28" s="703"/>
      <c r="CR28" s="661">
        <v>268874</v>
      </c>
      <c r="CS28" s="664"/>
      <c r="CT28" s="664"/>
      <c r="CU28" s="664"/>
      <c r="CV28" s="664"/>
      <c r="CW28" s="664"/>
      <c r="CX28" s="664"/>
      <c r="CY28" s="665"/>
      <c r="CZ28" s="666">
        <v>11.1</v>
      </c>
      <c r="DA28" s="695"/>
      <c r="DB28" s="695"/>
      <c r="DC28" s="696"/>
      <c r="DD28" s="669">
        <v>268874</v>
      </c>
      <c r="DE28" s="664"/>
      <c r="DF28" s="664"/>
      <c r="DG28" s="664"/>
      <c r="DH28" s="664"/>
      <c r="DI28" s="664"/>
      <c r="DJ28" s="664"/>
      <c r="DK28" s="665"/>
      <c r="DL28" s="669">
        <v>268874</v>
      </c>
      <c r="DM28" s="664"/>
      <c r="DN28" s="664"/>
      <c r="DO28" s="664"/>
      <c r="DP28" s="664"/>
      <c r="DQ28" s="664"/>
      <c r="DR28" s="664"/>
      <c r="DS28" s="664"/>
      <c r="DT28" s="664"/>
      <c r="DU28" s="664"/>
      <c r="DV28" s="665"/>
      <c r="DW28" s="666">
        <v>21.4</v>
      </c>
      <c r="DX28" s="695"/>
      <c r="DY28" s="695"/>
      <c r="DZ28" s="695"/>
      <c r="EA28" s="695"/>
      <c r="EB28" s="695"/>
      <c r="EC28" s="697"/>
    </row>
    <row r="29" spans="2:133" ht="11.25" customHeight="1" x14ac:dyDescent="0.15">
      <c r="B29" s="658" t="s">
        <v>311</v>
      </c>
      <c r="C29" s="659"/>
      <c r="D29" s="659"/>
      <c r="E29" s="659"/>
      <c r="F29" s="659"/>
      <c r="G29" s="659"/>
      <c r="H29" s="659"/>
      <c r="I29" s="659"/>
      <c r="J29" s="659"/>
      <c r="K29" s="659"/>
      <c r="L29" s="659"/>
      <c r="M29" s="659"/>
      <c r="N29" s="659"/>
      <c r="O29" s="659"/>
      <c r="P29" s="659"/>
      <c r="Q29" s="660"/>
      <c r="R29" s="661">
        <v>205537</v>
      </c>
      <c r="S29" s="664"/>
      <c r="T29" s="664"/>
      <c r="U29" s="664"/>
      <c r="V29" s="664"/>
      <c r="W29" s="664"/>
      <c r="X29" s="664"/>
      <c r="Y29" s="665"/>
      <c r="Z29" s="723">
        <v>8.1</v>
      </c>
      <c r="AA29" s="723"/>
      <c r="AB29" s="723"/>
      <c r="AC29" s="723"/>
      <c r="AD29" s="724" t="s">
        <v>251</v>
      </c>
      <c r="AE29" s="724"/>
      <c r="AF29" s="724"/>
      <c r="AG29" s="724"/>
      <c r="AH29" s="724"/>
      <c r="AI29" s="724"/>
      <c r="AJ29" s="724"/>
      <c r="AK29" s="724"/>
      <c r="AL29" s="666" t="s">
        <v>239</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312</v>
      </c>
      <c r="BH29" s="763"/>
      <c r="BI29" s="763"/>
      <c r="BJ29" s="763"/>
      <c r="BK29" s="763"/>
      <c r="BL29" s="763"/>
      <c r="BM29" s="763"/>
      <c r="BN29" s="763"/>
      <c r="BO29" s="763"/>
      <c r="BP29" s="763"/>
      <c r="BQ29" s="764"/>
      <c r="BR29" s="735" t="s">
        <v>313</v>
      </c>
      <c r="BS29" s="763"/>
      <c r="BT29" s="763"/>
      <c r="BU29" s="763"/>
      <c r="BV29" s="763"/>
      <c r="BW29" s="763"/>
      <c r="BX29" s="763"/>
      <c r="BY29" s="763"/>
      <c r="BZ29" s="763"/>
      <c r="CA29" s="763"/>
      <c r="CB29" s="764"/>
      <c r="CD29" s="745" t="s">
        <v>314</v>
      </c>
      <c r="CE29" s="746"/>
      <c r="CF29" s="705" t="s">
        <v>315</v>
      </c>
      <c r="CG29" s="702"/>
      <c r="CH29" s="702"/>
      <c r="CI29" s="702"/>
      <c r="CJ29" s="702"/>
      <c r="CK29" s="702"/>
      <c r="CL29" s="702"/>
      <c r="CM29" s="702"/>
      <c r="CN29" s="702"/>
      <c r="CO29" s="702"/>
      <c r="CP29" s="702"/>
      <c r="CQ29" s="703"/>
      <c r="CR29" s="661">
        <v>268448</v>
      </c>
      <c r="CS29" s="662"/>
      <c r="CT29" s="662"/>
      <c r="CU29" s="662"/>
      <c r="CV29" s="662"/>
      <c r="CW29" s="662"/>
      <c r="CX29" s="662"/>
      <c r="CY29" s="663"/>
      <c r="CZ29" s="666">
        <v>11.1</v>
      </c>
      <c r="DA29" s="695"/>
      <c r="DB29" s="695"/>
      <c r="DC29" s="696"/>
      <c r="DD29" s="669">
        <v>268448</v>
      </c>
      <c r="DE29" s="662"/>
      <c r="DF29" s="662"/>
      <c r="DG29" s="662"/>
      <c r="DH29" s="662"/>
      <c r="DI29" s="662"/>
      <c r="DJ29" s="662"/>
      <c r="DK29" s="663"/>
      <c r="DL29" s="669">
        <v>268448</v>
      </c>
      <c r="DM29" s="662"/>
      <c r="DN29" s="662"/>
      <c r="DO29" s="662"/>
      <c r="DP29" s="662"/>
      <c r="DQ29" s="662"/>
      <c r="DR29" s="662"/>
      <c r="DS29" s="662"/>
      <c r="DT29" s="662"/>
      <c r="DU29" s="662"/>
      <c r="DV29" s="663"/>
      <c r="DW29" s="666">
        <v>21.4</v>
      </c>
      <c r="DX29" s="695"/>
      <c r="DY29" s="695"/>
      <c r="DZ29" s="695"/>
      <c r="EA29" s="695"/>
      <c r="EB29" s="695"/>
      <c r="EC29" s="697"/>
    </row>
    <row r="30" spans="2:133" ht="11.25" customHeight="1" x14ac:dyDescent="0.15">
      <c r="B30" s="658" t="s">
        <v>316</v>
      </c>
      <c r="C30" s="659"/>
      <c r="D30" s="659"/>
      <c r="E30" s="659"/>
      <c r="F30" s="659"/>
      <c r="G30" s="659"/>
      <c r="H30" s="659"/>
      <c r="I30" s="659"/>
      <c r="J30" s="659"/>
      <c r="K30" s="659"/>
      <c r="L30" s="659"/>
      <c r="M30" s="659"/>
      <c r="N30" s="659"/>
      <c r="O30" s="659"/>
      <c r="P30" s="659"/>
      <c r="Q30" s="660"/>
      <c r="R30" s="661">
        <v>5913</v>
      </c>
      <c r="S30" s="664"/>
      <c r="T30" s="664"/>
      <c r="U30" s="664"/>
      <c r="V30" s="664"/>
      <c r="W30" s="664"/>
      <c r="X30" s="664"/>
      <c r="Y30" s="665"/>
      <c r="Z30" s="723">
        <v>0.2</v>
      </c>
      <c r="AA30" s="723"/>
      <c r="AB30" s="723"/>
      <c r="AC30" s="723"/>
      <c r="AD30" s="724">
        <v>1567</v>
      </c>
      <c r="AE30" s="724"/>
      <c r="AF30" s="724"/>
      <c r="AG30" s="724"/>
      <c r="AH30" s="724"/>
      <c r="AI30" s="724"/>
      <c r="AJ30" s="724"/>
      <c r="AK30" s="724"/>
      <c r="AL30" s="666">
        <v>0.1</v>
      </c>
      <c r="AM30" s="667"/>
      <c r="AN30" s="667"/>
      <c r="AO30" s="725"/>
      <c r="AP30" s="751" t="s">
        <v>317</v>
      </c>
      <c r="AQ30" s="752"/>
      <c r="AR30" s="752"/>
      <c r="AS30" s="752"/>
      <c r="AT30" s="757" t="s">
        <v>318</v>
      </c>
      <c r="AU30" s="230"/>
      <c r="AV30" s="230"/>
      <c r="AW30" s="230"/>
      <c r="AX30" s="760" t="s">
        <v>190</v>
      </c>
      <c r="AY30" s="761"/>
      <c r="AZ30" s="761"/>
      <c r="BA30" s="761"/>
      <c r="BB30" s="761"/>
      <c r="BC30" s="761"/>
      <c r="BD30" s="761"/>
      <c r="BE30" s="761"/>
      <c r="BF30" s="762"/>
      <c r="BG30" s="741">
        <v>99.8</v>
      </c>
      <c r="BH30" s="742"/>
      <c r="BI30" s="742"/>
      <c r="BJ30" s="742"/>
      <c r="BK30" s="742"/>
      <c r="BL30" s="742"/>
      <c r="BM30" s="743">
        <v>99.1</v>
      </c>
      <c r="BN30" s="742"/>
      <c r="BO30" s="742"/>
      <c r="BP30" s="742"/>
      <c r="BQ30" s="744"/>
      <c r="BR30" s="741">
        <v>99.8</v>
      </c>
      <c r="BS30" s="742"/>
      <c r="BT30" s="742"/>
      <c r="BU30" s="742"/>
      <c r="BV30" s="742"/>
      <c r="BW30" s="742"/>
      <c r="BX30" s="743">
        <v>99.1</v>
      </c>
      <c r="BY30" s="742"/>
      <c r="BZ30" s="742"/>
      <c r="CA30" s="742"/>
      <c r="CB30" s="744"/>
      <c r="CD30" s="747"/>
      <c r="CE30" s="748"/>
      <c r="CF30" s="705" t="s">
        <v>319</v>
      </c>
      <c r="CG30" s="702"/>
      <c r="CH30" s="702"/>
      <c r="CI30" s="702"/>
      <c r="CJ30" s="702"/>
      <c r="CK30" s="702"/>
      <c r="CL30" s="702"/>
      <c r="CM30" s="702"/>
      <c r="CN30" s="702"/>
      <c r="CO30" s="702"/>
      <c r="CP30" s="702"/>
      <c r="CQ30" s="703"/>
      <c r="CR30" s="661">
        <v>253381</v>
      </c>
      <c r="CS30" s="664"/>
      <c r="CT30" s="664"/>
      <c r="CU30" s="664"/>
      <c r="CV30" s="664"/>
      <c r="CW30" s="664"/>
      <c r="CX30" s="664"/>
      <c r="CY30" s="665"/>
      <c r="CZ30" s="666">
        <v>10.5</v>
      </c>
      <c r="DA30" s="695"/>
      <c r="DB30" s="695"/>
      <c r="DC30" s="696"/>
      <c r="DD30" s="669">
        <v>253381</v>
      </c>
      <c r="DE30" s="664"/>
      <c r="DF30" s="664"/>
      <c r="DG30" s="664"/>
      <c r="DH30" s="664"/>
      <c r="DI30" s="664"/>
      <c r="DJ30" s="664"/>
      <c r="DK30" s="665"/>
      <c r="DL30" s="669">
        <v>253381</v>
      </c>
      <c r="DM30" s="664"/>
      <c r="DN30" s="664"/>
      <c r="DO30" s="664"/>
      <c r="DP30" s="664"/>
      <c r="DQ30" s="664"/>
      <c r="DR30" s="664"/>
      <c r="DS30" s="664"/>
      <c r="DT30" s="664"/>
      <c r="DU30" s="664"/>
      <c r="DV30" s="665"/>
      <c r="DW30" s="666">
        <v>20.2</v>
      </c>
      <c r="DX30" s="695"/>
      <c r="DY30" s="695"/>
      <c r="DZ30" s="695"/>
      <c r="EA30" s="695"/>
      <c r="EB30" s="695"/>
      <c r="EC30" s="697"/>
    </row>
    <row r="31" spans="2:133" ht="11.25" customHeight="1" x14ac:dyDescent="0.15">
      <c r="B31" s="658" t="s">
        <v>320</v>
      </c>
      <c r="C31" s="659"/>
      <c r="D31" s="659"/>
      <c r="E31" s="659"/>
      <c r="F31" s="659"/>
      <c r="G31" s="659"/>
      <c r="H31" s="659"/>
      <c r="I31" s="659"/>
      <c r="J31" s="659"/>
      <c r="K31" s="659"/>
      <c r="L31" s="659"/>
      <c r="M31" s="659"/>
      <c r="N31" s="659"/>
      <c r="O31" s="659"/>
      <c r="P31" s="659"/>
      <c r="Q31" s="660"/>
      <c r="R31" s="661">
        <v>5713</v>
      </c>
      <c r="S31" s="664"/>
      <c r="T31" s="664"/>
      <c r="U31" s="664"/>
      <c r="V31" s="664"/>
      <c r="W31" s="664"/>
      <c r="X31" s="664"/>
      <c r="Y31" s="665"/>
      <c r="Z31" s="723">
        <v>0.2</v>
      </c>
      <c r="AA31" s="723"/>
      <c r="AB31" s="723"/>
      <c r="AC31" s="723"/>
      <c r="AD31" s="724" t="s">
        <v>239</v>
      </c>
      <c r="AE31" s="724"/>
      <c r="AF31" s="724"/>
      <c r="AG31" s="724"/>
      <c r="AH31" s="724"/>
      <c r="AI31" s="724"/>
      <c r="AJ31" s="724"/>
      <c r="AK31" s="724"/>
      <c r="AL31" s="666" t="s">
        <v>249</v>
      </c>
      <c r="AM31" s="667"/>
      <c r="AN31" s="667"/>
      <c r="AO31" s="725"/>
      <c r="AP31" s="753"/>
      <c r="AQ31" s="754"/>
      <c r="AR31" s="754"/>
      <c r="AS31" s="754"/>
      <c r="AT31" s="758"/>
      <c r="AU31" s="229" t="s">
        <v>321</v>
      </c>
      <c r="AV31" s="229"/>
      <c r="AW31" s="229"/>
      <c r="AX31" s="658" t="s">
        <v>322</v>
      </c>
      <c r="AY31" s="659"/>
      <c r="AZ31" s="659"/>
      <c r="BA31" s="659"/>
      <c r="BB31" s="659"/>
      <c r="BC31" s="659"/>
      <c r="BD31" s="659"/>
      <c r="BE31" s="659"/>
      <c r="BF31" s="660"/>
      <c r="BG31" s="739">
        <v>99.6</v>
      </c>
      <c r="BH31" s="662"/>
      <c r="BI31" s="662"/>
      <c r="BJ31" s="662"/>
      <c r="BK31" s="662"/>
      <c r="BL31" s="662"/>
      <c r="BM31" s="667">
        <v>98</v>
      </c>
      <c r="BN31" s="740"/>
      <c r="BO31" s="740"/>
      <c r="BP31" s="740"/>
      <c r="BQ31" s="701"/>
      <c r="BR31" s="739">
        <v>99.8</v>
      </c>
      <c r="BS31" s="662"/>
      <c r="BT31" s="662"/>
      <c r="BU31" s="662"/>
      <c r="BV31" s="662"/>
      <c r="BW31" s="662"/>
      <c r="BX31" s="667">
        <v>97.8</v>
      </c>
      <c r="BY31" s="740"/>
      <c r="BZ31" s="740"/>
      <c r="CA31" s="740"/>
      <c r="CB31" s="701"/>
      <c r="CD31" s="747"/>
      <c r="CE31" s="748"/>
      <c r="CF31" s="705" t="s">
        <v>323</v>
      </c>
      <c r="CG31" s="702"/>
      <c r="CH31" s="702"/>
      <c r="CI31" s="702"/>
      <c r="CJ31" s="702"/>
      <c r="CK31" s="702"/>
      <c r="CL31" s="702"/>
      <c r="CM31" s="702"/>
      <c r="CN31" s="702"/>
      <c r="CO31" s="702"/>
      <c r="CP31" s="702"/>
      <c r="CQ31" s="703"/>
      <c r="CR31" s="661">
        <v>15067</v>
      </c>
      <c r="CS31" s="662"/>
      <c r="CT31" s="662"/>
      <c r="CU31" s="662"/>
      <c r="CV31" s="662"/>
      <c r="CW31" s="662"/>
      <c r="CX31" s="662"/>
      <c r="CY31" s="663"/>
      <c r="CZ31" s="666">
        <v>0.6</v>
      </c>
      <c r="DA31" s="695"/>
      <c r="DB31" s="695"/>
      <c r="DC31" s="696"/>
      <c r="DD31" s="669">
        <v>15067</v>
      </c>
      <c r="DE31" s="662"/>
      <c r="DF31" s="662"/>
      <c r="DG31" s="662"/>
      <c r="DH31" s="662"/>
      <c r="DI31" s="662"/>
      <c r="DJ31" s="662"/>
      <c r="DK31" s="663"/>
      <c r="DL31" s="669">
        <v>15067</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324</v>
      </c>
      <c r="C32" s="659"/>
      <c r="D32" s="659"/>
      <c r="E32" s="659"/>
      <c r="F32" s="659"/>
      <c r="G32" s="659"/>
      <c r="H32" s="659"/>
      <c r="I32" s="659"/>
      <c r="J32" s="659"/>
      <c r="K32" s="659"/>
      <c r="L32" s="659"/>
      <c r="M32" s="659"/>
      <c r="N32" s="659"/>
      <c r="O32" s="659"/>
      <c r="P32" s="659"/>
      <c r="Q32" s="660"/>
      <c r="R32" s="661">
        <v>118261</v>
      </c>
      <c r="S32" s="664"/>
      <c r="T32" s="664"/>
      <c r="U32" s="664"/>
      <c r="V32" s="664"/>
      <c r="W32" s="664"/>
      <c r="X32" s="664"/>
      <c r="Y32" s="665"/>
      <c r="Z32" s="723">
        <v>4.7</v>
      </c>
      <c r="AA32" s="723"/>
      <c r="AB32" s="723"/>
      <c r="AC32" s="723"/>
      <c r="AD32" s="724" t="s">
        <v>177</v>
      </c>
      <c r="AE32" s="724"/>
      <c r="AF32" s="724"/>
      <c r="AG32" s="724"/>
      <c r="AH32" s="724"/>
      <c r="AI32" s="724"/>
      <c r="AJ32" s="724"/>
      <c r="AK32" s="724"/>
      <c r="AL32" s="666" t="s">
        <v>251</v>
      </c>
      <c r="AM32" s="667"/>
      <c r="AN32" s="667"/>
      <c r="AO32" s="725"/>
      <c r="AP32" s="755"/>
      <c r="AQ32" s="756"/>
      <c r="AR32" s="756"/>
      <c r="AS32" s="756"/>
      <c r="AT32" s="759"/>
      <c r="AU32" s="231"/>
      <c r="AV32" s="231"/>
      <c r="AW32" s="231"/>
      <c r="AX32" s="673" t="s">
        <v>325</v>
      </c>
      <c r="AY32" s="674"/>
      <c r="AZ32" s="674"/>
      <c r="BA32" s="674"/>
      <c r="BB32" s="674"/>
      <c r="BC32" s="674"/>
      <c r="BD32" s="674"/>
      <c r="BE32" s="674"/>
      <c r="BF32" s="675"/>
      <c r="BG32" s="738">
        <v>99.8</v>
      </c>
      <c r="BH32" s="677"/>
      <c r="BI32" s="677"/>
      <c r="BJ32" s="677"/>
      <c r="BK32" s="677"/>
      <c r="BL32" s="677"/>
      <c r="BM32" s="721">
        <v>99.2</v>
      </c>
      <c r="BN32" s="677"/>
      <c r="BO32" s="677"/>
      <c r="BP32" s="677"/>
      <c r="BQ32" s="714"/>
      <c r="BR32" s="738">
        <v>99.8</v>
      </c>
      <c r="BS32" s="677"/>
      <c r="BT32" s="677"/>
      <c r="BU32" s="677"/>
      <c r="BV32" s="677"/>
      <c r="BW32" s="677"/>
      <c r="BX32" s="721">
        <v>99.3</v>
      </c>
      <c r="BY32" s="677"/>
      <c r="BZ32" s="677"/>
      <c r="CA32" s="677"/>
      <c r="CB32" s="714"/>
      <c r="CD32" s="749"/>
      <c r="CE32" s="750"/>
      <c r="CF32" s="705" t="s">
        <v>326</v>
      </c>
      <c r="CG32" s="702"/>
      <c r="CH32" s="702"/>
      <c r="CI32" s="702"/>
      <c r="CJ32" s="702"/>
      <c r="CK32" s="702"/>
      <c r="CL32" s="702"/>
      <c r="CM32" s="702"/>
      <c r="CN32" s="702"/>
      <c r="CO32" s="702"/>
      <c r="CP32" s="702"/>
      <c r="CQ32" s="703"/>
      <c r="CR32" s="661">
        <v>426</v>
      </c>
      <c r="CS32" s="664"/>
      <c r="CT32" s="664"/>
      <c r="CU32" s="664"/>
      <c r="CV32" s="664"/>
      <c r="CW32" s="664"/>
      <c r="CX32" s="664"/>
      <c r="CY32" s="665"/>
      <c r="CZ32" s="666">
        <v>0</v>
      </c>
      <c r="DA32" s="695"/>
      <c r="DB32" s="695"/>
      <c r="DC32" s="696"/>
      <c r="DD32" s="669">
        <v>426</v>
      </c>
      <c r="DE32" s="664"/>
      <c r="DF32" s="664"/>
      <c r="DG32" s="664"/>
      <c r="DH32" s="664"/>
      <c r="DI32" s="664"/>
      <c r="DJ32" s="664"/>
      <c r="DK32" s="665"/>
      <c r="DL32" s="669">
        <v>426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327</v>
      </c>
      <c r="C33" s="659"/>
      <c r="D33" s="659"/>
      <c r="E33" s="659"/>
      <c r="F33" s="659"/>
      <c r="G33" s="659"/>
      <c r="H33" s="659"/>
      <c r="I33" s="659"/>
      <c r="J33" s="659"/>
      <c r="K33" s="659"/>
      <c r="L33" s="659"/>
      <c r="M33" s="659"/>
      <c r="N33" s="659"/>
      <c r="O33" s="659"/>
      <c r="P33" s="659"/>
      <c r="Q33" s="660"/>
      <c r="R33" s="661">
        <v>95631</v>
      </c>
      <c r="S33" s="664"/>
      <c r="T33" s="664"/>
      <c r="U33" s="664"/>
      <c r="V33" s="664"/>
      <c r="W33" s="664"/>
      <c r="X33" s="664"/>
      <c r="Y33" s="665"/>
      <c r="Z33" s="723">
        <v>3.8</v>
      </c>
      <c r="AA33" s="723"/>
      <c r="AB33" s="723"/>
      <c r="AC33" s="723"/>
      <c r="AD33" s="724" t="s">
        <v>266</v>
      </c>
      <c r="AE33" s="724"/>
      <c r="AF33" s="724"/>
      <c r="AG33" s="724"/>
      <c r="AH33" s="724"/>
      <c r="AI33" s="724"/>
      <c r="AJ33" s="724"/>
      <c r="AK33" s="724"/>
      <c r="AL33" s="666" t="s">
        <v>239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328</v>
      </c>
      <c r="CE33" s="702"/>
      <c r="CF33" s="702"/>
      <c r="CG33" s="702"/>
      <c r="CH33" s="702"/>
      <c r="CI33" s="702"/>
      <c r="CJ33" s="702"/>
      <c r="CK33" s="702"/>
      <c r="CL33" s="702"/>
      <c r="CM33" s="702"/>
      <c r="CN33" s="702"/>
      <c r="CO33" s="702"/>
      <c r="CP33" s="702"/>
      <c r="CQ33" s="703"/>
      <c r="CR33" s="661">
        <v>1083139</v>
      </c>
      <c r="CS33" s="662"/>
      <c r="CT33" s="662"/>
      <c r="CU33" s="662"/>
      <c r="CV33" s="662"/>
      <c r="CW33" s="662"/>
      <c r="CX33" s="662"/>
      <c r="CY33" s="663"/>
      <c r="CZ33" s="666">
        <v>44.7</v>
      </c>
      <c r="DA33" s="695"/>
      <c r="DB33" s="695"/>
      <c r="DC33" s="696"/>
      <c r="DD33" s="669">
        <v>756248</v>
      </c>
      <c r="DE33" s="662"/>
      <c r="DF33" s="662"/>
      <c r="DG33" s="662"/>
      <c r="DH33" s="662"/>
      <c r="DI33" s="662"/>
      <c r="DJ33" s="662"/>
      <c r="DK33" s="663"/>
      <c r="DL33" s="669">
        <v>377804</v>
      </c>
      <c r="DM33" s="662"/>
      <c r="DN33" s="662"/>
      <c r="DO33" s="662"/>
      <c r="DP33" s="662"/>
      <c r="DQ33" s="662"/>
      <c r="DR33" s="662"/>
      <c r="DS33" s="662"/>
      <c r="DT33" s="662"/>
      <c r="DU33" s="662"/>
      <c r="DV33" s="663"/>
      <c r="DW33" s="666">
        <v>30.1</v>
      </c>
      <c r="DX33" s="695"/>
      <c r="DY33" s="695"/>
      <c r="DZ33" s="695"/>
      <c r="EA33" s="695"/>
      <c r="EB33" s="695"/>
      <c r="EC33" s="697"/>
    </row>
    <row r="34" spans="2:133" ht="11.25" customHeight="1" x14ac:dyDescent="0.15">
      <c r="B34" s="658" t="s">
        <v>329</v>
      </c>
      <c r="C34" s="659"/>
      <c r="D34" s="659"/>
      <c r="E34" s="659"/>
      <c r="F34" s="659"/>
      <c r="G34" s="659"/>
      <c r="H34" s="659"/>
      <c r="I34" s="659"/>
      <c r="J34" s="659"/>
      <c r="K34" s="659"/>
      <c r="L34" s="659"/>
      <c r="M34" s="659"/>
      <c r="N34" s="659"/>
      <c r="O34" s="659"/>
      <c r="P34" s="659"/>
      <c r="Q34" s="660"/>
      <c r="R34" s="661">
        <v>161135</v>
      </c>
      <c r="S34" s="664"/>
      <c r="T34" s="664"/>
      <c r="U34" s="664"/>
      <c r="V34" s="664"/>
      <c r="W34" s="664"/>
      <c r="X34" s="664"/>
      <c r="Y34" s="665"/>
      <c r="Z34" s="723">
        <v>6.4</v>
      </c>
      <c r="AA34" s="723"/>
      <c r="AB34" s="723"/>
      <c r="AC34" s="723"/>
      <c r="AD34" s="724">
        <v>5</v>
      </c>
      <c r="AE34" s="724"/>
      <c r="AF34" s="724"/>
      <c r="AG34" s="724"/>
      <c r="AH34" s="724"/>
      <c r="AI34" s="724"/>
      <c r="AJ34" s="724"/>
      <c r="AK34" s="724"/>
      <c r="AL34" s="666">
        <v>0</v>
      </c>
      <c r="AM34" s="667"/>
      <c r="AN34" s="667"/>
      <c r="AO34" s="725"/>
      <c r="AP34" s="234"/>
      <c r="AQ34" s="735" t="s">
        <v>330</v>
      </c>
      <c r="AR34" s="736"/>
      <c r="AS34" s="736"/>
      <c r="AT34" s="736"/>
      <c r="AU34" s="736"/>
      <c r="AV34" s="736"/>
      <c r="AW34" s="736"/>
      <c r="AX34" s="736"/>
      <c r="AY34" s="736"/>
      <c r="AZ34" s="736"/>
      <c r="BA34" s="736"/>
      <c r="BB34" s="736"/>
      <c r="BC34" s="736"/>
      <c r="BD34" s="736"/>
      <c r="BE34" s="736"/>
      <c r="BF34" s="737"/>
      <c r="BG34" s="735" t="s">
        <v>331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332</v>
      </c>
      <c r="CE34" s="702"/>
      <c r="CF34" s="702"/>
      <c r="CG34" s="702"/>
      <c r="CH34" s="702"/>
      <c r="CI34" s="702"/>
      <c r="CJ34" s="702"/>
      <c r="CK34" s="702"/>
      <c r="CL34" s="702"/>
      <c r="CM34" s="702"/>
      <c r="CN34" s="702"/>
      <c r="CO34" s="702"/>
      <c r="CP34" s="702"/>
      <c r="CQ34" s="703"/>
      <c r="CR34" s="661">
        <v>528093</v>
      </c>
      <c r="CS34" s="664"/>
      <c r="CT34" s="664"/>
      <c r="CU34" s="664"/>
      <c r="CV34" s="664"/>
      <c r="CW34" s="664"/>
      <c r="CX34" s="664"/>
      <c r="CY34" s="665"/>
      <c r="CZ34" s="666">
        <v>21.8</v>
      </c>
      <c r="DA34" s="695"/>
      <c r="DB34" s="695"/>
      <c r="DC34" s="696"/>
      <c r="DD34" s="669">
        <v>324089</v>
      </c>
      <c r="DE34" s="664"/>
      <c r="DF34" s="664"/>
      <c r="DG34" s="664"/>
      <c r="DH34" s="664"/>
      <c r="DI34" s="664"/>
      <c r="DJ34" s="664"/>
      <c r="DK34" s="665"/>
      <c r="DL34" s="669">
        <v>112408</v>
      </c>
      <c r="DM34" s="664"/>
      <c r="DN34" s="664"/>
      <c r="DO34" s="664"/>
      <c r="DP34" s="664"/>
      <c r="DQ34" s="664"/>
      <c r="DR34" s="664"/>
      <c r="DS34" s="664"/>
      <c r="DT34" s="664"/>
      <c r="DU34" s="664"/>
      <c r="DV34" s="665"/>
      <c r="DW34" s="666">
        <v>8.9</v>
      </c>
      <c r="DX34" s="695"/>
      <c r="DY34" s="695"/>
      <c r="DZ34" s="695"/>
      <c r="EA34" s="695"/>
      <c r="EB34" s="695"/>
      <c r="EC34" s="697"/>
    </row>
    <row r="35" spans="2:133" ht="11.25" customHeight="1" x14ac:dyDescent="0.15">
      <c r="B35" s="658" t="s">
        <v>333</v>
      </c>
      <c r="C35" s="659"/>
      <c r="D35" s="659"/>
      <c r="E35" s="659"/>
      <c r="F35" s="659"/>
      <c r="G35" s="659"/>
      <c r="H35" s="659"/>
      <c r="I35" s="659"/>
      <c r="J35" s="659"/>
      <c r="K35" s="659"/>
      <c r="L35" s="659"/>
      <c r="M35" s="659"/>
      <c r="N35" s="659"/>
      <c r="O35" s="659"/>
      <c r="P35" s="659"/>
      <c r="Q35" s="660"/>
      <c r="R35" s="661">
        <v>308594</v>
      </c>
      <c r="S35" s="664"/>
      <c r="T35" s="664"/>
      <c r="U35" s="664"/>
      <c r="V35" s="664"/>
      <c r="W35" s="664"/>
      <c r="X35" s="664"/>
      <c r="Y35" s="665"/>
      <c r="Z35" s="723">
        <v>12.2</v>
      </c>
      <c r="AA35" s="723"/>
      <c r="AB35" s="723"/>
      <c r="AC35" s="723"/>
      <c r="AD35" s="724" t="s">
        <v>249</v>
      </c>
      <c r="AE35" s="724"/>
      <c r="AF35" s="724"/>
      <c r="AG35" s="724"/>
      <c r="AH35" s="724"/>
      <c r="AI35" s="724"/>
      <c r="AJ35" s="724"/>
      <c r="AK35" s="724"/>
      <c r="AL35" s="666" t="s">
        <v>177</v>
      </c>
      <c r="AM35" s="667"/>
      <c r="AN35" s="667"/>
      <c r="AO35" s="725"/>
      <c r="AP35" s="234"/>
      <c r="AQ35" s="729" t="s">
        <v>334</v>
      </c>
      <c r="AR35" s="730"/>
      <c r="AS35" s="730"/>
      <c r="AT35" s="730"/>
      <c r="AU35" s="730"/>
      <c r="AV35" s="730"/>
      <c r="AW35" s="730"/>
      <c r="AX35" s="730"/>
      <c r="AY35" s="731"/>
      <c r="AZ35" s="726">
        <v>66224</v>
      </c>
      <c r="BA35" s="727"/>
      <c r="BB35" s="727"/>
      <c r="BC35" s="727"/>
      <c r="BD35" s="727"/>
      <c r="BE35" s="727"/>
      <c r="BF35" s="728"/>
      <c r="BG35" s="732" t="s">
        <v>335</v>
      </c>
      <c r="BH35" s="733"/>
      <c r="BI35" s="733"/>
      <c r="BJ35" s="733"/>
      <c r="BK35" s="733"/>
      <c r="BL35" s="733"/>
      <c r="BM35" s="733"/>
      <c r="BN35" s="733"/>
      <c r="BO35" s="733"/>
      <c r="BP35" s="733"/>
      <c r="BQ35" s="733"/>
      <c r="BR35" s="733"/>
      <c r="BS35" s="733"/>
      <c r="BT35" s="733"/>
      <c r="BU35" s="734"/>
      <c r="BV35" s="726">
        <v>3923</v>
      </c>
      <c r="BW35" s="727"/>
      <c r="BX35" s="727"/>
      <c r="BY35" s="727"/>
      <c r="BZ35" s="727"/>
      <c r="CA35" s="727"/>
      <c r="CB35" s="728"/>
      <c r="CD35" s="705" t="s">
        <v>336</v>
      </c>
      <c r="CE35" s="702"/>
      <c r="CF35" s="702"/>
      <c r="CG35" s="702"/>
      <c r="CH35" s="702"/>
      <c r="CI35" s="702"/>
      <c r="CJ35" s="702"/>
      <c r="CK35" s="702"/>
      <c r="CL35" s="702"/>
      <c r="CM35" s="702"/>
      <c r="CN35" s="702"/>
      <c r="CO35" s="702"/>
      <c r="CP35" s="702"/>
      <c r="CQ35" s="703"/>
      <c r="CR35" s="661">
        <v>38731</v>
      </c>
      <c r="CS35" s="662"/>
      <c r="CT35" s="662"/>
      <c r="CU35" s="662"/>
      <c r="CV35" s="662"/>
      <c r="CW35" s="662"/>
      <c r="CX35" s="662"/>
      <c r="CY35" s="663"/>
      <c r="CZ35" s="666">
        <v>1.6</v>
      </c>
      <c r="DA35" s="695"/>
      <c r="DB35" s="695"/>
      <c r="DC35" s="696"/>
      <c r="DD35" s="669">
        <v>36880</v>
      </c>
      <c r="DE35" s="662"/>
      <c r="DF35" s="662"/>
      <c r="DG35" s="662"/>
      <c r="DH35" s="662"/>
      <c r="DI35" s="662"/>
      <c r="DJ35" s="662"/>
      <c r="DK35" s="663"/>
      <c r="DL35" s="669">
        <v>35929</v>
      </c>
      <c r="DM35" s="662"/>
      <c r="DN35" s="662"/>
      <c r="DO35" s="662"/>
      <c r="DP35" s="662"/>
      <c r="DQ35" s="662"/>
      <c r="DR35" s="662"/>
      <c r="DS35" s="662"/>
      <c r="DT35" s="662"/>
      <c r="DU35" s="662"/>
      <c r="DV35" s="663"/>
      <c r="DW35" s="666">
        <v>2.9</v>
      </c>
      <c r="DX35" s="695"/>
      <c r="DY35" s="695"/>
      <c r="DZ35" s="695"/>
      <c r="EA35" s="695"/>
      <c r="EB35" s="695"/>
      <c r="EC35" s="697"/>
    </row>
    <row r="36" spans="2:133" ht="11.25" customHeight="1" x14ac:dyDescent="0.15">
      <c r="B36" s="658" t="s">
        <v>337</v>
      </c>
      <c r="C36" s="659"/>
      <c r="D36" s="659"/>
      <c r="E36" s="659"/>
      <c r="F36" s="659"/>
      <c r="G36" s="659"/>
      <c r="H36" s="659"/>
      <c r="I36" s="659"/>
      <c r="J36" s="659"/>
      <c r="K36" s="659"/>
      <c r="L36" s="659"/>
      <c r="M36" s="659"/>
      <c r="N36" s="659"/>
      <c r="O36" s="659"/>
      <c r="P36" s="659"/>
      <c r="Q36" s="660"/>
      <c r="R36" s="661" t="s">
        <v>177</v>
      </c>
      <c r="S36" s="664"/>
      <c r="T36" s="664"/>
      <c r="U36" s="664"/>
      <c r="V36" s="664"/>
      <c r="W36" s="664"/>
      <c r="X36" s="664"/>
      <c r="Y36" s="665"/>
      <c r="Z36" s="723" t="s">
        <v>239</v>
      </c>
      <c r="AA36" s="723"/>
      <c r="AB36" s="723"/>
      <c r="AC36" s="723"/>
      <c r="AD36" s="724" t="s">
        <v>251</v>
      </c>
      <c r="AE36" s="724"/>
      <c r="AF36" s="724"/>
      <c r="AG36" s="724"/>
      <c r="AH36" s="724"/>
      <c r="AI36" s="724"/>
      <c r="AJ36" s="724"/>
      <c r="AK36" s="724"/>
      <c r="AL36" s="666" t="s">
        <v>251</v>
      </c>
      <c r="AM36" s="667"/>
      <c r="AN36" s="667"/>
      <c r="AO36" s="725"/>
      <c r="AQ36" s="698" t="s">
        <v>338</v>
      </c>
      <c r="AR36" s="699"/>
      <c r="AS36" s="699"/>
      <c r="AT36" s="699"/>
      <c r="AU36" s="699"/>
      <c r="AV36" s="699"/>
      <c r="AW36" s="699"/>
      <c r="AX36" s="699"/>
      <c r="AY36" s="700"/>
      <c r="AZ36" s="661">
        <v>54686</v>
      </c>
      <c r="BA36" s="664"/>
      <c r="BB36" s="664"/>
      <c r="BC36" s="664"/>
      <c r="BD36" s="662"/>
      <c r="BE36" s="662"/>
      <c r="BF36" s="701"/>
      <c r="BG36" s="705" t="s">
        <v>339</v>
      </c>
      <c r="BH36" s="702"/>
      <c r="BI36" s="702"/>
      <c r="BJ36" s="702"/>
      <c r="BK36" s="702"/>
      <c r="BL36" s="702"/>
      <c r="BM36" s="702"/>
      <c r="BN36" s="702"/>
      <c r="BO36" s="702"/>
      <c r="BP36" s="702"/>
      <c r="BQ36" s="702"/>
      <c r="BR36" s="702"/>
      <c r="BS36" s="702"/>
      <c r="BT36" s="702"/>
      <c r="BU36" s="703"/>
      <c r="BV36" s="661">
        <v>3923</v>
      </c>
      <c r="BW36" s="664"/>
      <c r="BX36" s="664"/>
      <c r="BY36" s="664"/>
      <c r="BZ36" s="664"/>
      <c r="CA36" s="664"/>
      <c r="CB36" s="704"/>
      <c r="CD36" s="705" t="s">
        <v>340</v>
      </c>
      <c r="CE36" s="702"/>
      <c r="CF36" s="702"/>
      <c r="CG36" s="702"/>
      <c r="CH36" s="702"/>
      <c r="CI36" s="702"/>
      <c r="CJ36" s="702"/>
      <c r="CK36" s="702"/>
      <c r="CL36" s="702"/>
      <c r="CM36" s="702"/>
      <c r="CN36" s="702"/>
      <c r="CO36" s="702"/>
      <c r="CP36" s="702"/>
      <c r="CQ36" s="703"/>
      <c r="CR36" s="661">
        <v>420886</v>
      </c>
      <c r="CS36" s="664"/>
      <c r="CT36" s="664"/>
      <c r="CU36" s="664"/>
      <c r="CV36" s="664"/>
      <c r="CW36" s="664"/>
      <c r="CX36" s="664"/>
      <c r="CY36" s="665"/>
      <c r="CZ36" s="666">
        <v>17.399999999999999</v>
      </c>
      <c r="DA36" s="695"/>
      <c r="DB36" s="695"/>
      <c r="DC36" s="696"/>
      <c r="DD36" s="669">
        <v>345456</v>
      </c>
      <c r="DE36" s="664"/>
      <c r="DF36" s="664"/>
      <c r="DG36" s="664"/>
      <c r="DH36" s="664"/>
      <c r="DI36" s="664"/>
      <c r="DJ36" s="664"/>
      <c r="DK36" s="665"/>
      <c r="DL36" s="669">
        <v>179700</v>
      </c>
      <c r="DM36" s="664"/>
      <c r="DN36" s="664"/>
      <c r="DO36" s="664"/>
      <c r="DP36" s="664"/>
      <c r="DQ36" s="664"/>
      <c r="DR36" s="664"/>
      <c r="DS36" s="664"/>
      <c r="DT36" s="664"/>
      <c r="DU36" s="664"/>
      <c r="DV36" s="665"/>
      <c r="DW36" s="666">
        <v>14.3</v>
      </c>
      <c r="DX36" s="695"/>
      <c r="DY36" s="695"/>
      <c r="DZ36" s="695"/>
      <c r="EA36" s="695"/>
      <c r="EB36" s="695"/>
      <c r="EC36" s="697"/>
    </row>
    <row r="37" spans="2:133" ht="11.25" customHeight="1" x14ac:dyDescent="0.15">
      <c r="B37" s="658" t="s">
        <v>341</v>
      </c>
      <c r="C37" s="659"/>
      <c r="D37" s="659"/>
      <c r="E37" s="659"/>
      <c r="F37" s="659"/>
      <c r="G37" s="659"/>
      <c r="H37" s="659"/>
      <c r="I37" s="659"/>
      <c r="J37" s="659"/>
      <c r="K37" s="659"/>
      <c r="L37" s="659"/>
      <c r="M37" s="659"/>
      <c r="N37" s="659"/>
      <c r="O37" s="659"/>
      <c r="P37" s="659"/>
      <c r="Q37" s="660"/>
      <c r="R37" s="661">
        <v>49794</v>
      </c>
      <c r="S37" s="664"/>
      <c r="T37" s="664"/>
      <c r="U37" s="664"/>
      <c r="V37" s="664"/>
      <c r="W37" s="664"/>
      <c r="X37" s="664"/>
      <c r="Y37" s="665"/>
      <c r="Z37" s="723">
        <v>2</v>
      </c>
      <c r="AA37" s="723"/>
      <c r="AB37" s="723"/>
      <c r="AC37" s="723"/>
      <c r="AD37" s="724" t="s">
        <v>239</v>
      </c>
      <c r="AE37" s="724"/>
      <c r="AF37" s="724"/>
      <c r="AG37" s="724"/>
      <c r="AH37" s="724"/>
      <c r="AI37" s="724"/>
      <c r="AJ37" s="724"/>
      <c r="AK37" s="724"/>
      <c r="AL37" s="666" t="s">
        <v>177</v>
      </c>
      <c r="AM37" s="667"/>
      <c r="AN37" s="667"/>
      <c r="AO37" s="725"/>
      <c r="AQ37" s="698" t="s">
        <v>342</v>
      </c>
      <c r="AR37" s="699"/>
      <c r="AS37" s="699"/>
      <c r="AT37" s="699"/>
      <c r="AU37" s="699"/>
      <c r="AV37" s="699"/>
      <c r="AW37" s="699"/>
      <c r="AX37" s="699"/>
      <c r="AY37" s="700"/>
      <c r="AZ37" s="661" t="s">
        <v>249</v>
      </c>
      <c r="BA37" s="664"/>
      <c r="BB37" s="664"/>
      <c r="BC37" s="664"/>
      <c r="BD37" s="662"/>
      <c r="BE37" s="662"/>
      <c r="BF37" s="701"/>
      <c r="BG37" s="705" t="s">
        <v>343</v>
      </c>
      <c r="BH37" s="702"/>
      <c r="BI37" s="702"/>
      <c r="BJ37" s="702"/>
      <c r="BK37" s="702"/>
      <c r="BL37" s="702"/>
      <c r="BM37" s="702"/>
      <c r="BN37" s="702"/>
      <c r="BO37" s="702"/>
      <c r="BP37" s="702"/>
      <c r="BQ37" s="702"/>
      <c r="BR37" s="702"/>
      <c r="BS37" s="702"/>
      <c r="BT37" s="702"/>
      <c r="BU37" s="703"/>
      <c r="BV37" s="661">
        <v>156</v>
      </c>
      <c r="BW37" s="664"/>
      <c r="BX37" s="664"/>
      <c r="BY37" s="664"/>
      <c r="BZ37" s="664"/>
      <c r="CA37" s="664"/>
      <c r="CB37" s="704"/>
      <c r="CD37" s="705" t="s">
        <v>344</v>
      </c>
      <c r="CE37" s="702"/>
      <c r="CF37" s="702"/>
      <c r="CG37" s="702"/>
      <c r="CH37" s="702"/>
      <c r="CI37" s="702"/>
      <c r="CJ37" s="702"/>
      <c r="CK37" s="702"/>
      <c r="CL37" s="702"/>
      <c r="CM37" s="702"/>
      <c r="CN37" s="702"/>
      <c r="CO37" s="702"/>
      <c r="CP37" s="702"/>
      <c r="CQ37" s="703"/>
      <c r="CR37" s="661">
        <v>92779</v>
      </c>
      <c r="CS37" s="662"/>
      <c r="CT37" s="662"/>
      <c r="CU37" s="662"/>
      <c r="CV37" s="662"/>
      <c r="CW37" s="662"/>
      <c r="CX37" s="662"/>
      <c r="CY37" s="663"/>
      <c r="CZ37" s="666">
        <v>3.8</v>
      </c>
      <c r="DA37" s="695"/>
      <c r="DB37" s="695"/>
      <c r="DC37" s="696"/>
      <c r="DD37" s="669">
        <v>92779</v>
      </c>
      <c r="DE37" s="662"/>
      <c r="DF37" s="662"/>
      <c r="DG37" s="662"/>
      <c r="DH37" s="662"/>
      <c r="DI37" s="662"/>
      <c r="DJ37" s="662"/>
      <c r="DK37" s="663"/>
      <c r="DL37" s="669">
        <v>90591</v>
      </c>
      <c r="DM37" s="662"/>
      <c r="DN37" s="662"/>
      <c r="DO37" s="662"/>
      <c r="DP37" s="662"/>
      <c r="DQ37" s="662"/>
      <c r="DR37" s="662"/>
      <c r="DS37" s="662"/>
      <c r="DT37" s="662"/>
      <c r="DU37" s="662"/>
      <c r="DV37" s="663"/>
      <c r="DW37" s="666">
        <v>7.2</v>
      </c>
      <c r="DX37" s="695"/>
      <c r="DY37" s="695"/>
      <c r="DZ37" s="695"/>
      <c r="EA37" s="695"/>
      <c r="EB37" s="695"/>
      <c r="EC37" s="697"/>
    </row>
    <row r="38" spans="2:133" ht="11.25" customHeight="1" x14ac:dyDescent="0.15">
      <c r="B38" s="673" t="s">
        <v>345</v>
      </c>
      <c r="C38" s="674"/>
      <c r="D38" s="674"/>
      <c r="E38" s="674"/>
      <c r="F38" s="674"/>
      <c r="G38" s="674"/>
      <c r="H38" s="674"/>
      <c r="I38" s="674"/>
      <c r="J38" s="674"/>
      <c r="K38" s="674"/>
      <c r="L38" s="674"/>
      <c r="M38" s="674"/>
      <c r="N38" s="674"/>
      <c r="O38" s="674"/>
      <c r="P38" s="674"/>
      <c r="Q38" s="675"/>
      <c r="R38" s="676">
        <v>2533137</v>
      </c>
      <c r="S38" s="713"/>
      <c r="T38" s="713"/>
      <c r="U38" s="713"/>
      <c r="V38" s="713"/>
      <c r="W38" s="713"/>
      <c r="X38" s="713"/>
      <c r="Y38" s="718"/>
      <c r="Z38" s="719">
        <v>100</v>
      </c>
      <c r="AA38" s="719"/>
      <c r="AB38" s="719"/>
      <c r="AC38" s="719"/>
      <c r="AD38" s="720">
        <v>1207261</v>
      </c>
      <c r="AE38" s="720"/>
      <c r="AF38" s="720"/>
      <c r="AG38" s="720"/>
      <c r="AH38" s="720"/>
      <c r="AI38" s="720"/>
      <c r="AJ38" s="720"/>
      <c r="AK38" s="720"/>
      <c r="AL38" s="679">
        <v>100</v>
      </c>
      <c r="AM38" s="721"/>
      <c r="AN38" s="721"/>
      <c r="AO38" s="722"/>
      <c r="AQ38" s="698" t="s">
        <v>346</v>
      </c>
      <c r="AR38" s="699"/>
      <c r="AS38" s="699"/>
      <c r="AT38" s="699"/>
      <c r="AU38" s="699"/>
      <c r="AV38" s="699"/>
      <c r="AW38" s="699"/>
      <c r="AX38" s="699"/>
      <c r="AY38" s="700"/>
      <c r="AZ38" s="661" t="s">
        <v>251</v>
      </c>
      <c r="BA38" s="664"/>
      <c r="BB38" s="664"/>
      <c r="BC38" s="664"/>
      <c r="BD38" s="662"/>
      <c r="BE38" s="662"/>
      <c r="BF38" s="701"/>
      <c r="BG38" s="705" t="s">
        <v>347</v>
      </c>
      <c r="BH38" s="702"/>
      <c r="BI38" s="702"/>
      <c r="BJ38" s="702"/>
      <c r="BK38" s="702"/>
      <c r="BL38" s="702"/>
      <c r="BM38" s="702"/>
      <c r="BN38" s="702"/>
      <c r="BO38" s="702"/>
      <c r="BP38" s="702"/>
      <c r="BQ38" s="702"/>
      <c r="BR38" s="702"/>
      <c r="BS38" s="702"/>
      <c r="BT38" s="702"/>
      <c r="BU38" s="703"/>
      <c r="BV38" s="661">
        <v>236</v>
      </c>
      <c r="BW38" s="664"/>
      <c r="BX38" s="664"/>
      <c r="BY38" s="664"/>
      <c r="BZ38" s="664"/>
      <c r="CA38" s="664"/>
      <c r="CB38" s="704"/>
      <c r="CD38" s="705" t="s">
        <v>348</v>
      </c>
      <c r="CE38" s="702"/>
      <c r="CF38" s="702"/>
      <c r="CG38" s="702"/>
      <c r="CH38" s="702"/>
      <c r="CI38" s="702"/>
      <c r="CJ38" s="702"/>
      <c r="CK38" s="702"/>
      <c r="CL38" s="702"/>
      <c r="CM38" s="702"/>
      <c r="CN38" s="702"/>
      <c r="CO38" s="702"/>
      <c r="CP38" s="702"/>
      <c r="CQ38" s="703"/>
      <c r="CR38" s="661">
        <v>66224</v>
      </c>
      <c r="CS38" s="664"/>
      <c r="CT38" s="664"/>
      <c r="CU38" s="664"/>
      <c r="CV38" s="664"/>
      <c r="CW38" s="664"/>
      <c r="CX38" s="664"/>
      <c r="CY38" s="665"/>
      <c r="CZ38" s="666">
        <v>2.7</v>
      </c>
      <c r="DA38" s="695"/>
      <c r="DB38" s="695"/>
      <c r="DC38" s="696"/>
      <c r="DD38" s="669">
        <v>49823</v>
      </c>
      <c r="DE38" s="664"/>
      <c r="DF38" s="664"/>
      <c r="DG38" s="664"/>
      <c r="DH38" s="664"/>
      <c r="DI38" s="664"/>
      <c r="DJ38" s="664"/>
      <c r="DK38" s="665"/>
      <c r="DL38" s="669">
        <v>49767</v>
      </c>
      <c r="DM38" s="664"/>
      <c r="DN38" s="664"/>
      <c r="DO38" s="664"/>
      <c r="DP38" s="664"/>
      <c r="DQ38" s="664"/>
      <c r="DR38" s="664"/>
      <c r="DS38" s="664"/>
      <c r="DT38" s="664"/>
      <c r="DU38" s="664"/>
      <c r="DV38" s="665"/>
      <c r="DW38" s="666">
        <v>4</v>
      </c>
      <c r="DX38" s="695"/>
      <c r="DY38" s="695"/>
      <c r="DZ38" s="695"/>
      <c r="EA38" s="695"/>
      <c r="EB38" s="695"/>
      <c r="EC38" s="697"/>
    </row>
    <row r="39" spans="2:133" ht="11.25" customHeight="1" x14ac:dyDescent="0.15">
      <c r="AQ39" s="698" t="s">
        <v>349</v>
      </c>
      <c r="AR39" s="699"/>
      <c r="AS39" s="699"/>
      <c r="AT39" s="699"/>
      <c r="AU39" s="699"/>
      <c r="AV39" s="699"/>
      <c r="AW39" s="699"/>
      <c r="AX39" s="699"/>
      <c r="AY39" s="700"/>
      <c r="AZ39" s="661" t="s">
        <v>239</v>
      </c>
      <c r="BA39" s="664"/>
      <c r="BB39" s="664"/>
      <c r="BC39" s="664"/>
      <c r="BD39" s="662"/>
      <c r="BE39" s="662"/>
      <c r="BF39" s="701"/>
      <c r="BG39" s="706" t="s">
        <v>350</v>
      </c>
      <c r="BH39" s="707"/>
      <c r="BI39" s="707"/>
      <c r="BJ39" s="707"/>
      <c r="BK39" s="707"/>
      <c r="BL39" s="235"/>
      <c r="BM39" s="702" t="s">
        <v>351</v>
      </c>
      <c r="BN39" s="702"/>
      <c r="BO39" s="702"/>
      <c r="BP39" s="702"/>
      <c r="BQ39" s="702"/>
      <c r="BR39" s="702"/>
      <c r="BS39" s="702"/>
      <c r="BT39" s="702"/>
      <c r="BU39" s="703"/>
      <c r="BV39" s="661">
        <v>63</v>
      </c>
      <c r="BW39" s="664"/>
      <c r="BX39" s="664"/>
      <c r="BY39" s="664"/>
      <c r="BZ39" s="664"/>
      <c r="CA39" s="664"/>
      <c r="CB39" s="704"/>
      <c r="CD39" s="705" t="s">
        <v>352</v>
      </c>
      <c r="CE39" s="702"/>
      <c r="CF39" s="702"/>
      <c r="CG39" s="702"/>
      <c r="CH39" s="702"/>
      <c r="CI39" s="702"/>
      <c r="CJ39" s="702"/>
      <c r="CK39" s="702"/>
      <c r="CL39" s="702"/>
      <c r="CM39" s="702"/>
      <c r="CN39" s="702"/>
      <c r="CO39" s="702"/>
      <c r="CP39" s="702"/>
      <c r="CQ39" s="703"/>
      <c r="CR39" s="661">
        <v>1005</v>
      </c>
      <c r="CS39" s="662"/>
      <c r="CT39" s="662"/>
      <c r="CU39" s="662"/>
      <c r="CV39" s="662"/>
      <c r="CW39" s="662"/>
      <c r="CX39" s="662"/>
      <c r="CY39" s="663"/>
      <c r="CZ39" s="666">
        <v>0</v>
      </c>
      <c r="DA39" s="695"/>
      <c r="DB39" s="695"/>
      <c r="DC39" s="696"/>
      <c r="DD39" s="669" t="s">
        <v>251</v>
      </c>
      <c r="DE39" s="662"/>
      <c r="DF39" s="662"/>
      <c r="DG39" s="662"/>
      <c r="DH39" s="662"/>
      <c r="DI39" s="662"/>
      <c r="DJ39" s="662"/>
      <c r="DK39" s="663"/>
      <c r="DL39" s="669" t="s">
        <v>239</v>
      </c>
      <c r="DM39" s="662"/>
      <c r="DN39" s="662"/>
      <c r="DO39" s="662"/>
      <c r="DP39" s="662"/>
      <c r="DQ39" s="662"/>
      <c r="DR39" s="662"/>
      <c r="DS39" s="662"/>
      <c r="DT39" s="662"/>
      <c r="DU39" s="662"/>
      <c r="DV39" s="663"/>
      <c r="DW39" s="666" t="s">
        <v>177</v>
      </c>
      <c r="DX39" s="695"/>
      <c r="DY39" s="695"/>
      <c r="DZ39" s="695"/>
      <c r="EA39" s="695"/>
      <c r="EB39" s="695"/>
      <c r="EC39" s="697"/>
    </row>
    <row r="40" spans="2:133" ht="11.25" customHeight="1" x14ac:dyDescent="0.15">
      <c r="AQ40" s="698" t="s">
        <v>353</v>
      </c>
      <c r="AR40" s="699"/>
      <c r="AS40" s="699"/>
      <c r="AT40" s="699"/>
      <c r="AU40" s="699"/>
      <c r="AV40" s="699"/>
      <c r="AW40" s="699"/>
      <c r="AX40" s="699"/>
      <c r="AY40" s="700"/>
      <c r="AZ40" s="661">
        <v>3872</v>
      </c>
      <c r="BA40" s="664"/>
      <c r="BB40" s="664"/>
      <c r="BC40" s="664"/>
      <c r="BD40" s="662"/>
      <c r="BE40" s="662"/>
      <c r="BF40" s="701"/>
      <c r="BG40" s="706"/>
      <c r="BH40" s="707"/>
      <c r="BI40" s="707"/>
      <c r="BJ40" s="707"/>
      <c r="BK40" s="707"/>
      <c r="BL40" s="235"/>
      <c r="BM40" s="702" t="s">
        <v>354</v>
      </c>
      <c r="BN40" s="702"/>
      <c r="BO40" s="702"/>
      <c r="BP40" s="702"/>
      <c r="BQ40" s="702"/>
      <c r="BR40" s="702"/>
      <c r="BS40" s="702"/>
      <c r="BT40" s="702"/>
      <c r="BU40" s="703"/>
      <c r="BV40" s="661" t="s">
        <v>251</v>
      </c>
      <c r="BW40" s="664"/>
      <c r="BX40" s="664"/>
      <c r="BY40" s="664"/>
      <c r="BZ40" s="664"/>
      <c r="CA40" s="664"/>
      <c r="CB40" s="704"/>
      <c r="CD40" s="705" t="s">
        <v>355</v>
      </c>
      <c r="CE40" s="702"/>
      <c r="CF40" s="702"/>
      <c r="CG40" s="702"/>
      <c r="CH40" s="702"/>
      <c r="CI40" s="702"/>
      <c r="CJ40" s="702"/>
      <c r="CK40" s="702"/>
      <c r="CL40" s="702"/>
      <c r="CM40" s="702"/>
      <c r="CN40" s="702"/>
      <c r="CO40" s="702"/>
      <c r="CP40" s="702"/>
      <c r="CQ40" s="703"/>
      <c r="CR40" s="661">
        <v>28200</v>
      </c>
      <c r="CS40" s="664"/>
      <c r="CT40" s="664"/>
      <c r="CU40" s="664"/>
      <c r="CV40" s="664"/>
      <c r="CW40" s="664"/>
      <c r="CX40" s="664"/>
      <c r="CY40" s="665"/>
      <c r="CZ40" s="666">
        <v>1.2</v>
      </c>
      <c r="DA40" s="695"/>
      <c r="DB40" s="695"/>
      <c r="DC40" s="696"/>
      <c r="DD40" s="669" t="s">
        <v>251</v>
      </c>
      <c r="DE40" s="664"/>
      <c r="DF40" s="664"/>
      <c r="DG40" s="664"/>
      <c r="DH40" s="664"/>
      <c r="DI40" s="664"/>
      <c r="DJ40" s="664"/>
      <c r="DK40" s="665"/>
      <c r="DL40" s="669" t="s">
        <v>177</v>
      </c>
      <c r="DM40" s="664"/>
      <c r="DN40" s="664"/>
      <c r="DO40" s="664"/>
      <c r="DP40" s="664"/>
      <c r="DQ40" s="664"/>
      <c r="DR40" s="664"/>
      <c r="DS40" s="664"/>
      <c r="DT40" s="664"/>
      <c r="DU40" s="664"/>
      <c r="DV40" s="665"/>
      <c r="DW40" s="666" t="s">
        <v>177</v>
      </c>
      <c r="DX40" s="695"/>
      <c r="DY40" s="695"/>
      <c r="DZ40" s="695"/>
      <c r="EA40" s="695"/>
      <c r="EB40" s="695"/>
      <c r="EC40" s="697"/>
    </row>
    <row r="41" spans="2:133" ht="11.25" customHeight="1" x14ac:dyDescent="0.15">
      <c r="AQ41" s="710" t="s">
        <v>356</v>
      </c>
      <c r="AR41" s="711"/>
      <c r="AS41" s="711"/>
      <c r="AT41" s="711"/>
      <c r="AU41" s="711"/>
      <c r="AV41" s="711"/>
      <c r="AW41" s="711"/>
      <c r="AX41" s="711"/>
      <c r="AY41" s="712"/>
      <c r="AZ41" s="676">
        <v>7666</v>
      </c>
      <c r="BA41" s="713"/>
      <c r="BB41" s="713"/>
      <c r="BC41" s="713"/>
      <c r="BD41" s="677"/>
      <c r="BE41" s="677"/>
      <c r="BF41" s="714"/>
      <c r="BG41" s="708"/>
      <c r="BH41" s="709"/>
      <c r="BI41" s="709"/>
      <c r="BJ41" s="709"/>
      <c r="BK41" s="709"/>
      <c r="BL41" s="236"/>
      <c r="BM41" s="715" t="s">
        <v>357</v>
      </c>
      <c r="BN41" s="715"/>
      <c r="BO41" s="715"/>
      <c r="BP41" s="715"/>
      <c r="BQ41" s="715"/>
      <c r="BR41" s="715"/>
      <c r="BS41" s="715"/>
      <c r="BT41" s="715"/>
      <c r="BU41" s="716"/>
      <c r="BV41" s="676">
        <v>411</v>
      </c>
      <c r="BW41" s="713"/>
      <c r="BX41" s="713"/>
      <c r="BY41" s="713"/>
      <c r="BZ41" s="713"/>
      <c r="CA41" s="713"/>
      <c r="CB41" s="717"/>
      <c r="CD41" s="705" t="s">
        <v>358</v>
      </c>
      <c r="CE41" s="702"/>
      <c r="CF41" s="702"/>
      <c r="CG41" s="702"/>
      <c r="CH41" s="702"/>
      <c r="CI41" s="702"/>
      <c r="CJ41" s="702"/>
      <c r="CK41" s="702"/>
      <c r="CL41" s="702"/>
      <c r="CM41" s="702"/>
      <c r="CN41" s="702"/>
      <c r="CO41" s="702"/>
      <c r="CP41" s="702"/>
      <c r="CQ41" s="703"/>
      <c r="CR41" s="661" t="s">
        <v>251</v>
      </c>
      <c r="CS41" s="662"/>
      <c r="CT41" s="662"/>
      <c r="CU41" s="662"/>
      <c r="CV41" s="662"/>
      <c r="CW41" s="662"/>
      <c r="CX41" s="662"/>
      <c r="CY41" s="663"/>
      <c r="CZ41" s="666" t="s">
        <v>266</v>
      </c>
      <c r="DA41" s="695"/>
      <c r="DB41" s="695"/>
      <c r="DC41" s="696"/>
      <c r="DD41" s="669" t="s">
        <v>177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360</v>
      </c>
      <c r="CE42" s="659"/>
      <c r="CF42" s="659"/>
      <c r="CG42" s="659"/>
      <c r="CH42" s="659"/>
      <c r="CI42" s="659"/>
      <c r="CJ42" s="659"/>
      <c r="CK42" s="659"/>
      <c r="CL42" s="659"/>
      <c r="CM42" s="659"/>
      <c r="CN42" s="659"/>
      <c r="CO42" s="659"/>
      <c r="CP42" s="659"/>
      <c r="CQ42" s="660"/>
      <c r="CR42" s="661">
        <v>501483</v>
      </c>
      <c r="CS42" s="664"/>
      <c r="CT42" s="664"/>
      <c r="CU42" s="664"/>
      <c r="CV42" s="664"/>
      <c r="CW42" s="664"/>
      <c r="CX42" s="664"/>
      <c r="CY42" s="665"/>
      <c r="CZ42" s="666">
        <v>20.7</v>
      </c>
      <c r="DA42" s="667"/>
      <c r="DB42" s="667"/>
      <c r="DC42" s="668"/>
      <c r="DD42" s="669">
        <v>76770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362</v>
      </c>
      <c r="CE43" s="659"/>
      <c r="CF43" s="659"/>
      <c r="CG43" s="659"/>
      <c r="CH43" s="659"/>
      <c r="CI43" s="659"/>
      <c r="CJ43" s="659"/>
      <c r="CK43" s="659"/>
      <c r="CL43" s="659"/>
      <c r="CM43" s="659"/>
      <c r="CN43" s="659"/>
      <c r="CO43" s="659"/>
      <c r="CP43" s="659"/>
      <c r="CQ43" s="660"/>
      <c r="CR43" s="661">
        <v>8072</v>
      </c>
      <c r="CS43" s="662"/>
      <c r="CT43" s="662"/>
      <c r="CU43" s="662"/>
      <c r="CV43" s="662"/>
      <c r="CW43" s="662"/>
      <c r="CX43" s="662"/>
      <c r="CY43" s="663"/>
      <c r="CZ43" s="666">
        <v>0.3</v>
      </c>
      <c r="DA43" s="695"/>
      <c r="DB43" s="695"/>
      <c r="DC43" s="696"/>
      <c r="DD43" s="669">
        <v>72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363</v>
      </c>
      <c r="CD44" s="689" t="s">
        <v>314</v>
      </c>
      <c r="CE44" s="690"/>
      <c r="CF44" s="658" t="s">
        <v>364</v>
      </c>
      <c r="CG44" s="659"/>
      <c r="CH44" s="659"/>
      <c r="CI44" s="659"/>
      <c r="CJ44" s="659"/>
      <c r="CK44" s="659"/>
      <c r="CL44" s="659"/>
      <c r="CM44" s="659"/>
      <c r="CN44" s="659"/>
      <c r="CO44" s="659"/>
      <c r="CP44" s="659"/>
      <c r="CQ44" s="660"/>
      <c r="CR44" s="661">
        <v>477286</v>
      </c>
      <c r="CS44" s="664"/>
      <c r="CT44" s="664"/>
      <c r="CU44" s="664"/>
      <c r="CV44" s="664"/>
      <c r="CW44" s="664"/>
      <c r="CX44" s="664"/>
      <c r="CY44" s="665"/>
      <c r="CZ44" s="666">
        <v>19.7</v>
      </c>
      <c r="DA44" s="667"/>
      <c r="DB44" s="667"/>
      <c r="DC44" s="668"/>
      <c r="DD44" s="669">
        <v>75071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365</v>
      </c>
      <c r="CG45" s="659"/>
      <c r="CH45" s="659"/>
      <c r="CI45" s="659"/>
      <c r="CJ45" s="659"/>
      <c r="CK45" s="659"/>
      <c r="CL45" s="659"/>
      <c r="CM45" s="659"/>
      <c r="CN45" s="659"/>
      <c r="CO45" s="659"/>
      <c r="CP45" s="659"/>
      <c r="CQ45" s="660"/>
      <c r="CR45" s="661">
        <v>291699</v>
      </c>
      <c r="CS45" s="662"/>
      <c r="CT45" s="662"/>
      <c r="CU45" s="662"/>
      <c r="CV45" s="662"/>
      <c r="CW45" s="662"/>
      <c r="CX45" s="662"/>
      <c r="CY45" s="663"/>
      <c r="CZ45" s="666">
        <v>12.1</v>
      </c>
      <c r="DA45" s="695"/>
      <c r="DB45" s="695"/>
      <c r="DC45" s="696"/>
      <c r="DD45" s="669">
        <v>35358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366</v>
      </c>
      <c r="CG46" s="659"/>
      <c r="CH46" s="659"/>
      <c r="CI46" s="659"/>
      <c r="CJ46" s="659"/>
      <c r="CK46" s="659"/>
      <c r="CL46" s="659"/>
      <c r="CM46" s="659"/>
      <c r="CN46" s="659"/>
      <c r="CO46" s="659"/>
      <c r="CP46" s="659"/>
      <c r="CQ46" s="660"/>
      <c r="CR46" s="661">
        <v>179286</v>
      </c>
      <c r="CS46" s="664"/>
      <c r="CT46" s="664"/>
      <c r="CU46" s="664"/>
      <c r="CV46" s="664"/>
      <c r="CW46" s="664"/>
      <c r="CX46" s="664"/>
      <c r="CY46" s="665"/>
      <c r="CZ46" s="666">
        <v>7.4</v>
      </c>
      <c r="DA46" s="667"/>
      <c r="DB46" s="667"/>
      <c r="DC46" s="668"/>
      <c r="DD46" s="669">
        <v>33412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367</v>
      </c>
      <c r="CG47" s="659"/>
      <c r="CH47" s="659"/>
      <c r="CI47" s="659"/>
      <c r="CJ47" s="659"/>
      <c r="CK47" s="659"/>
      <c r="CL47" s="659"/>
      <c r="CM47" s="659"/>
      <c r="CN47" s="659"/>
      <c r="CO47" s="659"/>
      <c r="CP47" s="659"/>
      <c r="CQ47" s="660"/>
      <c r="CR47" s="661">
        <v>24197</v>
      </c>
      <c r="CS47" s="662"/>
      <c r="CT47" s="662"/>
      <c r="CU47" s="662"/>
      <c r="CV47" s="662"/>
      <c r="CW47" s="662"/>
      <c r="CX47" s="662"/>
      <c r="CY47" s="663"/>
      <c r="CZ47" s="666">
        <v>1</v>
      </c>
      <c r="DA47" s="695"/>
      <c r="DB47" s="695"/>
      <c r="DC47" s="696"/>
      <c r="DD47" s="669">
        <v>1699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368</v>
      </c>
      <c r="CG48" s="659"/>
      <c r="CH48" s="659"/>
      <c r="CI48" s="659"/>
      <c r="CJ48" s="659"/>
      <c r="CK48" s="659"/>
      <c r="CL48" s="659"/>
      <c r="CM48" s="659"/>
      <c r="CN48" s="659"/>
      <c r="CO48" s="659"/>
      <c r="CP48" s="659"/>
      <c r="CQ48" s="660"/>
      <c r="CR48" s="661" t="s">
        <v>266</v>
      </c>
      <c r="CS48" s="664"/>
      <c r="CT48" s="664"/>
      <c r="CU48" s="664"/>
      <c r="CV48" s="664"/>
      <c r="CW48" s="664"/>
      <c r="CX48" s="664"/>
      <c r="CY48" s="665"/>
      <c r="CZ48" s="666" t="s">
        <v>177</v>
      </c>
      <c r="DA48" s="667"/>
      <c r="DB48" s="667"/>
      <c r="DC48" s="668"/>
      <c r="DD48" s="669" t="s">
        <v>251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369</v>
      </c>
      <c r="CE49" s="674"/>
      <c r="CF49" s="674"/>
      <c r="CG49" s="674"/>
      <c r="CH49" s="674"/>
      <c r="CI49" s="674"/>
      <c r="CJ49" s="674"/>
      <c r="CK49" s="674"/>
      <c r="CL49" s="674"/>
      <c r="CM49" s="674"/>
      <c r="CN49" s="674"/>
      <c r="CO49" s="674"/>
      <c r="CP49" s="674"/>
      <c r="CQ49" s="675"/>
      <c r="CR49" s="676">
        <v>2420445</v>
      </c>
      <c r="CS49" s="677"/>
      <c r="CT49" s="677"/>
      <c r="CU49" s="677"/>
      <c r="CV49" s="677"/>
      <c r="CW49" s="677"/>
      <c r="CX49" s="677"/>
      <c r="CY49" s="678"/>
      <c r="CZ49" s="679">
        <v>100</v>
      </c>
      <c r="DA49" s="680"/>
      <c r="DB49" s="680"/>
      <c r="DC49" s="681"/>
      <c r="DD49" s="682">
        <v>1590714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LVn5+8Z6noKFc7E9IsewuSJyVEkgAXbBbfIVd5TxPXF8gq/nk3J5SpMKh13K2X213QowV3sNVsv+5MRp4mjxQ==" saltValue="qL165O6K4iai/jpQYdEW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371</v>
      </c>
      <c r="DK2" s="1200"/>
      <c r="DL2" s="1200"/>
      <c r="DM2" s="1200"/>
      <c r="DN2" s="1200"/>
      <c r="DO2" s="1201"/>
      <c r="DP2" s="249"/>
      <c r="DQ2" s="1199" t="s">
        <v>372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375</v>
      </c>
      <c r="B5" s="1085"/>
      <c r="C5" s="1085"/>
      <c r="D5" s="1085"/>
      <c r="E5" s="1085"/>
      <c r="F5" s="1085"/>
      <c r="G5" s="1085"/>
      <c r="H5" s="1085"/>
      <c r="I5" s="1085"/>
      <c r="J5" s="1085"/>
      <c r="K5" s="1085"/>
      <c r="L5" s="1085"/>
      <c r="M5" s="1085"/>
      <c r="N5" s="1085"/>
      <c r="O5" s="1085"/>
      <c r="P5" s="1086"/>
      <c r="Q5" s="1090" t="s">
        <v>376</v>
      </c>
      <c r="R5" s="1091"/>
      <c r="S5" s="1091"/>
      <c r="T5" s="1091"/>
      <c r="U5" s="1092"/>
      <c r="V5" s="1090" t="s">
        <v>377</v>
      </c>
      <c r="W5" s="1091"/>
      <c r="X5" s="1091"/>
      <c r="Y5" s="1091"/>
      <c r="Z5" s="1092"/>
      <c r="AA5" s="1090" t="s">
        <v>378</v>
      </c>
      <c r="AB5" s="1091"/>
      <c r="AC5" s="1091"/>
      <c r="AD5" s="1091"/>
      <c r="AE5" s="1091"/>
      <c r="AF5" s="1202" t="s">
        <v>379</v>
      </c>
      <c r="AG5" s="1091"/>
      <c r="AH5" s="1091"/>
      <c r="AI5" s="1091"/>
      <c r="AJ5" s="1106"/>
      <c r="AK5" s="1091" t="s">
        <v>380</v>
      </c>
      <c r="AL5" s="1091"/>
      <c r="AM5" s="1091"/>
      <c r="AN5" s="1091"/>
      <c r="AO5" s="1092"/>
      <c r="AP5" s="1090" t="s">
        <v>381</v>
      </c>
      <c r="AQ5" s="1091"/>
      <c r="AR5" s="1091"/>
      <c r="AS5" s="1091"/>
      <c r="AT5" s="1092"/>
      <c r="AU5" s="1090" t="s">
        <v>382</v>
      </c>
      <c r="AV5" s="1091"/>
      <c r="AW5" s="1091"/>
      <c r="AX5" s="1091"/>
      <c r="AY5" s="1106"/>
      <c r="AZ5" s="256"/>
      <c r="BA5" s="256"/>
      <c r="BB5" s="256"/>
      <c r="BC5" s="256"/>
      <c r="BD5" s="256"/>
      <c r="BE5" s="257"/>
      <c r="BF5" s="257"/>
      <c r="BG5" s="257"/>
      <c r="BH5" s="257"/>
      <c r="BI5" s="257"/>
      <c r="BJ5" s="257"/>
      <c r="BK5" s="257"/>
      <c r="BL5" s="257"/>
      <c r="BM5" s="257"/>
      <c r="BN5" s="257"/>
      <c r="BO5" s="257"/>
      <c r="BP5" s="257"/>
      <c r="BQ5" s="1084" t="s">
        <v>383</v>
      </c>
      <c r="BR5" s="1085"/>
      <c r="BS5" s="1085"/>
      <c r="BT5" s="1085"/>
      <c r="BU5" s="1085"/>
      <c r="BV5" s="1085"/>
      <c r="BW5" s="1085"/>
      <c r="BX5" s="1085"/>
      <c r="BY5" s="1085"/>
      <c r="BZ5" s="1085"/>
      <c r="CA5" s="1085"/>
      <c r="CB5" s="1085"/>
      <c r="CC5" s="1085"/>
      <c r="CD5" s="1085"/>
      <c r="CE5" s="1085"/>
      <c r="CF5" s="1085"/>
      <c r="CG5" s="1086"/>
      <c r="CH5" s="1090" t="s">
        <v>384</v>
      </c>
      <c r="CI5" s="1091"/>
      <c r="CJ5" s="1091"/>
      <c r="CK5" s="1091"/>
      <c r="CL5" s="1092"/>
      <c r="CM5" s="1090" t="s">
        <v>385</v>
      </c>
      <c r="CN5" s="1091"/>
      <c r="CO5" s="1091"/>
      <c r="CP5" s="1091"/>
      <c r="CQ5" s="1092"/>
      <c r="CR5" s="1090" t="s">
        <v>386</v>
      </c>
      <c r="CS5" s="1091"/>
      <c r="CT5" s="1091"/>
      <c r="CU5" s="1091"/>
      <c r="CV5" s="1092"/>
      <c r="CW5" s="1090" t="s">
        <v>387</v>
      </c>
      <c r="CX5" s="1091"/>
      <c r="CY5" s="1091"/>
      <c r="CZ5" s="1091"/>
      <c r="DA5" s="1092"/>
      <c r="DB5" s="1090" t="s">
        <v>388</v>
      </c>
      <c r="DC5" s="1091"/>
      <c r="DD5" s="1091"/>
      <c r="DE5" s="1091"/>
      <c r="DF5" s="1092"/>
      <c r="DG5" s="1187" t="s">
        <v>389</v>
      </c>
      <c r="DH5" s="1188"/>
      <c r="DI5" s="1188"/>
      <c r="DJ5" s="1188"/>
      <c r="DK5" s="1189"/>
      <c r="DL5" s="1187" t="s">
        <v>390</v>
      </c>
      <c r="DM5" s="1188"/>
      <c r="DN5" s="1188"/>
      <c r="DO5" s="1188"/>
      <c r="DP5" s="1189"/>
      <c r="DQ5" s="1090" t="s">
        <v>391</v>
      </c>
      <c r="DR5" s="1091"/>
      <c r="DS5" s="1091"/>
      <c r="DT5" s="1091"/>
      <c r="DU5" s="1092"/>
      <c r="DV5" s="1090" t="s">
        <v>382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392</v>
      </c>
      <c r="C7" s="1140"/>
      <c r="D7" s="1140"/>
      <c r="E7" s="1140"/>
      <c r="F7" s="1140"/>
      <c r="G7" s="1140"/>
      <c r="H7" s="1140"/>
      <c r="I7" s="1140"/>
      <c r="J7" s="1140"/>
      <c r="K7" s="1140"/>
      <c r="L7" s="1140"/>
      <c r="M7" s="1140"/>
      <c r="N7" s="1140"/>
      <c r="O7" s="1140"/>
      <c r="P7" s="1141"/>
      <c r="Q7" s="1193">
        <v>2465</v>
      </c>
      <c r="R7" s="1194"/>
      <c r="S7" s="1194"/>
      <c r="T7" s="1194"/>
      <c r="U7" s="1194"/>
      <c r="V7" s="1194">
        <v>2361</v>
      </c>
      <c r="W7" s="1194"/>
      <c r="X7" s="1194"/>
      <c r="Y7" s="1194"/>
      <c r="Z7" s="1194"/>
      <c r="AA7" s="1194">
        <v>104</v>
      </c>
      <c r="AB7" s="1194"/>
      <c r="AC7" s="1194"/>
      <c r="AD7" s="1194"/>
      <c r="AE7" s="1195"/>
      <c r="AF7" s="1196">
        <v>93</v>
      </c>
      <c r="AG7" s="1197"/>
      <c r="AH7" s="1197"/>
      <c r="AI7" s="1197"/>
      <c r="AJ7" s="1198"/>
      <c r="AK7" s="1180">
        <v>131</v>
      </c>
      <c r="AL7" s="1181"/>
      <c r="AM7" s="1181"/>
      <c r="AN7" s="1181"/>
      <c r="AO7" s="1181"/>
      <c r="AP7" s="1181">
        <v>2298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597</v>
      </c>
      <c r="BT7" s="1185"/>
      <c r="BU7" s="1185"/>
      <c r="BV7" s="1185"/>
      <c r="BW7" s="1185"/>
      <c r="BX7" s="1185"/>
      <c r="BY7" s="1185"/>
      <c r="BZ7" s="1185"/>
      <c r="CA7" s="1185"/>
      <c r="CB7" s="1185"/>
      <c r="CC7" s="1185"/>
      <c r="CD7" s="1185"/>
      <c r="CE7" s="1185"/>
      <c r="CF7" s="1185"/>
      <c r="CG7" s="1186"/>
      <c r="CH7" s="1177">
        <v>10</v>
      </c>
      <c r="CI7" s="1178"/>
      <c r="CJ7" s="1178"/>
      <c r="CK7" s="1178"/>
      <c r="CL7" s="1179"/>
      <c r="CM7" s="1177">
        <v>5</v>
      </c>
      <c r="CN7" s="1178"/>
      <c r="CO7" s="1178"/>
      <c r="CP7" s="1178"/>
      <c r="CQ7" s="1179"/>
      <c r="CR7" s="1177">
        <v>3</v>
      </c>
      <c r="CS7" s="1178"/>
      <c r="CT7" s="1178"/>
      <c r="CU7" s="1178"/>
      <c r="CV7" s="1179"/>
      <c r="CW7" s="1177">
        <v>5</v>
      </c>
      <c r="CX7" s="1178"/>
      <c r="CY7" s="1178"/>
      <c r="CZ7" s="1178"/>
      <c r="DA7" s="1179"/>
      <c r="DB7" s="1177" t="s">
        <v>598</v>
      </c>
      <c r="DC7" s="1178"/>
      <c r="DD7" s="1178"/>
      <c r="DE7" s="1178"/>
      <c r="DF7" s="1179"/>
      <c r="DG7" s="1177" t="s">
        <v>602</v>
      </c>
      <c r="DH7" s="1178"/>
      <c r="DI7" s="1178"/>
      <c r="DJ7" s="1178"/>
      <c r="DK7" s="1179"/>
      <c r="DL7" s="1177" t="s">
        <v>603</v>
      </c>
      <c r="DM7" s="1178"/>
      <c r="DN7" s="1178"/>
      <c r="DO7" s="1178"/>
      <c r="DP7" s="1179"/>
      <c r="DQ7" s="1177" t="s">
        <v>603</v>
      </c>
      <c r="DR7" s="1178"/>
      <c r="DS7" s="1178"/>
      <c r="DT7" s="1178"/>
      <c r="DU7" s="1179"/>
      <c r="DV7" s="1204"/>
      <c r="DW7" s="1205"/>
      <c r="DX7" s="1205"/>
      <c r="DY7" s="1205"/>
      <c r="DZ7" s="1206"/>
      <c r="EA7" s="254"/>
    </row>
    <row r="8" spans="1:131" s="255" customFormat="1" ht="26.25" customHeight="1" x14ac:dyDescent="0.15">
      <c r="A8" s="261">
        <v>2</v>
      </c>
      <c r="B8" s="1126" t="s">
        <v>393</v>
      </c>
      <c r="C8" s="1127"/>
      <c r="D8" s="1127"/>
      <c r="E8" s="1127"/>
      <c r="F8" s="1127"/>
      <c r="G8" s="1127"/>
      <c r="H8" s="1127"/>
      <c r="I8" s="1127"/>
      <c r="J8" s="1127"/>
      <c r="K8" s="1127"/>
      <c r="L8" s="1127"/>
      <c r="M8" s="1127"/>
      <c r="N8" s="1127"/>
      <c r="O8" s="1127"/>
      <c r="P8" s="1128"/>
      <c r="Q8" s="1132">
        <v>49</v>
      </c>
      <c r="R8" s="1133"/>
      <c r="S8" s="1133"/>
      <c r="T8" s="1133"/>
      <c r="U8" s="1133"/>
      <c r="V8" s="1133">
        <v>47</v>
      </c>
      <c r="W8" s="1133"/>
      <c r="X8" s="1133"/>
      <c r="Y8" s="1133"/>
      <c r="Z8" s="1133"/>
      <c r="AA8" s="1133">
        <v>2</v>
      </c>
      <c r="AB8" s="1133"/>
      <c r="AC8" s="1133"/>
      <c r="AD8" s="1133"/>
      <c r="AE8" s="1134"/>
      <c r="AF8" s="1108">
        <v>2</v>
      </c>
      <c r="AG8" s="1109"/>
      <c r="AH8" s="1109"/>
      <c r="AI8" s="1109"/>
      <c r="AJ8" s="1110"/>
      <c r="AK8" s="1175">
        <v>30</v>
      </c>
      <c r="AL8" s="1176"/>
      <c r="AM8" s="1176"/>
      <c r="AN8" s="1176"/>
      <c r="AO8" s="1176"/>
      <c r="AP8" s="1176" t="s">
        <v>599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394</v>
      </c>
      <c r="C9" s="1127"/>
      <c r="D9" s="1127"/>
      <c r="E9" s="1127"/>
      <c r="F9" s="1127"/>
      <c r="G9" s="1127"/>
      <c r="H9" s="1127"/>
      <c r="I9" s="1127"/>
      <c r="J9" s="1127"/>
      <c r="K9" s="1127"/>
      <c r="L9" s="1127"/>
      <c r="M9" s="1127"/>
      <c r="N9" s="1127"/>
      <c r="O9" s="1127"/>
      <c r="P9" s="1128"/>
      <c r="Q9" s="1132">
        <v>88</v>
      </c>
      <c r="R9" s="1133"/>
      <c r="S9" s="1133"/>
      <c r="T9" s="1133"/>
      <c r="U9" s="1133"/>
      <c r="V9" s="1133">
        <v>81</v>
      </c>
      <c r="W9" s="1133"/>
      <c r="X9" s="1133"/>
      <c r="Y9" s="1133"/>
      <c r="Z9" s="1133"/>
      <c r="AA9" s="1133">
        <v>7</v>
      </c>
      <c r="AB9" s="1133"/>
      <c r="AC9" s="1133"/>
      <c r="AD9" s="1133"/>
      <c r="AE9" s="1134"/>
      <c r="AF9" s="1108">
        <v>7</v>
      </c>
      <c r="AG9" s="1109"/>
      <c r="AH9" s="1109"/>
      <c r="AI9" s="1109"/>
      <c r="AJ9" s="1110"/>
      <c r="AK9" s="1175">
        <v>39</v>
      </c>
      <c r="AL9" s="1176"/>
      <c r="AM9" s="1176"/>
      <c r="AN9" s="1176"/>
      <c r="AO9" s="1176"/>
      <c r="AP9" s="1176" t="s">
        <v>600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396</v>
      </c>
      <c r="B23" s="1033" t="s">
        <v>397</v>
      </c>
      <c r="C23" s="1034"/>
      <c r="D23" s="1034"/>
      <c r="E23" s="1034"/>
      <c r="F23" s="1034"/>
      <c r="G23" s="1034"/>
      <c r="H23" s="1034"/>
      <c r="I23" s="1034"/>
      <c r="J23" s="1034"/>
      <c r="K23" s="1034"/>
      <c r="L23" s="1034"/>
      <c r="M23" s="1034"/>
      <c r="N23" s="1034"/>
      <c r="O23" s="1034"/>
      <c r="P23" s="1035"/>
      <c r="Q23" s="1157">
        <v>2602</v>
      </c>
      <c r="R23" s="1158"/>
      <c r="S23" s="1158"/>
      <c r="T23" s="1158"/>
      <c r="U23" s="1158"/>
      <c r="V23" s="1158">
        <v>2489</v>
      </c>
      <c r="W23" s="1158"/>
      <c r="X23" s="1158"/>
      <c r="Y23" s="1158"/>
      <c r="Z23" s="1158"/>
      <c r="AA23" s="1158">
        <v>113</v>
      </c>
      <c r="AB23" s="1158"/>
      <c r="AC23" s="1158"/>
      <c r="AD23" s="1158"/>
      <c r="AE23" s="1159"/>
      <c r="AF23" s="1160">
        <v>102</v>
      </c>
      <c r="AG23" s="1158"/>
      <c r="AH23" s="1158"/>
      <c r="AI23" s="1158"/>
      <c r="AJ23" s="1161"/>
      <c r="AK23" s="1162"/>
      <c r="AL23" s="1163"/>
      <c r="AM23" s="1163"/>
      <c r="AN23" s="1163"/>
      <c r="AO23" s="1163"/>
      <c r="AP23" s="1158">
        <v>2298</v>
      </c>
      <c r="AQ23" s="1158"/>
      <c r="AR23" s="1158"/>
      <c r="AS23" s="1158"/>
      <c r="AT23" s="1158"/>
      <c r="AU23" s="1164"/>
      <c r="AV23" s="1164"/>
      <c r="AW23" s="1164"/>
      <c r="AX23" s="1164"/>
      <c r="AY23" s="1165"/>
      <c r="AZ23" s="1154" t="s">
        <v>398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400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375</v>
      </c>
      <c r="B26" s="1085"/>
      <c r="C26" s="1085"/>
      <c r="D26" s="1085"/>
      <c r="E26" s="1085"/>
      <c r="F26" s="1085"/>
      <c r="G26" s="1085"/>
      <c r="H26" s="1085"/>
      <c r="I26" s="1085"/>
      <c r="J26" s="1085"/>
      <c r="K26" s="1085"/>
      <c r="L26" s="1085"/>
      <c r="M26" s="1085"/>
      <c r="N26" s="1085"/>
      <c r="O26" s="1085"/>
      <c r="P26" s="1086"/>
      <c r="Q26" s="1090" t="s">
        <v>401</v>
      </c>
      <c r="R26" s="1091"/>
      <c r="S26" s="1091"/>
      <c r="T26" s="1091"/>
      <c r="U26" s="1092"/>
      <c r="V26" s="1090" t="s">
        <v>402</v>
      </c>
      <c r="W26" s="1091"/>
      <c r="X26" s="1091"/>
      <c r="Y26" s="1091"/>
      <c r="Z26" s="1092"/>
      <c r="AA26" s="1090" t="s">
        <v>403</v>
      </c>
      <c r="AB26" s="1091"/>
      <c r="AC26" s="1091"/>
      <c r="AD26" s="1091"/>
      <c r="AE26" s="1091"/>
      <c r="AF26" s="1148" t="s">
        <v>404</v>
      </c>
      <c r="AG26" s="1097"/>
      <c r="AH26" s="1097"/>
      <c r="AI26" s="1097"/>
      <c r="AJ26" s="1149"/>
      <c r="AK26" s="1091" t="s">
        <v>405</v>
      </c>
      <c r="AL26" s="1091"/>
      <c r="AM26" s="1091"/>
      <c r="AN26" s="1091"/>
      <c r="AO26" s="1092"/>
      <c r="AP26" s="1090" t="s">
        <v>406</v>
      </c>
      <c r="AQ26" s="1091"/>
      <c r="AR26" s="1091"/>
      <c r="AS26" s="1091"/>
      <c r="AT26" s="1092"/>
      <c r="AU26" s="1090" t="s">
        <v>407</v>
      </c>
      <c r="AV26" s="1091"/>
      <c r="AW26" s="1091"/>
      <c r="AX26" s="1091"/>
      <c r="AY26" s="1092"/>
      <c r="AZ26" s="1090" t="s">
        <v>408</v>
      </c>
      <c r="BA26" s="1091"/>
      <c r="BB26" s="1091"/>
      <c r="BC26" s="1091"/>
      <c r="BD26" s="1092"/>
      <c r="BE26" s="1090" t="s">
        <v>382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409</v>
      </c>
      <c r="C28" s="1140"/>
      <c r="D28" s="1140"/>
      <c r="E28" s="1140"/>
      <c r="F28" s="1140"/>
      <c r="G28" s="1140"/>
      <c r="H28" s="1140"/>
      <c r="I28" s="1140"/>
      <c r="J28" s="1140"/>
      <c r="K28" s="1140"/>
      <c r="L28" s="1140"/>
      <c r="M28" s="1140"/>
      <c r="N28" s="1140"/>
      <c r="O28" s="1140"/>
      <c r="P28" s="1141"/>
      <c r="Q28" s="1142">
        <v>170</v>
      </c>
      <c r="R28" s="1143"/>
      <c r="S28" s="1143"/>
      <c r="T28" s="1143"/>
      <c r="U28" s="1143"/>
      <c r="V28" s="1143">
        <v>166</v>
      </c>
      <c r="W28" s="1143"/>
      <c r="X28" s="1143"/>
      <c r="Y28" s="1143"/>
      <c r="Z28" s="1143"/>
      <c r="AA28" s="1143">
        <v>4</v>
      </c>
      <c r="AB28" s="1143"/>
      <c r="AC28" s="1143"/>
      <c r="AD28" s="1143"/>
      <c r="AE28" s="1144"/>
      <c r="AF28" s="1145">
        <v>4</v>
      </c>
      <c r="AG28" s="1143"/>
      <c r="AH28" s="1143"/>
      <c r="AI28" s="1143"/>
      <c r="AJ28" s="1146"/>
      <c r="AK28" s="1147">
        <v>11</v>
      </c>
      <c r="AL28" s="1135"/>
      <c r="AM28" s="1135"/>
      <c r="AN28" s="1135"/>
      <c r="AO28" s="1135"/>
      <c r="AP28" s="1135" t="s">
        <v>600</v>
      </c>
      <c r="AQ28" s="1135"/>
      <c r="AR28" s="1135"/>
      <c r="AS28" s="1135"/>
      <c r="AT28" s="1135"/>
      <c r="AU28" s="1135" t="s">
        <v>601</v>
      </c>
      <c r="AV28" s="1135"/>
      <c r="AW28" s="1135"/>
      <c r="AX28" s="1135"/>
      <c r="AY28" s="1135"/>
      <c r="AZ28" s="1136" t="s">
        <v>601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410</v>
      </c>
      <c r="C29" s="1127"/>
      <c r="D29" s="1127"/>
      <c r="E29" s="1127"/>
      <c r="F29" s="1127"/>
      <c r="G29" s="1127"/>
      <c r="H29" s="1127"/>
      <c r="I29" s="1127"/>
      <c r="J29" s="1127"/>
      <c r="K29" s="1127"/>
      <c r="L29" s="1127"/>
      <c r="M29" s="1127"/>
      <c r="N29" s="1127"/>
      <c r="O29" s="1127"/>
      <c r="P29" s="1128"/>
      <c r="Q29" s="1132">
        <v>21</v>
      </c>
      <c r="R29" s="1133"/>
      <c r="S29" s="1133"/>
      <c r="T29" s="1133"/>
      <c r="U29" s="1133"/>
      <c r="V29" s="1133">
        <v>20</v>
      </c>
      <c r="W29" s="1133"/>
      <c r="X29" s="1133"/>
      <c r="Y29" s="1133"/>
      <c r="Z29" s="1133"/>
      <c r="AA29" s="1133">
        <v>0</v>
      </c>
      <c r="AB29" s="1133"/>
      <c r="AC29" s="1133"/>
      <c r="AD29" s="1133"/>
      <c r="AE29" s="1134"/>
      <c r="AF29" s="1108">
        <v>0</v>
      </c>
      <c r="AG29" s="1109"/>
      <c r="AH29" s="1109"/>
      <c r="AI29" s="1109"/>
      <c r="AJ29" s="1110"/>
      <c r="AK29" s="1069">
        <v>8</v>
      </c>
      <c r="AL29" s="1060"/>
      <c r="AM29" s="1060"/>
      <c r="AN29" s="1060"/>
      <c r="AO29" s="1060"/>
      <c r="AP29" s="1060" t="s">
        <v>600</v>
      </c>
      <c r="AQ29" s="1060"/>
      <c r="AR29" s="1060"/>
      <c r="AS29" s="1060"/>
      <c r="AT29" s="1060"/>
      <c r="AU29" s="1060" t="s">
        <v>601</v>
      </c>
      <c r="AV29" s="1060"/>
      <c r="AW29" s="1060"/>
      <c r="AX29" s="1060"/>
      <c r="AY29" s="1060"/>
      <c r="AZ29" s="1131" t="s">
        <v>601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411</v>
      </c>
      <c r="C30" s="1127"/>
      <c r="D30" s="1127"/>
      <c r="E30" s="1127"/>
      <c r="F30" s="1127"/>
      <c r="G30" s="1127"/>
      <c r="H30" s="1127"/>
      <c r="I30" s="1127"/>
      <c r="J30" s="1127"/>
      <c r="K30" s="1127"/>
      <c r="L30" s="1127"/>
      <c r="M30" s="1127"/>
      <c r="N30" s="1127"/>
      <c r="O30" s="1127"/>
      <c r="P30" s="1128"/>
      <c r="Q30" s="1132">
        <v>114</v>
      </c>
      <c r="R30" s="1133"/>
      <c r="S30" s="1133"/>
      <c r="T30" s="1133"/>
      <c r="U30" s="1133"/>
      <c r="V30" s="1133">
        <v>113</v>
      </c>
      <c r="W30" s="1133"/>
      <c r="X30" s="1133"/>
      <c r="Y30" s="1133"/>
      <c r="Z30" s="1133"/>
      <c r="AA30" s="1133">
        <v>1</v>
      </c>
      <c r="AB30" s="1133"/>
      <c r="AC30" s="1133"/>
      <c r="AD30" s="1133"/>
      <c r="AE30" s="1134"/>
      <c r="AF30" s="1108">
        <v>1</v>
      </c>
      <c r="AG30" s="1109"/>
      <c r="AH30" s="1109"/>
      <c r="AI30" s="1109"/>
      <c r="AJ30" s="1110"/>
      <c r="AK30" s="1069">
        <v>55</v>
      </c>
      <c r="AL30" s="1060"/>
      <c r="AM30" s="1060"/>
      <c r="AN30" s="1060"/>
      <c r="AO30" s="1060"/>
      <c r="AP30" s="1060">
        <v>421</v>
      </c>
      <c r="AQ30" s="1060"/>
      <c r="AR30" s="1060"/>
      <c r="AS30" s="1060"/>
      <c r="AT30" s="1060"/>
      <c r="AU30" s="1060">
        <v>346</v>
      </c>
      <c r="AV30" s="1060"/>
      <c r="AW30" s="1060"/>
      <c r="AX30" s="1060"/>
      <c r="AY30" s="1060"/>
      <c r="AZ30" s="1131" t="s">
        <v>600</v>
      </c>
      <c r="BA30" s="1131"/>
      <c r="BB30" s="1131"/>
      <c r="BC30" s="1131"/>
      <c r="BD30" s="1131"/>
      <c r="BE30" s="1121" t="s">
        <v>412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396</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v>
      </c>
      <c r="AG63" s="1048"/>
      <c r="AH63" s="1048"/>
      <c r="AI63" s="1048"/>
      <c r="AJ63" s="1119"/>
      <c r="AK63" s="1120"/>
      <c r="AL63" s="1052"/>
      <c r="AM63" s="1052"/>
      <c r="AN63" s="1052"/>
      <c r="AO63" s="1052"/>
      <c r="AP63" s="1048">
        <v>421</v>
      </c>
      <c r="AQ63" s="1048"/>
      <c r="AR63" s="1048"/>
      <c r="AS63" s="1048"/>
      <c r="AT63" s="1048"/>
      <c r="AU63" s="1048">
        <v>346</v>
      </c>
      <c r="AV63" s="1048"/>
      <c r="AW63" s="1048"/>
      <c r="AX63" s="1048"/>
      <c r="AY63" s="1048"/>
      <c r="AZ63" s="1114"/>
      <c r="BA63" s="1114"/>
      <c r="BB63" s="1114"/>
      <c r="BC63" s="1114"/>
      <c r="BD63" s="1114"/>
      <c r="BE63" s="1049"/>
      <c r="BF63" s="1049"/>
      <c r="BG63" s="1049"/>
      <c r="BH63" s="1049"/>
      <c r="BI63" s="1050"/>
      <c r="BJ63" s="1115" t="s">
        <v>398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419</v>
      </c>
      <c r="AB66" s="1091"/>
      <c r="AC66" s="1091"/>
      <c r="AD66" s="1091"/>
      <c r="AE66" s="1092"/>
      <c r="AF66" s="1096" t="s">
        <v>420</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382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2074</v>
      </c>
      <c r="R68" s="1071"/>
      <c r="S68" s="1071"/>
      <c r="T68" s="1071"/>
      <c r="U68" s="1071"/>
      <c r="V68" s="1071">
        <v>1850</v>
      </c>
      <c r="W68" s="1071"/>
      <c r="X68" s="1071"/>
      <c r="Y68" s="1071"/>
      <c r="Z68" s="1071"/>
      <c r="AA68" s="1071">
        <v>224</v>
      </c>
      <c r="AB68" s="1071"/>
      <c r="AC68" s="1071"/>
      <c r="AD68" s="1071"/>
      <c r="AE68" s="1071"/>
      <c r="AF68" s="1071">
        <v>224</v>
      </c>
      <c r="AG68" s="1071"/>
      <c r="AH68" s="1071"/>
      <c r="AI68" s="1071"/>
      <c r="AJ68" s="1071"/>
      <c r="AK68" s="1060" t="s">
        <v>591</v>
      </c>
      <c r="AL68" s="1060"/>
      <c r="AM68" s="1060"/>
      <c r="AN68" s="1060"/>
      <c r="AO68" s="1060"/>
      <c r="AP68" s="1071" t="s">
        <v>593</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848493</v>
      </c>
      <c r="R69" s="1060"/>
      <c r="S69" s="1060"/>
      <c r="T69" s="1060"/>
      <c r="U69" s="1060"/>
      <c r="V69" s="1060">
        <v>821243</v>
      </c>
      <c r="W69" s="1060"/>
      <c r="X69" s="1060"/>
      <c r="Y69" s="1060"/>
      <c r="Z69" s="1060"/>
      <c r="AA69" s="1060">
        <v>27250</v>
      </c>
      <c r="AB69" s="1060"/>
      <c r="AC69" s="1060"/>
      <c r="AD69" s="1060"/>
      <c r="AE69" s="1060"/>
      <c r="AF69" s="1060">
        <v>27250</v>
      </c>
      <c r="AG69" s="1060"/>
      <c r="AH69" s="1060"/>
      <c r="AI69" s="1060"/>
      <c r="AJ69" s="1060"/>
      <c r="AK69" s="1060">
        <v>2</v>
      </c>
      <c r="AL69" s="1060"/>
      <c r="AM69" s="1060"/>
      <c r="AN69" s="1060"/>
      <c r="AO69" s="1060"/>
      <c r="AP69" s="1060" t="s">
        <v>591</v>
      </c>
      <c r="AQ69" s="1060"/>
      <c r="AR69" s="1060"/>
      <c r="AS69" s="1060"/>
      <c r="AT69" s="1060"/>
      <c r="AU69" s="1060" t="s">
        <v>591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8511</v>
      </c>
      <c r="R70" s="1060"/>
      <c r="S70" s="1060"/>
      <c r="T70" s="1060"/>
      <c r="U70" s="1060"/>
      <c r="V70" s="1060">
        <v>8447</v>
      </c>
      <c r="W70" s="1060"/>
      <c r="X70" s="1060"/>
      <c r="Y70" s="1060"/>
      <c r="Z70" s="1060"/>
      <c r="AA70" s="1060">
        <v>64</v>
      </c>
      <c r="AB70" s="1060"/>
      <c r="AC70" s="1060"/>
      <c r="AD70" s="1060"/>
      <c r="AE70" s="1060"/>
      <c r="AF70" s="1060">
        <v>64</v>
      </c>
      <c r="AG70" s="1060"/>
      <c r="AH70" s="1060"/>
      <c r="AI70" s="1060"/>
      <c r="AJ70" s="1060"/>
      <c r="AK70" s="1060">
        <v>1110</v>
      </c>
      <c r="AL70" s="1060"/>
      <c r="AM70" s="1060"/>
      <c r="AN70" s="1060"/>
      <c r="AO70" s="1060"/>
      <c r="AP70" s="1060" t="s">
        <v>591</v>
      </c>
      <c r="AQ70" s="1060"/>
      <c r="AR70" s="1060"/>
      <c r="AS70" s="1060"/>
      <c r="AT70" s="1060"/>
      <c r="AU70" s="1060" t="s">
        <v>591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707</v>
      </c>
      <c r="R71" s="1060"/>
      <c r="S71" s="1060"/>
      <c r="T71" s="1060"/>
      <c r="U71" s="1060"/>
      <c r="V71" s="1060">
        <v>675</v>
      </c>
      <c r="W71" s="1060"/>
      <c r="X71" s="1060"/>
      <c r="Y71" s="1060"/>
      <c r="Z71" s="1060"/>
      <c r="AA71" s="1060">
        <v>32</v>
      </c>
      <c r="AB71" s="1060"/>
      <c r="AC71" s="1060"/>
      <c r="AD71" s="1060"/>
      <c r="AE71" s="1060"/>
      <c r="AF71" s="1060">
        <v>32</v>
      </c>
      <c r="AG71" s="1060"/>
      <c r="AH71" s="1060"/>
      <c r="AI71" s="1060"/>
      <c r="AJ71" s="1060"/>
      <c r="AK71" s="1060" t="s">
        <v>590</v>
      </c>
      <c r="AL71" s="1060"/>
      <c r="AM71" s="1060"/>
      <c r="AN71" s="1060"/>
      <c r="AO71" s="1060"/>
      <c r="AP71" s="1060" t="s">
        <v>592</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17</v>
      </c>
      <c r="R72" s="1060"/>
      <c r="S72" s="1060"/>
      <c r="T72" s="1060"/>
      <c r="U72" s="1060"/>
      <c r="V72" s="1060">
        <v>16</v>
      </c>
      <c r="W72" s="1060"/>
      <c r="X72" s="1060"/>
      <c r="Y72" s="1060"/>
      <c r="Z72" s="1060"/>
      <c r="AA72" s="1060">
        <v>1</v>
      </c>
      <c r="AB72" s="1060"/>
      <c r="AC72" s="1060"/>
      <c r="AD72" s="1060"/>
      <c r="AE72" s="1060"/>
      <c r="AF72" s="1060">
        <v>1</v>
      </c>
      <c r="AG72" s="1060"/>
      <c r="AH72" s="1060"/>
      <c r="AI72" s="1060"/>
      <c r="AJ72" s="1060"/>
      <c r="AK72" s="1060" t="s">
        <v>590</v>
      </c>
      <c r="AL72" s="1060"/>
      <c r="AM72" s="1060"/>
      <c r="AN72" s="1060"/>
      <c r="AO72" s="1060"/>
      <c r="AP72" s="1060" t="s">
        <v>591</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7896</v>
      </c>
      <c r="R73" s="1060"/>
      <c r="S73" s="1060"/>
      <c r="T73" s="1060"/>
      <c r="U73" s="1060"/>
      <c r="V73" s="1060">
        <v>7658</v>
      </c>
      <c r="W73" s="1060"/>
      <c r="X73" s="1060"/>
      <c r="Y73" s="1060"/>
      <c r="Z73" s="1060"/>
      <c r="AA73" s="1060">
        <v>238</v>
      </c>
      <c r="AB73" s="1060"/>
      <c r="AC73" s="1060"/>
      <c r="AD73" s="1060"/>
      <c r="AE73" s="1060"/>
      <c r="AF73" s="1060">
        <v>238</v>
      </c>
      <c r="AG73" s="1060"/>
      <c r="AH73" s="1060"/>
      <c r="AI73" s="1060"/>
      <c r="AJ73" s="1060"/>
      <c r="AK73" s="1060" t="s">
        <v>590</v>
      </c>
      <c r="AL73" s="1060"/>
      <c r="AM73" s="1060"/>
      <c r="AN73" s="1060"/>
      <c r="AO73" s="1060"/>
      <c r="AP73" s="1060" t="s">
        <v>591</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396</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27809</v>
      </c>
      <c r="AG88" s="1048"/>
      <c r="AH88" s="1048"/>
      <c r="AI88" s="1048"/>
      <c r="AJ88" s="1048"/>
      <c r="AK88" s="1052"/>
      <c r="AL88" s="1052"/>
      <c r="AM88" s="1052"/>
      <c r="AN88" s="1052"/>
      <c r="AO88" s="1052"/>
      <c r="AP88" s="1048" t="s">
        <v>608</v>
      </c>
      <c r="AQ88" s="1048"/>
      <c r="AR88" s="1048"/>
      <c r="AS88" s="1048"/>
      <c r="AT88" s="1048"/>
      <c r="AU88" s="1048" t="s">
        <v>609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5</v>
      </c>
      <c r="CX102" s="1040"/>
      <c r="CY102" s="1040"/>
      <c r="CZ102" s="1040"/>
      <c r="DA102" s="1041"/>
      <c r="DB102" s="1039" t="s">
        <v>608</v>
      </c>
      <c r="DC102" s="1040"/>
      <c r="DD102" s="1040"/>
      <c r="DE102" s="1040"/>
      <c r="DF102" s="1041"/>
      <c r="DG102" s="1039" t="s">
        <v>608</v>
      </c>
      <c r="DH102" s="1040"/>
      <c r="DI102" s="1040"/>
      <c r="DJ102" s="1040"/>
      <c r="DK102" s="1041"/>
      <c r="DL102" s="1039" t="s">
        <v>610</v>
      </c>
      <c r="DM102" s="1040"/>
      <c r="DN102" s="1040"/>
      <c r="DO102" s="1040"/>
      <c r="DP102" s="1041"/>
      <c r="DQ102" s="1039" t="s">
        <v>608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313</v>
      </c>
      <c r="AG109" s="983"/>
      <c r="AH109" s="983"/>
      <c r="AI109" s="983"/>
      <c r="AJ109" s="984"/>
      <c r="AK109" s="985" t="s">
        <v>312</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313</v>
      </c>
      <c r="BW109" s="983"/>
      <c r="BX109" s="983"/>
      <c r="BY109" s="983"/>
      <c r="BZ109" s="984"/>
      <c r="CA109" s="985" t="s">
        <v>312</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313</v>
      </c>
      <c r="DM109" s="983"/>
      <c r="DN109" s="983"/>
      <c r="DO109" s="983"/>
      <c r="DP109" s="984"/>
      <c r="DQ109" s="985" t="s">
        <v>312</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256878</v>
      </c>
      <c r="AB110" s="976"/>
      <c r="AC110" s="976"/>
      <c r="AD110" s="976"/>
      <c r="AE110" s="977"/>
      <c r="AF110" s="978">
        <v>245189</v>
      </c>
      <c r="AG110" s="976"/>
      <c r="AH110" s="976"/>
      <c r="AI110" s="976"/>
      <c r="AJ110" s="977"/>
      <c r="AK110" s="978">
        <v>268449</v>
      </c>
      <c r="AL110" s="976"/>
      <c r="AM110" s="976"/>
      <c r="AN110" s="976"/>
      <c r="AO110" s="977"/>
      <c r="AP110" s="979">
        <v>27.1</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2319772</v>
      </c>
      <c r="BR110" s="923"/>
      <c r="BS110" s="923"/>
      <c r="BT110" s="923"/>
      <c r="BU110" s="923"/>
      <c r="BV110" s="923">
        <v>2242656</v>
      </c>
      <c r="BW110" s="923"/>
      <c r="BX110" s="923"/>
      <c r="BY110" s="923"/>
      <c r="BZ110" s="923"/>
      <c r="CA110" s="923">
        <v>2297869</v>
      </c>
      <c r="CB110" s="923"/>
      <c r="CC110" s="923"/>
      <c r="CD110" s="923"/>
      <c r="CE110" s="923"/>
      <c r="CF110" s="947">
        <v>232.3</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398</v>
      </c>
      <c r="DH110" s="923"/>
      <c r="DI110" s="923"/>
      <c r="DJ110" s="923"/>
      <c r="DK110" s="923"/>
      <c r="DL110" s="923" t="s">
        <v>440</v>
      </c>
      <c r="DM110" s="923"/>
      <c r="DN110" s="923"/>
      <c r="DO110" s="923"/>
      <c r="DP110" s="923"/>
      <c r="DQ110" s="923" t="s">
        <v>441</v>
      </c>
      <c r="DR110" s="923"/>
      <c r="DS110" s="923"/>
      <c r="DT110" s="923"/>
      <c r="DU110" s="923"/>
      <c r="DV110" s="924" t="s">
        <v>440</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443</v>
      </c>
      <c r="AB111" s="1004"/>
      <c r="AC111" s="1004"/>
      <c r="AD111" s="1004"/>
      <c r="AE111" s="1005"/>
      <c r="AF111" s="1006" t="s">
        <v>398</v>
      </c>
      <c r="AG111" s="1004"/>
      <c r="AH111" s="1004"/>
      <c r="AI111" s="1004"/>
      <c r="AJ111" s="1005"/>
      <c r="AK111" s="1006" t="s">
        <v>444</v>
      </c>
      <c r="AL111" s="1004"/>
      <c r="AM111" s="1004"/>
      <c r="AN111" s="1004"/>
      <c r="AO111" s="1005"/>
      <c r="AP111" s="1007" t="s">
        <v>398</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71334</v>
      </c>
      <c r="BR111" s="895"/>
      <c r="BS111" s="895"/>
      <c r="BT111" s="895"/>
      <c r="BU111" s="895"/>
      <c r="BV111" s="895">
        <v>41745</v>
      </c>
      <c r="BW111" s="895"/>
      <c r="BX111" s="895"/>
      <c r="BY111" s="895"/>
      <c r="BZ111" s="895"/>
      <c r="CA111" s="895">
        <v>18050</v>
      </c>
      <c r="CB111" s="895"/>
      <c r="CC111" s="895"/>
      <c r="CD111" s="895"/>
      <c r="CE111" s="895"/>
      <c r="CF111" s="956">
        <v>1.8</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447</v>
      </c>
      <c r="DM111" s="895"/>
      <c r="DN111" s="895"/>
      <c r="DO111" s="895"/>
      <c r="DP111" s="895"/>
      <c r="DQ111" s="895" t="s">
        <v>447</v>
      </c>
      <c r="DR111" s="895"/>
      <c r="DS111" s="895"/>
      <c r="DT111" s="895"/>
      <c r="DU111" s="895"/>
      <c r="DV111" s="872" t="s">
        <v>440</v>
      </c>
      <c r="DW111" s="872"/>
      <c r="DX111" s="872"/>
      <c r="DY111" s="872"/>
      <c r="DZ111" s="873"/>
    </row>
    <row r="112" spans="1:131" s="246" customFormat="1" ht="26.25" customHeight="1" x14ac:dyDescent="0.15">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444</v>
      </c>
      <c r="AG112" s="858"/>
      <c r="AH112" s="858"/>
      <c r="AI112" s="858"/>
      <c r="AJ112" s="859"/>
      <c r="AK112" s="860" t="s">
        <v>441</v>
      </c>
      <c r="AL112" s="858"/>
      <c r="AM112" s="858"/>
      <c r="AN112" s="858"/>
      <c r="AO112" s="859"/>
      <c r="AP112" s="905" t="s">
        <v>398</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389032</v>
      </c>
      <c r="BR112" s="895"/>
      <c r="BS112" s="895"/>
      <c r="BT112" s="895"/>
      <c r="BU112" s="895"/>
      <c r="BV112" s="895">
        <v>366820</v>
      </c>
      <c r="BW112" s="895"/>
      <c r="BX112" s="895"/>
      <c r="BY112" s="895"/>
      <c r="BZ112" s="895"/>
      <c r="CA112" s="895">
        <v>346291</v>
      </c>
      <c r="CB112" s="895"/>
      <c r="CC112" s="895"/>
      <c r="CD112" s="895"/>
      <c r="CE112" s="895"/>
      <c r="CF112" s="956">
        <v>35</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398</v>
      </c>
      <c r="DH112" s="895"/>
      <c r="DI112" s="895"/>
      <c r="DJ112" s="895"/>
      <c r="DK112" s="895"/>
      <c r="DL112" s="895" t="s">
        <v>398</v>
      </c>
      <c r="DM112" s="895"/>
      <c r="DN112" s="895"/>
      <c r="DO112" s="895"/>
      <c r="DP112" s="895"/>
      <c r="DQ112" s="895" t="s">
        <v>440</v>
      </c>
      <c r="DR112" s="895"/>
      <c r="DS112" s="895"/>
      <c r="DT112" s="895"/>
      <c r="DU112" s="895"/>
      <c r="DV112" s="872" t="s">
        <v>440</v>
      </c>
      <c r="DW112" s="872"/>
      <c r="DX112" s="872"/>
      <c r="DY112" s="872"/>
      <c r="DZ112" s="873"/>
    </row>
    <row r="113" spans="1:130" s="246" customFormat="1" ht="26.25" customHeight="1" x14ac:dyDescent="0.15">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34607</v>
      </c>
      <c r="AB113" s="1004"/>
      <c r="AC113" s="1004"/>
      <c r="AD113" s="1004"/>
      <c r="AE113" s="1005"/>
      <c r="AF113" s="1006">
        <v>34843</v>
      </c>
      <c r="AG113" s="1004"/>
      <c r="AH113" s="1004"/>
      <c r="AI113" s="1004"/>
      <c r="AJ113" s="1005"/>
      <c r="AK113" s="1006">
        <v>35056</v>
      </c>
      <c r="AL113" s="1004"/>
      <c r="AM113" s="1004"/>
      <c r="AN113" s="1004"/>
      <c r="AO113" s="1005"/>
      <c r="AP113" s="1007">
        <v>3.5</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t="s">
        <v>440</v>
      </c>
      <c r="BR113" s="895"/>
      <c r="BS113" s="895"/>
      <c r="BT113" s="895"/>
      <c r="BU113" s="895"/>
      <c r="BV113" s="895" t="s">
        <v>440</v>
      </c>
      <c r="BW113" s="895"/>
      <c r="BX113" s="895"/>
      <c r="BY113" s="895"/>
      <c r="BZ113" s="895"/>
      <c r="CA113" s="895" t="s">
        <v>447</v>
      </c>
      <c r="CB113" s="895"/>
      <c r="CC113" s="895"/>
      <c r="CD113" s="895"/>
      <c r="CE113" s="895"/>
      <c r="CF113" s="956" t="s">
        <v>447</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71334</v>
      </c>
      <c r="DH113" s="858"/>
      <c r="DI113" s="858"/>
      <c r="DJ113" s="858"/>
      <c r="DK113" s="859"/>
      <c r="DL113" s="860">
        <v>41745</v>
      </c>
      <c r="DM113" s="858"/>
      <c r="DN113" s="858"/>
      <c r="DO113" s="858"/>
      <c r="DP113" s="859"/>
      <c r="DQ113" s="860">
        <v>18050</v>
      </c>
      <c r="DR113" s="858"/>
      <c r="DS113" s="858"/>
      <c r="DT113" s="858"/>
      <c r="DU113" s="859"/>
      <c r="DV113" s="905">
        <v>1.8</v>
      </c>
      <c r="DW113" s="906"/>
      <c r="DX113" s="906"/>
      <c r="DY113" s="906"/>
      <c r="DZ113" s="907"/>
    </row>
    <row r="114" spans="1:130" s="246" customFormat="1" ht="26.25" customHeight="1" x14ac:dyDescent="0.15">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440</v>
      </c>
      <c r="AB114" s="858"/>
      <c r="AC114" s="858"/>
      <c r="AD114" s="858"/>
      <c r="AE114" s="859"/>
      <c r="AF114" s="860" t="s">
        <v>447</v>
      </c>
      <c r="AG114" s="858"/>
      <c r="AH114" s="858"/>
      <c r="AI114" s="858"/>
      <c r="AJ114" s="859"/>
      <c r="AK114" s="860" t="s">
        <v>440</v>
      </c>
      <c r="AL114" s="858"/>
      <c r="AM114" s="858"/>
      <c r="AN114" s="858"/>
      <c r="AO114" s="859"/>
      <c r="AP114" s="905" t="s">
        <v>456</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477483</v>
      </c>
      <c r="BR114" s="895"/>
      <c r="BS114" s="895"/>
      <c r="BT114" s="895"/>
      <c r="BU114" s="895"/>
      <c r="BV114" s="895">
        <v>496838</v>
      </c>
      <c r="BW114" s="895"/>
      <c r="BX114" s="895"/>
      <c r="BY114" s="895"/>
      <c r="BZ114" s="895"/>
      <c r="CA114" s="895">
        <v>469542</v>
      </c>
      <c r="CB114" s="895"/>
      <c r="CC114" s="895"/>
      <c r="CD114" s="895"/>
      <c r="CE114" s="895"/>
      <c r="CF114" s="956">
        <v>47.5</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447</v>
      </c>
      <c r="DH114" s="858"/>
      <c r="DI114" s="858"/>
      <c r="DJ114" s="858"/>
      <c r="DK114" s="859"/>
      <c r="DL114" s="860" t="s">
        <v>398</v>
      </c>
      <c r="DM114" s="858"/>
      <c r="DN114" s="858"/>
      <c r="DO114" s="858"/>
      <c r="DP114" s="859"/>
      <c r="DQ114" s="860" t="s">
        <v>447</v>
      </c>
      <c r="DR114" s="858"/>
      <c r="DS114" s="858"/>
      <c r="DT114" s="858"/>
      <c r="DU114" s="859"/>
      <c r="DV114" s="905" t="s">
        <v>447</v>
      </c>
      <c r="DW114" s="906"/>
      <c r="DX114" s="906"/>
      <c r="DY114" s="906"/>
      <c r="DZ114" s="907"/>
    </row>
    <row r="115" spans="1:130" s="246" customFormat="1" ht="26.25" customHeight="1" x14ac:dyDescent="0.15">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29590</v>
      </c>
      <c r="AB115" s="1004"/>
      <c r="AC115" s="1004"/>
      <c r="AD115" s="1004"/>
      <c r="AE115" s="1005"/>
      <c r="AF115" s="1006">
        <v>23696</v>
      </c>
      <c r="AG115" s="1004"/>
      <c r="AH115" s="1004"/>
      <c r="AI115" s="1004"/>
      <c r="AJ115" s="1005"/>
      <c r="AK115" s="1006">
        <v>18049</v>
      </c>
      <c r="AL115" s="1004"/>
      <c r="AM115" s="1004"/>
      <c r="AN115" s="1004"/>
      <c r="AO115" s="1005"/>
      <c r="AP115" s="1007">
        <v>1.8</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447</v>
      </c>
      <c r="BR115" s="895"/>
      <c r="BS115" s="895"/>
      <c r="BT115" s="895"/>
      <c r="BU115" s="895"/>
      <c r="BV115" s="895" t="s">
        <v>447</v>
      </c>
      <c r="BW115" s="895"/>
      <c r="BX115" s="895"/>
      <c r="BY115" s="895"/>
      <c r="BZ115" s="895"/>
      <c r="CA115" s="895" t="s">
        <v>440</v>
      </c>
      <c r="CB115" s="895"/>
      <c r="CC115" s="895"/>
      <c r="CD115" s="895"/>
      <c r="CE115" s="895"/>
      <c r="CF115" s="956" t="s">
        <v>440</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398</v>
      </c>
      <c r="DH115" s="858"/>
      <c r="DI115" s="858"/>
      <c r="DJ115" s="858"/>
      <c r="DK115" s="859"/>
      <c r="DL115" s="860" t="s">
        <v>440</v>
      </c>
      <c r="DM115" s="858"/>
      <c r="DN115" s="858"/>
      <c r="DO115" s="858"/>
      <c r="DP115" s="859"/>
      <c r="DQ115" s="860" t="s">
        <v>441</v>
      </c>
      <c r="DR115" s="858"/>
      <c r="DS115" s="858"/>
      <c r="DT115" s="858"/>
      <c r="DU115" s="859"/>
      <c r="DV115" s="905" t="s">
        <v>440</v>
      </c>
      <c r="DW115" s="906"/>
      <c r="DX115" s="906"/>
      <c r="DY115" s="906"/>
      <c r="DZ115" s="907"/>
    </row>
    <row r="116" spans="1:130" s="246" customFormat="1" ht="26.25" customHeight="1" x14ac:dyDescent="0.15">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533</v>
      </c>
      <c r="AB116" s="858"/>
      <c r="AC116" s="858"/>
      <c r="AD116" s="858"/>
      <c r="AE116" s="859"/>
      <c r="AF116" s="860">
        <v>526</v>
      </c>
      <c r="AG116" s="858"/>
      <c r="AH116" s="858"/>
      <c r="AI116" s="858"/>
      <c r="AJ116" s="859"/>
      <c r="AK116" s="860">
        <v>426</v>
      </c>
      <c r="AL116" s="858"/>
      <c r="AM116" s="858"/>
      <c r="AN116" s="858"/>
      <c r="AO116" s="859"/>
      <c r="AP116" s="905">
        <v>0</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398</v>
      </c>
      <c r="BR116" s="895"/>
      <c r="BS116" s="895"/>
      <c r="BT116" s="895"/>
      <c r="BU116" s="895"/>
      <c r="BV116" s="895" t="s">
        <v>398</v>
      </c>
      <c r="BW116" s="895"/>
      <c r="BX116" s="895"/>
      <c r="BY116" s="895"/>
      <c r="BZ116" s="895"/>
      <c r="CA116" s="895" t="s">
        <v>440</v>
      </c>
      <c r="CB116" s="895"/>
      <c r="CC116" s="895"/>
      <c r="CD116" s="895"/>
      <c r="CE116" s="895"/>
      <c r="CF116" s="956" t="s">
        <v>440</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456</v>
      </c>
      <c r="DH116" s="858"/>
      <c r="DI116" s="858"/>
      <c r="DJ116" s="858"/>
      <c r="DK116" s="859"/>
      <c r="DL116" s="860" t="s">
        <v>440</v>
      </c>
      <c r="DM116" s="858"/>
      <c r="DN116" s="858"/>
      <c r="DO116" s="858"/>
      <c r="DP116" s="859"/>
      <c r="DQ116" s="860" t="s">
        <v>447</v>
      </c>
      <c r="DR116" s="858"/>
      <c r="DS116" s="858"/>
      <c r="DT116" s="858"/>
      <c r="DU116" s="859"/>
      <c r="DV116" s="905" t="s">
        <v>447</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321608</v>
      </c>
      <c r="AB117" s="990"/>
      <c r="AC117" s="990"/>
      <c r="AD117" s="990"/>
      <c r="AE117" s="991"/>
      <c r="AF117" s="992">
        <v>304254</v>
      </c>
      <c r="AG117" s="990"/>
      <c r="AH117" s="990"/>
      <c r="AI117" s="990"/>
      <c r="AJ117" s="991"/>
      <c r="AK117" s="992">
        <v>321980</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441</v>
      </c>
      <c r="BR117" s="895"/>
      <c r="BS117" s="895"/>
      <c r="BT117" s="895"/>
      <c r="BU117" s="895"/>
      <c r="BV117" s="895" t="s">
        <v>398</v>
      </c>
      <c r="BW117" s="895"/>
      <c r="BX117" s="895"/>
      <c r="BY117" s="895"/>
      <c r="BZ117" s="895"/>
      <c r="CA117" s="895" t="s">
        <v>447</v>
      </c>
      <c r="CB117" s="895"/>
      <c r="CC117" s="895"/>
      <c r="CD117" s="895"/>
      <c r="CE117" s="895"/>
      <c r="CF117" s="956" t="s">
        <v>447</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398</v>
      </c>
      <c r="DH117" s="858"/>
      <c r="DI117" s="858"/>
      <c r="DJ117" s="858"/>
      <c r="DK117" s="859"/>
      <c r="DL117" s="860" t="s">
        <v>398</v>
      </c>
      <c r="DM117" s="858"/>
      <c r="DN117" s="858"/>
      <c r="DO117" s="858"/>
      <c r="DP117" s="859"/>
      <c r="DQ117" s="860" t="s">
        <v>440</v>
      </c>
      <c r="DR117" s="858"/>
      <c r="DS117" s="858"/>
      <c r="DT117" s="858"/>
      <c r="DU117" s="859"/>
      <c r="DV117" s="905" t="s">
        <v>398</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313</v>
      </c>
      <c r="AG118" s="983"/>
      <c r="AH118" s="983"/>
      <c r="AI118" s="983"/>
      <c r="AJ118" s="984"/>
      <c r="AK118" s="985" t="s">
        <v>312</v>
      </c>
      <c r="AL118" s="983"/>
      <c r="AM118" s="983"/>
      <c r="AN118" s="983"/>
      <c r="AO118" s="984"/>
      <c r="AP118" s="986" t="s">
        <v>434</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398</v>
      </c>
      <c r="BW118" s="926"/>
      <c r="BX118" s="926"/>
      <c r="BY118" s="926"/>
      <c r="BZ118" s="926"/>
      <c r="CA118" s="926" t="s">
        <v>440</v>
      </c>
      <c r="CB118" s="926"/>
      <c r="CC118" s="926"/>
      <c r="CD118" s="926"/>
      <c r="CE118" s="926"/>
      <c r="CF118" s="956" t="s">
        <v>398</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456</v>
      </c>
      <c r="DM118" s="858"/>
      <c r="DN118" s="858"/>
      <c r="DO118" s="858"/>
      <c r="DP118" s="859"/>
      <c r="DQ118" s="860" t="s">
        <v>398</v>
      </c>
      <c r="DR118" s="858"/>
      <c r="DS118" s="858"/>
      <c r="DT118" s="858"/>
      <c r="DU118" s="859"/>
      <c r="DV118" s="905" t="s">
        <v>398</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398</v>
      </c>
      <c r="AB119" s="976"/>
      <c r="AC119" s="976"/>
      <c r="AD119" s="976"/>
      <c r="AE119" s="977"/>
      <c r="AF119" s="978" t="s">
        <v>398</v>
      </c>
      <c r="AG119" s="976"/>
      <c r="AH119" s="976"/>
      <c r="AI119" s="976"/>
      <c r="AJ119" s="977"/>
      <c r="AK119" s="978" t="s">
        <v>398</v>
      </c>
      <c r="AL119" s="976"/>
      <c r="AM119" s="976"/>
      <c r="AN119" s="976"/>
      <c r="AO119" s="977"/>
      <c r="AP119" s="979" t="s">
        <v>456</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470</v>
      </c>
      <c r="BP119" s="959"/>
      <c r="BQ119" s="963">
        <v>3257621</v>
      </c>
      <c r="BR119" s="926"/>
      <c r="BS119" s="926"/>
      <c r="BT119" s="926"/>
      <c r="BU119" s="926"/>
      <c r="BV119" s="926">
        <v>3148059</v>
      </c>
      <c r="BW119" s="926"/>
      <c r="BX119" s="926"/>
      <c r="BY119" s="926"/>
      <c r="BZ119" s="926"/>
      <c r="CA119" s="926">
        <v>3131752</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398</v>
      </c>
      <c r="DH119" s="841"/>
      <c r="DI119" s="841"/>
      <c r="DJ119" s="841"/>
      <c r="DK119" s="842"/>
      <c r="DL119" s="843" t="s">
        <v>440</v>
      </c>
      <c r="DM119" s="841"/>
      <c r="DN119" s="841"/>
      <c r="DO119" s="841"/>
      <c r="DP119" s="842"/>
      <c r="DQ119" s="843" t="s">
        <v>456</v>
      </c>
      <c r="DR119" s="841"/>
      <c r="DS119" s="841"/>
      <c r="DT119" s="841"/>
      <c r="DU119" s="842"/>
      <c r="DV119" s="929" t="s">
        <v>447</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398</v>
      </c>
      <c r="AB120" s="858"/>
      <c r="AC120" s="858"/>
      <c r="AD120" s="858"/>
      <c r="AE120" s="859"/>
      <c r="AF120" s="860" t="s">
        <v>398</v>
      </c>
      <c r="AG120" s="858"/>
      <c r="AH120" s="858"/>
      <c r="AI120" s="858"/>
      <c r="AJ120" s="859"/>
      <c r="AK120" s="860" t="s">
        <v>398</v>
      </c>
      <c r="AL120" s="858"/>
      <c r="AM120" s="858"/>
      <c r="AN120" s="858"/>
      <c r="AO120" s="859"/>
      <c r="AP120" s="905" t="s">
        <v>398</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2094510</v>
      </c>
      <c r="BR120" s="923"/>
      <c r="BS120" s="923"/>
      <c r="BT120" s="923"/>
      <c r="BU120" s="923"/>
      <c r="BV120" s="923">
        <v>2056888</v>
      </c>
      <c r="BW120" s="923"/>
      <c r="BX120" s="923"/>
      <c r="BY120" s="923"/>
      <c r="BZ120" s="923"/>
      <c r="CA120" s="923">
        <v>1930198</v>
      </c>
      <c r="CB120" s="923"/>
      <c r="CC120" s="923"/>
      <c r="CD120" s="923"/>
      <c r="CE120" s="923"/>
      <c r="CF120" s="947">
        <v>195.2</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389032</v>
      </c>
      <c r="DH120" s="923"/>
      <c r="DI120" s="923"/>
      <c r="DJ120" s="923"/>
      <c r="DK120" s="923"/>
      <c r="DL120" s="923">
        <v>366820</v>
      </c>
      <c r="DM120" s="923"/>
      <c r="DN120" s="923"/>
      <c r="DO120" s="923"/>
      <c r="DP120" s="923"/>
      <c r="DQ120" s="923">
        <v>346291</v>
      </c>
      <c r="DR120" s="923"/>
      <c r="DS120" s="923"/>
      <c r="DT120" s="923"/>
      <c r="DU120" s="923"/>
      <c r="DV120" s="924">
        <v>35</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29590</v>
      </c>
      <c r="AB121" s="858"/>
      <c r="AC121" s="858"/>
      <c r="AD121" s="858"/>
      <c r="AE121" s="859"/>
      <c r="AF121" s="860">
        <v>23696</v>
      </c>
      <c r="AG121" s="858"/>
      <c r="AH121" s="858"/>
      <c r="AI121" s="858"/>
      <c r="AJ121" s="859"/>
      <c r="AK121" s="860">
        <v>18049</v>
      </c>
      <c r="AL121" s="858"/>
      <c r="AM121" s="858"/>
      <c r="AN121" s="858"/>
      <c r="AO121" s="859"/>
      <c r="AP121" s="905">
        <v>1.8</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t="s">
        <v>456</v>
      </c>
      <c r="BR121" s="895"/>
      <c r="BS121" s="895"/>
      <c r="BT121" s="895"/>
      <c r="BU121" s="895"/>
      <c r="BV121" s="895" t="s">
        <v>456</v>
      </c>
      <c r="BW121" s="895"/>
      <c r="BX121" s="895"/>
      <c r="BY121" s="895"/>
      <c r="BZ121" s="895"/>
      <c r="CA121" s="895" t="s">
        <v>444</v>
      </c>
      <c r="CB121" s="895"/>
      <c r="CC121" s="895"/>
      <c r="CD121" s="895"/>
      <c r="CE121" s="895"/>
      <c r="CF121" s="956" t="s">
        <v>398</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t="s">
        <v>398</v>
      </c>
      <c r="DH121" s="895"/>
      <c r="DI121" s="895"/>
      <c r="DJ121" s="895"/>
      <c r="DK121" s="895"/>
      <c r="DL121" s="895" t="s">
        <v>398</v>
      </c>
      <c r="DM121" s="895"/>
      <c r="DN121" s="895"/>
      <c r="DO121" s="895"/>
      <c r="DP121" s="895"/>
      <c r="DQ121" s="895" t="s">
        <v>398</v>
      </c>
      <c r="DR121" s="895"/>
      <c r="DS121" s="895"/>
      <c r="DT121" s="895"/>
      <c r="DU121" s="895"/>
      <c r="DV121" s="872" t="s">
        <v>398</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398</v>
      </c>
      <c r="AB122" s="858"/>
      <c r="AC122" s="858"/>
      <c r="AD122" s="858"/>
      <c r="AE122" s="859"/>
      <c r="AF122" s="860" t="s">
        <v>440</v>
      </c>
      <c r="AG122" s="858"/>
      <c r="AH122" s="858"/>
      <c r="AI122" s="858"/>
      <c r="AJ122" s="859"/>
      <c r="AK122" s="860" t="s">
        <v>398</v>
      </c>
      <c r="AL122" s="858"/>
      <c r="AM122" s="858"/>
      <c r="AN122" s="858"/>
      <c r="AO122" s="859"/>
      <c r="AP122" s="905" t="s">
        <v>398</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1961924</v>
      </c>
      <c r="BR122" s="926"/>
      <c r="BS122" s="926"/>
      <c r="BT122" s="926"/>
      <c r="BU122" s="926"/>
      <c r="BV122" s="926">
        <v>1916831</v>
      </c>
      <c r="BW122" s="926"/>
      <c r="BX122" s="926"/>
      <c r="BY122" s="926"/>
      <c r="BZ122" s="926"/>
      <c r="CA122" s="926">
        <v>1960696</v>
      </c>
      <c r="CB122" s="926"/>
      <c r="CC122" s="926"/>
      <c r="CD122" s="926"/>
      <c r="CE122" s="926"/>
      <c r="CF122" s="927">
        <v>198.2</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t="s">
        <v>440</v>
      </c>
      <c r="DH122" s="895"/>
      <c r="DI122" s="895"/>
      <c r="DJ122" s="895"/>
      <c r="DK122" s="895"/>
      <c r="DL122" s="895" t="s">
        <v>440</v>
      </c>
      <c r="DM122" s="895"/>
      <c r="DN122" s="895"/>
      <c r="DO122" s="895"/>
      <c r="DP122" s="895"/>
      <c r="DQ122" s="895" t="s">
        <v>447</v>
      </c>
      <c r="DR122" s="895"/>
      <c r="DS122" s="895"/>
      <c r="DT122" s="895"/>
      <c r="DU122" s="895"/>
      <c r="DV122" s="872" t="s">
        <v>398</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398</v>
      </c>
      <c r="AB123" s="858"/>
      <c r="AC123" s="858"/>
      <c r="AD123" s="858"/>
      <c r="AE123" s="859"/>
      <c r="AF123" s="860" t="s">
        <v>398</v>
      </c>
      <c r="AG123" s="858"/>
      <c r="AH123" s="858"/>
      <c r="AI123" s="858"/>
      <c r="AJ123" s="859"/>
      <c r="AK123" s="860" t="s">
        <v>398</v>
      </c>
      <c r="AL123" s="858"/>
      <c r="AM123" s="858"/>
      <c r="AN123" s="858"/>
      <c r="AO123" s="859"/>
      <c r="AP123" s="905" t="s">
        <v>456</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481</v>
      </c>
      <c r="BP123" s="959"/>
      <c r="BQ123" s="913">
        <v>4056434</v>
      </c>
      <c r="BR123" s="914"/>
      <c r="BS123" s="914"/>
      <c r="BT123" s="914"/>
      <c r="BU123" s="914"/>
      <c r="BV123" s="914">
        <v>3973719</v>
      </c>
      <c r="BW123" s="914"/>
      <c r="BX123" s="914"/>
      <c r="BY123" s="914"/>
      <c r="BZ123" s="914"/>
      <c r="CA123" s="914">
        <v>3890894</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398</v>
      </c>
      <c r="DH123" s="858"/>
      <c r="DI123" s="858"/>
      <c r="DJ123" s="858"/>
      <c r="DK123" s="859"/>
      <c r="DL123" s="860" t="s">
        <v>447</v>
      </c>
      <c r="DM123" s="858"/>
      <c r="DN123" s="858"/>
      <c r="DO123" s="858"/>
      <c r="DP123" s="859"/>
      <c r="DQ123" s="860" t="s">
        <v>398</v>
      </c>
      <c r="DR123" s="858"/>
      <c r="DS123" s="858"/>
      <c r="DT123" s="858"/>
      <c r="DU123" s="859"/>
      <c r="DV123" s="905" t="s">
        <v>440</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456</v>
      </c>
      <c r="AB124" s="858"/>
      <c r="AC124" s="858"/>
      <c r="AD124" s="858"/>
      <c r="AE124" s="859"/>
      <c r="AF124" s="860" t="s">
        <v>456</v>
      </c>
      <c r="AG124" s="858"/>
      <c r="AH124" s="858"/>
      <c r="AI124" s="858"/>
      <c r="AJ124" s="859"/>
      <c r="AK124" s="860" t="s">
        <v>447</v>
      </c>
      <c r="AL124" s="858"/>
      <c r="AM124" s="858"/>
      <c r="AN124" s="858"/>
      <c r="AO124" s="859"/>
      <c r="AP124" s="905" t="s">
        <v>456</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440</v>
      </c>
      <c r="BR124" s="912"/>
      <c r="BS124" s="912"/>
      <c r="BT124" s="912"/>
      <c r="BU124" s="912"/>
      <c r="BV124" s="912" t="s">
        <v>440</v>
      </c>
      <c r="BW124" s="912"/>
      <c r="BX124" s="912"/>
      <c r="BY124" s="912"/>
      <c r="BZ124" s="912"/>
      <c r="CA124" s="912" t="s">
        <v>456</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440</v>
      </c>
      <c r="DH124" s="841"/>
      <c r="DI124" s="841"/>
      <c r="DJ124" s="841"/>
      <c r="DK124" s="842"/>
      <c r="DL124" s="843" t="s">
        <v>444</v>
      </c>
      <c r="DM124" s="841"/>
      <c r="DN124" s="841"/>
      <c r="DO124" s="841"/>
      <c r="DP124" s="842"/>
      <c r="DQ124" s="843" t="s">
        <v>447</v>
      </c>
      <c r="DR124" s="841"/>
      <c r="DS124" s="841"/>
      <c r="DT124" s="841"/>
      <c r="DU124" s="842"/>
      <c r="DV124" s="929" t="s">
        <v>447</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447</v>
      </c>
      <c r="AB125" s="858"/>
      <c r="AC125" s="858"/>
      <c r="AD125" s="858"/>
      <c r="AE125" s="859"/>
      <c r="AF125" s="860" t="s">
        <v>398</v>
      </c>
      <c r="AG125" s="858"/>
      <c r="AH125" s="858"/>
      <c r="AI125" s="858"/>
      <c r="AJ125" s="859"/>
      <c r="AK125" s="860" t="s">
        <v>444</v>
      </c>
      <c r="AL125" s="858"/>
      <c r="AM125" s="858"/>
      <c r="AN125" s="858"/>
      <c r="AO125" s="859"/>
      <c r="AP125" s="905" t="s">
        <v>447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440</v>
      </c>
      <c r="DH125" s="923"/>
      <c r="DI125" s="923"/>
      <c r="DJ125" s="923"/>
      <c r="DK125" s="923"/>
      <c r="DL125" s="923" t="s">
        <v>444</v>
      </c>
      <c r="DM125" s="923"/>
      <c r="DN125" s="923"/>
      <c r="DO125" s="923"/>
      <c r="DP125" s="923"/>
      <c r="DQ125" s="923" t="s">
        <v>398</v>
      </c>
      <c r="DR125" s="923"/>
      <c r="DS125" s="923"/>
      <c r="DT125" s="923"/>
      <c r="DU125" s="923"/>
      <c r="DV125" s="924" t="s">
        <v>444</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444</v>
      </c>
      <c r="AB126" s="858"/>
      <c r="AC126" s="858"/>
      <c r="AD126" s="858"/>
      <c r="AE126" s="859"/>
      <c r="AF126" s="860" t="s">
        <v>444</v>
      </c>
      <c r="AG126" s="858"/>
      <c r="AH126" s="858"/>
      <c r="AI126" s="858"/>
      <c r="AJ126" s="859"/>
      <c r="AK126" s="860" t="s">
        <v>444</v>
      </c>
      <c r="AL126" s="858"/>
      <c r="AM126" s="858"/>
      <c r="AN126" s="858"/>
      <c r="AO126" s="859"/>
      <c r="AP126" s="905" t="s">
        <v>444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440</v>
      </c>
      <c r="DH126" s="895"/>
      <c r="DI126" s="895"/>
      <c r="DJ126" s="895"/>
      <c r="DK126" s="895"/>
      <c r="DL126" s="895" t="s">
        <v>444</v>
      </c>
      <c r="DM126" s="895"/>
      <c r="DN126" s="895"/>
      <c r="DO126" s="895"/>
      <c r="DP126" s="895"/>
      <c r="DQ126" s="895" t="s">
        <v>447</v>
      </c>
      <c r="DR126" s="895"/>
      <c r="DS126" s="895"/>
      <c r="DT126" s="895"/>
      <c r="DU126" s="895"/>
      <c r="DV126" s="872" t="s">
        <v>440</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398</v>
      </c>
      <c r="AB127" s="858"/>
      <c r="AC127" s="858"/>
      <c r="AD127" s="858"/>
      <c r="AE127" s="859"/>
      <c r="AF127" s="860" t="s">
        <v>447</v>
      </c>
      <c r="AG127" s="858"/>
      <c r="AH127" s="858"/>
      <c r="AI127" s="858"/>
      <c r="AJ127" s="859"/>
      <c r="AK127" s="860" t="s">
        <v>447</v>
      </c>
      <c r="AL127" s="858"/>
      <c r="AM127" s="858"/>
      <c r="AN127" s="858"/>
      <c r="AO127" s="859"/>
      <c r="AP127" s="905" t="s">
        <v>440</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444</v>
      </c>
      <c r="DM127" s="895"/>
      <c r="DN127" s="895"/>
      <c r="DO127" s="895"/>
      <c r="DP127" s="895"/>
      <c r="DQ127" s="895" t="s">
        <v>447</v>
      </c>
      <c r="DR127" s="895"/>
      <c r="DS127" s="895"/>
      <c r="DT127" s="895"/>
      <c r="DU127" s="895"/>
      <c r="DV127" s="872" t="s">
        <v>440</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t="s">
        <v>440</v>
      </c>
      <c r="AB128" s="879"/>
      <c r="AC128" s="879"/>
      <c r="AD128" s="879"/>
      <c r="AE128" s="880"/>
      <c r="AF128" s="881" t="s">
        <v>444</v>
      </c>
      <c r="AG128" s="879"/>
      <c r="AH128" s="879"/>
      <c r="AI128" s="879"/>
      <c r="AJ128" s="880"/>
      <c r="AK128" s="881" t="s">
        <v>444</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398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398</v>
      </c>
      <c r="DH128" s="869"/>
      <c r="DI128" s="869"/>
      <c r="DJ128" s="869"/>
      <c r="DK128" s="869"/>
      <c r="DL128" s="869" t="s">
        <v>447</v>
      </c>
      <c r="DM128" s="869"/>
      <c r="DN128" s="869"/>
      <c r="DO128" s="869"/>
      <c r="DP128" s="869"/>
      <c r="DQ128" s="869" t="s">
        <v>447</v>
      </c>
      <c r="DR128" s="869"/>
      <c r="DS128" s="869"/>
      <c r="DT128" s="869"/>
      <c r="DU128" s="869"/>
      <c r="DV128" s="870" t="s">
        <v>447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1433223</v>
      </c>
      <c r="AB129" s="858"/>
      <c r="AC129" s="858"/>
      <c r="AD129" s="858"/>
      <c r="AE129" s="859"/>
      <c r="AF129" s="860">
        <v>1285385</v>
      </c>
      <c r="AG129" s="858"/>
      <c r="AH129" s="858"/>
      <c r="AI129" s="858"/>
      <c r="AJ129" s="859"/>
      <c r="AK129" s="860">
        <v>1193099</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398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192201</v>
      </c>
      <c r="AB130" s="858"/>
      <c r="AC130" s="858"/>
      <c r="AD130" s="858"/>
      <c r="AE130" s="859"/>
      <c r="AF130" s="860">
        <v>187443</v>
      </c>
      <c r="AG130" s="858"/>
      <c r="AH130" s="858"/>
      <c r="AI130" s="858"/>
      <c r="AJ130" s="859"/>
      <c r="AK130" s="860">
        <v>204024</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10.9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1241022</v>
      </c>
      <c r="AB131" s="841"/>
      <c r="AC131" s="841"/>
      <c r="AD131" s="841"/>
      <c r="AE131" s="842"/>
      <c r="AF131" s="843">
        <v>1097942</v>
      </c>
      <c r="AG131" s="841"/>
      <c r="AH131" s="841"/>
      <c r="AI131" s="841"/>
      <c r="AJ131" s="842"/>
      <c r="AK131" s="843">
        <v>989075</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t="s">
        <v>443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10.427454150000001</v>
      </c>
      <c r="AB132" s="821"/>
      <c r="AC132" s="821"/>
      <c r="AD132" s="821"/>
      <c r="AE132" s="822"/>
      <c r="AF132" s="823">
        <v>10.639086580000001</v>
      </c>
      <c r="AG132" s="821"/>
      <c r="AH132" s="821"/>
      <c r="AI132" s="821"/>
      <c r="AJ132" s="822"/>
      <c r="AK132" s="823">
        <v>11.92589035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9.5</v>
      </c>
      <c r="AB133" s="800"/>
      <c r="AC133" s="800"/>
      <c r="AD133" s="800"/>
      <c r="AE133" s="801"/>
      <c r="AF133" s="799">
        <v>10</v>
      </c>
      <c r="AG133" s="800"/>
      <c r="AH133" s="800"/>
      <c r="AI133" s="800"/>
      <c r="AJ133" s="801"/>
      <c r="AK133" s="799">
        <v>10.9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6PtzyQoxM0tN0v98SuaZ6UMjUGCFv8uEgfFV4Ze2DTNwSE0PL5zBft0YL0kkKr2ClyUH3WyMub+0xX/fpkRXw==" saltValue="XLiXBl5LJC7bObwLZrgZ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hOxmu3LpIOHY2WetWjN4L7p8rWFzKOPS571roqs7T5/65nkRc9hNtTV6KSORo599L4ZkLsuWXL9gJCQz5x5YA==" saltValue="NDJfVJj0gqOqogWriaIs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1Xq+WkTQojA2Wb8vNBMLFSHo5knZjWhKizszt99OjMi7ctiUiMCoc8HUtvM5wZ8eSPtqBLSpWV2J2PgFm0yLw==" saltValue="uoN5yMflzoJPfN9vTpn/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512779</v>
      </c>
      <c r="AP9" s="312">
        <v>458248</v>
      </c>
      <c r="AQ9" s="313">
        <v>213574</v>
      </c>
      <c r="AR9" s="314">
        <v>114.6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13369</v>
      </c>
      <c r="AP10" s="315">
        <v>11947</v>
      </c>
      <c r="AQ10" s="316">
        <v>27269</v>
      </c>
      <c r="AR10" s="317">
        <v>-56.2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11737</v>
      </c>
      <c r="AP11" s="315">
        <v>10489</v>
      </c>
      <c r="AQ11" s="316">
        <v>27363</v>
      </c>
      <c r="AR11" s="317">
        <v>-61.7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t="s">
        <v>520</v>
      </c>
      <c r="AP12" s="315" t="s">
        <v>520</v>
      </c>
      <c r="AQ12" s="316">
        <v>4914</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t="s">
        <v>520</v>
      </c>
      <c r="AP14" s="315" t="s">
        <v>520</v>
      </c>
      <c r="AQ14" s="316">
        <v>8817</v>
      </c>
      <c r="AR14" s="317" t="s">
        <v>520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8072</v>
      </c>
      <c r="AP15" s="315">
        <v>7214</v>
      </c>
      <c r="AQ15" s="316">
        <v>5079</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-40918</v>
      </c>
      <c r="AP16" s="315">
        <v>-36567</v>
      </c>
      <c r="AQ16" s="316">
        <v>-19713</v>
      </c>
      <c r="AR16" s="317">
        <v>85.5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505039</v>
      </c>
      <c r="AP17" s="315">
        <v>451331</v>
      </c>
      <c r="AQ17" s="316">
        <v>267304</v>
      </c>
      <c r="AR17" s="317">
        <v>68.8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50.94</v>
      </c>
      <c r="AP21" s="328">
        <v>25.06</v>
      </c>
      <c r="AQ21" s="329">
        <v>25.88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93.3</v>
      </c>
      <c r="AP22" s="333">
        <v>93.7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268449</v>
      </c>
      <c r="AP32" s="342">
        <v>239901</v>
      </c>
      <c r="AQ32" s="343">
        <v>151350</v>
      </c>
      <c r="AR32" s="344">
        <v>58.5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35056</v>
      </c>
      <c r="AP35" s="342">
        <v>31328</v>
      </c>
      <c r="AQ35" s="343">
        <v>30589</v>
      </c>
      <c r="AR35" s="344">
        <v>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t="s">
        <v>520</v>
      </c>
      <c r="AP36" s="342" t="s">
        <v>520</v>
      </c>
      <c r="AQ36" s="343">
        <v>6092</v>
      </c>
      <c r="AR36" s="344" t="s">
        <v>520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18049</v>
      </c>
      <c r="AP37" s="342">
        <v>16130</v>
      </c>
      <c r="AQ37" s="343">
        <v>1860</v>
      </c>
      <c r="AR37" s="344">
        <v>767.2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v>426</v>
      </c>
      <c r="AP38" s="345">
        <v>381</v>
      </c>
      <c r="AQ38" s="346">
        <v>61</v>
      </c>
      <c r="AR38" s="334">
        <v>524.6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t="s">
        <v>520</v>
      </c>
      <c r="AP39" s="342" t="s">
        <v>520</v>
      </c>
      <c r="AQ39" s="343">
        <v>-9157</v>
      </c>
      <c r="AR39" s="344" t="s">
        <v>520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-204024</v>
      </c>
      <c r="AP40" s="342">
        <v>-182327</v>
      </c>
      <c r="AQ40" s="343">
        <v>-135364</v>
      </c>
      <c r="AR40" s="344">
        <v>34.700000000000003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307</v>
      </c>
      <c r="AL41" s="1221"/>
      <c r="AM41" s="1221"/>
      <c r="AN41" s="1222"/>
      <c r="AO41" s="342">
        <v>117956</v>
      </c>
      <c r="AP41" s="342">
        <v>105412</v>
      </c>
      <c r="AQ41" s="343">
        <v>45431</v>
      </c>
      <c r="AR41" s="344">
        <v>132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912004</v>
      </c>
      <c r="AN51" s="364">
        <v>731945</v>
      </c>
      <c r="AO51" s="365">
        <v>70.2</v>
      </c>
      <c r="AP51" s="366">
        <v>333013</v>
      </c>
      <c r="AQ51" s="367">
        <v>5.3</v>
      </c>
      <c r="AR51" s="368">
        <v>64.900000000000006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332399</v>
      </c>
      <c r="AN52" s="372">
        <v>266773</v>
      </c>
      <c r="AO52" s="373">
        <v>-9.8000000000000007</v>
      </c>
      <c r="AP52" s="374">
        <v>126732</v>
      </c>
      <c r="AQ52" s="375">
        <v>19.100000000000001</v>
      </c>
      <c r="AR52" s="376">
        <v>-28.9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493685</v>
      </c>
      <c r="AN53" s="364">
        <v>415910</v>
      </c>
      <c r="AO53" s="365">
        <v>-43.2</v>
      </c>
      <c r="AP53" s="366">
        <v>280458</v>
      </c>
      <c r="AQ53" s="367">
        <v>-15.8</v>
      </c>
      <c r="AR53" s="368">
        <v>-27.4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340688</v>
      </c>
      <c r="AN54" s="372">
        <v>287016</v>
      </c>
      <c r="AO54" s="373">
        <v>7.6</v>
      </c>
      <c r="AP54" s="374">
        <v>127286</v>
      </c>
      <c r="AQ54" s="375">
        <v>0.4</v>
      </c>
      <c r="AR54" s="376">
        <v>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413495</v>
      </c>
      <c r="AN55" s="364">
        <v>349531</v>
      </c>
      <c r="AO55" s="365">
        <v>-16</v>
      </c>
      <c r="AP55" s="366">
        <v>310300</v>
      </c>
      <c r="AQ55" s="367">
        <v>10.6</v>
      </c>
      <c r="AR55" s="368">
        <v>-26.6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345032</v>
      </c>
      <c r="AN56" s="372">
        <v>291658</v>
      </c>
      <c r="AO56" s="373">
        <v>1.6</v>
      </c>
      <c r="AP56" s="374">
        <v>157576</v>
      </c>
      <c r="AQ56" s="375">
        <v>23.8</v>
      </c>
      <c r="AR56" s="376">
        <v>-22.2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472873</v>
      </c>
      <c r="AN57" s="364">
        <v>409060</v>
      </c>
      <c r="AO57" s="365">
        <v>17</v>
      </c>
      <c r="AP57" s="366">
        <v>317319</v>
      </c>
      <c r="AQ57" s="367">
        <v>2.2999999999999998</v>
      </c>
      <c r="AR57" s="368">
        <v>14.7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232592</v>
      </c>
      <c r="AN58" s="372">
        <v>201204</v>
      </c>
      <c r="AO58" s="373">
        <v>-31</v>
      </c>
      <c r="AP58" s="374">
        <v>164214</v>
      </c>
      <c r="AQ58" s="375">
        <v>4.2</v>
      </c>
      <c r="AR58" s="376">
        <v>-35.200000000000003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477286</v>
      </c>
      <c r="AN59" s="364">
        <v>426529</v>
      </c>
      <c r="AO59" s="365">
        <v>4.3</v>
      </c>
      <c r="AP59" s="366">
        <v>289738</v>
      </c>
      <c r="AQ59" s="367">
        <v>-8.6999999999999993</v>
      </c>
      <c r="AR59" s="368">
        <v>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179286</v>
      </c>
      <c r="AN60" s="372">
        <v>160220</v>
      </c>
      <c r="AO60" s="373">
        <v>-20.399999999999999</v>
      </c>
      <c r="AP60" s="374">
        <v>156238</v>
      </c>
      <c r="AQ60" s="375">
        <v>-4.9000000000000004</v>
      </c>
      <c r="AR60" s="376">
        <v>-15.5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553869</v>
      </c>
      <c r="AN61" s="379">
        <v>466595</v>
      </c>
      <c r="AO61" s="380">
        <v>6.5</v>
      </c>
      <c r="AP61" s="381">
        <v>306166</v>
      </c>
      <c r="AQ61" s="382">
        <v>-1.3</v>
      </c>
      <c r="AR61" s="368">
        <v>7.8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285999</v>
      </c>
      <c r="AN62" s="372">
        <v>241374</v>
      </c>
      <c r="AO62" s="373">
        <v>-10.4</v>
      </c>
      <c r="AP62" s="374">
        <v>146409</v>
      </c>
      <c r="AQ62" s="375">
        <v>8.5</v>
      </c>
      <c r="AR62" s="376">
        <v>-18.899999999999999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PIC3h+FyQZOLNJgng6mnUEwB3bdO99gYc4jKyKtKX3m1s/jajTQ81BjSqtndJBngxMZioTXTciliwrNHyueZQ==" saltValue="4rA9MUvwT8kMhzDsTzpI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Rs3vD1cNHMVOrCbUB4IbuOMQDsmTuIAKWlYSYxCh+Y+LTRBY9e2hH5R7upoLLtnhCkSQnq5a/CbWpuIo5kpuQ==" saltValue="CocfkXqHclgKkB9U32o+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gn+yLl2OCBqkmNJo1ITcW0XdBA5P0u75mVTUJWwoVd08eRTbWZOb3bO/n0Pzjy4rMc1br1LeVJnf7/xThoXyg==" saltValue="m4L9rvRgW7P0W+xgUPNC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97.72</v>
      </c>
      <c r="G47" s="12">
        <v>100.37</v>
      </c>
      <c r="H47" s="12">
        <v>103.46</v>
      </c>
      <c r="I47" s="12">
        <v>111.61</v>
      </c>
      <c r="J47" s="13">
        <v>116.46</v>
      </c>
    </row>
    <row r="48" spans="2:10" ht="57.75" customHeight="1" x14ac:dyDescent="0.15">
      <c r="B48" s="14"/>
      <c r="C48" s="1234" t="s">
        <v>4</v>
      </c>
      <c r="D48" s="1234"/>
      <c r="E48" s="1235"/>
      <c r="F48" s="15">
        <v>6.74</v>
      </c>
      <c r="G48" s="16">
        <v>5.95</v>
      </c>
      <c r="H48" s="16">
        <v>7.96</v>
      </c>
      <c r="I48" s="16">
        <v>7.44</v>
      </c>
      <c r="J48" s="17">
        <v>9.1199999999999992</v>
      </c>
    </row>
    <row r="49" spans="2:10" ht="57.75" customHeight="1" thickBot="1" x14ac:dyDescent="0.2">
      <c r="B49" s="18"/>
      <c r="C49" s="1236" t="s">
        <v>5</v>
      </c>
      <c r="D49" s="1236"/>
      <c r="E49" s="1237"/>
      <c r="F49" s="19" t="s">
        <v>567</v>
      </c>
      <c r="G49" s="20">
        <v>3.7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hoOXMKq/aMeZFlGB0RQ9scgUffPXNE1hPPQdzg97pjBaLLzvr2MP93H8u3r9/PNXbzlJTOQVDK0uvD8w7tk1g==" saltValue="Nq1+iZwK27aK1B4CZf5h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2020-09-07T07:14:49Z</cp:lastPrinted>
  <dcterms:created xsi:type="dcterms:W3CDTF">2020-02-10T04:26:47Z</dcterms:created>
  <dcterms:modified xsi:type="dcterms:W3CDTF">2020-09-30T04:30:01Z</dcterms:modified>
  <cp:category/>
</cp:coreProperties>
</file>