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13安城市\"/>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<sst xmlns="http://schemas.openxmlformats.org/spreadsheetml/2006/main" count="1059" uniqueCount="601">
  <si>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</si>
  <si>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</si>
  <si>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</si>
  <si>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</si>
  <si>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</si>
  <si>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</si>
  <si>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</si>
  <si>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</si>
  <si>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</si>
  <si>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</si>
  <si>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</si>
  <si>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</si>
  <si>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</si>
  <si>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</si>
  <si>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</si>
  <si>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</si>
  <si>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</si>
  <si>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</si>
  <si>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</si>
  <si>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</si>
  <si>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</si>
  <si>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</si>
  <si>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</si>
  <si>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</si>
  <si>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</si>
  <si>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</si>
  <si>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</si>
  <si>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</si>
  <si>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</si>
  <si>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</si>
  <si>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</si>
  <si>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</si>
  <si>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</si>
  <si>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</si>
  <si>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</si>
  <si>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</si>
  <si>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</si>
  <si>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</si>
  <si>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</si>
  <si>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</si>
  <si>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</si>
  <si>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</si>
  <si>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</si>
  <si>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</si>
  <si>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</si>
  <si>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</si>
  <si>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</si>
  <si>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</si>
  <si>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</si>
  <si>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</si>
  <si>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</si>
  <si>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</si>
  <si>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</si>
  <si>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</si>
  <si>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</si>
  <si>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</si>
  <si>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</si>
  <si>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</si>
  <si>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</si>
  <si>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</si>
  <si>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</si>
  <si>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</si>
  <si>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</si>
  <si>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</si>
  <si>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</si>
  <si>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</si>
  <si>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</si>
  <si>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</si>
  <si>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</si>
  <si>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</si>
  <si>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</si>
  <si>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</si>
  <si>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</si>
  <si>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</si>
  <si>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</si>
  <si>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</si>
  <si>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</si>
  <si>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</si>
  <si>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</si>
  <si>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</si>
  <si>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</si>
  <si>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</si>
  <si>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</si>
  <si>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</si>
  <si>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</si>
  <si>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</si>
  <si>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</si>
  <si>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</si>
  <si>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</si>
  <si>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</si>
  <si>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</si>
  <si>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</si>
  <si>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</si>
  <si>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安城市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</si>
  <si>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</si>
  <si>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</si>
  <si>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</si>
  <si>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</si>
  <si>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</si>
  <si>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</si>
  <si>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</si>
  <si>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</si>
  <si>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</si>
  <si>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</si>
  <si>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</si>
  <si>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</si>
  <si>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</si>
  <si>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</si>
  <si>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</si>
  <si>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</si>
  <si>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</si>
  <si>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</si>
  <si>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</si>
  <si>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</si>
  <si>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</si>
  <si>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</si>
  <si>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</si>
  <si>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</si>
  <si>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</si>
  <si>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</si>
  <si>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</si>
  <si>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</si>
  <si>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</si>
  <si>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</si>
  <si>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</si>
  <si>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</si>
  <si>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</si>
  <si>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</si>
  <si>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</si>
  <si>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</si>
  <si>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</si>
  <si>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</si>
  <si>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</si>
  <si>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</si>
  <si>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</si>
  <si>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</si>
  <si>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</si>
  <si>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</si>
  <si>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</si>
  <si>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</si>
  <si>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</si>
  <si>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</si>
  <si>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</si>
  <si>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</si>
  <si>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</si>
  <si>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</si>
  <si>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</si>
  <si>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</si>
  <si>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</si>
  <si>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</si>
  <si>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</si>
  <si>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</si>
  <si>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</si>
  <si>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</si>
  <si>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</si>
  <si>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</si>
  <si>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</si>
  <si>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</si>
  <si>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</si>
  <si>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</si>
  <si>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</si>
  <si>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</si>
  <si>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</si>
  <si>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</si>
  <si>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</si>
  <si>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</si>
  <si>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</si>
  <si>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</si>
  <si>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</si>
  <si>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</si>
  <si>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</si>
  <si>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</si>
  <si>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</si>
  <si>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</si>
  <si>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</si>
  <si>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</si>
  <si>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</si>
  <si>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</si>
  <si>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</si>
  <si>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</si>
  <si>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</si>
  <si>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</si>
  <si>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</si>
  <si>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</si>
  <si>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</si>
  <si>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</si>
  <si>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</si>
  <si>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</si>
  <si>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</si>
  <si>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</si>
  <si>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</si>
  <si>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</si>
  <si>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</si>
  <si>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</si>
  <si>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</si>
  <si>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</si>
  <si>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</si>
  <si>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</si>
  <si>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</si>
  <si>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</si>
  <si>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</si>
  <si>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</si>
  <si>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</si>
  <si>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</si>
  <si>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</si>
  <si>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</si>
  <si>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</si>
  <si>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</si>
  <si>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</si>
  <si>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</si>
  <si>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</si>
  <si>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</si>
  <si>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</si>
  <si>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</si>
  <si>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</si>
  <si>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</si>
  <si>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</si>
  <si>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愛知県安城市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</si>
  <si>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</si>
  <si>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</si>
  <si>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</si>
  <si>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</si>
  <si>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</si>
  <si>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</si>
  <si>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</si>
  <si>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</si>
  <si>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</si>
  <si>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</si>
  <si>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</si>
  <si>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</si>
  <si>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</si>
  <si>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</si>
  <si>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</si>
  <si>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</si>
  <si>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</si>
  <si>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</si>
  <si>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</si>
  <si>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</si>
  <si>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</si>
  <si>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</si>
  <si>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</si>
  <si>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</si>
  <si>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</si>
  <si>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</si>
  <si>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</si>
  <si>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</si>
  <si>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</si>
  <si>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</si>
  <si>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</si>
  <si>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</si>
  <si>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</si>
  <si>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</si>
  <si>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</si>
  <si>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</si>
  <si>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</si>
  <si>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</si>
  <si>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</si>
  <si>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</si>
  <si>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</si>
  <si>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</si>
  <si>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</si>
  <si>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</si>
  <si>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</si>
  <si>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</si>
  <si>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</si>
  <si>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</si>
  <si>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</si>
  <si>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</si>
  <si>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</si>
  <si>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</si>
  <si>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</si>
  <si>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</si>
  <si>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</si>
  <si>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</si>
  <si>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</si>
  <si>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</si>
  <si>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</si>
  <si>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</si>
  <si>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</si>
  <si>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</si>
  <si>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</si>
  <si>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</si>
  <si>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</si>
  <si>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</si>
  <si>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</si>
  <si>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</si>
  <si>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</si>
  <si>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</si>
  <si>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</si>
  <si>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</si>
  <si>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</si>
  <si>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</si>
  <si>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</si>
  <si>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</si>
  <si>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</si>
  <si>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</si>
  <si>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</si>
  <si>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</si>
  <si>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</si>
  <si>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</si>
  <si>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</si>
  <si>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</si>
  <si>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</si>
  <si>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</si>
  <si>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</si>
  <si>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</si>
  <si>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</si>
  <si>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</si>
  <si>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</si>
  <si>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</si>
  <si>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</si>
  <si>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</si>
  <si>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</si>
  <si>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</si>
  <si>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</si>
  <si>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</si>
  <si>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</si>
  <si>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</si>
  <si>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</si>
  <si>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</si>
  <si>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</si>
  <si>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</si>
  <si>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</si>
  <si>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</si>
  <si>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</si>
  <si>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</si>
  <si>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</si>
  <si>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</si>
  <si>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</si>
  <si>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</si>
  <si>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</si>
  <si>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</si>
  <si>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</si>
  <si>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</si>
  <si>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</si>
  <si>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</si>
  <si>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</si>
  <si>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</si>
  <si>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</si>
  <si>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</si>
  <si>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</si>
  <si>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</si>
  <si>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</si>
  <si>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</si>
  <si>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</si>
  <si>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</si>
  <si>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</si>
  <si>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</si>
  <si>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</si>
  <si>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</si>
  <si>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</si>
  <si>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</si>
  <si>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</si>
  <si>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</si>
  <si>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</si>
  <si>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</si>
  <si>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</si>
  <si>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</si>
  <si>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</si>
  <si>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</si>
  <si>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</si>
  <si>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</si>
  <si>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</si>
  <si>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</si>
  <si>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</si>
  <si>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</si>
  <si>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</si>
  <si>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愛知県安城市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</si>
  <si>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</si>
  <si>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</si>
  <si>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</si>
  <si>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</si>
  <si>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</si>
  <si>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</si>
  <si>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</si>
  <si>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</si>
  <si>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</si>
  <si>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</si>
  <si>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</si>
  <si>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</si>
  <si>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</si>
  <si>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</si>
  <si>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</si>
  <si>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</si>
  <si>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</si>
  <si>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</si>
  <si>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</si>
  <si>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</si>
  <si>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</si>
  <si>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</si>
  <si>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</si>
  <si>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</si>
  <si>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</si>
  <si>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</si>
  <si>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</si>
  <si>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</si>
  <si>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</si>
  <si>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</si>
  <si>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</si>
  <si>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</si>
  <si>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</si>
  <si>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</si>
  <si>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</si>
  <si>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有料駐車場事業特別会計</t>
    <phoneticPr fontId="5"/>
  </si>
  <si>
    <t>介護保険事業特別会計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</si>
  <si>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</si>
  <si>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</si>
  <si>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</si>
  <si>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</si>
  <si>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</si>
  <si>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</si>
  <si>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t>
    <phoneticPr fontId="5"/>
  </si>
  <si>
    <t>安城桜井駅周辺特定土地区画整理事業特別会計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</si>
  <si>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</si>
  <si>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</si>
  <si>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</si>
  <si>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</si>
  <si>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</si>
  <si>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</si>
  <si>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</si>
  <si>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</si>
  <si>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</si>
  <si>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</si>
  <si>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</si>
  <si>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</si>
  <si>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</si>
  <si>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</si>
  <si>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</si>
  <si>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</si>
  <si>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</si>
  <si>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</si>
  <si>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</si>
  <si>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</si>
  <si>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</si>
  <si>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</si>
  <si>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</si>
  <si>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</si>
  <si>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</si>
  <si>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</si>
  <si>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</si>
  <si>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</si>
  <si>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</si>
  <si>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</si>
  <si>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</si>
  <si>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</si>
  <si>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</si>
  <si>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</si>
  <si>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</si>
  <si>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</si>
  <si>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</si>
  <si>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</si>
  <si>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</si>
  <si>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</si>
  <si>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</si>
  <si>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</si>
  <si>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</si>
  <si>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</si>
  <si>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</si>
  <si>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</si>
  <si>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</si>
  <si>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</si>
  <si>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</si>
  <si>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</si>
  <si>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</si>
  <si>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</si>
  <si>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</si>
  <si>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</si>
  <si>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</si>
  <si>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</si>
  <si>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</si>
  <si>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</si>
  <si>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</si>
  <si>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</si>
  <si>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</si>
  <si>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</si>
  <si>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</si>
  <si>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</si>
  <si>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</si>
  <si>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</si>
  <si>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</si>
  <si>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</si>
  <si>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</si>
  <si>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</si>
  <si>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有料駐車場事業特別会計</t>
    <phoneticPr fontId="5"/>
  </si>
  <si>
    <t>(Ｆ)</t>
    <phoneticPr fontId="5"/>
  </si>
  <si>
    <t>安城桜井駅周辺特定土地区画整理事業特別会計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</si>
  <si>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</si>
  <si>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</si>
  <si>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</si>
  <si>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</si>
  <si>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</si>
  <si>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</si>
  <si>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</si>
  <si>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</si>
  <si>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</si>
  <si>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</si>
  <si>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</si>
  <si>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</si>
  <si>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</si>
  <si>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</si>
  <si>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</si>
  <si>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</si>
  <si>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</si>
  <si>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</si>
  <si>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</si>
  <si>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</si>
  <si>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</si>
  <si>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</si>
  <si>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</si>
  <si>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</si>
  <si>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</si>
  <si>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</si>
  <si>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</si>
  <si>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</si>
  <si>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</si>
  <si>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</si>
  <si>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</si>
  <si>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</si>
  <si>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</si>
  <si>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</si>
  <si>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</si>
  <si>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</si>
  <si>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</si>
  <si>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</si>
  <si>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</si>
  <si>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</si>
  <si>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</si>
  <si>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</si>
  <si>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</si>
  <si>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</si>
  <si>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</si>
  <si>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</si>
  <si>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</si>
  <si>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</si>
  <si>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</si>
  <si>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</si>
  <si>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</si>
  <si>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</si>
  <si>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</si>
  <si>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</si>
  <si>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</si>
  <si>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</si>
  <si>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</si>
  <si>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</si>
  <si>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</si>
  <si>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</si>
  <si>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</si>
  <si>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</si>
  <si>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</si>
  <si>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</si>
  <si>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</si>
  <si>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</si>
  <si>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</si>
  <si>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</si>
  <si>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</si>
  <si>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</si>
  <si>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</si>
  <si>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</si>
  <si>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</si>
  <si>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</si>
  <si>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</si>
  <si>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</si>
  <si>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</si>
  <si>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</si>
  <si>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</si>
  <si>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</si>
  <si>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</si>
  <si>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</si>
  <si>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</si>
  <si>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</si>
  <si>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</si>
  <si>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</si>
  <si>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</si>
  <si>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</si>
  <si>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0.92</t>
  </si>
  <si>
    <t>▲ 1.13</t>
  </si>
  <si>
    <t>水道事業会計</t>
  </si>
  <si>
    <t>一般会計</t>
  </si>
  <si>
    <t>国民健康保険事業特別会計</t>
  </si>
  <si>
    <t>介護保険事業特別会計</t>
  </si>
  <si>
    <t>有料駐車場事業特別会計</t>
  </si>
  <si>
    <t>後期高齢者医療特別会計</t>
  </si>
  <si>
    <t>土地取得特別会計</t>
  </si>
  <si>
    <t>下水道事業特別会計</t>
  </si>
  <si>
    <t>その他会計（赤字）</t>
  </si>
  <si>
    <t>その他会計（黒字）</t>
  </si>
  <si>
    <t>実質公債費比率</t>
    <phoneticPr fontId="5"/>
  </si>
  <si>
    <t>将来負担比率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</si>
  <si>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</si>
  <si>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</si>
  <si>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</si>
  <si>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</si>
  <si>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将来負担比率については、充当可能な基金や都市計画税などの特定財源等の合計額が多いこともあり、発生していない。
実質公債費比率については、公債費の減などにより年々下がってきており、状況は良好と判断できる。</t>
    <rPh sb="0" eb="2">
      <t>ショウライ</t>
    </rPh>
    <rPh sb="2" eb="4">
      <t>フタン</t>
    </rPh>
    <rPh sb="4" eb="6">
      <t>ヒリツ</t>
    </rPh>
    <rPh sb="12" eb="14">
      <t>ジュウトウ</t>
    </rPh>
    <rPh sb="14" eb="16">
      <t>カノウ</t>
    </rPh>
    <rPh sb="17" eb="19">
      <t>キキン</t>
    </rPh>
    <rPh sb="20" eb="22">
      <t>トシ</t>
    </rPh>
    <rPh sb="22" eb="24">
      <t>ケイカク</t>
    </rPh>
    <rPh sb="24" eb="25">
      <t>ゼイ</t>
    </rPh>
    <rPh sb="28" eb="30">
      <t>トクテイ</t>
    </rPh>
    <rPh sb="30" eb="32">
      <t>ザイゲン</t>
    </rPh>
    <rPh sb="32" eb="33">
      <t>トウ</t>
    </rPh>
    <rPh sb="34" eb="36">
      <t>ゴウケイ</t>
    </rPh>
    <rPh sb="36" eb="37">
      <t>ガク</t>
    </rPh>
    <rPh sb="38" eb="39">
      <t>オオ</t>
    </rPh>
    <rPh sb="46" eb="48">
      <t>ハッセイ</t>
    </rPh>
    <rPh sb="55" eb="57">
      <t>ジッシツ</t>
    </rPh>
    <rPh sb="57" eb="60">
      <t>コウサイヒ</t>
    </rPh>
    <rPh sb="60" eb="62">
      <t>ヒリツ</t>
    </rPh>
    <rPh sb="68" eb="71">
      <t>コウサイヒ</t>
    </rPh>
    <rPh sb="72" eb="73">
      <t>ゲン</t>
    </rPh>
    <rPh sb="78" eb="80">
      <t>ネンネン</t>
    </rPh>
    <rPh sb="80" eb="81">
      <t>サ</t>
    </rPh>
    <rPh sb="89" eb="91">
      <t>ジョウキョウ</t>
    </rPh>
    <rPh sb="92" eb="94">
      <t>リョウコウ</t>
    </rPh>
    <rPh sb="95" eb="97">
      <t>ハンダン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</si>
  <si>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</si>
  <si>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</si>
  <si>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</si>
  <si>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</si>
  <si>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有形固定資産減価償却率</t>
    <phoneticPr fontId="5"/>
  </si>
  <si>
    <t>将来負担比率は発生しない。すなわち、これまでに形成された社会資本の負担の大部分は過去・現在世代が負担済みであり、将来世代に残されている負担は軽いといえる。
有形固定資産減価償却率は類似団体平均、愛知県平均、全国平均を上回っており、今後は、安全性の確保と長寿命化の推進を図り、施設の効率的な管理運営が必要である。</t>
    <rPh sb="0" eb="2">
      <t>ショウライ</t>
    </rPh>
    <rPh sb="2" eb="4">
      <t>フタン</t>
    </rPh>
    <rPh sb="4" eb="6">
      <t>ヒリツ</t>
    </rPh>
    <rPh sb="7" eb="9">
      <t>ハッセイ</t>
    </rPh>
    <rPh sb="23" eb="25">
      <t>ケイセイ</t>
    </rPh>
    <rPh sb="28" eb="30">
      <t>シャカイ</t>
    </rPh>
    <rPh sb="30" eb="32">
      <t>シホン</t>
    </rPh>
    <rPh sb="33" eb="35">
      <t>フタン</t>
    </rPh>
    <rPh sb="36" eb="39">
      <t>ダイブブン</t>
    </rPh>
    <rPh sb="40" eb="42">
      <t>カコ</t>
    </rPh>
    <rPh sb="43" eb="45">
      <t>ゲンザイ</t>
    </rPh>
    <rPh sb="45" eb="47">
      <t>セダイ</t>
    </rPh>
    <rPh sb="48" eb="50">
      <t>フタン</t>
    </rPh>
    <rPh sb="50" eb="51">
      <t>ズミ</t>
    </rPh>
    <rPh sb="56" eb="58">
      <t>ショウライ</t>
    </rPh>
    <rPh sb="58" eb="60">
      <t>セダイ</t>
    </rPh>
    <rPh sb="61" eb="62">
      <t>ノコ</t>
    </rPh>
    <rPh sb="67" eb="69">
      <t>フタン</t>
    </rPh>
    <rPh sb="70" eb="71">
      <t>カル</t>
    </rPh>
    <rPh sb="78" eb="80">
      <t>ユウケイ</t>
    </rPh>
    <rPh sb="80" eb="82">
      <t>コテイ</t>
    </rPh>
    <rPh sb="82" eb="84">
      <t>シサン</t>
    </rPh>
    <rPh sb="86" eb="88">
      <t>ショウキャク</t>
    </rPh>
    <rPh sb="88" eb="89">
      <t>リツ</t>
    </rPh>
    <rPh sb="90" eb="92">
      <t>ルイジ</t>
    </rPh>
    <rPh sb="92" eb="94">
      <t>ダンタイ</t>
    </rPh>
    <rPh sb="94" eb="96">
      <t>ヘイキン</t>
    </rPh>
    <rPh sb="97" eb="100">
      <t>アイチケン</t>
    </rPh>
    <rPh sb="100" eb="102">
      <t>ヘイキン</t>
    </rPh>
    <rPh sb="103" eb="105">
      <t>ゼンコク</t>
    </rPh>
    <rPh sb="105" eb="107">
      <t>ヘイキン</t>
    </rPh>
    <rPh sb="108" eb="109">
      <t>ウエ</t>
    </rPh>
    <rPh sb="109" eb="110">
      <t>マワ</t>
    </rPh>
    <rPh sb="115" eb="117">
      <t>コンゴ</t>
    </rPh>
    <rPh sb="119" eb="121">
      <t>アンゼン</t>
    </rPh>
    <rPh sb="121" eb="122">
      <t>セイ</t>
    </rPh>
    <rPh sb="123" eb="125">
      <t>カクホ</t>
    </rPh>
    <rPh sb="126" eb="130">
      <t>チョウジュミョウカ</t>
    </rPh>
    <rPh sb="131" eb="133">
      <t>スイシン</t>
    </rPh>
    <rPh sb="134" eb="135">
      <t>ハカ</t>
    </rPh>
    <rPh sb="137" eb="139">
      <t>シセツ</t>
    </rPh>
    <rPh sb="140" eb="142">
      <t>コウリツ</t>
    </rPh>
    <rPh sb="142" eb="143">
      <t>テキ</t>
    </rPh>
    <rPh sb="144" eb="146">
      <t>カンリ</t>
    </rPh>
    <rPh sb="146" eb="148">
      <t>ウンエイ</t>
    </rPh>
    <rPh sb="149" eb="151">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</si>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</sst>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38033</c:v>
                </c:pt>
                <c:pt idx="1">
                  <c:v>44972</c:v>
                </c:pt>
                <c:pt idx="2">
                  <c:v>52496</c:v>
                </c:pt>
                <c:pt idx="3">
                  <c:v>52619</c:v>
                </c:pt>
                <c:pt idx="4">
                  <c:v>51875</c:v>
                </c:pt>
              </c:numCache>
            </c:numRef>
          </c:val>
          <c:smooth val="0"/>
          <c:extLst>
            <c:ext xmlns:c16="http://schemas.microsoft.com/office/drawing/2014/chart" uri="{C3380CC4-5D6E-409C-BE32-E72D297353CC}">
              <c16:uniqueId val="{00000000-D739-4455-BA23-9BF63CCB7C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50505</c:v>
                </c:pt>
                <c:pt idx="1">
                  <c:v>57423</c:v>
                </c:pt>
                <c:pt idx="2">
                  <c:v>64555</c:v>
                </c:pt>
                <c:pt idx="3">
                  <c:v>93694</c:v>
                </c:pt>
                <c:pt idx="4">
                  <c:v>75591</c:v>
                </c:pt>
              </c:numCache>
            </c:numRef>
          </c:val>
          <c:smooth val="0"/>
          <c:extLst>
            <c:ext xmlns:c16="http://schemas.microsoft.com/office/drawing/2014/chart" uri="{C3380CC4-5D6E-409C-BE32-E72D297353CC}">
              <c16:uniqueId val="{00000001-D739-4455-BA23-9BF63CCB7CB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8.35</c:v>
                </c:pt>
                <c:pt idx="1">
                  <c:v>6.81</c:v>
                </c:pt>
                <c:pt idx="2">
                  <c:v>6.63</c:v>
                </c:pt>
                <c:pt idx="3">
                  <c:v>7.45</c:v>
                </c:pt>
                <c:pt idx="4">
                  <c:v>8.4700000000000006</c:v>
                </c:pt>
              </c:numCache>
            </c:numRef>
          </c:val>
          <c:extLst>
            <c:ext xmlns:c16="http://schemas.microsoft.com/office/drawing/2014/chart" uri="{C3380CC4-5D6E-409C-BE32-E72D297353CC}">
              <c16:uniqueId val="{00000000-3CD3-4101-9F2C-61029D4ED2B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16.54</c:v>
                </c:pt>
                <c:pt idx="1">
                  <c:v>17.329999999999998</c:v>
                </c:pt>
                <c:pt idx="2">
                  <c:v>15.5</c:v>
                </c:pt>
                <c:pt idx="3">
                  <c:v>13.89</c:v>
                </c:pt>
                <c:pt idx="4">
                  <c:v>12.5</c:v>
                </c:pt>
              </c:numCache>
            </c:numRef>
          </c:val>
          <c:extLst>
            <c:ext xmlns:c16="http://schemas.microsoft.com/office/drawing/2014/chart" uri="{C3380CC4-5D6E-409C-BE32-E72D297353CC}">
              <c16:uniqueId val="{00000001-3CD3-4101-9F2C-61029D4ED2B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4.38</c:v>
                </c:pt>
                <c:pt idx="1">
                  <c:v>0.28000000000000003</c:v>
                </c:pt>
                <c:pt idx="2">
                  <c:v>-0.92</c:v>
                </c:pt>
                <c:pt idx="3">
                  <c:v>-1.1299999999999999</c:v>
                </c:pt>
                <c:pt idx="4">
                  <c:v>0.06</c:v>
                </c:pt>
              </c:numCache>
            </c:numRef>
          </c:val>
          <c:smooth val="0"/>
          <c:extLst>
            <c:ext xmlns:c16="http://schemas.microsoft.com/office/drawing/2014/chart" uri="{C3380CC4-5D6E-409C-BE32-E72D297353CC}">
              <c16:uniqueId val="{00000002-3CD3-4101-9F2C-61029D4ED2B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3BA-42B2-AFBB-F7818449D0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BA-42B2-AFBB-F7818449D007}"/>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3BA-42B2-AFBB-F7818449D007}"/>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3BA-42B2-AFBB-F7818449D00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0.06</c:v>
                </c:pt>
                <c:pt idx="4">
                  <c:v>#N/A</c:v>
                </c:pt>
                <c:pt idx="5">
                  <c:v>0.01</c:v>
                </c:pt>
                <c:pt idx="6">
                  <c:v>#N/A</c:v>
                </c:pt>
                <c:pt idx="7">
                  <c:v>0.01</c:v>
                </c:pt>
                <c:pt idx="8">
                  <c:v>#N/A</c:v>
                </c:pt>
                <c:pt idx="9">
                  <c:v>0.02</c:v>
                </c:pt>
              </c:numCache>
            </c:numRef>
          </c:val>
          <c:extLst>
            <c:ext xmlns:c16="http://schemas.microsoft.com/office/drawing/2014/chart" uri="{C3380CC4-5D6E-409C-BE32-E72D297353CC}">
              <c16:uniqueId val="{00000004-B3BA-42B2-AFBB-F7818449D007}"/>
            </c:ext>
          </c:extLst>
        </c:ser>
        <c:ser>
          <c:idx val="5"/>
          <c:order val="5"/>
          <c:tx>
            <c:strRef>
              <c:f>データシート!$A$32</c:f>
              <c:strCache>
                <c:ptCount val="1"/>
                <c:pt idx="0">
                  <c:v>有料駐車場事業特別会計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0.18</c:v>
                </c:pt>
                <c:pt idx="2">
                  <c:v>#N/A</c:v>
                </c:pt>
                <c:pt idx="3">
                  <c:v>0.21</c:v>
                </c:pt>
                <c:pt idx="4">
                  <c:v>#N/A</c:v>
                </c:pt>
                <c:pt idx="5">
                  <c:v>0.19</c:v>
                </c:pt>
                <c:pt idx="6">
                  <c:v>#N/A</c:v>
                </c:pt>
                <c:pt idx="7">
                  <c:v>0.25</c:v>
                </c:pt>
                <c:pt idx="8">
                  <c:v>#N/A</c:v>
                </c:pt>
                <c:pt idx="9">
                  <c:v>0.35</c:v>
                </c:pt>
              </c:numCache>
            </c:numRef>
          </c:val>
          <c:extLst>
            <c:ext xmlns:c16="http://schemas.microsoft.com/office/drawing/2014/chart" uri="{C3380CC4-5D6E-409C-BE32-E72D297353CC}">
              <c16:uniqueId val="{00000005-B3BA-42B2-AFBB-F7818449D00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0.17</c:v>
                </c:pt>
                <c:pt idx="6">
                  <c:v>#N/A</c:v>
                </c:pt>
                <c:pt idx="7">
                  <c:v>0.79</c:v>
                </c:pt>
                <c:pt idx="8">
                  <c:v>#N/A</c:v>
                </c:pt>
                <c:pt idx="9">
                  <c:v>0.41</c:v>
                </c:pt>
              </c:numCache>
            </c:numRef>
          </c:val>
          <c:extLst>
            <c:ext xmlns:c16="http://schemas.microsoft.com/office/drawing/2014/chart" uri="{C3380CC4-5D6E-409C-BE32-E72D297353CC}">
              <c16:uniqueId val="{00000006-B3BA-42B2-AFBB-F7818449D007}"/>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1.41</c:v>
                </c:pt>
                <c:pt idx="2">
                  <c:v>#N/A</c:v>
                </c:pt>
                <c:pt idx="3">
                  <c:v>1.18</c:v>
                </c:pt>
                <c:pt idx="4">
                  <c:v>#N/A</c:v>
                </c:pt>
                <c:pt idx="5">
                  <c:v>1.28</c:v>
                </c:pt>
                <c:pt idx="6">
                  <c:v>#N/A</c:v>
                </c:pt>
                <c:pt idx="7">
                  <c:v>2.77</c:v>
                </c:pt>
                <c:pt idx="8">
                  <c:v>#N/A</c:v>
                </c:pt>
                <c:pt idx="9">
                  <c:v>4.01</c:v>
                </c:pt>
              </c:numCache>
            </c:numRef>
          </c:val>
          <c:extLst>
            <c:ext xmlns:c16="http://schemas.microsoft.com/office/drawing/2014/chart" uri="{C3380CC4-5D6E-409C-BE32-E72D297353CC}">
              <c16:uniqueId val="{00000007-B3BA-42B2-AFBB-F7818449D00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8.34</c:v>
                </c:pt>
                <c:pt idx="2">
                  <c:v>#N/A</c:v>
                </c:pt>
                <c:pt idx="3">
                  <c:v>6.8</c:v>
                </c:pt>
                <c:pt idx="4">
                  <c:v>#N/A</c:v>
                </c:pt>
                <c:pt idx="5">
                  <c:v>6.63</c:v>
                </c:pt>
                <c:pt idx="6">
                  <c:v>#N/A</c:v>
                </c:pt>
                <c:pt idx="7">
                  <c:v>7.44</c:v>
                </c:pt>
                <c:pt idx="8">
                  <c:v>#N/A</c:v>
                </c:pt>
                <c:pt idx="9">
                  <c:v>8.4600000000000009</c:v>
                </c:pt>
              </c:numCache>
            </c:numRef>
          </c:val>
          <c:extLst>
            <c:ext xmlns:c16="http://schemas.microsoft.com/office/drawing/2014/chart" uri="{C3380CC4-5D6E-409C-BE32-E72D297353CC}">
              <c16:uniqueId val="{00000008-B3BA-42B2-AFBB-F7818449D00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9.1300000000000008</c:v>
                </c:pt>
                <c:pt idx="2">
                  <c:v>#N/A</c:v>
                </c:pt>
                <c:pt idx="3">
                  <c:v>9.57</c:v>
                </c:pt>
                <c:pt idx="4">
                  <c:v>#N/A</c:v>
                </c:pt>
                <c:pt idx="5">
                  <c:v>10.62</c:v>
                </c:pt>
                <c:pt idx="6">
                  <c:v>#N/A</c:v>
                </c:pt>
                <c:pt idx="7">
                  <c:v>11.99</c:v>
                </c:pt>
                <c:pt idx="8">
                  <c:v>#N/A</c:v>
                </c:pt>
                <c:pt idx="9">
                  <c:v>12.66</c:v>
                </c:pt>
              </c:numCache>
            </c:numRef>
          </c:val>
          <c:extLst>
            <c:ext xmlns:c16="http://schemas.microsoft.com/office/drawing/2014/chart" uri="{C3380CC4-5D6E-409C-BE32-E72D297353CC}">
              <c16:uniqueId val="{00000009-B3BA-42B2-AFBB-F7818449D00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4236</c:v>
                </c:pt>
                <c:pt idx="5">
                  <c:v>4874</c:v>
                </c:pt>
                <c:pt idx="8">
                  <c:v>4458</c:v>
                </c:pt>
                <c:pt idx="11">
                  <c:v>4589</c:v>
                </c:pt>
                <c:pt idx="14">
                  <c:v>4738</c:v>
                </c:pt>
              </c:numCache>
            </c:numRef>
          </c:val>
          <c:extLst>
            <c:ext xmlns:c16="http://schemas.microsoft.com/office/drawing/2014/chart" uri="{C3380CC4-5D6E-409C-BE32-E72D297353CC}">
              <c16:uniqueId val="{00000000-07DA-4269-8130-0466EDCCF5E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7DA-4269-8130-0466EDCCF5E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1139</c:v>
                </c:pt>
                <c:pt idx="3">
                  <c:v>985</c:v>
                </c:pt>
                <c:pt idx="6">
                  <c:v>1094</c:v>
                </c:pt>
                <c:pt idx="9">
                  <c:v>945</c:v>
                </c:pt>
                <c:pt idx="12">
                  <c:v>551</c:v>
                </c:pt>
              </c:numCache>
            </c:numRef>
          </c:val>
          <c:extLst>
            <c:ext xmlns:c16="http://schemas.microsoft.com/office/drawing/2014/chart" uri="{C3380CC4-5D6E-409C-BE32-E72D297353CC}">
              <c16:uniqueId val="{00000002-07DA-4269-8130-0466EDCCF5E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c:v>
                </c:pt>
                <c:pt idx="3">
                  <c:v>4</c:v>
                </c:pt>
                <c:pt idx="6">
                  <c:v>4</c:v>
                </c:pt>
                <c:pt idx="9">
                  <c:v>4</c:v>
                </c:pt>
                <c:pt idx="12">
                  <c:v>69</c:v>
                </c:pt>
              </c:numCache>
            </c:numRef>
          </c:val>
          <c:extLst>
            <c:ext xmlns:c16="http://schemas.microsoft.com/office/drawing/2014/chart" uri="{C3380CC4-5D6E-409C-BE32-E72D297353CC}">
              <c16:uniqueId val="{00000003-07DA-4269-8130-0466EDCCF5E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1396</c:v>
                </c:pt>
                <c:pt idx="3">
                  <c:v>1429</c:v>
                </c:pt>
                <c:pt idx="6">
                  <c:v>1467</c:v>
                </c:pt>
                <c:pt idx="9">
                  <c:v>1390</c:v>
                </c:pt>
                <c:pt idx="12">
                  <c:v>1434</c:v>
                </c:pt>
              </c:numCache>
            </c:numRef>
          </c:val>
          <c:extLst>
            <c:ext xmlns:c16="http://schemas.microsoft.com/office/drawing/2014/chart" uri="{C3380CC4-5D6E-409C-BE32-E72D297353CC}">
              <c16:uniqueId val="{00000004-07DA-4269-8130-0466EDCCF5E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DA-4269-8130-0466EDCCF5E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DA-4269-8130-0466EDCCF5E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2809</c:v>
                </c:pt>
                <c:pt idx="3">
                  <c:v>2644</c:v>
                </c:pt>
                <c:pt idx="6">
                  <c:v>2581</c:v>
                </c:pt>
                <c:pt idx="9">
                  <c:v>2688</c:v>
                </c:pt>
                <c:pt idx="12">
                  <c:v>2791</c:v>
                </c:pt>
              </c:numCache>
            </c:numRef>
          </c:val>
          <c:extLst>
            <c:ext xmlns:c16="http://schemas.microsoft.com/office/drawing/2014/chart" uri="{C3380CC4-5D6E-409C-BE32-E72D297353CC}">
              <c16:uniqueId val="{00000007-07DA-4269-8130-0466EDCCF5E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1112</c:v>
                </c:pt>
                <c:pt idx="2">
                  <c:v>#N/A</c:v>
                </c:pt>
                <c:pt idx="3">
                  <c:v>#N/A</c:v>
                </c:pt>
                <c:pt idx="4">
                  <c:v>188</c:v>
                </c:pt>
                <c:pt idx="5">
                  <c:v>#N/A</c:v>
                </c:pt>
                <c:pt idx="6">
                  <c:v>#N/A</c:v>
                </c:pt>
                <c:pt idx="7">
                  <c:v>688</c:v>
                </c:pt>
                <c:pt idx="8">
                  <c:v>#N/A</c:v>
                </c:pt>
                <c:pt idx="9">
                  <c:v>#N/A</c:v>
                </c:pt>
                <c:pt idx="10">
                  <c:v>438</c:v>
                </c:pt>
                <c:pt idx="11">
                  <c:v>#N/A</c:v>
                </c:pt>
                <c:pt idx="12">
                  <c:v>#N/A</c:v>
                </c:pt>
                <c:pt idx="13">
                  <c:v>107</c:v>
                </c:pt>
                <c:pt idx="14">
                  <c:v>#N/A</c:v>
                </c:pt>
              </c:numCache>
            </c:numRef>
          </c:val>
          <c:smooth val="0"/>
          <c:extLst>
            <c:ext xmlns:c16="http://schemas.microsoft.com/office/drawing/2014/chart" uri="{C3380CC4-5D6E-409C-BE32-E72D297353CC}">
              <c16:uniqueId val="{00000008-07DA-4269-8130-0466EDCCF5E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31586</c:v>
                </c:pt>
                <c:pt idx="5">
                  <c:v>29573</c:v>
                </c:pt>
                <c:pt idx="8">
                  <c:v>27893</c:v>
                </c:pt>
                <c:pt idx="11">
                  <c:v>26994</c:v>
                </c:pt>
                <c:pt idx="14">
                  <c:v>24664</c:v>
                </c:pt>
              </c:numCache>
            </c:numRef>
          </c:val>
          <c:extLst>
            <c:ext xmlns:c16="http://schemas.microsoft.com/office/drawing/2014/chart" uri="{C3380CC4-5D6E-409C-BE32-E72D297353CC}">
              <c16:uniqueId val="{00000000-E0A0-490D-B52D-7452C29D304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11684</c:v>
                </c:pt>
                <c:pt idx="5">
                  <c:v>12536</c:v>
                </c:pt>
                <c:pt idx="8">
                  <c:v>12989</c:v>
                </c:pt>
                <c:pt idx="11">
                  <c:v>14860</c:v>
                </c:pt>
                <c:pt idx="14">
                  <c:v>14476</c:v>
                </c:pt>
              </c:numCache>
            </c:numRef>
          </c:val>
          <c:extLst>
            <c:ext xmlns:c16="http://schemas.microsoft.com/office/drawing/2014/chart" uri="{C3380CC4-5D6E-409C-BE32-E72D297353CC}">
              <c16:uniqueId val="{00000001-E0A0-490D-B52D-7452C29D304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29412</c:v>
                </c:pt>
                <c:pt idx="5">
                  <c:v>32125</c:v>
                </c:pt>
                <c:pt idx="8">
                  <c:v>32151</c:v>
                </c:pt>
                <c:pt idx="11">
                  <c:v>28686</c:v>
                </c:pt>
                <c:pt idx="14">
                  <c:v>28523</c:v>
                </c:pt>
              </c:numCache>
            </c:numRef>
          </c:val>
          <c:extLst>
            <c:ext xmlns:c16="http://schemas.microsoft.com/office/drawing/2014/chart" uri="{C3380CC4-5D6E-409C-BE32-E72D297353CC}">
              <c16:uniqueId val="{00000002-E0A0-490D-B52D-7452C29D304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A0-490D-B52D-7452C29D304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0A0-490D-B52D-7452C29D304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21</c:v>
                </c:pt>
                <c:pt idx="3">
                  <c:v>0</c:v>
                </c:pt>
                <c:pt idx="6">
                  <c:v>0</c:v>
                </c:pt>
                <c:pt idx="9">
                  <c:v>0</c:v>
                </c:pt>
                <c:pt idx="12">
                  <c:v>69</c:v>
                </c:pt>
              </c:numCache>
            </c:numRef>
          </c:val>
          <c:extLst>
            <c:ext xmlns:c16="http://schemas.microsoft.com/office/drawing/2014/chart" uri="{C3380CC4-5D6E-409C-BE32-E72D297353CC}">
              <c16:uniqueId val="{00000005-E0A0-490D-B52D-7452C29D304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7362</c:v>
                </c:pt>
                <c:pt idx="3">
                  <c:v>6911</c:v>
                </c:pt>
                <c:pt idx="6">
                  <c:v>6370</c:v>
                </c:pt>
                <c:pt idx="9">
                  <c:v>6360</c:v>
                </c:pt>
                <c:pt idx="12">
                  <c:v>6191</c:v>
                </c:pt>
              </c:numCache>
            </c:numRef>
          </c:val>
          <c:extLst>
            <c:ext xmlns:c16="http://schemas.microsoft.com/office/drawing/2014/chart" uri="{C3380CC4-5D6E-409C-BE32-E72D297353CC}">
              <c16:uniqueId val="{00000006-E0A0-490D-B52D-7452C29D304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24</c:v>
                </c:pt>
                <c:pt idx="3">
                  <c:v>20</c:v>
                </c:pt>
                <c:pt idx="6">
                  <c:v>17</c:v>
                </c:pt>
                <c:pt idx="9">
                  <c:v>274</c:v>
                </c:pt>
                <c:pt idx="12">
                  <c:v>206</c:v>
                </c:pt>
              </c:numCache>
            </c:numRef>
          </c:val>
          <c:extLst>
            <c:ext xmlns:c16="http://schemas.microsoft.com/office/drawing/2014/chart" uri="{C3380CC4-5D6E-409C-BE32-E72D297353CC}">
              <c16:uniqueId val="{00000007-E0A0-490D-B52D-7452C29D304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16618</c:v>
                </c:pt>
                <c:pt idx="3">
                  <c:v>15858</c:v>
                </c:pt>
                <c:pt idx="6">
                  <c:v>14843</c:v>
                </c:pt>
                <c:pt idx="9">
                  <c:v>14159</c:v>
                </c:pt>
                <c:pt idx="12">
                  <c:v>13517</c:v>
                </c:pt>
              </c:numCache>
            </c:numRef>
          </c:val>
          <c:extLst>
            <c:ext xmlns:c16="http://schemas.microsoft.com/office/drawing/2014/chart" uri="{C3380CC4-5D6E-409C-BE32-E72D297353CC}">
              <c16:uniqueId val="{00000008-E0A0-490D-B52D-7452C29D304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2154</c:v>
                </c:pt>
                <c:pt idx="3">
                  <c:v>1661</c:v>
                </c:pt>
                <c:pt idx="6">
                  <c:v>1441</c:v>
                </c:pt>
                <c:pt idx="9">
                  <c:v>442</c:v>
                </c:pt>
                <c:pt idx="12">
                  <c:v>107</c:v>
                </c:pt>
              </c:numCache>
            </c:numRef>
          </c:val>
          <c:extLst>
            <c:ext xmlns:c16="http://schemas.microsoft.com/office/drawing/2014/chart" uri="{C3380CC4-5D6E-409C-BE32-E72D297353CC}">
              <c16:uniqueId val="{00000009-E0A0-490D-B52D-7452C29D304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18465</c:v>
                </c:pt>
                <c:pt idx="3">
                  <c:v>17765</c:v>
                </c:pt>
                <c:pt idx="6">
                  <c:v>17022</c:v>
                </c:pt>
                <c:pt idx="9">
                  <c:v>18339</c:v>
                </c:pt>
                <c:pt idx="12">
                  <c:v>18529</c:v>
                </c:pt>
              </c:numCache>
            </c:numRef>
          </c:val>
          <c:extLst>
            <c:ext xmlns:c16="http://schemas.microsoft.com/office/drawing/2014/chart" uri="{C3380CC4-5D6E-409C-BE32-E72D297353CC}">
              <c16:uniqueId val="{0000000A-E0A0-490D-B52D-7452C29D304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0A0-490D-B52D-7452C29D304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6442</c:v>
                </c:pt>
                <c:pt idx="1">
                  <c:v>5688</c:v>
                </c:pt>
                <c:pt idx="2">
                  <c:v>5224</c:v>
                </c:pt>
              </c:numCache>
            </c:numRef>
          </c:val>
          <c:extLst>
            <c:ext xmlns:c16="http://schemas.microsoft.com/office/drawing/2014/chart" uri="{C3380CC4-5D6E-409C-BE32-E72D297353CC}">
              <c16:uniqueId val="{00000000-4358-4A4B-96FB-92F2E1F01A1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4358-4A4B-96FB-92F2E1F01A1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22747</c:v>
                </c:pt>
                <c:pt idx="1">
                  <c:v>20048</c:v>
                </c:pt>
                <c:pt idx="2">
                  <c:v>20144</c:v>
                </c:pt>
              </c:numCache>
            </c:numRef>
          </c:val>
          <c:extLst>
            <c:ext xmlns:c16="http://schemas.microsoft.com/office/drawing/2014/chart" uri="{C3380CC4-5D6E-409C-BE32-E72D297353CC}">
              <c16:uniqueId val="{00000002-4358-4A4B-96FB-92F2E1F01A1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{CB42F41E-CB7D-499E-88F7-8F870B220804}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FB4-4867-8ECE-76EAD67F0F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{F083A797-FD38-4070-8C57-313AC62C1A13}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B4-4867-8ECE-76EAD67F0F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{EC6EF744-62D9-4374-9754-17805503C6B2}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B4-4867-8ECE-76EAD67F0F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{7CCDBA4A-88F6-4731-B0C0-70ABE6F5E77F}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B4-4867-8ECE-76EAD67F0F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{C67D9E74-E85B-43FC-A08D-61A926C346AC}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B4-4867-8ECE-76EAD67F0F9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{1D4C01B9-FBCF-4939-8B9E-888251E78A19}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FB4-4867-8ECE-76EAD67F0F9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{C13BB09C-FBC6-41DD-983F-82D7532EB56E}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FB4-4867-8ECE-76EAD67F0F9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{74B3CA2F-1E4C-4AC3-9B98-5E048B7EE5E7}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FB4-4867-8ECE-76EAD67F0F9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{A9B7DC2B-31BB-442B-83EF-33A130D5B235}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FB4-4867-8ECE-76EAD67F0F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61.8</c:v>
                </c:pt>
                <c:pt idx="24">
                  <c:v>61.8</c:v>
                </c:pt>
                <c:pt idx="32">
                  <c:v>63.4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FB4-4867-8ECE-76EAD67F0F9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{DCD8FDFA-0C5E-45BC-B40B-3FB48A18C008}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FB4-4867-8ECE-76EAD67F0F9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{0BF92733-BFE7-412A-99A1-421C5299D606}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B4-4867-8ECE-76EAD67F0F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{680A9B8B-6B1E-4617-B67D-9D45780D5B00}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B4-4867-8ECE-76EAD67F0F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{0616F32B-52A1-4031-91DF-D84D960115FC}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B4-4867-8ECE-76EAD67F0F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{A8D77A47-72C7-4136-A389-784C6E8277CA}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B4-4867-8ECE-76EAD67F0F9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{7345FDF2-9952-4BD8-8C20-B471109BEE38}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FB4-4867-8ECE-76EAD67F0F9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{E2CA70F5-DCB6-41C7-8AA9-041C9BD9416D}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FB4-4867-8ECE-76EAD67F0F9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{46243704-F5E8-4F9A-95C3-08DAA65708C1}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FB4-4867-8ECE-76EAD67F0F9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{0C00CCFF-AE6A-4322-9045-93EB0E904B2F}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FB4-4867-8ECE-76EAD67F0F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49.3</c:v>
                </c:pt>
                <c:pt idx="24">
                  <c:v>57.1</c:v>
                </c:pt>
                <c:pt idx="32">
                  <c:v>55.3</c:v>
                </c:pt>
              </c:numCache>
            </c:numRef>
          </c:xVal>
          <c:yVal>
            <c:numRef>
              <c:f>公会計指標分析・財政指標組合せ分析表!$BP$55:$DC$55</c:f>
              <c:numCache>
                <c:formatCode>#,##0.0;"▲ "#,##0.0</c:formatCode>
                <c:ptCount val="40"/>
                <c:pt idx="16">
                  <c:v>13.7</c:v>
                </c:pt>
                <c:pt idx="24">
                  <c:v>24.1</c:v>
                </c:pt>
                <c:pt idx="32">
                  <c:v>20.100000000000001</c:v>
                </c:pt>
              </c:numCache>
            </c:numRef>
          </c:yVal>
          <c:smooth val="0"/>
          <c:extLst>
            <c:ext xmlns:c16="http://schemas.microsoft.com/office/drawing/2014/chart" uri="{C3380CC4-5D6E-409C-BE32-E72D297353CC}">
              <c16:uniqueId val="{00000013-3FB4-4867-8ECE-76EAD67F0F90}"/>
            </c:ext>
          </c:extLst>
        </c:ser>
        <c:dLbls>
          <c:showLegendKey val="0"/>
          <c:showVal val="1"/>
          <c:showCatName val="0"/>
          <c:showSerName val="0"/>
          <c:showPercent val="0"/>
          <c:showBubbleSize val="0"/>
        </c:dLbls>
        <c:axId val="46179840"/>
        <c:axId val="46181760"/>
      </c:scatterChart>
      <c:valAx>
        <c:axId val="46179840"/>
        <c:scaling>
          <c:orientation val="minMax"/>
          <c:max val="57.800000000000004"/>
          <c:min val="48.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6"/>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{EF6D758E-9FFB-47B6-B226-2F3990013ABB}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67F-4E01-94C7-7DED5D03B9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{4E43C169-1C5A-4D87-B0B6-D5AEF3A20BEC}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7F-4E01-94C7-7DED5D03B9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{22CF5EE1-5B6E-4CE0-85FA-CB917CFFA01A}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7F-4E01-94C7-7DED5D03B9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{7B0135BA-9612-41D5-9546-14103FB98EB0}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7F-4E01-94C7-7DED5D03B9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{65ED502E-90BB-43DE-B2AE-05CD8D13BC53}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7F-4E01-94C7-7DED5D03B921}"/>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{9672A185-D8B9-4DDA-B8D5-11C7841ABF07}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67F-4E01-94C7-7DED5D03B921}"/>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{0764D494-DDA4-4E03-B1C7-A521F90603E0}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67F-4E01-94C7-7DED5D03B921}"/>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{781DFD73-C0E2-40E1-9B07-1E46701701C4}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67F-4E01-94C7-7DED5D03B921}"/>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{D8CC8F20-29D4-443D-B370-23C9E912B359}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67F-4E01-94C7-7DED5D03B9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3.5</c:v>
                </c:pt>
                <c:pt idx="8">
                  <c:v>2.1</c:v>
                </c:pt>
                <c:pt idx="16">
                  <c:v>1.8</c:v>
                </c:pt>
                <c:pt idx="24">
                  <c:v>1.1000000000000001</c:v>
                </c:pt>
                <c:pt idx="32">
                  <c:v>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67F-4E01-94C7-7DED5D03B92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{4910D2AE-E63E-44C2-8B56-C9E401281966}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67F-4E01-94C7-7DED5D03B92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{5BCC3CD4-EBED-418A-8F6D-C6DB3851428B}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7F-4E01-94C7-7DED5D03B9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{CD3CE67D-507C-4A0B-9DFD-0D48CA6944FF}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7F-4E01-94C7-7DED5D03B9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{56F11516-D3E0-48CE-9C0C-A1A4EEB16F68}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7F-4E01-94C7-7DED5D03B9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{340167A4-4A0B-4E44-ABE4-8F6782E4D698}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7F-4E01-94C7-7DED5D03B92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{C215479E-9771-41E4-9FE8-8ACCAF8B15B1}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67F-4E01-94C7-7DED5D03B92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{65C393C5-410D-487A-88D2-8AB9EDF4676E}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67F-4E01-94C7-7DED5D03B92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{A7A0467E-BFBE-49F3-B693-18383480327D}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67F-4E01-94C7-7DED5D03B92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{06F80C6B-853D-4762-B74E-90B3C94D1264}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67F-4E01-94C7-7DED5D03B9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5</c:v>
                </c:pt>
                <c:pt idx="16">
                  <c:v>5.8</c:v>
                </c:pt>
                <c:pt idx="24">
                  <c:v>6</c:v>
                </c:pt>
                <c:pt idx="32">
                  <c:v>5.8</c:v>
                </c:pt>
              </c:numCache>
            </c:numRef>
          </c:xVal>
          <c:yVal>
            <c:numRef>
              <c:f>公会計指標分析・財政指標組合せ分析表!$BP$77:$DC$77</c:f>
              <c:numCache>
                <c:formatCode>#,##0.0;"▲ "#,##0.0</c:formatCode>
                <c:ptCount val="40"/>
                <c:pt idx="0">
                  <c:v>0</c:v>
                </c:pt>
                <c:pt idx="8">
                  <c:v>0</c:v>
                </c:pt>
                <c:pt idx="16">
                  <c:v>13.7</c:v>
                </c:pt>
                <c:pt idx="24">
                  <c:v>24.1</c:v>
                </c:pt>
                <c:pt idx="32">
                  <c:v>20.100000000000001</c:v>
                </c:pt>
              </c:numCache>
            </c:numRef>
          </c:yVal>
          <c:smooth val="0"/>
          <c:extLst>
            <c:ext xmlns:c16="http://schemas.microsoft.com/office/drawing/2014/chart" uri="{C3380CC4-5D6E-409C-BE32-E72D297353CC}">
              <c16:uniqueId val="{00000013-A67F-4E01-94C7-7DED5D03B921}"/>
            </c:ext>
          </c:extLst>
        </c:ser>
        <c:dLbls>
          <c:showLegendKey val="0"/>
          <c:showVal val="1"/>
          <c:showCatName val="0"/>
          <c:showSerName val="0"/>
          <c:showPercent val="0"/>
          <c:showBubbleSize val="0"/>
        </c:dLbls>
        <c:axId val="84219776"/>
        <c:axId val="84234240"/>
      </c:scatterChart>
      <c:valAx>
        <c:axId val="84219776"/>
        <c:scaling>
          <c:orientation val="minMax"/>
          <c:max val="6.6999999999999993"/>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愛知県安城市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愛知県安城市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愛知県安城市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188,071
181,274
86.05
71,201,045
66,314,662
3,538,976
41,780,955
18,529,372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0593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234759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26320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291655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スポーツセンター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や一般廃棄物処理施設をはじめ、建築後３０年以上経過している建物が増えてきている。特に一般廃棄物処理施設の減価償却が顕著である。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新規取得や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改修を行った施設もある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、減価償却率は昨年度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愛知県平均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結果となり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は、安全性の確保と長寿命化の推進を図り、施設の効率的な管理運営が必要である。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772811" y="5757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146050</xdr:rowOff>
    </xdr:from>
    <xdr:to>
      <xdr:col>23</xdr:col>
      <xdr:colOff>85090</xdr:colOff>
      <xdr:row>34</xdr:row>
      <xdr:rowOff>97367</xdr:rowOff>
    </xdr:to>
    <xdr:cxnSp macro="">
      <xdr:nvCxnSpPr>
        <xdr:cNvPr id="72" name="直線コネクタ 71"/>
        <xdr:cNvCxnSpPr/>
      </xdr:nvCxnSpPr>
      <xdr:spPr>
        <a:xfrm flipV="1">
          <a:off x="4206240" y="4672330"/>
          <a:ext cx="1270" cy="1124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101194</xdr:rowOff>
    </xdr:from>
    <xdr:ext cx="405111" cy="259045"/>
    <xdr:sp macro="" textlink="">
      <xdr:nvSpPr>
        <xdr:cNvPr id="73" name="有形固定資産減価償却率最小値テキスト"/>
        <xdr:cNvSpPr txBox="1"/>
      </xdr:nvSpPr>
      <xdr:spPr>
        <a:xfrm>
          <a:off x="4258945" y="5800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97367</xdr:rowOff>
    </xdr:from>
    <xdr:to>
      <xdr:col>23</xdr:col>
      <xdr:colOff>174625</xdr:colOff>
      <xdr:row>34</xdr:row>
      <xdr:rowOff>97367</xdr:rowOff>
    </xdr:to>
    <xdr:cxnSp macro="">
      <xdr:nvCxnSpPr>
        <xdr:cNvPr id="74" name="直線コネクタ 73"/>
        <xdr:cNvCxnSpPr/>
      </xdr:nvCxnSpPr>
      <xdr:spPr>
        <a:xfrm>
          <a:off x="4119245" y="579712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92727</xdr:rowOff>
    </xdr:from>
    <xdr:ext cx="405111" cy="259045"/>
    <xdr:sp macro="" textlink="">
      <xdr:nvSpPr>
        <xdr:cNvPr id="75" name="有形固定資産減価償却率最大値テキスト"/>
        <xdr:cNvSpPr txBox="1"/>
      </xdr:nvSpPr>
      <xdr:spPr>
        <a:xfrm>
          <a:off x="4258945" y="445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146050</xdr:rowOff>
    </xdr:from>
    <xdr:to>
      <xdr:col>23</xdr:col>
      <xdr:colOff>174625</xdr:colOff>
      <xdr:row>27</xdr:row>
      <xdr:rowOff>146050</xdr:rowOff>
    </xdr:to>
    <xdr:cxnSp macro="">
      <xdr:nvCxnSpPr>
        <xdr:cNvPr id="76" name="直線コネクタ 75"/>
        <xdr:cNvCxnSpPr/>
      </xdr:nvCxnSpPr>
      <xdr:spPr>
        <a:xfrm>
          <a:off x="4119245" y="467233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42774</xdr:rowOff>
    </xdr:from>
    <xdr:ext cx="405111" cy="259045"/>
    <xdr:sp macro="" textlink="">
      <xdr:nvSpPr>
        <xdr:cNvPr id="77" name="有形固定資産減価償却率平均値テキスト"/>
        <xdr:cNvSpPr txBox="1"/>
      </xdr:nvSpPr>
      <xdr:spPr>
        <a:xfrm>
          <a:off x="4258945" y="5239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64347</xdr:rowOff>
    </xdr:from>
    <xdr:to>
      <xdr:col>23</xdr:col>
      <xdr:colOff>136525</xdr:colOff>
      <xdr:row>31</xdr:row>
      <xdr:rowOff>165947</xdr:rowOff>
    </xdr:to>
    <xdr:sp macro="" textlink="">
      <xdr:nvSpPr>
        <xdr:cNvPr id="78" name="フローチャート: 判断 77"/>
        <xdr:cNvSpPr/>
      </xdr:nvSpPr>
      <xdr:spPr>
        <a:xfrm>
          <a:off x="4157345" y="5261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171027</xdr:rowOff>
    </xdr:from>
    <xdr:to>
      <xdr:col>19</xdr:col>
      <xdr:colOff>187325</xdr:colOff>
      <xdr:row>31</xdr:row>
      <xdr:rowOff>101177</xdr:rowOff>
    </xdr:to>
    <xdr:sp macro="" textlink="">
      <xdr:nvSpPr>
        <xdr:cNvPr id="79" name="フローチャート: 判断 78"/>
        <xdr:cNvSpPr/>
      </xdr:nvSpPr>
      <xdr:spPr>
        <a:xfrm>
          <a:off x="3537585" y="52002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108797</xdr:rowOff>
    </xdr:from>
    <xdr:to>
      <xdr:col>15</xdr:col>
      <xdr:colOff>187325</xdr:colOff>
      <xdr:row>33</xdr:row>
      <xdr:rowOff>38947</xdr:rowOff>
    </xdr:to>
    <xdr:sp macro="" textlink="">
      <xdr:nvSpPr>
        <xdr:cNvPr id="80" name="フローチャート: 判断 79"/>
        <xdr:cNvSpPr/>
      </xdr:nvSpPr>
      <xdr:spPr>
        <a:xfrm>
          <a:off x="2867025" y="54732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115782</xdr:rowOff>
    </xdr:from>
    <xdr:to>
      <xdr:col>23</xdr:col>
      <xdr:colOff>136525</xdr:colOff>
      <xdr:row>30</xdr:row>
      <xdr:rowOff>45932</xdr:rowOff>
    </xdr:to>
    <xdr:sp macro="" textlink="">
      <xdr:nvSpPr>
        <xdr:cNvPr id="86" name="楕円 85"/>
        <xdr:cNvSpPr/>
      </xdr:nvSpPr>
      <xdr:spPr>
        <a:xfrm>
          <a:off x="4157345" y="49773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138659</xdr:rowOff>
    </xdr:from>
    <xdr:ext cx="405111" cy="259045"/>
    <xdr:sp macro="" textlink="">
      <xdr:nvSpPr>
        <xdr:cNvPr id="87" name="有形固定資産減価償却率該当値テキスト"/>
        <xdr:cNvSpPr txBox="1"/>
      </xdr:nvSpPr>
      <xdr:spPr>
        <a:xfrm>
          <a:off x="4258945" y="4832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1905</xdr:rowOff>
    </xdr:from>
    <xdr:to>
      <xdr:col>19</xdr:col>
      <xdr:colOff>187325</xdr:colOff>
      <xdr:row>30</xdr:row>
      <xdr:rowOff>103505</xdr:rowOff>
    </xdr:to>
    <xdr:sp macro="" textlink="">
      <xdr:nvSpPr>
        <xdr:cNvPr id="88" name="楕円 87"/>
        <xdr:cNvSpPr/>
      </xdr:nvSpPr>
      <xdr:spPr>
        <a:xfrm>
          <a:off x="3537585" y="50311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166582</xdr:rowOff>
    </xdr:from>
    <xdr:to>
      <xdr:col>23</xdr:col>
      <xdr:colOff>85725</xdr:colOff>
      <xdr:row>30</xdr:row>
      <xdr:rowOff>52705</xdr:rowOff>
    </xdr:to>
    <xdr:cxnSp macro="">
      <xdr:nvCxnSpPr>
        <xdr:cNvPr id="89" name="直線コネクタ 88"/>
        <xdr:cNvCxnSpPr/>
      </xdr:nvCxnSpPr>
      <xdr:spPr>
        <a:xfrm flipV="1">
          <a:off x="3588385" y="5028142"/>
          <a:ext cx="619760" cy="5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90" name="楕円 89"/>
        <xdr:cNvSpPr/>
      </xdr:nvSpPr>
      <xdr:spPr>
        <a:xfrm>
          <a:off x="2867025" y="50311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30</xdr:row>
      <xdr:rowOff>52705</xdr:rowOff>
    </xdr:to>
    <xdr:cxnSp macro="">
      <xdr:nvCxnSpPr>
        <xdr:cNvPr id="91" name="直線コネクタ 90"/>
        <xdr:cNvCxnSpPr/>
      </xdr:nvCxnSpPr>
      <xdr:spPr>
        <a:xfrm>
          <a:off x="2917825" y="5081905"/>
          <a:ext cx="670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92304</xdr:rowOff>
    </xdr:from>
    <xdr:ext cx="405111" cy="259045"/>
    <xdr:sp macro="" textlink="">
      <xdr:nvSpPr>
        <xdr:cNvPr id="92" name="n_1aveValue有形固定資産減価償却率"/>
        <xdr:cNvSpPr txBox="1"/>
      </xdr:nvSpPr>
      <xdr:spPr>
        <a:xfrm>
          <a:off x="3395989" y="5289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30074</xdr:rowOff>
    </xdr:from>
    <xdr:ext cx="405111" cy="259045"/>
    <xdr:sp macro="" textlink="">
      <xdr:nvSpPr>
        <xdr:cNvPr id="93" name="n_2aveValue有形固定資産減価償却率"/>
        <xdr:cNvSpPr txBox="1"/>
      </xdr:nvSpPr>
      <xdr:spPr>
        <a:xfrm>
          <a:off x="2738129" y="5562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120032</xdr:rowOff>
    </xdr:from>
    <xdr:ext cx="405111" cy="259045"/>
    <xdr:sp macro="" textlink="">
      <xdr:nvSpPr>
        <xdr:cNvPr id="94" name="n_1mainValue有形固定資産減価償却率"/>
        <xdr:cNvSpPr txBox="1"/>
      </xdr:nvSpPr>
      <xdr:spPr>
        <a:xfrm>
          <a:off x="3395989" y="4813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5" name="n_2mainValue有形固定資産減価償却率"/>
        <xdr:cNvSpPr txBox="1"/>
      </xdr:nvSpPr>
      <xdr:spPr>
        <a:xfrm>
          <a:off x="2738129" y="4813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8" name="正方形/長方形 97"/>
        <xdr:cNvSpPr/>
      </xdr:nvSpPr>
      <xdr:spPr>
        <a:xfrm>
          <a:off x="12370567" y="3752626"/>
          <a:ext cx="43915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債務償還可能年数は「ー」となっており、全国平均及び愛知県平均を大きく下回っている。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これは、地方債現在高等の将来負担額に対し、充当可能な基金が確保されているためであり、状況は良好であると言える。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今後も健全な財務運営に努め、将来に負担を残さない財務体質を堅持していく。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xdr:cNvSpPr txBox="1"/>
      </xdr:nvSpPr>
      <xdr:spPr>
        <a:xfrm>
          <a:off x="9645528" y="575730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4" name="テキスト ボックス 113"/>
        <xdr:cNvSpPr txBox="1"/>
      </xdr:nvSpPr>
      <xdr:spPr>
        <a:xfrm>
          <a:off x="9645528" y="54050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6" name="テキスト ボックス 115"/>
        <xdr:cNvSpPr txBox="1"/>
      </xdr:nvSpPr>
      <xdr:spPr>
        <a:xfrm>
          <a:off x="9645528" y="50528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8" name="テキスト ボックス 117"/>
        <xdr:cNvSpPr txBox="1"/>
      </xdr:nvSpPr>
      <xdr:spPr>
        <a:xfrm>
          <a:off x="9645528" y="470066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0" name="テキスト ボックス 119"/>
        <xdr:cNvSpPr txBox="1"/>
      </xdr:nvSpPr>
      <xdr:spPr>
        <a:xfrm>
          <a:off x="959423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116064</xdr:rowOff>
    </xdr:from>
    <xdr:to>
      <xdr:col>76</xdr:col>
      <xdr:colOff>21589</xdr:colOff>
      <xdr:row>34</xdr:row>
      <xdr:rowOff>151342</xdr:rowOff>
    </xdr:to>
    <xdr:cxnSp macro="">
      <xdr:nvCxnSpPr>
        <xdr:cNvPr id="124" name="直線コネクタ 123"/>
        <xdr:cNvCxnSpPr/>
      </xdr:nvCxnSpPr>
      <xdr:spPr>
        <a:xfrm flipV="1">
          <a:off x="13027660" y="4642344"/>
          <a:ext cx="1269" cy="120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可能年数最小値テキスト"/>
        <xdr:cNvSpPr txBox="1"/>
      </xdr:nvSpPr>
      <xdr:spPr>
        <a:xfrm>
          <a:off x="13080365" y="58549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xdr:cNvCxnSpPr/>
      </xdr:nvCxnSpPr>
      <xdr:spPr>
        <a:xfrm>
          <a:off x="12963525" y="58511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62741</xdr:rowOff>
    </xdr:from>
    <xdr:ext cx="405111" cy="259045"/>
    <xdr:sp macro="" textlink="">
      <xdr:nvSpPr>
        <xdr:cNvPr id="127" name="債務償還可能年数最大値テキスト"/>
        <xdr:cNvSpPr txBox="1"/>
      </xdr:nvSpPr>
      <xdr:spPr>
        <a:xfrm>
          <a:off x="13080365" y="442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116064</xdr:rowOff>
    </xdr:from>
    <xdr:to>
      <xdr:col>76</xdr:col>
      <xdr:colOff>111125</xdr:colOff>
      <xdr:row>27</xdr:row>
      <xdr:rowOff>116064</xdr:rowOff>
    </xdr:to>
    <xdr:cxnSp macro="">
      <xdr:nvCxnSpPr>
        <xdr:cNvPr id="128" name="直線コネクタ 127"/>
        <xdr:cNvCxnSpPr/>
      </xdr:nvCxnSpPr>
      <xdr:spPr>
        <a:xfrm>
          <a:off x="12963525" y="46423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149524</xdr:rowOff>
    </xdr:from>
    <xdr:ext cx="340478" cy="259045"/>
    <xdr:sp macro="" textlink="">
      <xdr:nvSpPr>
        <xdr:cNvPr id="129" name="債務償還可能年数平均値テキスト"/>
        <xdr:cNvSpPr txBox="1"/>
      </xdr:nvSpPr>
      <xdr:spPr>
        <a:xfrm>
          <a:off x="13080365" y="501108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126647</xdr:rowOff>
    </xdr:from>
    <xdr:to>
      <xdr:col>76</xdr:col>
      <xdr:colOff>73025</xdr:colOff>
      <xdr:row>31</xdr:row>
      <xdr:rowOff>56797</xdr:rowOff>
    </xdr:to>
    <xdr:sp macro="" textlink="">
      <xdr:nvSpPr>
        <xdr:cNvPr id="130" name="フローチャート: 判断 129"/>
        <xdr:cNvSpPr/>
      </xdr:nvSpPr>
      <xdr:spPr>
        <a:xfrm>
          <a:off x="13001625" y="51558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188,071
181,274
86.05
71,201,045
66,314,662
3,538,976
41,780,955
18,529,372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51435</xdr:rowOff>
    </xdr:to>
    <xdr:cxnSp macro="">
      <xdr:nvCxnSpPr>
        <xdr:cNvPr id="56" name="直線コネクタ 55"/>
        <xdr:cNvCxnSpPr/>
      </xdr:nvCxnSpPr>
      <xdr:spPr>
        <a:xfrm flipV="1">
          <a:off x="4086225" y="563689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124960"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020820" y="6924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124960" y="541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020820" y="56368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129557</xdr:rowOff>
    </xdr:from>
    <xdr:ext cx="405111" cy="259045"/>
    <xdr:sp macro="" textlink="">
      <xdr:nvSpPr>
        <xdr:cNvPr id="61" name="【道路】&#10;有形固定資産減価償却率平均値テキスト"/>
        <xdr:cNvSpPr txBox="1"/>
      </xdr:nvSpPr>
      <xdr:spPr>
        <a:xfrm>
          <a:off x="412496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62" name="フローチャート: 判断 61"/>
        <xdr:cNvSpPr/>
      </xdr:nvSpPr>
      <xdr:spPr>
        <a:xfrm>
          <a:off x="4036060" y="6521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168275</xdr:rowOff>
    </xdr:from>
    <xdr:to>
      <xdr:col>20</xdr:col>
      <xdr:colOff>38100</xdr:colOff>
      <xdr:row>38</xdr:row>
      <xdr:rowOff>98425</xdr:rowOff>
    </xdr:to>
    <xdr:sp macro="" textlink="">
      <xdr:nvSpPr>
        <xdr:cNvPr id="63" name="フローチャート: 判断 62"/>
        <xdr:cNvSpPr/>
      </xdr:nvSpPr>
      <xdr:spPr>
        <a:xfrm>
          <a:off x="3312160" y="63709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57785</xdr:rowOff>
    </xdr:from>
    <xdr:to>
      <xdr:col>15</xdr:col>
      <xdr:colOff>101600</xdr:colOff>
      <xdr:row>38</xdr:row>
      <xdr:rowOff>159385</xdr:rowOff>
    </xdr:to>
    <xdr:sp macro="" textlink="">
      <xdr:nvSpPr>
        <xdr:cNvPr id="64" name="フローチャート: 判断 63"/>
        <xdr:cNvSpPr/>
      </xdr:nvSpPr>
      <xdr:spPr>
        <a:xfrm>
          <a:off x="25146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70" name="楕円 69"/>
        <xdr:cNvSpPr/>
      </xdr:nvSpPr>
      <xdr:spPr>
        <a:xfrm>
          <a:off x="403606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90187</xdr:rowOff>
    </xdr:from>
    <xdr:ext cx="405111" cy="259045"/>
    <xdr:sp macro="" textlink="">
      <xdr:nvSpPr>
        <xdr:cNvPr id="71" name="【道路】&#10;有形固定資産減価償却率該当値テキスト"/>
        <xdr:cNvSpPr txBox="1"/>
      </xdr:nvSpPr>
      <xdr:spPr>
        <a:xfrm>
          <a:off x="4124960"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113030</xdr:rowOff>
    </xdr:from>
    <xdr:to>
      <xdr:col>20</xdr:col>
      <xdr:colOff>38100</xdr:colOff>
      <xdr:row>38</xdr:row>
      <xdr:rowOff>43180</xdr:rowOff>
    </xdr:to>
    <xdr:sp macro="" textlink="">
      <xdr:nvSpPr>
        <xdr:cNvPr id="72" name="楕円 71"/>
        <xdr:cNvSpPr/>
      </xdr:nvSpPr>
      <xdr:spPr>
        <a:xfrm>
          <a:off x="3312160" y="63157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118110</xdr:rowOff>
    </xdr:from>
    <xdr:to>
      <xdr:col>24</xdr:col>
      <xdr:colOff>63500</xdr:colOff>
      <xdr:row>37</xdr:row>
      <xdr:rowOff>163830</xdr:rowOff>
    </xdr:to>
    <xdr:cxnSp macro="">
      <xdr:nvCxnSpPr>
        <xdr:cNvPr id="73" name="直線コネクタ 72"/>
        <xdr:cNvCxnSpPr/>
      </xdr:nvCxnSpPr>
      <xdr:spPr>
        <a:xfrm flipV="1">
          <a:off x="3355340" y="6320790"/>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10160</xdr:rowOff>
    </xdr:from>
    <xdr:to>
      <xdr:col>15</xdr:col>
      <xdr:colOff>101600</xdr:colOff>
      <xdr:row>38</xdr:row>
      <xdr:rowOff>111760</xdr:rowOff>
    </xdr:to>
    <xdr:sp macro="" textlink="">
      <xdr:nvSpPr>
        <xdr:cNvPr id="74" name="楕円 73"/>
        <xdr:cNvSpPr/>
      </xdr:nvSpPr>
      <xdr:spPr>
        <a:xfrm>
          <a:off x="25146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163830</xdr:rowOff>
    </xdr:from>
    <xdr:to>
      <xdr:col>19</xdr:col>
      <xdr:colOff>177800</xdr:colOff>
      <xdr:row>38</xdr:row>
      <xdr:rowOff>60960</xdr:rowOff>
    </xdr:to>
    <xdr:cxnSp macro="">
      <xdr:nvCxnSpPr>
        <xdr:cNvPr id="75" name="直線コネクタ 74"/>
        <xdr:cNvCxnSpPr/>
      </xdr:nvCxnSpPr>
      <xdr:spPr>
        <a:xfrm flipV="1">
          <a:off x="2565400" y="6366510"/>
          <a:ext cx="78994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89552</xdr:rowOff>
    </xdr:from>
    <xdr:ext cx="405111" cy="259045"/>
    <xdr:sp macro="" textlink="">
      <xdr:nvSpPr>
        <xdr:cNvPr id="76" name="n_1aveValue【道路】&#10;有形固定資産減価償却率"/>
        <xdr:cNvSpPr txBox="1"/>
      </xdr:nvSpPr>
      <xdr:spPr>
        <a:xfrm>
          <a:off x="317056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150512</xdr:rowOff>
    </xdr:from>
    <xdr:ext cx="405111" cy="259045"/>
    <xdr:sp macro="" textlink="">
      <xdr:nvSpPr>
        <xdr:cNvPr id="77" name="n_2aveValue【道路】&#10;有形固定資産減価償却率"/>
        <xdr:cNvSpPr txBox="1"/>
      </xdr:nvSpPr>
      <xdr:spPr>
        <a:xfrm>
          <a:off x="238570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59707</xdr:rowOff>
    </xdr:from>
    <xdr:ext cx="405111" cy="259045"/>
    <xdr:sp macro="" textlink="">
      <xdr:nvSpPr>
        <xdr:cNvPr id="78" name="n_1mainValue【道路】&#10;有形固定資産減価償却率"/>
        <xdr:cNvSpPr txBox="1"/>
      </xdr:nvSpPr>
      <xdr:spPr>
        <a:xfrm>
          <a:off x="317056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79" name="n_2mainValue【道路】&#10;有形固定資産減価償却率"/>
        <xdr:cNvSpPr txBox="1"/>
      </xdr:nvSpPr>
      <xdr:spPr>
        <a:xfrm>
          <a:off x="238570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6" name="テキスト ボックス 95"/>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8" name="テキスト ボックス 97"/>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0" name="テキスト ボックス 99"/>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141986</xdr:rowOff>
    </xdr:from>
    <xdr:to>
      <xdr:col>54</xdr:col>
      <xdr:colOff>189865</xdr:colOff>
      <xdr:row>41</xdr:row>
      <xdr:rowOff>129159</xdr:rowOff>
    </xdr:to>
    <xdr:cxnSp macro="">
      <xdr:nvCxnSpPr>
        <xdr:cNvPr id="104" name="直線コネクタ 103"/>
        <xdr:cNvCxnSpPr/>
      </xdr:nvCxnSpPr>
      <xdr:spPr>
        <a:xfrm flipV="1">
          <a:off x="9219565" y="6177026"/>
          <a:ext cx="0" cy="825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132986</xdr:rowOff>
    </xdr:from>
    <xdr:ext cx="469744" cy="259045"/>
    <xdr:sp macro="" textlink="">
      <xdr:nvSpPr>
        <xdr:cNvPr id="105" name="【道路】&#10;一人当たり延長最小値テキスト"/>
        <xdr:cNvSpPr txBox="1"/>
      </xdr:nvSpPr>
      <xdr:spPr>
        <a:xfrm>
          <a:off x="9258300" y="700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129159</xdr:rowOff>
    </xdr:from>
    <xdr:to>
      <xdr:col>55</xdr:col>
      <xdr:colOff>88900</xdr:colOff>
      <xdr:row>41</xdr:row>
      <xdr:rowOff>129159</xdr:rowOff>
    </xdr:to>
    <xdr:cxnSp macro="">
      <xdr:nvCxnSpPr>
        <xdr:cNvPr id="106" name="直線コネクタ 105"/>
        <xdr:cNvCxnSpPr/>
      </xdr:nvCxnSpPr>
      <xdr:spPr>
        <a:xfrm>
          <a:off x="9154160" y="70023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88663</xdr:rowOff>
    </xdr:from>
    <xdr:ext cx="534377" cy="259045"/>
    <xdr:sp macro="" textlink="">
      <xdr:nvSpPr>
        <xdr:cNvPr id="107" name="【道路】&#10;一人当たり延長最大値テキスト"/>
        <xdr:cNvSpPr txBox="1"/>
      </xdr:nvSpPr>
      <xdr:spPr>
        <a:xfrm>
          <a:off x="9258300" y="595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141986</xdr:rowOff>
    </xdr:from>
    <xdr:to>
      <xdr:col>55</xdr:col>
      <xdr:colOff>88900</xdr:colOff>
      <xdr:row>36</xdr:row>
      <xdr:rowOff>141986</xdr:rowOff>
    </xdr:to>
    <xdr:cxnSp macro="">
      <xdr:nvCxnSpPr>
        <xdr:cNvPr id="108" name="直線コネクタ 107"/>
        <xdr:cNvCxnSpPr/>
      </xdr:nvCxnSpPr>
      <xdr:spPr>
        <a:xfrm>
          <a:off x="9154160" y="61770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87012</xdr:rowOff>
    </xdr:from>
    <xdr:ext cx="469744" cy="259045"/>
    <xdr:sp macro="" textlink="">
      <xdr:nvSpPr>
        <xdr:cNvPr id="109" name="【道路】&#10;一人当たり延長平均値テキスト"/>
        <xdr:cNvSpPr txBox="1"/>
      </xdr:nvSpPr>
      <xdr:spPr>
        <a:xfrm>
          <a:off x="9258300" y="6457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64135</xdr:rowOff>
    </xdr:from>
    <xdr:to>
      <xdr:col>55</xdr:col>
      <xdr:colOff>50800</xdr:colOff>
      <xdr:row>39</xdr:row>
      <xdr:rowOff>165735</xdr:rowOff>
    </xdr:to>
    <xdr:sp macro="" textlink="">
      <xdr:nvSpPr>
        <xdr:cNvPr id="110" name="フローチャート: 判断 109"/>
        <xdr:cNvSpPr/>
      </xdr:nvSpPr>
      <xdr:spPr>
        <a:xfrm>
          <a:off x="9192260" y="66020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33</xdr:row>
      <xdr:rowOff>105791</xdr:rowOff>
    </xdr:from>
    <xdr:to>
      <xdr:col>50</xdr:col>
      <xdr:colOff>165100</xdr:colOff>
      <xdr:row>34</xdr:row>
      <xdr:rowOff>35941</xdr:rowOff>
    </xdr:to>
    <xdr:sp macro="" textlink="">
      <xdr:nvSpPr>
        <xdr:cNvPr id="111" name="フローチャート: 判断 110"/>
        <xdr:cNvSpPr/>
      </xdr:nvSpPr>
      <xdr:spPr>
        <a:xfrm>
          <a:off x="8445500" y="56379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46355</xdr:rowOff>
    </xdr:from>
    <xdr:to>
      <xdr:col>46</xdr:col>
      <xdr:colOff>38100</xdr:colOff>
      <xdr:row>39</xdr:row>
      <xdr:rowOff>147955</xdr:rowOff>
    </xdr:to>
    <xdr:sp macro="" textlink="">
      <xdr:nvSpPr>
        <xdr:cNvPr id="112" name="フローチャート: 判断 111"/>
        <xdr:cNvSpPr/>
      </xdr:nvSpPr>
      <xdr:spPr>
        <a:xfrm>
          <a:off x="7670800" y="65843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78359</xdr:rowOff>
    </xdr:from>
    <xdr:to>
      <xdr:col>55</xdr:col>
      <xdr:colOff>50800</xdr:colOff>
      <xdr:row>42</xdr:row>
      <xdr:rowOff>8509</xdr:rowOff>
    </xdr:to>
    <xdr:sp macro="" textlink="">
      <xdr:nvSpPr>
        <xdr:cNvPr id="118" name="楕円 117"/>
        <xdr:cNvSpPr/>
      </xdr:nvSpPr>
      <xdr:spPr>
        <a:xfrm>
          <a:off x="9192260" y="69515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164736</xdr:rowOff>
    </xdr:from>
    <xdr:ext cx="469744" cy="259045"/>
    <xdr:sp macro="" textlink="">
      <xdr:nvSpPr>
        <xdr:cNvPr id="119" name="【道路】&#10;一人当たり延長該当値テキスト"/>
        <xdr:cNvSpPr txBox="1"/>
      </xdr:nvSpPr>
      <xdr:spPr>
        <a:xfrm>
          <a:off x="9258300" y="687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72898</xdr:rowOff>
    </xdr:from>
    <xdr:to>
      <xdr:col>50</xdr:col>
      <xdr:colOff>165100</xdr:colOff>
      <xdr:row>42</xdr:row>
      <xdr:rowOff>3048</xdr:rowOff>
    </xdr:to>
    <xdr:sp macro="" textlink="">
      <xdr:nvSpPr>
        <xdr:cNvPr id="120" name="楕円 119"/>
        <xdr:cNvSpPr/>
      </xdr:nvSpPr>
      <xdr:spPr>
        <a:xfrm>
          <a:off x="8445500" y="69461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123698</xdr:rowOff>
    </xdr:from>
    <xdr:to>
      <xdr:col>55</xdr:col>
      <xdr:colOff>0</xdr:colOff>
      <xdr:row>41</xdr:row>
      <xdr:rowOff>129159</xdr:rowOff>
    </xdr:to>
    <xdr:cxnSp macro="">
      <xdr:nvCxnSpPr>
        <xdr:cNvPr id="121" name="直線コネクタ 120"/>
        <xdr:cNvCxnSpPr/>
      </xdr:nvCxnSpPr>
      <xdr:spPr>
        <a:xfrm>
          <a:off x="8496300" y="6996938"/>
          <a:ext cx="7239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70993</xdr:rowOff>
    </xdr:from>
    <xdr:to>
      <xdr:col>46</xdr:col>
      <xdr:colOff>38100</xdr:colOff>
      <xdr:row>42</xdr:row>
      <xdr:rowOff>1143</xdr:rowOff>
    </xdr:to>
    <xdr:sp macro="" textlink="">
      <xdr:nvSpPr>
        <xdr:cNvPr id="122" name="楕円 121"/>
        <xdr:cNvSpPr/>
      </xdr:nvSpPr>
      <xdr:spPr>
        <a:xfrm>
          <a:off x="7670800" y="69442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121793</xdr:rowOff>
    </xdr:from>
    <xdr:to>
      <xdr:col>50</xdr:col>
      <xdr:colOff>114300</xdr:colOff>
      <xdr:row>41</xdr:row>
      <xdr:rowOff>123698</xdr:rowOff>
    </xdr:to>
    <xdr:cxnSp macro="">
      <xdr:nvCxnSpPr>
        <xdr:cNvPr id="123" name="直線コネクタ 122"/>
        <xdr:cNvCxnSpPr/>
      </xdr:nvCxnSpPr>
      <xdr:spPr>
        <a:xfrm>
          <a:off x="7713980" y="6995033"/>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32</xdr:row>
      <xdr:rowOff>52468</xdr:rowOff>
    </xdr:from>
    <xdr:ext cx="534377" cy="259045"/>
    <xdr:sp macro="" textlink="">
      <xdr:nvSpPr>
        <xdr:cNvPr id="124" name="n_1aveValue【道路】&#10;一人当たり延長"/>
        <xdr:cNvSpPr txBox="1"/>
      </xdr:nvSpPr>
      <xdr:spPr>
        <a:xfrm>
          <a:off x="8239271" y="541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164482</xdr:rowOff>
    </xdr:from>
    <xdr:ext cx="469744" cy="259045"/>
    <xdr:sp macro="" textlink="">
      <xdr:nvSpPr>
        <xdr:cNvPr id="125" name="n_2aveValue【道路】&#10;一人当たり延長"/>
        <xdr:cNvSpPr txBox="1"/>
      </xdr:nvSpPr>
      <xdr:spPr>
        <a:xfrm>
          <a:off x="7509587" y="636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165625</xdr:rowOff>
    </xdr:from>
    <xdr:ext cx="469744" cy="259045"/>
    <xdr:sp macro="" textlink="">
      <xdr:nvSpPr>
        <xdr:cNvPr id="126" name="n_1mainValue【道路】&#10;一人当たり延長"/>
        <xdr:cNvSpPr txBox="1"/>
      </xdr:nvSpPr>
      <xdr:spPr>
        <a:xfrm>
          <a:off x="8271587" y="703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163720</xdr:rowOff>
    </xdr:from>
    <xdr:ext cx="469744" cy="259045"/>
    <xdr:sp macro="" textlink="">
      <xdr:nvSpPr>
        <xdr:cNvPr id="127" name="n_2mainValue【道路】&#10;一人当たり延長"/>
        <xdr:cNvSpPr txBox="1"/>
      </xdr:nvSpPr>
      <xdr:spPr>
        <a:xfrm>
          <a:off x="7509587" y="703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8" name="テキスト ボックス 137"/>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0" name="テキスト ボックス 149"/>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76200</xdr:rowOff>
    </xdr:from>
    <xdr:to>
      <xdr:col>24</xdr:col>
      <xdr:colOff>62865</xdr:colOff>
      <xdr:row>63</xdr:row>
      <xdr:rowOff>11430</xdr:rowOff>
    </xdr:to>
    <xdr:cxnSp macro="">
      <xdr:nvCxnSpPr>
        <xdr:cNvPr id="152" name="直線コネクタ 151"/>
        <xdr:cNvCxnSpPr/>
      </xdr:nvCxnSpPr>
      <xdr:spPr>
        <a:xfrm flipV="1">
          <a:off x="4086225" y="94640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15257</xdr:rowOff>
    </xdr:from>
    <xdr:ext cx="405111" cy="259045"/>
    <xdr:sp macro="" textlink="">
      <xdr:nvSpPr>
        <xdr:cNvPr id="153" name="【橋りょう・トンネル】&#10;有形固定資産減価償却率最小値テキスト"/>
        <xdr:cNvSpPr txBox="1"/>
      </xdr:nvSpPr>
      <xdr:spPr>
        <a:xfrm>
          <a:off x="4124960"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xdr:rowOff>
    </xdr:from>
    <xdr:to>
      <xdr:col>24</xdr:col>
      <xdr:colOff>152400</xdr:colOff>
      <xdr:row>63</xdr:row>
      <xdr:rowOff>11430</xdr:rowOff>
    </xdr:to>
    <xdr:cxnSp macro="">
      <xdr:nvCxnSpPr>
        <xdr:cNvPr id="154" name="直線コネクタ 153"/>
        <xdr:cNvCxnSpPr/>
      </xdr:nvCxnSpPr>
      <xdr:spPr>
        <a:xfrm>
          <a:off x="4020820" y="10572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22877</xdr:rowOff>
    </xdr:from>
    <xdr:ext cx="405111" cy="259045"/>
    <xdr:sp macro="" textlink="">
      <xdr:nvSpPr>
        <xdr:cNvPr id="155" name="【橋りょう・トンネル】&#10;有形固定資産減価償却率最大値テキスト"/>
        <xdr:cNvSpPr txBox="1"/>
      </xdr:nvSpPr>
      <xdr:spPr>
        <a:xfrm>
          <a:off x="4124960" y="924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76200</xdr:rowOff>
    </xdr:from>
    <xdr:to>
      <xdr:col>24</xdr:col>
      <xdr:colOff>152400</xdr:colOff>
      <xdr:row>56</xdr:row>
      <xdr:rowOff>76200</xdr:rowOff>
    </xdr:to>
    <xdr:cxnSp macro="">
      <xdr:nvCxnSpPr>
        <xdr:cNvPr id="156" name="直線コネクタ 155"/>
        <xdr:cNvCxnSpPr/>
      </xdr:nvCxnSpPr>
      <xdr:spPr>
        <a:xfrm>
          <a:off x="4020820" y="946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133367</xdr:rowOff>
    </xdr:from>
    <xdr:ext cx="405111" cy="259045"/>
    <xdr:sp macro="" textlink="">
      <xdr:nvSpPr>
        <xdr:cNvPr id="157" name="【橋りょう・トンネル】&#10;有形固定資産減価償却率平均値テキスト"/>
        <xdr:cNvSpPr txBox="1"/>
      </xdr:nvSpPr>
      <xdr:spPr>
        <a:xfrm>
          <a:off x="4124960" y="10024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58" name="フローチャート: 判断 157"/>
        <xdr:cNvSpPr/>
      </xdr:nvSpPr>
      <xdr:spPr>
        <a:xfrm>
          <a:off x="4036060" y="10045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97790</xdr:rowOff>
    </xdr:from>
    <xdr:to>
      <xdr:col>20</xdr:col>
      <xdr:colOff>38100</xdr:colOff>
      <xdr:row>59</xdr:row>
      <xdr:rowOff>27940</xdr:rowOff>
    </xdr:to>
    <xdr:sp macro="" textlink="">
      <xdr:nvSpPr>
        <xdr:cNvPr id="159" name="フローチャート: 判断 158"/>
        <xdr:cNvSpPr/>
      </xdr:nvSpPr>
      <xdr:spPr>
        <a:xfrm>
          <a:off x="3312160" y="98209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29210</xdr:rowOff>
    </xdr:from>
    <xdr:to>
      <xdr:col>15</xdr:col>
      <xdr:colOff>101600</xdr:colOff>
      <xdr:row>58</xdr:row>
      <xdr:rowOff>130810</xdr:rowOff>
    </xdr:to>
    <xdr:sp macro="" textlink="">
      <xdr:nvSpPr>
        <xdr:cNvPr id="160" name="フローチャート: 判断 159"/>
        <xdr:cNvSpPr/>
      </xdr:nvSpPr>
      <xdr:spPr>
        <a:xfrm>
          <a:off x="2514600" y="975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66" name="楕円 165"/>
        <xdr:cNvSpPr/>
      </xdr:nvSpPr>
      <xdr:spPr>
        <a:xfrm>
          <a:off x="403606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40657</xdr:rowOff>
    </xdr:from>
    <xdr:ext cx="405111" cy="259045"/>
    <xdr:sp macro="" textlink="">
      <xdr:nvSpPr>
        <xdr:cNvPr id="167" name="【橋りょう・トンネル】&#10;有形固定資産減価償却率該当値テキスト"/>
        <xdr:cNvSpPr txBox="1"/>
      </xdr:nvSpPr>
      <xdr:spPr>
        <a:xfrm>
          <a:off x="4124960"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113030</xdr:rowOff>
    </xdr:from>
    <xdr:to>
      <xdr:col>20</xdr:col>
      <xdr:colOff>38100</xdr:colOff>
      <xdr:row>60</xdr:row>
      <xdr:rowOff>43180</xdr:rowOff>
    </xdr:to>
    <xdr:sp macro="" textlink="">
      <xdr:nvSpPr>
        <xdr:cNvPr id="168" name="楕円 167"/>
        <xdr:cNvSpPr/>
      </xdr:nvSpPr>
      <xdr:spPr>
        <a:xfrm>
          <a:off x="3312160" y="10003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68580</xdr:rowOff>
    </xdr:from>
    <xdr:to>
      <xdr:col>24</xdr:col>
      <xdr:colOff>63500</xdr:colOff>
      <xdr:row>59</xdr:row>
      <xdr:rowOff>163830</xdr:rowOff>
    </xdr:to>
    <xdr:cxnSp macro="">
      <xdr:nvCxnSpPr>
        <xdr:cNvPr id="169" name="直線コネクタ 168"/>
        <xdr:cNvCxnSpPr/>
      </xdr:nvCxnSpPr>
      <xdr:spPr>
        <a:xfrm flipV="1">
          <a:off x="3355340" y="9959340"/>
          <a:ext cx="73152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170180</xdr:rowOff>
    </xdr:from>
    <xdr:to>
      <xdr:col>15</xdr:col>
      <xdr:colOff>101600</xdr:colOff>
      <xdr:row>60</xdr:row>
      <xdr:rowOff>100330</xdr:rowOff>
    </xdr:to>
    <xdr:sp macro="" textlink="">
      <xdr:nvSpPr>
        <xdr:cNvPr id="170" name="楕円 169"/>
        <xdr:cNvSpPr/>
      </xdr:nvSpPr>
      <xdr:spPr>
        <a:xfrm>
          <a:off x="2514600" y="10060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163830</xdr:rowOff>
    </xdr:from>
    <xdr:to>
      <xdr:col>19</xdr:col>
      <xdr:colOff>177800</xdr:colOff>
      <xdr:row>60</xdr:row>
      <xdr:rowOff>49530</xdr:rowOff>
    </xdr:to>
    <xdr:cxnSp macro="">
      <xdr:nvCxnSpPr>
        <xdr:cNvPr id="171" name="直線コネクタ 170"/>
        <xdr:cNvCxnSpPr/>
      </xdr:nvCxnSpPr>
      <xdr:spPr>
        <a:xfrm flipV="1">
          <a:off x="2565400" y="10054590"/>
          <a:ext cx="78994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44467</xdr:rowOff>
    </xdr:from>
    <xdr:ext cx="405111" cy="259045"/>
    <xdr:sp macro="" textlink="">
      <xdr:nvSpPr>
        <xdr:cNvPr id="172" name="n_1aveValue【橋りょう・トンネル】&#10;有形固定資産減価償却率"/>
        <xdr:cNvSpPr txBox="1"/>
      </xdr:nvSpPr>
      <xdr:spPr>
        <a:xfrm>
          <a:off x="317056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147337</xdr:rowOff>
    </xdr:from>
    <xdr:ext cx="405111" cy="259045"/>
    <xdr:sp macro="" textlink="">
      <xdr:nvSpPr>
        <xdr:cNvPr id="173" name="n_2aveValue【橋りょう・トンネル】&#10;有形固定資産減価償却率"/>
        <xdr:cNvSpPr txBox="1"/>
      </xdr:nvSpPr>
      <xdr:spPr>
        <a:xfrm>
          <a:off x="238570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34307</xdr:rowOff>
    </xdr:from>
    <xdr:ext cx="405111" cy="259045"/>
    <xdr:sp macro="" textlink="">
      <xdr:nvSpPr>
        <xdr:cNvPr id="174" name="n_1mainValue【橋りょう・トンネル】&#10;有形固定資産減価償却率"/>
        <xdr:cNvSpPr txBox="1"/>
      </xdr:nvSpPr>
      <xdr:spPr>
        <a:xfrm>
          <a:off x="3170564" y="1009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91457</xdr:rowOff>
    </xdr:from>
    <xdr:ext cx="405111" cy="259045"/>
    <xdr:sp macro="" textlink="">
      <xdr:nvSpPr>
        <xdr:cNvPr id="175" name="n_2mainValue【橋りょう・トンネル】&#10;有形固定資産減価償却率"/>
        <xdr:cNvSpPr txBox="1"/>
      </xdr:nvSpPr>
      <xdr:spPr>
        <a:xfrm>
          <a:off x="238570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86" name="テキスト ボックス 185"/>
        <xdr:cNvSpPr txBox="1"/>
      </xdr:nvSpPr>
      <xdr:spPr>
        <a:xfrm>
          <a:off x="5600834" y="11040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105427</xdr:rowOff>
    </xdr:from>
    <xdr:ext cx="595419" cy="259045"/>
    <xdr:sp macro="" textlink="">
      <xdr:nvSpPr>
        <xdr:cNvPr id="188" name="テキスト ボックス 187"/>
        <xdr:cNvSpPr txBox="1"/>
      </xdr:nvSpPr>
      <xdr:spPr>
        <a:xfrm>
          <a:off x="5299921" y="106667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0" name="テキスト ボックス 189"/>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2" name="テキスト ボックス 191"/>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4" name="テキスト ボックス 193"/>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6" name="テキスト ボックス 195"/>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8" name="テキスト ボックス 197"/>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127997</xdr:rowOff>
    </xdr:from>
    <xdr:to>
      <xdr:col>54</xdr:col>
      <xdr:colOff>189865</xdr:colOff>
      <xdr:row>64</xdr:row>
      <xdr:rowOff>149062</xdr:rowOff>
    </xdr:to>
    <xdr:cxnSp macro="">
      <xdr:nvCxnSpPr>
        <xdr:cNvPr id="200" name="直線コネクタ 199"/>
        <xdr:cNvCxnSpPr/>
      </xdr:nvCxnSpPr>
      <xdr:spPr>
        <a:xfrm flipV="1">
          <a:off x="9219565" y="9515837"/>
          <a:ext cx="0" cy="136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152889</xdr:rowOff>
    </xdr:from>
    <xdr:ext cx="534377" cy="259045"/>
    <xdr:sp macro="" textlink="">
      <xdr:nvSpPr>
        <xdr:cNvPr id="201" name="【橋りょう・トンネル】&#10;一人当たり有形固定資産（償却資産）額最小値テキスト"/>
        <xdr:cNvSpPr txBox="1"/>
      </xdr:nvSpPr>
      <xdr:spPr>
        <a:xfrm>
          <a:off x="9258300" y="1088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149062</xdr:rowOff>
    </xdr:from>
    <xdr:to>
      <xdr:col>55</xdr:col>
      <xdr:colOff>88900</xdr:colOff>
      <xdr:row>64</xdr:row>
      <xdr:rowOff>149062</xdr:rowOff>
    </xdr:to>
    <xdr:cxnSp macro="">
      <xdr:nvCxnSpPr>
        <xdr:cNvPr id="202" name="直線コネクタ 201"/>
        <xdr:cNvCxnSpPr/>
      </xdr:nvCxnSpPr>
      <xdr:spPr>
        <a:xfrm>
          <a:off x="9154160" y="10878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74674</xdr:rowOff>
    </xdr:from>
    <xdr:ext cx="599010" cy="259045"/>
    <xdr:sp macro="" textlink="">
      <xdr:nvSpPr>
        <xdr:cNvPr id="203" name="【橋りょう・トンネル】&#10;一人当たり有形固定資産（償却資産）額最大値テキスト"/>
        <xdr:cNvSpPr txBox="1"/>
      </xdr:nvSpPr>
      <xdr:spPr>
        <a:xfrm>
          <a:off x="9258300" y="929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127997</xdr:rowOff>
    </xdr:from>
    <xdr:to>
      <xdr:col>55</xdr:col>
      <xdr:colOff>88900</xdr:colOff>
      <xdr:row>56</xdr:row>
      <xdr:rowOff>127997</xdr:rowOff>
    </xdr:to>
    <xdr:cxnSp macro="">
      <xdr:nvCxnSpPr>
        <xdr:cNvPr id="204" name="直線コネクタ 203"/>
        <xdr:cNvCxnSpPr/>
      </xdr:nvCxnSpPr>
      <xdr:spPr>
        <a:xfrm>
          <a:off x="9154160" y="95158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9301</xdr:rowOff>
    </xdr:from>
    <xdr:ext cx="599010" cy="259045"/>
    <xdr:sp macro="" textlink="">
      <xdr:nvSpPr>
        <xdr:cNvPr id="205" name="【橋りょう・トンネル】&#10;一人当たり有形固定資産（償却資産）額平均値テキスト"/>
        <xdr:cNvSpPr txBox="1"/>
      </xdr:nvSpPr>
      <xdr:spPr>
        <a:xfrm>
          <a:off x="9258300" y="102353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157874</xdr:rowOff>
    </xdr:from>
    <xdr:to>
      <xdr:col>55</xdr:col>
      <xdr:colOff>50800</xdr:colOff>
      <xdr:row>62</xdr:row>
      <xdr:rowOff>88024</xdr:rowOff>
    </xdr:to>
    <xdr:sp macro="" textlink="">
      <xdr:nvSpPr>
        <xdr:cNvPr id="206" name="フローチャート: 判断 205"/>
        <xdr:cNvSpPr/>
      </xdr:nvSpPr>
      <xdr:spPr>
        <a:xfrm>
          <a:off x="9192260" y="103839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32536</xdr:rowOff>
    </xdr:from>
    <xdr:to>
      <xdr:col>50</xdr:col>
      <xdr:colOff>165100</xdr:colOff>
      <xdr:row>61</xdr:row>
      <xdr:rowOff>134136</xdr:rowOff>
    </xdr:to>
    <xdr:sp macro="" textlink="">
      <xdr:nvSpPr>
        <xdr:cNvPr id="207" name="フローチャート: 判断 206"/>
        <xdr:cNvSpPr/>
      </xdr:nvSpPr>
      <xdr:spPr>
        <a:xfrm>
          <a:off x="8445500" y="10258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122787</xdr:rowOff>
    </xdr:from>
    <xdr:to>
      <xdr:col>46</xdr:col>
      <xdr:colOff>38100</xdr:colOff>
      <xdr:row>64</xdr:row>
      <xdr:rowOff>52937</xdr:rowOff>
    </xdr:to>
    <xdr:sp macro="" textlink="">
      <xdr:nvSpPr>
        <xdr:cNvPr id="208" name="フローチャート: 判断 207"/>
        <xdr:cNvSpPr/>
      </xdr:nvSpPr>
      <xdr:spPr>
        <a:xfrm>
          <a:off x="7670800" y="106841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98262</xdr:rowOff>
    </xdr:from>
    <xdr:to>
      <xdr:col>55</xdr:col>
      <xdr:colOff>50800</xdr:colOff>
      <xdr:row>65</xdr:row>
      <xdr:rowOff>28412</xdr:rowOff>
    </xdr:to>
    <xdr:sp macro="" textlink="">
      <xdr:nvSpPr>
        <xdr:cNvPr id="214" name="楕円 213"/>
        <xdr:cNvSpPr/>
      </xdr:nvSpPr>
      <xdr:spPr>
        <a:xfrm>
          <a:off x="9192260" y="108272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64</xdr:row>
      <xdr:rowOff>13189</xdr:rowOff>
    </xdr:from>
    <xdr:ext cx="534377" cy="259045"/>
    <xdr:sp macro="" textlink="">
      <xdr:nvSpPr>
        <xdr:cNvPr id="215" name="【橋りょう・トンネル】&#10;一人当たり有形固定資産（償却資産）額該当値テキスト"/>
        <xdr:cNvSpPr txBox="1"/>
      </xdr:nvSpPr>
      <xdr:spPr>
        <a:xfrm>
          <a:off x="9258300" y="107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96228</xdr:rowOff>
    </xdr:from>
    <xdr:to>
      <xdr:col>50</xdr:col>
      <xdr:colOff>165100</xdr:colOff>
      <xdr:row>65</xdr:row>
      <xdr:rowOff>26378</xdr:rowOff>
    </xdr:to>
    <xdr:sp macro="" textlink="">
      <xdr:nvSpPr>
        <xdr:cNvPr id="216" name="楕円 215"/>
        <xdr:cNvSpPr/>
      </xdr:nvSpPr>
      <xdr:spPr>
        <a:xfrm>
          <a:off x="8445500" y="108251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147028</xdr:rowOff>
    </xdr:from>
    <xdr:to>
      <xdr:col>55</xdr:col>
      <xdr:colOff>0</xdr:colOff>
      <xdr:row>64</xdr:row>
      <xdr:rowOff>149062</xdr:rowOff>
    </xdr:to>
    <xdr:cxnSp macro="">
      <xdr:nvCxnSpPr>
        <xdr:cNvPr id="217" name="直線コネクタ 216"/>
        <xdr:cNvCxnSpPr/>
      </xdr:nvCxnSpPr>
      <xdr:spPr>
        <a:xfrm>
          <a:off x="8496300" y="10875988"/>
          <a:ext cx="7239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95572</xdr:rowOff>
    </xdr:from>
    <xdr:to>
      <xdr:col>46</xdr:col>
      <xdr:colOff>38100</xdr:colOff>
      <xdr:row>65</xdr:row>
      <xdr:rowOff>25722</xdr:rowOff>
    </xdr:to>
    <xdr:sp macro="" textlink="">
      <xdr:nvSpPr>
        <xdr:cNvPr id="218" name="楕円 217"/>
        <xdr:cNvSpPr/>
      </xdr:nvSpPr>
      <xdr:spPr>
        <a:xfrm>
          <a:off x="7670800" y="108245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146372</xdr:rowOff>
    </xdr:from>
    <xdr:to>
      <xdr:col>50</xdr:col>
      <xdr:colOff>114300</xdr:colOff>
      <xdr:row>64</xdr:row>
      <xdr:rowOff>147028</xdr:rowOff>
    </xdr:to>
    <xdr:cxnSp macro="">
      <xdr:nvCxnSpPr>
        <xdr:cNvPr id="219" name="直線コネクタ 218"/>
        <xdr:cNvCxnSpPr/>
      </xdr:nvCxnSpPr>
      <xdr:spPr>
        <a:xfrm>
          <a:off x="7713980" y="10875332"/>
          <a:ext cx="782320" cy="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150663</xdr:rowOff>
    </xdr:from>
    <xdr:ext cx="599010" cy="259045"/>
    <xdr:sp macro="" textlink="">
      <xdr:nvSpPr>
        <xdr:cNvPr id="220" name="n_1aveValue【橋りょう・トンネル】&#10;一人当たり有形固定資産（償却資産）額"/>
        <xdr:cNvSpPr txBox="1"/>
      </xdr:nvSpPr>
      <xdr:spPr>
        <a:xfrm>
          <a:off x="8214575" y="10041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69464</xdr:rowOff>
    </xdr:from>
    <xdr:ext cx="599010" cy="259045"/>
    <xdr:sp macro="" textlink="">
      <xdr:nvSpPr>
        <xdr:cNvPr id="221" name="n_2aveValue【橋りょう・トンネル】&#10;一人当たり有形固定資産（償却資産）額"/>
        <xdr:cNvSpPr txBox="1"/>
      </xdr:nvSpPr>
      <xdr:spPr>
        <a:xfrm>
          <a:off x="7444955" y="1046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65</xdr:row>
      <xdr:rowOff>17505</xdr:rowOff>
    </xdr:from>
    <xdr:ext cx="534377" cy="259045"/>
    <xdr:sp macro="" textlink="">
      <xdr:nvSpPr>
        <xdr:cNvPr id="222" name="n_1mainValue【橋りょう・トンネル】&#10;一人当たり有形固定資産（償却資産）額"/>
        <xdr:cNvSpPr txBox="1"/>
      </xdr:nvSpPr>
      <xdr:spPr>
        <a:xfrm>
          <a:off x="8239271" y="1091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65</xdr:row>
      <xdr:rowOff>16849</xdr:rowOff>
    </xdr:from>
    <xdr:ext cx="534377" cy="259045"/>
    <xdr:sp macro="" textlink="">
      <xdr:nvSpPr>
        <xdr:cNvPr id="223" name="n_2mainValue【橋りょう・トンネル】&#10;一人当たり有形固定資産（償却資産）額"/>
        <xdr:cNvSpPr txBox="1"/>
      </xdr:nvSpPr>
      <xdr:spPr>
        <a:xfrm>
          <a:off x="7477271" y="1091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35" name="直線コネクタ 234"/>
        <xdr:cNvCxnSpPr/>
      </xdr:nvCxnSpPr>
      <xdr:spPr>
        <a:xfrm>
          <a:off x="670560" y="14344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36" name="テキスト ボックス 235"/>
        <xdr:cNvSpPr txBox="1"/>
      </xdr:nvSpPr>
      <xdr:spPr>
        <a:xfrm>
          <a:off x="336081" y="14206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39" name="直線コネクタ 238"/>
        <xdr:cNvCxnSpPr/>
      </xdr:nvCxnSpPr>
      <xdr:spPr>
        <a:xfrm>
          <a:off x="670560" y="13228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40" name="テキスト ボックス 239"/>
        <xdr:cNvSpPr txBox="1"/>
      </xdr:nvSpPr>
      <xdr:spPr>
        <a:xfrm>
          <a:off x="336081" y="130860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2" name="テキスト ボックス 241"/>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158114</xdr:rowOff>
    </xdr:to>
    <xdr:cxnSp macro="">
      <xdr:nvCxnSpPr>
        <xdr:cNvPr id="244" name="直線コネクタ 243"/>
        <xdr:cNvCxnSpPr/>
      </xdr:nvCxnSpPr>
      <xdr:spPr>
        <a:xfrm flipV="1">
          <a:off x="4086225" y="13119734"/>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161941</xdr:rowOff>
    </xdr:from>
    <xdr:ext cx="405111" cy="259045"/>
    <xdr:sp macro="" textlink="">
      <xdr:nvSpPr>
        <xdr:cNvPr id="245" name="【公営住宅】&#10;有形固定資産減価償却率最小値テキスト"/>
        <xdr:cNvSpPr txBox="1"/>
      </xdr:nvSpPr>
      <xdr:spPr>
        <a:xfrm>
          <a:off x="4124960"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158114</xdr:rowOff>
    </xdr:from>
    <xdr:to>
      <xdr:col>24</xdr:col>
      <xdr:colOff>152400</xdr:colOff>
      <xdr:row>85</xdr:row>
      <xdr:rowOff>158114</xdr:rowOff>
    </xdr:to>
    <xdr:cxnSp macro="">
      <xdr:nvCxnSpPr>
        <xdr:cNvPr id="246" name="直線コネクタ 245"/>
        <xdr:cNvCxnSpPr/>
      </xdr:nvCxnSpPr>
      <xdr:spPr>
        <a:xfrm>
          <a:off x="4020820" y="144075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47" name="【公営住宅】&#10;有形固定資産減価償却率最大値テキスト"/>
        <xdr:cNvSpPr txBox="1"/>
      </xdr:nvSpPr>
      <xdr:spPr>
        <a:xfrm>
          <a:off x="4124960" y="12902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48" name="直線コネクタ 247"/>
        <xdr:cNvCxnSpPr/>
      </xdr:nvCxnSpPr>
      <xdr:spPr>
        <a:xfrm>
          <a:off x="4020820" y="131197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10177</xdr:rowOff>
    </xdr:from>
    <xdr:ext cx="405111" cy="259045"/>
    <xdr:sp macro="" textlink="">
      <xdr:nvSpPr>
        <xdr:cNvPr id="249" name="【公営住宅】&#10;有形固定資産減価償却率平均値テキスト"/>
        <xdr:cNvSpPr txBox="1"/>
      </xdr:nvSpPr>
      <xdr:spPr>
        <a:xfrm>
          <a:off x="4124960" y="13421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250" name="フローチャート: 判断 249"/>
        <xdr:cNvSpPr/>
      </xdr:nvSpPr>
      <xdr:spPr>
        <a:xfrm>
          <a:off x="4036060" y="13569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51" name="フローチャート: 判断 250"/>
        <xdr:cNvSpPr/>
      </xdr:nvSpPr>
      <xdr:spPr>
        <a:xfrm>
          <a:off x="3312160" y="13691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27305</xdr:rowOff>
    </xdr:from>
    <xdr:to>
      <xdr:col>15</xdr:col>
      <xdr:colOff>101600</xdr:colOff>
      <xdr:row>82</xdr:row>
      <xdr:rowOff>128905</xdr:rowOff>
    </xdr:to>
    <xdr:sp macro="" textlink="">
      <xdr:nvSpPr>
        <xdr:cNvPr id="252" name="フローチャート: 判断 251"/>
        <xdr:cNvSpPr/>
      </xdr:nvSpPr>
      <xdr:spPr>
        <a:xfrm>
          <a:off x="2514600" y="1377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118745</xdr:rowOff>
    </xdr:from>
    <xdr:to>
      <xdr:col>24</xdr:col>
      <xdr:colOff>114300</xdr:colOff>
      <xdr:row>82</xdr:row>
      <xdr:rowOff>48895</xdr:rowOff>
    </xdr:to>
    <xdr:sp macro="" textlink="">
      <xdr:nvSpPr>
        <xdr:cNvPr id="258" name="楕円 257"/>
        <xdr:cNvSpPr/>
      </xdr:nvSpPr>
      <xdr:spPr>
        <a:xfrm>
          <a:off x="4036060" y="13697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97172</xdr:rowOff>
    </xdr:from>
    <xdr:ext cx="405111" cy="259045"/>
    <xdr:sp macro="" textlink="">
      <xdr:nvSpPr>
        <xdr:cNvPr id="259" name="【公営住宅】&#10;有形固定資産減価償却率該当値テキスト"/>
        <xdr:cNvSpPr txBox="1"/>
      </xdr:nvSpPr>
      <xdr:spPr>
        <a:xfrm>
          <a:off x="4124960" y="13676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95886</xdr:rowOff>
    </xdr:from>
    <xdr:to>
      <xdr:col>20</xdr:col>
      <xdr:colOff>38100</xdr:colOff>
      <xdr:row>83</xdr:row>
      <xdr:rowOff>26036</xdr:rowOff>
    </xdr:to>
    <xdr:sp macro="" textlink="">
      <xdr:nvSpPr>
        <xdr:cNvPr id="260" name="楕円 259"/>
        <xdr:cNvSpPr/>
      </xdr:nvSpPr>
      <xdr:spPr>
        <a:xfrm>
          <a:off x="3312160" y="138423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169545</xdr:rowOff>
    </xdr:from>
    <xdr:to>
      <xdr:col>24</xdr:col>
      <xdr:colOff>63500</xdr:colOff>
      <xdr:row>82</xdr:row>
      <xdr:rowOff>146686</xdr:rowOff>
    </xdr:to>
    <xdr:cxnSp macro="">
      <xdr:nvCxnSpPr>
        <xdr:cNvPr id="261" name="直線コネクタ 260"/>
        <xdr:cNvCxnSpPr/>
      </xdr:nvCxnSpPr>
      <xdr:spPr>
        <a:xfrm flipV="1">
          <a:off x="3355340" y="13748385"/>
          <a:ext cx="73152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21589</xdr:rowOff>
    </xdr:from>
    <xdr:to>
      <xdr:col>15</xdr:col>
      <xdr:colOff>101600</xdr:colOff>
      <xdr:row>83</xdr:row>
      <xdr:rowOff>123189</xdr:rowOff>
    </xdr:to>
    <xdr:sp macro="" textlink="">
      <xdr:nvSpPr>
        <xdr:cNvPr id="262" name="楕円 261"/>
        <xdr:cNvSpPr/>
      </xdr:nvSpPr>
      <xdr:spPr>
        <a:xfrm>
          <a:off x="2514600" y="1393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146686</xdr:rowOff>
    </xdr:from>
    <xdr:to>
      <xdr:col>19</xdr:col>
      <xdr:colOff>177800</xdr:colOff>
      <xdr:row>83</xdr:row>
      <xdr:rowOff>72389</xdr:rowOff>
    </xdr:to>
    <xdr:cxnSp macro="">
      <xdr:nvCxnSpPr>
        <xdr:cNvPr id="263" name="直線コネクタ 262"/>
        <xdr:cNvCxnSpPr/>
      </xdr:nvCxnSpPr>
      <xdr:spPr>
        <a:xfrm flipV="1">
          <a:off x="2565400" y="13893166"/>
          <a:ext cx="789940" cy="9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59707</xdr:rowOff>
    </xdr:from>
    <xdr:ext cx="405111" cy="259045"/>
    <xdr:sp macro="" textlink="">
      <xdr:nvSpPr>
        <xdr:cNvPr id="264" name="n_1aveValue【公営住宅】&#10;有形固定資産減価償却率"/>
        <xdr:cNvSpPr txBox="1"/>
      </xdr:nvSpPr>
      <xdr:spPr>
        <a:xfrm>
          <a:off x="317056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145432</xdr:rowOff>
    </xdr:from>
    <xdr:ext cx="405111" cy="259045"/>
    <xdr:sp macro="" textlink="">
      <xdr:nvSpPr>
        <xdr:cNvPr id="265" name="n_2aveValue【公営住宅】&#10;有形固定資産減価償却率"/>
        <xdr:cNvSpPr txBox="1"/>
      </xdr:nvSpPr>
      <xdr:spPr>
        <a:xfrm>
          <a:off x="2385704"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17163</xdr:rowOff>
    </xdr:from>
    <xdr:ext cx="405111" cy="259045"/>
    <xdr:sp macro="" textlink="">
      <xdr:nvSpPr>
        <xdr:cNvPr id="266" name="n_1mainValue【公営住宅】&#10;有形固定資産減価償却率"/>
        <xdr:cNvSpPr txBox="1"/>
      </xdr:nvSpPr>
      <xdr:spPr>
        <a:xfrm>
          <a:off x="3170564" y="1393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114316</xdr:rowOff>
    </xdr:from>
    <xdr:ext cx="405111" cy="259045"/>
    <xdr:sp macro="" textlink="">
      <xdr:nvSpPr>
        <xdr:cNvPr id="267" name="n_2mainValue【公営住宅】&#10;有形固定資産減価償却率"/>
        <xdr:cNvSpPr txBox="1"/>
      </xdr:nvSpPr>
      <xdr:spPr>
        <a:xfrm>
          <a:off x="2385704" y="14028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7" name="テキスト ボックス 286"/>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26670</xdr:rowOff>
    </xdr:from>
    <xdr:to>
      <xdr:col>54</xdr:col>
      <xdr:colOff>189865</xdr:colOff>
      <xdr:row>85</xdr:row>
      <xdr:rowOff>53339</xdr:rowOff>
    </xdr:to>
    <xdr:cxnSp macro="">
      <xdr:nvCxnSpPr>
        <xdr:cNvPr id="291" name="直線コネクタ 290"/>
        <xdr:cNvCxnSpPr/>
      </xdr:nvCxnSpPr>
      <xdr:spPr>
        <a:xfrm flipV="1">
          <a:off x="9219565" y="12934950"/>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57166</xdr:rowOff>
    </xdr:from>
    <xdr:ext cx="469744" cy="259045"/>
    <xdr:sp macro="" textlink="">
      <xdr:nvSpPr>
        <xdr:cNvPr id="292" name="【公営住宅】&#10;一人当たり面積最小値テキスト"/>
        <xdr:cNvSpPr txBox="1"/>
      </xdr:nvSpPr>
      <xdr:spPr>
        <a:xfrm>
          <a:off x="9258300"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53339</xdr:rowOff>
    </xdr:from>
    <xdr:to>
      <xdr:col>55</xdr:col>
      <xdr:colOff>88900</xdr:colOff>
      <xdr:row>85</xdr:row>
      <xdr:rowOff>53339</xdr:rowOff>
    </xdr:to>
    <xdr:cxnSp macro="">
      <xdr:nvCxnSpPr>
        <xdr:cNvPr id="293" name="直線コネクタ 292"/>
        <xdr:cNvCxnSpPr/>
      </xdr:nvCxnSpPr>
      <xdr:spPr>
        <a:xfrm>
          <a:off x="9154160" y="143027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144797</xdr:rowOff>
    </xdr:from>
    <xdr:ext cx="469744" cy="259045"/>
    <xdr:sp macro="" textlink="">
      <xdr:nvSpPr>
        <xdr:cNvPr id="294" name="【公営住宅】&#10;一人当たり面積最大値テキスト"/>
        <xdr:cNvSpPr txBox="1"/>
      </xdr:nvSpPr>
      <xdr:spPr>
        <a:xfrm>
          <a:off x="9258300" y="1271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26670</xdr:rowOff>
    </xdr:from>
    <xdr:to>
      <xdr:col>55</xdr:col>
      <xdr:colOff>88900</xdr:colOff>
      <xdr:row>77</xdr:row>
      <xdr:rowOff>26670</xdr:rowOff>
    </xdr:to>
    <xdr:cxnSp macro="">
      <xdr:nvCxnSpPr>
        <xdr:cNvPr id="295" name="直線コネクタ 294"/>
        <xdr:cNvCxnSpPr/>
      </xdr:nvCxnSpPr>
      <xdr:spPr>
        <a:xfrm>
          <a:off x="9154160" y="12934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104157</xdr:rowOff>
    </xdr:from>
    <xdr:ext cx="469744" cy="259045"/>
    <xdr:sp macro="" textlink="">
      <xdr:nvSpPr>
        <xdr:cNvPr id="296" name="【公営住宅】&#10;一人当たり面積平均値テキスト"/>
        <xdr:cNvSpPr txBox="1"/>
      </xdr:nvSpPr>
      <xdr:spPr>
        <a:xfrm>
          <a:off x="9258300" y="13682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81280</xdr:rowOff>
    </xdr:from>
    <xdr:to>
      <xdr:col>55</xdr:col>
      <xdr:colOff>50800</xdr:colOff>
      <xdr:row>83</xdr:row>
      <xdr:rowOff>11430</xdr:rowOff>
    </xdr:to>
    <xdr:sp macro="" textlink="">
      <xdr:nvSpPr>
        <xdr:cNvPr id="297" name="フローチャート: 判断 296"/>
        <xdr:cNvSpPr/>
      </xdr:nvSpPr>
      <xdr:spPr>
        <a:xfrm>
          <a:off x="9192260" y="138277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115570</xdr:rowOff>
    </xdr:from>
    <xdr:to>
      <xdr:col>50</xdr:col>
      <xdr:colOff>165100</xdr:colOff>
      <xdr:row>83</xdr:row>
      <xdr:rowOff>45720</xdr:rowOff>
    </xdr:to>
    <xdr:sp macro="" textlink="">
      <xdr:nvSpPr>
        <xdr:cNvPr id="298" name="フローチャート: 判断 297"/>
        <xdr:cNvSpPr/>
      </xdr:nvSpPr>
      <xdr:spPr>
        <a:xfrm>
          <a:off x="8445500" y="13862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69850</xdr:rowOff>
    </xdr:from>
    <xdr:to>
      <xdr:col>46</xdr:col>
      <xdr:colOff>38100</xdr:colOff>
      <xdr:row>83</xdr:row>
      <xdr:rowOff>0</xdr:rowOff>
    </xdr:to>
    <xdr:sp macro="" textlink="">
      <xdr:nvSpPr>
        <xdr:cNvPr id="299" name="フローチャート: 判断 298"/>
        <xdr:cNvSpPr/>
      </xdr:nvSpPr>
      <xdr:spPr>
        <a:xfrm>
          <a:off x="7670800" y="13816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34289</xdr:rowOff>
    </xdr:from>
    <xdr:to>
      <xdr:col>55</xdr:col>
      <xdr:colOff>50800</xdr:colOff>
      <xdr:row>84</xdr:row>
      <xdr:rowOff>135889</xdr:rowOff>
    </xdr:to>
    <xdr:sp macro="" textlink="">
      <xdr:nvSpPr>
        <xdr:cNvPr id="305" name="楕円 304"/>
        <xdr:cNvSpPr/>
      </xdr:nvSpPr>
      <xdr:spPr>
        <a:xfrm>
          <a:off x="9192260" y="141160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12716</xdr:rowOff>
    </xdr:from>
    <xdr:ext cx="469744" cy="259045"/>
    <xdr:sp macro="" textlink="">
      <xdr:nvSpPr>
        <xdr:cNvPr id="306" name="【公営住宅】&#10;一人当たり面積該当値テキスト"/>
        <xdr:cNvSpPr txBox="1"/>
      </xdr:nvSpPr>
      <xdr:spPr>
        <a:xfrm>
          <a:off x="9258300" y="1409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45720</xdr:rowOff>
    </xdr:from>
    <xdr:to>
      <xdr:col>50</xdr:col>
      <xdr:colOff>165100</xdr:colOff>
      <xdr:row>84</xdr:row>
      <xdr:rowOff>147320</xdr:rowOff>
    </xdr:to>
    <xdr:sp macro="" textlink="">
      <xdr:nvSpPr>
        <xdr:cNvPr id="307" name="楕円 306"/>
        <xdr:cNvSpPr/>
      </xdr:nvSpPr>
      <xdr:spPr>
        <a:xfrm>
          <a:off x="8445500" y="1412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85089</xdr:rowOff>
    </xdr:from>
    <xdr:to>
      <xdr:col>55</xdr:col>
      <xdr:colOff>0</xdr:colOff>
      <xdr:row>84</xdr:row>
      <xdr:rowOff>96520</xdr:rowOff>
    </xdr:to>
    <xdr:cxnSp macro="">
      <xdr:nvCxnSpPr>
        <xdr:cNvPr id="308" name="直線コネクタ 307"/>
        <xdr:cNvCxnSpPr/>
      </xdr:nvCxnSpPr>
      <xdr:spPr>
        <a:xfrm flipV="1">
          <a:off x="8496300" y="14166849"/>
          <a:ext cx="7239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30480</xdr:rowOff>
    </xdr:from>
    <xdr:to>
      <xdr:col>46</xdr:col>
      <xdr:colOff>38100</xdr:colOff>
      <xdr:row>84</xdr:row>
      <xdr:rowOff>132080</xdr:rowOff>
    </xdr:to>
    <xdr:sp macro="" textlink="">
      <xdr:nvSpPr>
        <xdr:cNvPr id="309" name="楕円 308"/>
        <xdr:cNvSpPr/>
      </xdr:nvSpPr>
      <xdr:spPr>
        <a:xfrm>
          <a:off x="7670800" y="141122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81280</xdr:rowOff>
    </xdr:from>
    <xdr:to>
      <xdr:col>50</xdr:col>
      <xdr:colOff>114300</xdr:colOff>
      <xdr:row>84</xdr:row>
      <xdr:rowOff>96520</xdr:rowOff>
    </xdr:to>
    <xdr:cxnSp macro="">
      <xdr:nvCxnSpPr>
        <xdr:cNvPr id="310" name="直線コネクタ 309"/>
        <xdr:cNvCxnSpPr/>
      </xdr:nvCxnSpPr>
      <xdr:spPr>
        <a:xfrm>
          <a:off x="7713980" y="14163040"/>
          <a:ext cx="7823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62247</xdr:rowOff>
    </xdr:from>
    <xdr:ext cx="469744" cy="259045"/>
    <xdr:sp macro="" textlink="">
      <xdr:nvSpPr>
        <xdr:cNvPr id="311" name="n_1aveValue【公営住宅】&#10;一人当たり面積"/>
        <xdr:cNvSpPr txBox="1"/>
      </xdr:nvSpPr>
      <xdr:spPr>
        <a:xfrm>
          <a:off x="8271587" y="136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16527</xdr:rowOff>
    </xdr:from>
    <xdr:ext cx="469744" cy="259045"/>
    <xdr:sp macro="" textlink="">
      <xdr:nvSpPr>
        <xdr:cNvPr id="312" name="n_2aveValue【公営住宅】&#10;一人当たり面積"/>
        <xdr:cNvSpPr txBox="1"/>
      </xdr:nvSpPr>
      <xdr:spPr>
        <a:xfrm>
          <a:off x="7509587" y="1359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138447</xdr:rowOff>
    </xdr:from>
    <xdr:ext cx="469744" cy="259045"/>
    <xdr:sp macro="" textlink="">
      <xdr:nvSpPr>
        <xdr:cNvPr id="313" name="n_1mainValue【公営住宅】&#10;一人当たり面積"/>
        <xdr:cNvSpPr txBox="1"/>
      </xdr:nvSpPr>
      <xdr:spPr>
        <a:xfrm>
          <a:off x="8271587" y="1422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123207</xdr:rowOff>
    </xdr:from>
    <xdr:ext cx="469744" cy="259045"/>
    <xdr:sp macro="" textlink="">
      <xdr:nvSpPr>
        <xdr:cNvPr id="314" name="n_2mainValue【公営住宅】&#10;一人当たり面積"/>
        <xdr:cNvSpPr txBox="1"/>
      </xdr:nvSpPr>
      <xdr:spPr>
        <a:xfrm>
          <a:off x="7509587" y="1420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41" name="テキスト ボックス 340"/>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2" name="直線コネクタ 341"/>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3" name="テキスト ボックス 342"/>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4" name="直線コネクタ 343"/>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5" name="テキスト ボックス 344"/>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6" name="直線コネクタ 345"/>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7" name="テキスト ボックス 346"/>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8" name="直線コネクタ 347"/>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9" name="テキスト ボックス 348"/>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0" name="直線コネクタ 349"/>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1" name="テキスト ボックス 350"/>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53" name="テキスト ボックス 352"/>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129540</xdr:rowOff>
    </xdr:from>
    <xdr:to>
      <xdr:col>85</xdr:col>
      <xdr:colOff>126364</xdr:colOff>
      <xdr:row>38</xdr:row>
      <xdr:rowOff>156210</xdr:rowOff>
    </xdr:to>
    <xdr:cxnSp macro="">
      <xdr:nvCxnSpPr>
        <xdr:cNvPr id="355" name="直線コネクタ 354"/>
        <xdr:cNvCxnSpPr/>
      </xdr:nvCxnSpPr>
      <xdr:spPr>
        <a:xfrm flipV="1">
          <a:off x="14375764" y="5661660"/>
          <a:ext cx="0" cy="864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160037</xdr:rowOff>
    </xdr:from>
    <xdr:ext cx="405111" cy="259045"/>
    <xdr:sp macro="" textlink="">
      <xdr:nvSpPr>
        <xdr:cNvPr id="356" name="【認定こども園・幼稚園・保育所】&#10;有形固定資産減価償却率最小値テキスト"/>
        <xdr:cNvSpPr txBox="1"/>
      </xdr:nvSpPr>
      <xdr:spPr>
        <a:xfrm>
          <a:off x="14414500"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156210</xdr:rowOff>
    </xdr:from>
    <xdr:to>
      <xdr:col>86</xdr:col>
      <xdr:colOff>25400</xdr:colOff>
      <xdr:row>38</xdr:row>
      <xdr:rowOff>156210</xdr:rowOff>
    </xdr:to>
    <xdr:cxnSp macro="">
      <xdr:nvCxnSpPr>
        <xdr:cNvPr id="357" name="直線コネクタ 356"/>
        <xdr:cNvCxnSpPr/>
      </xdr:nvCxnSpPr>
      <xdr:spPr>
        <a:xfrm>
          <a:off x="14287500" y="6526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76217</xdr:rowOff>
    </xdr:from>
    <xdr:ext cx="405111" cy="259045"/>
    <xdr:sp macro="" textlink="">
      <xdr:nvSpPr>
        <xdr:cNvPr id="358" name="【認定こども園・幼稚園・保育所】&#10;有形固定資産減価償却率最大値テキスト"/>
        <xdr:cNvSpPr txBox="1"/>
      </xdr:nvSpPr>
      <xdr:spPr>
        <a:xfrm>
          <a:off x="144145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129540</xdr:rowOff>
    </xdr:from>
    <xdr:to>
      <xdr:col>86</xdr:col>
      <xdr:colOff>25400</xdr:colOff>
      <xdr:row>33</xdr:row>
      <xdr:rowOff>129540</xdr:rowOff>
    </xdr:to>
    <xdr:cxnSp macro="">
      <xdr:nvCxnSpPr>
        <xdr:cNvPr id="359" name="直線コネクタ 358"/>
        <xdr:cNvCxnSpPr/>
      </xdr:nvCxnSpPr>
      <xdr:spPr>
        <a:xfrm>
          <a:off x="14287500" y="56616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109237</xdr:rowOff>
    </xdr:from>
    <xdr:ext cx="405111" cy="259045"/>
    <xdr:sp macro="" textlink="">
      <xdr:nvSpPr>
        <xdr:cNvPr id="360" name="【認定こども園・幼稚園・保育所】&#10;有形固定資産減価償却率平均値テキスト"/>
        <xdr:cNvSpPr txBox="1"/>
      </xdr:nvSpPr>
      <xdr:spPr>
        <a:xfrm>
          <a:off x="14414500" y="5976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86360</xdr:rowOff>
    </xdr:from>
    <xdr:to>
      <xdr:col>85</xdr:col>
      <xdr:colOff>177800</xdr:colOff>
      <xdr:row>37</xdr:row>
      <xdr:rowOff>16510</xdr:rowOff>
    </xdr:to>
    <xdr:sp macro="" textlink="">
      <xdr:nvSpPr>
        <xdr:cNvPr id="361" name="フローチャート: 判断 360"/>
        <xdr:cNvSpPr/>
      </xdr:nvSpPr>
      <xdr:spPr>
        <a:xfrm>
          <a:off x="14325600" y="61214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362" name="フローチャート: 判断 361"/>
        <xdr:cNvSpPr/>
      </xdr:nvSpPr>
      <xdr:spPr>
        <a:xfrm>
          <a:off x="1357884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120650</xdr:rowOff>
    </xdr:from>
    <xdr:to>
      <xdr:col>76</xdr:col>
      <xdr:colOff>165100</xdr:colOff>
      <xdr:row>42</xdr:row>
      <xdr:rowOff>50800</xdr:rowOff>
    </xdr:to>
    <xdr:sp macro="" textlink="">
      <xdr:nvSpPr>
        <xdr:cNvPr id="363" name="フローチャート: 判断 362"/>
        <xdr:cNvSpPr/>
      </xdr:nvSpPr>
      <xdr:spPr>
        <a:xfrm>
          <a:off x="12804140" y="6993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105410</xdr:rowOff>
    </xdr:from>
    <xdr:to>
      <xdr:col>85</xdr:col>
      <xdr:colOff>177800</xdr:colOff>
      <xdr:row>39</xdr:row>
      <xdr:rowOff>35560</xdr:rowOff>
    </xdr:to>
    <xdr:sp macro="" textlink="">
      <xdr:nvSpPr>
        <xdr:cNvPr id="369" name="楕円 368"/>
        <xdr:cNvSpPr/>
      </xdr:nvSpPr>
      <xdr:spPr>
        <a:xfrm>
          <a:off x="14325600" y="64757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20337</xdr:rowOff>
    </xdr:from>
    <xdr:ext cx="405111" cy="259045"/>
    <xdr:sp macro="" textlink="">
      <xdr:nvSpPr>
        <xdr:cNvPr id="370" name="【認定こども園・幼稚園・保育所】&#10;有形固定資産減価償却率該当値テキスト"/>
        <xdr:cNvSpPr txBox="1"/>
      </xdr:nvSpPr>
      <xdr:spPr>
        <a:xfrm>
          <a:off x="14414500" y="6390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48260</xdr:rowOff>
    </xdr:from>
    <xdr:to>
      <xdr:col>81</xdr:col>
      <xdr:colOff>101600</xdr:colOff>
      <xdr:row>39</xdr:row>
      <xdr:rowOff>149860</xdr:rowOff>
    </xdr:to>
    <xdr:sp macro="" textlink="">
      <xdr:nvSpPr>
        <xdr:cNvPr id="371" name="楕円 370"/>
        <xdr:cNvSpPr/>
      </xdr:nvSpPr>
      <xdr:spPr>
        <a:xfrm>
          <a:off x="1357884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156210</xdr:rowOff>
    </xdr:from>
    <xdr:to>
      <xdr:col>85</xdr:col>
      <xdr:colOff>127000</xdr:colOff>
      <xdr:row>39</xdr:row>
      <xdr:rowOff>99060</xdr:rowOff>
    </xdr:to>
    <xdr:cxnSp macro="">
      <xdr:nvCxnSpPr>
        <xdr:cNvPr id="372" name="直線コネクタ 371"/>
        <xdr:cNvCxnSpPr/>
      </xdr:nvCxnSpPr>
      <xdr:spPr>
        <a:xfrm flipV="1">
          <a:off x="13629640" y="6526530"/>
          <a:ext cx="74676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74930</xdr:rowOff>
    </xdr:from>
    <xdr:to>
      <xdr:col>76</xdr:col>
      <xdr:colOff>165100</xdr:colOff>
      <xdr:row>39</xdr:row>
      <xdr:rowOff>5080</xdr:rowOff>
    </xdr:to>
    <xdr:sp macro="" textlink="">
      <xdr:nvSpPr>
        <xdr:cNvPr id="373" name="楕円 372"/>
        <xdr:cNvSpPr/>
      </xdr:nvSpPr>
      <xdr:spPr>
        <a:xfrm>
          <a:off x="12804140" y="6445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125730</xdr:rowOff>
    </xdr:from>
    <xdr:to>
      <xdr:col>81</xdr:col>
      <xdr:colOff>50800</xdr:colOff>
      <xdr:row>39</xdr:row>
      <xdr:rowOff>99060</xdr:rowOff>
    </xdr:to>
    <xdr:cxnSp macro="">
      <xdr:nvCxnSpPr>
        <xdr:cNvPr id="374" name="直線コネクタ 373"/>
        <xdr:cNvCxnSpPr/>
      </xdr:nvCxnSpPr>
      <xdr:spPr>
        <a:xfrm>
          <a:off x="12854940" y="6496050"/>
          <a:ext cx="7747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375" name="n_1aveValue【認定こども園・幼稚園・保育所】&#10;有形固定資産減価償却率"/>
        <xdr:cNvSpPr txBox="1"/>
      </xdr:nvSpPr>
      <xdr:spPr>
        <a:xfrm>
          <a:off x="134372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41927</xdr:rowOff>
    </xdr:from>
    <xdr:ext cx="405111" cy="259045"/>
    <xdr:sp macro="" textlink="">
      <xdr:nvSpPr>
        <xdr:cNvPr id="376" name="n_2aveValue【認定こども園・幼稚園・保育所】&#10;有形固定資産減価償却率"/>
        <xdr:cNvSpPr txBox="1"/>
      </xdr:nvSpPr>
      <xdr:spPr>
        <a:xfrm>
          <a:off x="12675244" y="708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140987</xdr:rowOff>
    </xdr:from>
    <xdr:ext cx="405111" cy="259045"/>
    <xdr:sp macro="" textlink="">
      <xdr:nvSpPr>
        <xdr:cNvPr id="377" name="n_1mainValue【認定こども園・幼稚園・保育所】&#10;有形固定資産減価償却率"/>
        <xdr:cNvSpPr txBox="1"/>
      </xdr:nvSpPr>
      <xdr:spPr>
        <a:xfrm>
          <a:off x="134372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21607</xdr:rowOff>
    </xdr:from>
    <xdr:ext cx="405111" cy="259045"/>
    <xdr:sp macro="" textlink="">
      <xdr:nvSpPr>
        <xdr:cNvPr id="378" name="n_2mainValue【認定こども園・幼稚園・保育所】&#10;有形固定資産減価償却率"/>
        <xdr:cNvSpPr txBox="1"/>
      </xdr:nvSpPr>
      <xdr:spPr>
        <a:xfrm>
          <a:off x="126752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89" name="テキスト ボックス 388"/>
        <xdr:cNvSpPr txBox="1"/>
      </xdr:nvSpPr>
      <xdr:spPr>
        <a:xfrm>
          <a:off x="1569484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390" name="直線コネクタ 389"/>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1" name="テキスト ボックス 390"/>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2" name="直線コネクタ 391"/>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3" name="テキスト ボックス 392"/>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4" name="直線コネクタ 393"/>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5" name="テキスト ボックス 394"/>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6" name="直線コネクタ 395"/>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7" name="テキスト ボックス 396"/>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8" name="直線コネクタ 397"/>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9" name="テキスト ボックス 398"/>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1" name="テキスト ボックス 400"/>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80010</xdr:rowOff>
    </xdr:to>
    <xdr:cxnSp macro="">
      <xdr:nvCxnSpPr>
        <xdr:cNvPr id="403" name="直線コネクタ 402"/>
        <xdr:cNvCxnSpPr/>
      </xdr:nvCxnSpPr>
      <xdr:spPr>
        <a:xfrm flipV="1">
          <a:off x="19509104" y="57607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83837</xdr:rowOff>
    </xdr:from>
    <xdr:ext cx="469744" cy="259045"/>
    <xdr:sp macro="" textlink="">
      <xdr:nvSpPr>
        <xdr:cNvPr id="404" name="【認定こども園・幼稚園・保育所】&#10;一人当たり面積最小値テキスト"/>
        <xdr:cNvSpPr txBox="1"/>
      </xdr:nvSpPr>
      <xdr:spPr>
        <a:xfrm>
          <a:off x="19547840"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80010</xdr:rowOff>
    </xdr:from>
    <xdr:to>
      <xdr:col>116</xdr:col>
      <xdr:colOff>152400</xdr:colOff>
      <xdr:row>41</xdr:row>
      <xdr:rowOff>80010</xdr:rowOff>
    </xdr:to>
    <xdr:cxnSp macro="">
      <xdr:nvCxnSpPr>
        <xdr:cNvPr id="405" name="直線コネクタ 404"/>
        <xdr:cNvCxnSpPr/>
      </xdr:nvCxnSpPr>
      <xdr:spPr>
        <a:xfrm>
          <a:off x="19443700" y="6953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06" name="【認定こども園・幼稚園・保育所】&#10;一人当たり面積最大値テキスト"/>
        <xdr:cNvSpPr txBox="1"/>
      </xdr:nvSpPr>
      <xdr:spPr>
        <a:xfrm>
          <a:off x="19547840" y="553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07" name="直線コネクタ 406"/>
        <xdr:cNvCxnSpPr/>
      </xdr:nvCxnSpPr>
      <xdr:spPr>
        <a:xfrm>
          <a:off x="19443700" y="5760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80027</xdr:rowOff>
    </xdr:from>
    <xdr:ext cx="469744" cy="259045"/>
    <xdr:sp macro="" textlink="">
      <xdr:nvSpPr>
        <xdr:cNvPr id="408" name="【認定こども園・幼稚園・保育所】&#10;一人当たり面積平均値テキスト"/>
        <xdr:cNvSpPr txBox="1"/>
      </xdr:nvSpPr>
      <xdr:spPr>
        <a:xfrm>
          <a:off x="1954784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101600</xdr:rowOff>
    </xdr:from>
    <xdr:to>
      <xdr:col>116</xdr:col>
      <xdr:colOff>114300</xdr:colOff>
      <xdr:row>39</xdr:row>
      <xdr:rowOff>31750</xdr:rowOff>
    </xdr:to>
    <xdr:sp macro="" textlink="">
      <xdr:nvSpPr>
        <xdr:cNvPr id="409" name="フローチャート: 判断 408"/>
        <xdr:cNvSpPr/>
      </xdr:nvSpPr>
      <xdr:spPr>
        <a:xfrm>
          <a:off x="19458940" y="6471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44450</xdr:rowOff>
    </xdr:from>
    <xdr:to>
      <xdr:col>112</xdr:col>
      <xdr:colOff>38100</xdr:colOff>
      <xdr:row>37</xdr:row>
      <xdr:rowOff>146050</xdr:rowOff>
    </xdr:to>
    <xdr:sp macro="" textlink="">
      <xdr:nvSpPr>
        <xdr:cNvPr id="410" name="フローチャート: 判断 409"/>
        <xdr:cNvSpPr/>
      </xdr:nvSpPr>
      <xdr:spPr>
        <a:xfrm>
          <a:off x="18735040" y="62471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120650</xdr:rowOff>
    </xdr:from>
    <xdr:to>
      <xdr:col>107</xdr:col>
      <xdr:colOff>101600</xdr:colOff>
      <xdr:row>38</xdr:row>
      <xdr:rowOff>50800</xdr:rowOff>
    </xdr:to>
    <xdr:sp macro="" textlink="">
      <xdr:nvSpPr>
        <xdr:cNvPr id="411" name="フローチャート: 判断 410"/>
        <xdr:cNvSpPr/>
      </xdr:nvSpPr>
      <xdr:spPr>
        <a:xfrm>
          <a:off x="17937480" y="6323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101600</xdr:rowOff>
    </xdr:from>
    <xdr:to>
      <xdr:col>116</xdr:col>
      <xdr:colOff>114300</xdr:colOff>
      <xdr:row>37</xdr:row>
      <xdr:rowOff>31750</xdr:rowOff>
    </xdr:to>
    <xdr:sp macro="" textlink="">
      <xdr:nvSpPr>
        <xdr:cNvPr id="417" name="楕円 416"/>
        <xdr:cNvSpPr/>
      </xdr:nvSpPr>
      <xdr:spPr>
        <a:xfrm>
          <a:off x="19458940" y="6136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124477</xdr:rowOff>
    </xdr:from>
    <xdr:ext cx="469744" cy="259045"/>
    <xdr:sp macro="" textlink="">
      <xdr:nvSpPr>
        <xdr:cNvPr id="418" name="【認定こども園・幼稚園・保育所】&#10;一人当たり面積該当値テキスト"/>
        <xdr:cNvSpPr txBox="1"/>
      </xdr:nvSpPr>
      <xdr:spPr>
        <a:xfrm>
          <a:off x="19547840" y="59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78740</xdr:rowOff>
    </xdr:from>
    <xdr:to>
      <xdr:col>112</xdr:col>
      <xdr:colOff>38100</xdr:colOff>
      <xdr:row>37</xdr:row>
      <xdr:rowOff>8890</xdr:rowOff>
    </xdr:to>
    <xdr:sp macro="" textlink="">
      <xdr:nvSpPr>
        <xdr:cNvPr id="419" name="楕円 418"/>
        <xdr:cNvSpPr/>
      </xdr:nvSpPr>
      <xdr:spPr>
        <a:xfrm>
          <a:off x="18735040" y="61137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129540</xdr:rowOff>
    </xdr:from>
    <xdr:to>
      <xdr:col>116</xdr:col>
      <xdr:colOff>63500</xdr:colOff>
      <xdr:row>36</xdr:row>
      <xdr:rowOff>152400</xdr:rowOff>
    </xdr:to>
    <xdr:cxnSp macro="">
      <xdr:nvCxnSpPr>
        <xdr:cNvPr id="420" name="直線コネクタ 419"/>
        <xdr:cNvCxnSpPr/>
      </xdr:nvCxnSpPr>
      <xdr:spPr>
        <a:xfrm>
          <a:off x="18778220" y="6164580"/>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170180</xdr:rowOff>
    </xdr:from>
    <xdr:to>
      <xdr:col>107</xdr:col>
      <xdr:colOff>101600</xdr:colOff>
      <xdr:row>37</xdr:row>
      <xdr:rowOff>100330</xdr:rowOff>
    </xdr:to>
    <xdr:sp macro="" textlink="">
      <xdr:nvSpPr>
        <xdr:cNvPr id="421" name="楕円 420"/>
        <xdr:cNvSpPr/>
      </xdr:nvSpPr>
      <xdr:spPr>
        <a:xfrm>
          <a:off x="17937480" y="6205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129540</xdr:rowOff>
    </xdr:from>
    <xdr:to>
      <xdr:col>111</xdr:col>
      <xdr:colOff>177800</xdr:colOff>
      <xdr:row>37</xdr:row>
      <xdr:rowOff>49530</xdr:rowOff>
    </xdr:to>
    <xdr:cxnSp macro="">
      <xdr:nvCxnSpPr>
        <xdr:cNvPr id="422" name="直線コネクタ 421"/>
        <xdr:cNvCxnSpPr/>
      </xdr:nvCxnSpPr>
      <xdr:spPr>
        <a:xfrm flipV="1">
          <a:off x="17988280" y="6164580"/>
          <a:ext cx="78994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137177</xdr:rowOff>
    </xdr:from>
    <xdr:ext cx="469744" cy="259045"/>
    <xdr:sp macro="" textlink="">
      <xdr:nvSpPr>
        <xdr:cNvPr id="423" name="n_1aveValue【認定こども園・幼稚園・保育所】&#10;一人当たり面積"/>
        <xdr:cNvSpPr txBox="1"/>
      </xdr:nvSpPr>
      <xdr:spPr>
        <a:xfrm>
          <a:off x="18561127" y="63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41927</xdr:rowOff>
    </xdr:from>
    <xdr:ext cx="469744" cy="259045"/>
    <xdr:sp macro="" textlink="">
      <xdr:nvSpPr>
        <xdr:cNvPr id="424" name="n_2aveValue【認定こども園・幼稚園・保育所】&#10;一人当たり面積"/>
        <xdr:cNvSpPr txBox="1"/>
      </xdr:nvSpPr>
      <xdr:spPr>
        <a:xfrm>
          <a:off x="17776267" y="641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25417</xdr:rowOff>
    </xdr:from>
    <xdr:ext cx="469744" cy="259045"/>
    <xdr:sp macro="" textlink="">
      <xdr:nvSpPr>
        <xdr:cNvPr id="425" name="n_1mainValue【認定こども園・幼稚園・保育所】&#10;一人当たり面積"/>
        <xdr:cNvSpPr txBox="1"/>
      </xdr:nvSpPr>
      <xdr:spPr>
        <a:xfrm>
          <a:off x="18561127" y="58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116857</xdr:rowOff>
    </xdr:from>
    <xdr:ext cx="469744" cy="259045"/>
    <xdr:sp macro="" textlink="">
      <xdr:nvSpPr>
        <xdr:cNvPr id="426" name="n_2mainValue【認定こども園・幼稚園・保育所】&#10;一人当たり面積"/>
        <xdr:cNvSpPr txBox="1"/>
      </xdr:nvSpPr>
      <xdr:spPr>
        <a:xfrm>
          <a:off x="17776267" y="59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5" name="テキスト ボックス 43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6" name="直線コネクタ 43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7" name="テキスト ボックス 436"/>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8" name="直線コネクタ 437"/>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39" name="テキスト ボックス 438"/>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40" name="直線コネクタ 439"/>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41" name="テキスト ボックス 440"/>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42" name="直線コネクタ 441"/>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3" name="テキスト ボックス 442"/>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4" name="直線コネクタ 443"/>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5" name="テキスト ボックス 444"/>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7" name="テキスト ボックス 446"/>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62</xdr:row>
      <xdr:rowOff>91440</xdr:rowOff>
    </xdr:to>
    <xdr:cxnSp macro="">
      <xdr:nvCxnSpPr>
        <xdr:cNvPr id="449" name="直線コネクタ 448"/>
        <xdr:cNvCxnSpPr/>
      </xdr:nvCxnSpPr>
      <xdr:spPr>
        <a:xfrm flipV="1">
          <a:off x="14375764" y="9566910"/>
          <a:ext cx="0" cy="91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95267</xdr:rowOff>
    </xdr:from>
    <xdr:ext cx="405111" cy="259045"/>
    <xdr:sp macro="" textlink="">
      <xdr:nvSpPr>
        <xdr:cNvPr id="450" name="【学校施設】&#10;有形固定資産減価償却率最小値テキスト"/>
        <xdr:cNvSpPr txBox="1"/>
      </xdr:nvSpPr>
      <xdr:spPr>
        <a:xfrm>
          <a:off x="144145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91440</xdr:rowOff>
    </xdr:from>
    <xdr:to>
      <xdr:col>86</xdr:col>
      <xdr:colOff>25400</xdr:colOff>
      <xdr:row>62</xdr:row>
      <xdr:rowOff>91440</xdr:rowOff>
    </xdr:to>
    <xdr:cxnSp macro="">
      <xdr:nvCxnSpPr>
        <xdr:cNvPr id="451" name="直線コネクタ 450"/>
        <xdr:cNvCxnSpPr/>
      </xdr:nvCxnSpPr>
      <xdr:spPr>
        <a:xfrm>
          <a:off x="14287500" y="10485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452" name="【学校施設】&#10;有形固定資産減価償却率最大値テキスト"/>
        <xdr:cNvSpPr txBox="1"/>
      </xdr:nvSpPr>
      <xdr:spPr>
        <a:xfrm>
          <a:off x="14414500" y="934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453" name="直線コネクタ 452"/>
        <xdr:cNvCxnSpPr/>
      </xdr:nvCxnSpPr>
      <xdr:spPr>
        <a:xfrm>
          <a:off x="14287500" y="9566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157243</xdr:rowOff>
    </xdr:from>
    <xdr:ext cx="405111" cy="259045"/>
    <xdr:sp macro="" textlink="">
      <xdr:nvSpPr>
        <xdr:cNvPr id="454" name="【学校施設】&#10;有形固定資産減価償却率平均値テキスト"/>
        <xdr:cNvSpPr txBox="1"/>
      </xdr:nvSpPr>
      <xdr:spPr>
        <a:xfrm>
          <a:off x="14414500" y="9880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455" name="フローチャート: 判断 454"/>
        <xdr:cNvSpPr/>
      </xdr:nvSpPr>
      <xdr:spPr>
        <a:xfrm>
          <a:off x="14325600" y="1002512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56" name="フローチャート: 判断 455"/>
        <xdr:cNvSpPr/>
      </xdr:nvSpPr>
      <xdr:spPr>
        <a:xfrm>
          <a:off x="1357884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81788</xdr:rowOff>
    </xdr:from>
    <xdr:to>
      <xdr:col>76</xdr:col>
      <xdr:colOff>165100</xdr:colOff>
      <xdr:row>63</xdr:row>
      <xdr:rowOff>11938</xdr:rowOff>
    </xdr:to>
    <xdr:sp macro="" textlink="">
      <xdr:nvSpPr>
        <xdr:cNvPr id="457" name="フローチャート: 判断 456"/>
        <xdr:cNvSpPr/>
      </xdr:nvSpPr>
      <xdr:spPr>
        <a:xfrm>
          <a:off x="12804140" y="104754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22352</xdr:rowOff>
    </xdr:from>
    <xdr:to>
      <xdr:col>85</xdr:col>
      <xdr:colOff>177800</xdr:colOff>
      <xdr:row>60</xdr:row>
      <xdr:rowOff>123952</xdr:rowOff>
    </xdr:to>
    <xdr:sp macro="" textlink="">
      <xdr:nvSpPr>
        <xdr:cNvPr id="463" name="楕円 462"/>
        <xdr:cNvSpPr/>
      </xdr:nvSpPr>
      <xdr:spPr>
        <a:xfrm>
          <a:off x="14325600" y="1008075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779</xdr:rowOff>
    </xdr:from>
    <xdr:ext cx="405111" cy="259045"/>
    <xdr:sp macro="" textlink="">
      <xdr:nvSpPr>
        <xdr:cNvPr id="464" name="【学校施設】&#10;有形固定資産減価償却率該当値テキスト"/>
        <xdr:cNvSpPr txBox="1"/>
      </xdr:nvSpPr>
      <xdr:spPr>
        <a:xfrm>
          <a:off x="14414500" y="1005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127508</xdr:rowOff>
    </xdr:from>
    <xdr:to>
      <xdr:col>81</xdr:col>
      <xdr:colOff>101600</xdr:colOff>
      <xdr:row>61</xdr:row>
      <xdr:rowOff>57658</xdr:rowOff>
    </xdr:to>
    <xdr:sp macro="" textlink="">
      <xdr:nvSpPr>
        <xdr:cNvPr id="465" name="楕円 464"/>
        <xdr:cNvSpPr/>
      </xdr:nvSpPr>
      <xdr:spPr>
        <a:xfrm>
          <a:off x="13578840" y="101859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73152</xdr:rowOff>
    </xdr:from>
    <xdr:to>
      <xdr:col>85</xdr:col>
      <xdr:colOff>127000</xdr:colOff>
      <xdr:row>61</xdr:row>
      <xdr:rowOff>6858</xdr:rowOff>
    </xdr:to>
    <xdr:cxnSp macro="">
      <xdr:nvCxnSpPr>
        <xdr:cNvPr id="466" name="直線コネクタ 465"/>
        <xdr:cNvCxnSpPr/>
      </xdr:nvCxnSpPr>
      <xdr:spPr>
        <a:xfrm flipV="1">
          <a:off x="13629640" y="10131552"/>
          <a:ext cx="74676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467" name="楕円 466"/>
        <xdr:cNvSpPr/>
      </xdr:nvSpPr>
      <xdr:spPr>
        <a:xfrm>
          <a:off x="1280414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6858</xdr:rowOff>
    </xdr:from>
    <xdr:to>
      <xdr:col>81</xdr:col>
      <xdr:colOff>50800</xdr:colOff>
      <xdr:row>61</xdr:row>
      <xdr:rowOff>57150</xdr:rowOff>
    </xdr:to>
    <xdr:cxnSp macro="">
      <xdr:nvCxnSpPr>
        <xdr:cNvPr id="468" name="直線コネクタ 467"/>
        <xdr:cNvCxnSpPr/>
      </xdr:nvCxnSpPr>
      <xdr:spPr>
        <a:xfrm flipV="1">
          <a:off x="12854940" y="10232898"/>
          <a:ext cx="7747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121937</xdr:rowOff>
    </xdr:from>
    <xdr:ext cx="405111" cy="259045"/>
    <xdr:sp macro="" textlink="">
      <xdr:nvSpPr>
        <xdr:cNvPr id="469" name="n_1aveValue【学校施設】&#10;有形固定資産減価償却率"/>
        <xdr:cNvSpPr txBox="1"/>
      </xdr:nvSpPr>
      <xdr:spPr>
        <a:xfrm>
          <a:off x="134372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3065</xdr:rowOff>
    </xdr:from>
    <xdr:ext cx="405111" cy="259045"/>
    <xdr:sp macro="" textlink="">
      <xdr:nvSpPr>
        <xdr:cNvPr id="470" name="n_2aveValue【学校施設】&#10;有形固定資産減価償却率"/>
        <xdr:cNvSpPr txBox="1"/>
      </xdr:nvSpPr>
      <xdr:spPr>
        <a:xfrm>
          <a:off x="12675244"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74185</xdr:rowOff>
    </xdr:from>
    <xdr:ext cx="405111" cy="259045"/>
    <xdr:sp macro="" textlink="">
      <xdr:nvSpPr>
        <xdr:cNvPr id="471" name="n_1mainValue【学校施設】&#10;有形固定資産減価償却率"/>
        <xdr:cNvSpPr txBox="1"/>
      </xdr:nvSpPr>
      <xdr:spPr>
        <a:xfrm>
          <a:off x="13437244" y="9964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124477</xdr:rowOff>
    </xdr:from>
    <xdr:ext cx="405111" cy="259045"/>
    <xdr:sp macro="" textlink="">
      <xdr:nvSpPr>
        <xdr:cNvPr id="472" name="n_2mainValue【学校施設】&#10;有形固定資産減価償却率"/>
        <xdr:cNvSpPr txBox="1"/>
      </xdr:nvSpPr>
      <xdr:spPr>
        <a:xfrm>
          <a:off x="126752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3" name="テキスト ボックス 482"/>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4" name="直線コネクタ 483"/>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5" name="テキスト ボックス 484"/>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6" name="直線コネクタ 485"/>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7" name="テキスト ボックス 486"/>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8" name="直線コネクタ 487"/>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9" name="テキスト ボックス 488"/>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0" name="直線コネクタ 489"/>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1" name="テキスト ボックス 490"/>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2" name="直線コネクタ 491"/>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3" name="テキスト ボックス 492"/>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4" name="直線コネクタ 49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5" name="テキスト ボックス 494"/>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6"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108585</xdr:rowOff>
    </xdr:from>
    <xdr:to>
      <xdr:col>116</xdr:col>
      <xdr:colOff>62864</xdr:colOff>
      <xdr:row>63</xdr:row>
      <xdr:rowOff>11430</xdr:rowOff>
    </xdr:to>
    <xdr:cxnSp macro="">
      <xdr:nvCxnSpPr>
        <xdr:cNvPr id="497" name="直線コネクタ 496"/>
        <xdr:cNvCxnSpPr/>
      </xdr:nvCxnSpPr>
      <xdr:spPr>
        <a:xfrm flipV="1">
          <a:off x="19509104" y="9496425"/>
          <a:ext cx="0" cy="107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15257</xdr:rowOff>
    </xdr:from>
    <xdr:ext cx="469744" cy="259045"/>
    <xdr:sp macro="" textlink="">
      <xdr:nvSpPr>
        <xdr:cNvPr id="498" name="【学校施設】&#10;一人当たり面積最小値テキスト"/>
        <xdr:cNvSpPr txBox="1"/>
      </xdr:nvSpPr>
      <xdr:spPr>
        <a:xfrm>
          <a:off x="19547840"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xdr:rowOff>
    </xdr:from>
    <xdr:to>
      <xdr:col>116</xdr:col>
      <xdr:colOff>152400</xdr:colOff>
      <xdr:row>63</xdr:row>
      <xdr:rowOff>11430</xdr:rowOff>
    </xdr:to>
    <xdr:cxnSp macro="">
      <xdr:nvCxnSpPr>
        <xdr:cNvPr id="499" name="直線コネクタ 498"/>
        <xdr:cNvCxnSpPr/>
      </xdr:nvCxnSpPr>
      <xdr:spPr>
        <a:xfrm>
          <a:off x="19443700" y="10572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55262</xdr:rowOff>
    </xdr:from>
    <xdr:ext cx="469744" cy="259045"/>
    <xdr:sp macro="" textlink="">
      <xdr:nvSpPr>
        <xdr:cNvPr id="500" name="【学校施設】&#10;一人当たり面積最大値テキスト"/>
        <xdr:cNvSpPr txBox="1"/>
      </xdr:nvSpPr>
      <xdr:spPr>
        <a:xfrm>
          <a:off x="19547840" y="927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108585</xdr:rowOff>
    </xdr:from>
    <xdr:to>
      <xdr:col>116</xdr:col>
      <xdr:colOff>152400</xdr:colOff>
      <xdr:row>56</xdr:row>
      <xdr:rowOff>108585</xdr:rowOff>
    </xdr:to>
    <xdr:cxnSp macro="">
      <xdr:nvCxnSpPr>
        <xdr:cNvPr id="501" name="直線コネクタ 500"/>
        <xdr:cNvCxnSpPr/>
      </xdr:nvCxnSpPr>
      <xdr:spPr>
        <a:xfrm>
          <a:off x="19443700" y="9496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99712</xdr:rowOff>
    </xdr:from>
    <xdr:ext cx="469744" cy="259045"/>
    <xdr:sp macro="" textlink="">
      <xdr:nvSpPr>
        <xdr:cNvPr id="502" name="【学校施設】&#10;一人当たり面積平均値テキスト"/>
        <xdr:cNvSpPr txBox="1"/>
      </xdr:nvSpPr>
      <xdr:spPr>
        <a:xfrm>
          <a:off x="19547840" y="9822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76835</xdr:rowOff>
    </xdr:from>
    <xdr:to>
      <xdr:col>116</xdr:col>
      <xdr:colOff>114300</xdr:colOff>
      <xdr:row>60</xdr:row>
      <xdr:rowOff>6985</xdr:rowOff>
    </xdr:to>
    <xdr:sp macro="" textlink="">
      <xdr:nvSpPr>
        <xdr:cNvPr id="503" name="フローチャート: 判断 502"/>
        <xdr:cNvSpPr/>
      </xdr:nvSpPr>
      <xdr:spPr>
        <a:xfrm>
          <a:off x="19458940" y="9967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27305</xdr:rowOff>
    </xdr:from>
    <xdr:to>
      <xdr:col>112</xdr:col>
      <xdr:colOff>38100</xdr:colOff>
      <xdr:row>59</xdr:row>
      <xdr:rowOff>128905</xdr:rowOff>
    </xdr:to>
    <xdr:sp macro="" textlink="">
      <xdr:nvSpPr>
        <xdr:cNvPr id="504" name="フローチャート: 判断 503"/>
        <xdr:cNvSpPr/>
      </xdr:nvSpPr>
      <xdr:spPr>
        <a:xfrm>
          <a:off x="18735040" y="99180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10160</xdr:rowOff>
    </xdr:from>
    <xdr:to>
      <xdr:col>107</xdr:col>
      <xdr:colOff>101600</xdr:colOff>
      <xdr:row>59</xdr:row>
      <xdr:rowOff>111760</xdr:rowOff>
    </xdr:to>
    <xdr:sp macro="" textlink="">
      <xdr:nvSpPr>
        <xdr:cNvPr id="505" name="フローチャート: 判断 504"/>
        <xdr:cNvSpPr/>
      </xdr:nvSpPr>
      <xdr:spPr>
        <a:xfrm>
          <a:off x="1793748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511" name="楕円 510"/>
        <xdr:cNvSpPr/>
      </xdr:nvSpPr>
      <xdr:spPr>
        <a:xfrm>
          <a:off x="19458940" y="10525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47007</xdr:rowOff>
    </xdr:from>
    <xdr:ext cx="469744" cy="259045"/>
    <xdr:sp macro="" textlink="">
      <xdr:nvSpPr>
        <xdr:cNvPr id="512" name="【学校施設】&#10;一人当たり面積該当値テキスト"/>
        <xdr:cNvSpPr txBox="1"/>
      </xdr:nvSpPr>
      <xdr:spPr>
        <a:xfrm>
          <a:off x="19547840"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130175</xdr:rowOff>
    </xdr:from>
    <xdr:to>
      <xdr:col>112</xdr:col>
      <xdr:colOff>38100</xdr:colOff>
      <xdr:row>63</xdr:row>
      <xdr:rowOff>60325</xdr:rowOff>
    </xdr:to>
    <xdr:sp macro="" textlink="">
      <xdr:nvSpPr>
        <xdr:cNvPr id="513" name="楕円 512"/>
        <xdr:cNvSpPr/>
      </xdr:nvSpPr>
      <xdr:spPr>
        <a:xfrm>
          <a:off x="18735040" y="10523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xdr:rowOff>
    </xdr:from>
    <xdr:to>
      <xdr:col>116</xdr:col>
      <xdr:colOff>63500</xdr:colOff>
      <xdr:row>63</xdr:row>
      <xdr:rowOff>11430</xdr:rowOff>
    </xdr:to>
    <xdr:cxnSp macro="">
      <xdr:nvCxnSpPr>
        <xdr:cNvPr id="514" name="直線コネクタ 513"/>
        <xdr:cNvCxnSpPr/>
      </xdr:nvCxnSpPr>
      <xdr:spPr>
        <a:xfrm>
          <a:off x="18778220" y="10570845"/>
          <a:ext cx="7315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111125</xdr:rowOff>
    </xdr:from>
    <xdr:to>
      <xdr:col>107</xdr:col>
      <xdr:colOff>101600</xdr:colOff>
      <xdr:row>63</xdr:row>
      <xdr:rowOff>41275</xdr:rowOff>
    </xdr:to>
    <xdr:sp macro="" textlink="">
      <xdr:nvSpPr>
        <xdr:cNvPr id="515" name="楕円 514"/>
        <xdr:cNvSpPr/>
      </xdr:nvSpPr>
      <xdr:spPr>
        <a:xfrm>
          <a:off x="17937480" y="105048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161925</xdr:rowOff>
    </xdr:from>
    <xdr:to>
      <xdr:col>111</xdr:col>
      <xdr:colOff>177800</xdr:colOff>
      <xdr:row>63</xdr:row>
      <xdr:rowOff>9525</xdr:rowOff>
    </xdr:to>
    <xdr:cxnSp macro="">
      <xdr:nvCxnSpPr>
        <xdr:cNvPr id="516" name="直線コネクタ 515"/>
        <xdr:cNvCxnSpPr/>
      </xdr:nvCxnSpPr>
      <xdr:spPr>
        <a:xfrm>
          <a:off x="17988280" y="10555605"/>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145432</xdr:rowOff>
    </xdr:from>
    <xdr:ext cx="469744" cy="259045"/>
    <xdr:sp macro="" textlink="">
      <xdr:nvSpPr>
        <xdr:cNvPr id="517" name="n_1aveValue【学校施設】&#10;一人当たり面積"/>
        <xdr:cNvSpPr txBox="1"/>
      </xdr:nvSpPr>
      <xdr:spPr>
        <a:xfrm>
          <a:off x="18561127" y="97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128287</xdr:rowOff>
    </xdr:from>
    <xdr:ext cx="469744" cy="259045"/>
    <xdr:sp macro="" textlink="">
      <xdr:nvSpPr>
        <xdr:cNvPr id="518" name="n_2aveValue【学校施設】&#10;一人当たり面積"/>
        <xdr:cNvSpPr txBox="1"/>
      </xdr:nvSpPr>
      <xdr:spPr>
        <a:xfrm>
          <a:off x="17776267" y="968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51452</xdr:rowOff>
    </xdr:from>
    <xdr:ext cx="469744" cy="259045"/>
    <xdr:sp macro="" textlink="">
      <xdr:nvSpPr>
        <xdr:cNvPr id="519" name="n_1mainValue【学校施設】&#10;一人当たり面積"/>
        <xdr:cNvSpPr txBox="1"/>
      </xdr:nvSpPr>
      <xdr:spPr>
        <a:xfrm>
          <a:off x="18561127" y="1061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32402</xdr:rowOff>
    </xdr:from>
    <xdr:ext cx="469744" cy="259045"/>
    <xdr:sp macro="" textlink="">
      <xdr:nvSpPr>
        <xdr:cNvPr id="520" name="n_2mainValue【学校施設】&#10;一人当たり面積"/>
        <xdr:cNvSpPr txBox="1"/>
      </xdr:nvSpPr>
      <xdr:spPr>
        <a:xfrm>
          <a:off x="17776267" y="1059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1" name="テキスト ボックス 530"/>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2" name="直線コネクタ 531"/>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3" name="テキスト ボックス 532"/>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4" name="直線コネクタ 533"/>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5" name="テキスト ボックス 534"/>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6" name="直線コネクタ 535"/>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7" name="テキスト ボックス 536"/>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8" name="直線コネクタ 537"/>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9" name="テキスト ボックス 538"/>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0" name="直線コネクタ 539"/>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1" name="テキスト ボックス 540"/>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3" name="テキスト ボックス 542"/>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4"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80011</xdr:rowOff>
    </xdr:to>
    <xdr:cxnSp macro="">
      <xdr:nvCxnSpPr>
        <xdr:cNvPr id="545" name="直線コネクタ 544"/>
        <xdr:cNvCxnSpPr/>
      </xdr:nvCxnSpPr>
      <xdr:spPr>
        <a:xfrm flipV="1">
          <a:off x="14375764" y="13041630"/>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546" name="【児童館】&#10;有形固定資産減価償却率最小値テキスト"/>
        <xdr:cNvSpPr txBox="1"/>
      </xdr:nvSpPr>
      <xdr:spPr>
        <a:xfrm>
          <a:off x="14414500"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547" name="直線コネクタ 546"/>
        <xdr:cNvCxnSpPr/>
      </xdr:nvCxnSpPr>
      <xdr:spPr>
        <a:xfrm>
          <a:off x="14287500" y="143294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8" name="【児童館】&#10;有形固定資産減価償却率最大値テキスト"/>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9" name="直線コネクタ 548"/>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1922</xdr:rowOff>
    </xdr:from>
    <xdr:ext cx="405111" cy="259045"/>
    <xdr:sp macro="" textlink="">
      <xdr:nvSpPr>
        <xdr:cNvPr id="550" name="【児童館】&#10;有形固定資産減価償却率平均値テキスト"/>
        <xdr:cNvSpPr txBox="1"/>
      </xdr:nvSpPr>
      <xdr:spPr>
        <a:xfrm>
          <a:off x="14414500" y="13916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23495</xdr:rowOff>
    </xdr:from>
    <xdr:to>
      <xdr:col>85</xdr:col>
      <xdr:colOff>177800</xdr:colOff>
      <xdr:row>83</xdr:row>
      <xdr:rowOff>125095</xdr:rowOff>
    </xdr:to>
    <xdr:sp macro="" textlink="">
      <xdr:nvSpPr>
        <xdr:cNvPr id="551" name="フローチャート: 判断 550"/>
        <xdr:cNvSpPr/>
      </xdr:nvSpPr>
      <xdr:spPr>
        <a:xfrm>
          <a:off x="14325600" y="1393761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166370</xdr:rowOff>
    </xdr:from>
    <xdr:to>
      <xdr:col>81</xdr:col>
      <xdr:colOff>101600</xdr:colOff>
      <xdr:row>84</xdr:row>
      <xdr:rowOff>96520</xdr:rowOff>
    </xdr:to>
    <xdr:sp macro="" textlink="">
      <xdr:nvSpPr>
        <xdr:cNvPr id="552" name="フローチャート: 判断 551"/>
        <xdr:cNvSpPr/>
      </xdr:nvSpPr>
      <xdr:spPr>
        <a:xfrm>
          <a:off x="13578840" y="14080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61595</xdr:rowOff>
    </xdr:from>
    <xdr:to>
      <xdr:col>76</xdr:col>
      <xdr:colOff>165100</xdr:colOff>
      <xdr:row>82</xdr:row>
      <xdr:rowOff>163195</xdr:rowOff>
    </xdr:to>
    <xdr:sp macro="" textlink="">
      <xdr:nvSpPr>
        <xdr:cNvPr id="553" name="フローチャート: 判断 552"/>
        <xdr:cNvSpPr/>
      </xdr:nvSpPr>
      <xdr:spPr>
        <a:xfrm>
          <a:off x="12804140" y="1380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559" name="楕円 558"/>
        <xdr:cNvSpPr/>
      </xdr:nvSpPr>
      <xdr:spPr>
        <a:xfrm>
          <a:off x="14325600" y="1375664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33038</xdr:rowOff>
    </xdr:from>
    <xdr:ext cx="405111" cy="259045"/>
    <xdr:sp macro="" textlink="">
      <xdr:nvSpPr>
        <xdr:cNvPr id="560" name="【児童館】&#10;有形固定資産減価償却率該当値テキスト"/>
        <xdr:cNvSpPr txBox="1"/>
      </xdr:nvSpPr>
      <xdr:spPr>
        <a:xfrm>
          <a:off x="14414500" y="13611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105411</xdr:rowOff>
    </xdr:from>
    <xdr:to>
      <xdr:col>81</xdr:col>
      <xdr:colOff>101600</xdr:colOff>
      <xdr:row>87</xdr:row>
      <xdr:rowOff>35561</xdr:rowOff>
    </xdr:to>
    <xdr:sp macro="" textlink="">
      <xdr:nvSpPr>
        <xdr:cNvPr id="561" name="楕円 560"/>
        <xdr:cNvSpPr/>
      </xdr:nvSpPr>
      <xdr:spPr>
        <a:xfrm>
          <a:off x="13578840" y="145224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60961</xdr:rowOff>
    </xdr:from>
    <xdr:to>
      <xdr:col>85</xdr:col>
      <xdr:colOff>127000</xdr:colOff>
      <xdr:row>86</xdr:row>
      <xdr:rowOff>156211</xdr:rowOff>
    </xdr:to>
    <xdr:cxnSp macro="">
      <xdr:nvCxnSpPr>
        <xdr:cNvPr id="562" name="直線コネクタ 561"/>
        <xdr:cNvCxnSpPr/>
      </xdr:nvCxnSpPr>
      <xdr:spPr>
        <a:xfrm flipV="1">
          <a:off x="13629640" y="13807441"/>
          <a:ext cx="746760" cy="76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109220</xdr:rowOff>
    </xdr:from>
    <xdr:to>
      <xdr:col>76</xdr:col>
      <xdr:colOff>165100</xdr:colOff>
      <xdr:row>82</xdr:row>
      <xdr:rowOff>39370</xdr:rowOff>
    </xdr:to>
    <xdr:sp macro="" textlink="">
      <xdr:nvSpPr>
        <xdr:cNvPr id="563" name="楕円 562"/>
        <xdr:cNvSpPr/>
      </xdr:nvSpPr>
      <xdr:spPr>
        <a:xfrm>
          <a:off x="12804140" y="13688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160020</xdr:rowOff>
    </xdr:from>
    <xdr:to>
      <xdr:col>81</xdr:col>
      <xdr:colOff>50800</xdr:colOff>
      <xdr:row>86</xdr:row>
      <xdr:rowOff>156211</xdr:rowOff>
    </xdr:to>
    <xdr:cxnSp macro="">
      <xdr:nvCxnSpPr>
        <xdr:cNvPr id="564" name="直線コネクタ 563"/>
        <xdr:cNvCxnSpPr/>
      </xdr:nvCxnSpPr>
      <xdr:spPr>
        <a:xfrm>
          <a:off x="12854940" y="13738860"/>
          <a:ext cx="774700" cy="83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113047</xdr:rowOff>
    </xdr:from>
    <xdr:ext cx="405111" cy="259045"/>
    <xdr:sp macro="" textlink="">
      <xdr:nvSpPr>
        <xdr:cNvPr id="565" name="n_1aveValue【児童館】&#10;有形固定資産減価償却率"/>
        <xdr:cNvSpPr txBox="1"/>
      </xdr:nvSpPr>
      <xdr:spPr>
        <a:xfrm>
          <a:off x="134372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154322</xdr:rowOff>
    </xdr:from>
    <xdr:ext cx="405111" cy="259045"/>
    <xdr:sp macro="" textlink="">
      <xdr:nvSpPr>
        <xdr:cNvPr id="566" name="n_2aveValue【児童館】&#10;有形固定資産減価償却率"/>
        <xdr:cNvSpPr txBox="1"/>
      </xdr:nvSpPr>
      <xdr:spPr>
        <a:xfrm>
          <a:off x="12675244" y="1390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26688</xdr:rowOff>
    </xdr:from>
    <xdr:ext cx="405111" cy="259045"/>
    <xdr:sp macro="" textlink="">
      <xdr:nvSpPr>
        <xdr:cNvPr id="567" name="n_1mainValue【児童館】&#10;有形固定資産減価償却率"/>
        <xdr:cNvSpPr txBox="1"/>
      </xdr:nvSpPr>
      <xdr:spPr>
        <a:xfrm>
          <a:off x="13437244" y="14611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55897</xdr:rowOff>
    </xdr:from>
    <xdr:ext cx="405111" cy="259045"/>
    <xdr:sp macro="" textlink="">
      <xdr:nvSpPr>
        <xdr:cNvPr id="568" name="n_2mainValue【児童館】&#10;有形固定資産減価償却率"/>
        <xdr:cNvSpPr txBox="1"/>
      </xdr:nvSpPr>
      <xdr:spPr>
        <a:xfrm>
          <a:off x="126752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9" name="直線コネクタ 578"/>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0" name="テキスト ボックス 579"/>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1" name="直線コネクタ 580"/>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2" name="テキスト ボックス 581"/>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3" name="直線コネクタ 582"/>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4" name="テキスト ボックス 583"/>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5" name="直線コネクタ 584"/>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6" name="テキスト ボックス 585"/>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7" name="直線コネクタ 586"/>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8" name="テキスト ボックス 587"/>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85</xdr:row>
      <xdr:rowOff>133350</xdr:rowOff>
    </xdr:to>
    <xdr:cxnSp macro="">
      <xdr:nvCxnSpPr>
        <xdr:cNvPr id="592" name="直線コネクタ 591"/>
        <xdr:cNvCxnSpPr/>
      </xdr:nvCxnSpPr>
      <xdr:spPr>
        <a:xfrm flipV="1">
          <a:off x="19509104" y="131902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93" name="【児童館】&#10;一人当たり面積最小値テキスト"/>
        <xdr:cNvSpPr txBox="1"/>
      </xdr:nvSpPr>
      <xdr:spPr>
        <a:xfrm>
          <a:off x="19547840"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94" name="直線コネクタ 593"/>
        <xdr:cNvCxnSpPr/>
      </xdr:nvCxnSpPr>
      <xdr:spPr>
        <a:xfrm>
          <a:off x="19443700" y="14382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595" name="【児童館】&#10;一人当たり面積最大値テキスト"/>
        <xdr:cNvSpPr txBox="1"/>
      </xdr:nvSpPr>
      <xdr:spPr>
        <a:xfrm>
          <a:off x="19547840" y="1296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596" name="直線コネクタ 595"/>
        <xdr:cNvCxnSpPr/>
      </xdr:nvCxnSpPr>
      <xdr:spPr>
        <a:xfrm>
          <a:off x="19443700" y="1319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597" name="【児童館】&#10;一人当たり面積平均値テキスト"/>
        <xdr:cNvSpPr txBox="1"/>
      </xdr:nvSpPr>
      <xdr:spPr>
        <a:xfrm>
          <a:off x="19547840" y="14013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598" name="フローチャート: 判断 597"/>
        <xdr:cNvSpPr/>
      </xdr:nvSpPr>
      <xdr:spPr>
        <a:xfrm>
          <a:off x="1945894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99" name="フローチャート: 判断 598"/>
        <xdr:cNvSpPr/>
      </xdr:nvSpPr>
      <xdr:spPr>
        <a:xfrm>
          <a:off x="1873504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00" name="フローチャート: 判断 599"/>
        <xdr:cNvSpPr/>
      </xdr:nvSpPr>
      <xdr:spPr>
        <a:xfrm>
          <a:off x="17937480" y="1388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1" name="テキスト ボックス 60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2" name="テキスト ボックス 60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3" name="テキスト ボックス 60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4" name="テキスト ボックス 60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5" name="テキスト ボックス 60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63500</xdr:rowOff>
    </xdr:from>
    <xdr:to>
      <xdr:col>116</xdr:col>
      <xdr:colOff>114300</xdr:colOff>
      <xdr:row>78</xdr:row>
      <xdr:rowOff>165100</xdr:rowOff>
    </xdr:to>
    <xdr:sp macro="" textlink="">
      <xdr:nvSpPr>
        <xdr:cNvPr id="606" name="楕円 605"/>
        <xdr:cNvSpPr/>
      </xdr:nvSpPr>
      <xdr:spPr>
        <a:xfrm>
          <a:off x="19458940" y="1313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16527</xdr:rowOff>
    </xdr:from>
    <xdr:ext cx="469744" cy="259045"/>
    <xdr:sp macro="" textlink="">
      <xdr:nvSpPr>
        <xdr:cNvPr id="607" name="【児童館】&#10;一人当たり面積該当値テキスト"/>
        <xdr:cNvSpPr txBox="1"/>
      </xdr:nvSpPr>
      <xdr:spPr>
        <a:xfrm>
          <a:off x="19547840" y="1309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608" name="楕円 607"/>
        <xdr:cNvSpPr/>
      </xdr:nvSpPr>
      <xdr:spPr>
        <a:xfrm>
          <a:off x="18735040" y="13886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114300</xdr:rowOff>
    </xdr:from>
    <xdr:to>
      <xdr:col>116</xdr:col>
      <xdr:colOff>63500</xdr:colOff>
      <xdr:row>83</xdr:row>
      <xdr:rowOff>19050</xdr:rowOff>
    </xdr:to>
    <xdr:cxnSp macro="">
      <xdr:nvCxnSpPr>
        <xdr:cNvPr id="609" name="直線コネクタ 608"/>
        <xdr:cNvCxnSpPr/>
      </xdr:nvCxnSpPr>
      <xdr:spPr>
        <a:xfrm flipV="1">
          <a:off x="18778220" y="13190220"/>
          <a:ext cx="731520" cy="74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158750</xdr:rowOff>
    </xdr:from>
    <xdr:to>
      <xdr:col>107</xdr:col>
      <xdr:colOff>101600</xdr:colOff>
      <xdr:row>78</xdr:row>
      <xdr:rowOff>88900</xdr:rowOff>
    </xdr:to>
    <xdr:sp macro="" textlink="">
      <xdr:nvSpPr>
        <xdr:cNvPr id="610" name="楕円 609"/>
        <xdr:cNvSpPr/>
      </xdr:nvSpPr>
      <xdr:spPr>
        <a:xfrm>
          <a:off x="17937480" y="13067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38100</xdr:rowOff>
    </xdr:from>
    <xdr:to>
      <xdr:col>111</xdr:col>
      <xdr:colOff>177800</xdr:colOff>
      <xdr:row>83</xdr:row>
      <xdr:rowOff>19050</xdr:rowOff>
    </xdr:to>
    <xdr:cxnSp macro="">
      <xdr:nvCxnSpPr>
        <xdr:cNvPr id="611" name="直線コネクタ 610"/>
        <xdr:cNvCxnSpPr/>
      </xdr:nvCxnSpPr>
      <xdr:spPr>
        <a:xfrm>
          <a:off x="17988280" y="13114020"/>
          <a:ext cx="789940" cy="81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12" name="n_1aveValue【児童館】&#10;一人当たり面積"/>
        <xdr:cNvSpPr txBox="1"/>
      </xdr:nvSpPr>
      <xdr:spPr>
        <a:xfrm>
          <a:off x="1856112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613" name="n_2aveValue【児童館】&#10;一人当たり面積"/>
        <xdr:cNvSpPr txBox="1"/>
      </xdr:nvSpPr>
      <xdr:spPr>
        <a:xfrm>
          <a:off x="17776267" y="1397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86377</xdr:rowOff>
    </xdr:from>
    <xdr:ext cx="469744" cy="259045"/>
    <xdr:sp macro="" textlink="">
      <xdr:nvSpPr>
        <xdr:cNvPr id="614" name="n_1mainValue【児童館】&#10;一人当たり面積"/>
        <xdr:cNvSpPr txBox="1"/>
      </xdr:nvSpPr>
      <xdr:spPr>
        <a:xfrm>
          <a:off x="18561127" y="136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105427</xdr:rowOff>
    </xdr:from>
    <xdr:ext cx="469744" cy="259045"/>
    <xdr:sp macro="" textlink="">
      <xdr:nvSpPr>
        <xdr:cNvPr id="615" name="n_2mainValue【児童館】&#10;一人当たり面積"/>
        <xdr:cNvSpPr txBox="1"/>
      </xdr:nvSpPr>
      <xdr:spPr>
        <a:xfrm>
          <a:off x="17776267" y="1284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6" name="テキスト ボックス 625"/>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7" name="直線コネクタ 626"/>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8" name="テキスト ボックス 627"/>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9" name="直線コネクタ 628"/>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0" name="テキスト ボックス 629"/>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1" name="直線コネクタ 630"/>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2" name="テキスト ボックス 631"/>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3" name="直線コネクタ 632"/>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34" name="テキスト ボックス 633"/>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36" name="テキスト ボックス 635"/>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21337</xdr:rowOff>
    </xdr:from>
    <xdr:to>
      <xdr:col>85</xdr:col>
      <xdr:colOff>126364</xdr:colOff>
      <xdr:row>108</xdr:row>
      <xdr:rowOff>53339</xdr:rowOff>
    </xdr:to>
    <xdr:cxnSp macro="">
      <xdr:nvCxnSpPr>
        <xdr:cNvPr id="638" name="直線コネクタ 637"/>
        <xdr:cNvCxnSpPr/>
      </xdr:nvCxnSpPr>
      <xdr:spPr>
        <a:xfrm flipV="1">
          <a:off x="14375764" y="17120617"/>
          <a:ext cx="0" cy="1037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405111" cy="259045"/>
    <xdr:sp macro="" textlink="">
      <xdr:nvSpPr>
        <xdr:cNvPr id="639" name="【公民館】&#10;有形固定資産減価償却率最小値テキスト"/>
        <xdr:cNvSpPr txBox="1"/>
      </xdr:nvSpPr>
      <xdr:spPr>
        <a:xfrm>
          <a:off x="14414500" y="18162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40" name="直線コネクタ 639"/>
        <xdr:cNvCxnSpPr/>
      </xdr:nvCxnSpPr>
      <xdr:spPr>
        <a:xfrm>
          <a:off x="1428750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139464</xdr:rowOff>
    </xdr:from>
    <xdr:ext cx="405111" cy="259045"/>
    <xdr:sp macro="" textlink="">
      <xdr:nvSpPr>
        <xdr:cNvPr id="641" name="【公民館】&#10;有形固定資産減価償却率最大値テキスト"/>
        <xdr:cNvSpPr txBox="1"/>
      </xdr:nvSpPr>
      <xdr:spPr>
        <a:xfrm>
          <a:off x="14414500" y="16903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21337</xdr:rowOff>
    </xdr:from>
    <xdr:to>
      <xdr:col>86</xdr:col>
      <xdr:colOff>25400</xdr:colOff>
      <xdr:row>102</xdr:row>
      <xdr:rowOff>21337</xdr:rowOff>
    </xdr:to>
    <xdr:cxnSp macro="">
      <xdr:nvCxnSpPr>
        <xdr:cNvPr id="642" name="直線コネクタ 641"/>
        <xdr:cNvCxnSpPr/>
      </xdr:nvCxnSpPr>
      <xdr:spPr>
        <a:xfrm>
          <a:off x="14287500" y="171206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96283</xdr:rowOff>
    </xdr:from>
    <xdr:ext cx="405111" cy="259045"/>
    <xdr:sp macro="" textlink="">
      <xdr:nvSpPr>
        <xdr:cNvPr id="643" name="【公民館】&#10;有形固定資産減価償却率平均値テキスト"/>
        <xdr:cNvSpPr txBox="1"/>
      </xdr:nvSpPr>
      <xdr:spPr>
        <a:xfrm>
          <a:off x="14414500" y="175308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73406</xdr:rowOff>
    </xdr:from>
    <xdr:to>
      <xdr:col>85</xdr:col>
      <xdr:colOff>177800</xdr:colOff>
      <xdr:row>106</xdr:row>
      <xdr:rowOff>3556</xdr:rowOff>
    </xdr:to>
    <xdr:sp macro="" textlink="">
      <xdr:nvSpPr>
        <xdr:cNvPr id="644" name="フローチャート: 判断 643"/>
        <xdr:cNvSpPr/>
      </xdr:nvSpPr>
      <xdr:spPr>
        <a:xfrm>
          <a:off x="14325600" y="1767560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645" name="フローチャート: 判断 644"/>
        <xdr:cNvSpPr/>
      </xdr:nvSpPr>
      <xdr:spPr>
        <a:xfrm>
          <a:off x="13578840" y="1765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87122</xdr:rowOff>
    </xdr:from>
    <xdr:to>
      <xdr:col>76</xdr:col>
      <xdr:colOff>165100</xdr:colOff>
      <xdr:row>108</xdr:row>
      <xdr:rowOff>17272</xdr:rowOff>
    </xdr:to>
    <xdr:sp macro="" textlink="">
      <xdr:nvSpPr>
        <xdr:cNvPr id="646" name="フローチャート: 判断 645"/>
        <xdr:cNvSpPr/>
      </xdr:nvSpPr>
      <xdr:spPr>
        <a:xfrm>
          <a:off x="12804140" y="180246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105411</xdr:rowOff>
    </xdr:from>
    <xdr:to>
      <xdr:col>85</xdr:col>
      <xdr:colOff>177800</xdr:colOff>
      <xdr:row>106</xdr:row>
      <xdr:rowOff>35561</xdr:rowOff>
    </xdr:to>
    <xdr:sp macro="" textlink="">
      <xdr:nvSpPr>
        <xdr:cNvPr id="652" name="楕円 651"/>
        <xdr:cNvSpPr/>
      </xdr:nvSpPr>
      <xdr:spPr>
        <a:xfrm>
          <a:off x="14325600" y="1770761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83838</xdr:rowOff>
    </xdr:from>
    <xdr:ext cx="405111" cy="259045"/>
    <xdr:sp macro="" textlink="">
      <xdr:nvSpPr>
        <xdr:cNvPr id="653" name="【公民館】&#10;有形固定資産減価償却率該当値テキスト"/>
        <xdr:cNvSpPr txBox="1"/>
      </xdr:nvSpPr>
      <xdr:spPr>
        <a:xfrm>
          <a:off x="14414500"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137413</xdr:rowOff>
    </xdr:from>
    <xdr:to>
      <xdr:col>81</xdr:col>
      <xdr:colOff>101600</xdr:colOff>
      <xdr:row>106</xdr:row>
      <xdr:rowOff>67563</xdr:rowOff>
    </xdr:to>
    <xdr:sp macro="" textlink="">
      <xdr:nvSpPr>
        <xdr:cNvPr id="654" name="楕円 653"/>
        <xdr:cNvSpPr/>
      </xdr:nvSpPr>
      <xdr:spPr>
        <a:xfrm>
          <a:off x="13578840" y="177396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156211</xdr:rowOff>
    </xdr:from>
    <xdr:to>
      <xdr:col>85</xdr:col>
      <xdr:colOff>127000</xdr:colOff>
      <xdr:row>106</xdr:row>
      <xdr:rowOff>16763</xdr:rowOff>
    </xdr:to>
    <xdr:cxnSp macro="">
      <xdr:nvCxnSpPr>
        <xdr:cNvPr id="655" name="直線コネクタ 654"/>
        <xdr:cNvCxnSpPr/>
      </xdr:nvCxnSpPr>
      <xdr:spPr>
        <a:xfrm flipV="1">
          <a:off x="13629640" y="17758411"/>
          <a:ext cx="746760" cy="2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160274</xdr:rowOff>
    </xdr:from>
    <xdr:to>
      <xdr:col>76</xdr:col>
      <xdr:colOff>165100</xdr:colOff>
      <xdr:row>104</xdr:row>
      <xdr:rowOff>90424</xdr:rowOff>
    </xdr:to>
    <xdr:sp macro="" textlink="">
      <xdr:nvSpPr>
        <xdr:cNvPr id="656" name="楕円 655"/>
        <xdr:cNvSpPr/>
      </xdr:nvSpPr>
      <xdr:spPr>
        <a:xfrm>
          <a:off x="12804140" y="174271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39624</xdr:rowOff>
    </xdr:from>
    <xdr:to>
      <xdr:col>81</xdr:col>
      <xdr:colOff>50800</xdr:colOff>
      <xdr:row>106</xdr:row>
      <xdr:rowOff>16763</xdr:rowOff>
    </xdr:to>
    <xdr:cxnSp macro="">
      <xdr:nvCxnSpPr>
        <xdr:cNvPr id="657" name="直線コネクタ 656"/>
        <xdr:cNvCxnSpPr/>
      </xdr:nvCxnSpPr>
      <xdr:spPr>
        <a:xfrm>
          <a:off x="12854940" y="17474184"/>
          <a:ext cx="7747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1795</xdr:rowOff>
    </xdr:from>
    <xdr:ext cx="405111" cy="259045"/>
    <xdr:sp macro="" textlink="">
      <xdr:nvSpPr>
        <xdr:cNvPr id="658" name="n_1aveValue【公民館】&#10;有形固定資産減価償却率"/>
        <xdr:cNvSpPr txBox="1"/>
      </xdr:nvSpPr>
      <xdr:spPr>
        <a:xfrm>
          <a:off x="13437244" y="1743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8399</xdr:rowOff>
    </xdr:from>
    <xdr:ext cx="405111" cy="259045"/>
    <xdr:sp macro="" textlink="">
      <xdr:nvSpPr>
        <xdr:cNvPr id="659" name="n_2aveValue【公民館】&#10;有形固定資産減価償却率"/>
        <xdr:cNvSpPr txBox="1"/>
      </xdr:nvSpPr>
      <xdr:spPr>
        <a:xfrm>
          <a:off x="12675244" y="1811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58690</xdr:rowOff>
    </xdr:from>
    <xdr:ext cx="405111" cy="259045"/>
    <xdr:sp macro="" textlink="">
      <xdr:nvSpPr>
        <xdr:cNvPr id="660" name="n_1mainValue【公民館】&#10;有形固定資産減価償却率"/>
        <xdr:cNvSpPr txBox="1"/>
      </xdr:nvSpPr>
      <xdr:spPr>
        <a:xfrm>
          <a:off x="13437244" y="17828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106951</xdr:rowOff>
    </xdr:from>
    <xdr:ext cx="405111" cy="259045"/>
    <xdr:sp macro="" textlink="">
      <xdr:nvSpPr>
        <xdr:cNvPr id="661" name="n_2mainValue【公民館】&#10;有形固定資産減価償却率"/>
        <xdr:cNvSpPr txBox="1"/>
      </xdr:nvSpPr>
      <xdr:spPr>
        <a:xfrm>
          <a:off x="12675244" y="1720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2" name="正方形/長方形 66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3" name="正方形/長方形 66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4" name="正方形/長方形 66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5" name="正方形/長方形 66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6" name="正方形/長方形 66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7" name="正方形/長方形 66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8" name="正方形/長方形 66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9" name="正方形/長方形 668"/>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0" name="テキスト ボックス 669"/>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1" name="直線コネクタ 670"/>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2" name="直線コネクタ 671"/>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3" name="テキスト ボックス 672"/>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4" name="直線コネクタ 673"/>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5" name="テキスト ボックス 674"/>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6" name="直線コネクタ 675"/>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7" name="テキスト ボックス 676"/>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8" name="直線コネクタ 677"/>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9" name="テキスト ボックス 678"/>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163068</xdr:rowOff>
    </xdr:from>
    <xdr:to>
      <xdr:col>116</xdr:col>
      <xdr:colOff>62864</xdr:colOff>
      <xdr:row>108</xdr:row>
      <xdr:rowOff>3048</xdr:rowOff>
    </xdr:to>
    <xdr:cxnSp macro="">
      <xdr:nvCxnSpPr>
        <xdr:cNvPr id="683" name="直線コネクタ 682"/>
        <xdr:cNvCxnSpPr/>
      </xdr:nvCxnSpPr>
      <xdr:spPr>
        <a:xfrm flipV="1">
          <a:off x="19509104" y="16927068"/>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684" name="【公民館】&#10;一人当たり面積最小値テキスト"/>
        <xdr:cNvSpPr txBox="1"/>
      </xdr:nvSpPr>
      <xdr:spPr>
        <a:xfrm>
          <a:off x="19547840" y="1811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685" name="直線コネクタ 684"/>
        <xdr:cNvCxnSpPr/>
      </xdr:nvCxnSpPr>
      <xdr:spPr>
        <a:xfrm>
          <a:off x="19443700" y="18108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109745</xdr:rowOff>
    </xdr:from>
    <xdr:ext cx="469744" cy="259045"/>
    <xdr:sp macro="" textlink="">
      <xdr:nvSpPr>
        <xdr:cNvPr id="686" name="【公民館】&#10;一人当たり面積最大値テキスト"/>
        <xdr:cNvSpPr txBox="1"/>
      </xdr:nvSpPr>
      <xdr:spPr>
        <a:xfrm>
          <a:off x="19547840" y="1670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163068</xdr:rowOff>
    </xdr:from>
    <xdr:to>
      <xdr:col>116</xdr:col>
      <xdr:colOff>152400</xdr:colOff>
      <xdr:row>100</xdr:row>
      <xdr:rowOff>163068</xdr:rowOff>
    </xdr:to>
    <xdr:cxnSp macro="">
      <xdr:nvCxnSpPr>
        <xdr:cNvPr id="687" name="直線コネクタ 686"/>
        <xdr:cNvCxnSpPr/>
      </xdr:nvCxnSpPr>
      <xdr:spPr>
        <a:xfrm>
          <a:off x="19443700" y="169270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1540</xdr:rowOff>
    </xdr:from>
    <xdr:ext cx="469744" cy="259045"/>
    <xdr:sp macro="" textlink="">
      <xdr:nvSpPr>
        <xdr:cNvPr id="688" name="【公民館】&#10;一人当たり面積平均値テキスト"/>
        <xdr:cNvSpPr txBox="1"/>
      </xdr:nvSpPr>
      <xdr:spPr>
        <a:xfrm>
          <a:off x="19547840" y="17603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23113</xdr:rowOff>
    </xdr:from>
    <xdr:to>
      <xdr:col>116</xdr:col>
      <xdr:colOff>114300</xdr:colOff>
      <xdr:row>105</xdr:row>
      <xdr:rowOff>124713</xdr:rowOff>
    </xdr:to>
    <xdr:sp macro="" textlink="">
      <xdr:nvSpPr>
        <xdr:cNvPr id="689" name="フローチャート: 判断 688"/>
        <xdr:cNvSpPr/>
      </xdr:nvSpPr>
      <xdr:spPr>
        <a:xfrm>
          <a:off x="1945894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41402</xdr:rowOff>
    </xdr:from>
    <xdr:to>
      <xdr:col>112</xdr:col>
      <xdr:colOff>38100</xdr:colOff>
      <xdr:row>105</xdr:row>
      <xdr:rowOff>143002</xdr:rowOff>
    </xdr:to>
    <xdr:sp macro="" textlink="">
      <xdr:nvSpPr>
        <xdr:cNvPr id="690" name="フローチャート: 判断 689"/>
        <xdr:cNvSpPr/>
      </xdr:nvSpPr>
      <xdr:spPr>
        <a:xfrm>
          <a:off x="18735040" y="176436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691" name="フローチャート: 判断 690"/>
        <xdr:cNvSpPr/>
      </xdr:nvSpPr>
      <xdr:spPr>
        <a:xfrm>
          <a:off x="17937480" y="17716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697" name="楕円 696"/>
        <xdr:cNvSpPr/>
      </xdr:nvSpPr>
      <xdr:spPr>
        <a:xfrm>
          <a:off x="19458940" y="17587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4842</xdr:rowOff>
    </xdr:from>
    <xdr:ext cx="469744" cy="259045"/>
    <xdr:sp macro="" textlink="">
      <xdr:nvSpPr>
        <xdr:cNvPr id="698" name="【公民館】&#10;一人当たり面積該当値テキスト"/>
        <xdr:cNvSpPr txBox="1"/>
      </xdr:nvSpPr>
      <xdr:spPr>
        <a:xfrm>
          <a:off x="19547840" y="1743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89408</xdr:rowOff>
    </xdr:from>
    <xdr:to>
      <xdr:col>112</xdr:col>
      <xdr:colOff>38100</xdr:colOff>
      <xdr:row>105</xdr:row>
      <xdr:rowOff>19558</xdr:rowOff>
    </xdr:to>
    <xdr:sp macro="" textlink="">
      <xdr:nvSpPr>
        <xdr:cNvPr id="699" name="楕円 698"/>
        <xdr:cNvSpPr/>
      </xdr:nvSpPr>
      <xdr:spPr>
        <a:xfrm>
          <a:off x="18735040" y="175239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140208</xdr:rowOff>
    </xdr:from>
    <xdr:to>
      <xdr:col>116</xdr:col>
      <xdr:colOff>63500</xdr:colOff>
      <xdr:row>105</xdr:row>
      <xdr:rowOff>32765</xdr:rowOff>
    </xdr:to>
    <xdr:cxnSp macro="">
      <xdr:nvCxnSpPr>
        <xdr:cNvPr id="700" name="直線コネクタ 699"/>
        <xdr:cNvCxnSpPr/>
      </xdr:nvCxnSpPr>
      <xdr:spPr>
        <a:xfrm>
          <a:off x="18778220" y="17574768"/>
          <a:ext cx="731520" cy="6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162561</xdr:rowOff>
    </xdr:from>
    <xdr:to>
      <xdr:col>107</xdr:col>
      <xdr:colOff>101600</xdr:colOff>
      <xdr:row>105</xdr:row>
      <xdr:rowOff>92711</xdr:rowOff>
    </xdr:to>
    <xdr:sp macro="" textlink="">
      <xdr:nvSpPr>
        <xdr:cNvPr id="701" name="楕円 700"/>
        <xdr:cNvSpPr/>
      </xdr:nvSpPr>
      <xdr:spPr>
        <a:xfrm>
          <a:off x="17937480" y="17597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140208</xdr:rowOff>
    </xdr:from>
    <xdr:to>
      <xdr:col>111</xdr:col>
      <xdr:colOff>177800</xdr:colOff>
      <xdr:row>105</xdr:row>
      <xdr:rowOff>41911</xdr:rowOff>
    </xdr:to>
    <xdr:cxnSp macro="">
      <xdr:nvCxnSpPr>
        <xdr:cNvPr id="702" name="直線コネクタ 701"/>
        <xdr:cNvCxnSpPr/>
      </xdr:nvCxnSpPr>
      <xdr:spPr>
        <a:xfrm flipV="1">
          <a:off x="17988280" y="17574768"/>
          <a:ext cx="789940" cy="6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134129</xdr:rowOff>
    </xdr:from>
    <xdr:ext cx="469744" cy="259045"/>
    <xdr:sp macro="" textlink="">
      <xdr:nvSpPr>
        <xdr:cNvPr id="703" name="n_1aveValue【公民館】&#10;一人当たり面積"/>
        <xdr:cNvSpPr txBox="1"/>
      </xdr:nvSpPr>
      <xdr:spPr>
        <a:xfrm>
          <a:off x="18561127" y="1773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704" name="n_2aveValue【公民館】&#10;一人当たり面積"/>
        <xdr:cNvSpPr txBox="1"/>
      </xdr:nvSpPr>
      <xdr:spPr>
        <a:xfrm>
          <a:off x="17776267" y="178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36085</xdr:rowOff>
    </xdr:from>
    <xdr:ext cx="469744" cy="259045"/>
    <xdr:sp macro="" textlink="">
      <xdr:nvSpPr>
        <xdr:cNvPr id="705" name="n_1mainValue【公民館】&#10;一人当たり面積"/>
        <xdr:cNvSpPr txBox="1"/>
      </xdr:nvSpPr>
      <xdr:spPr>
        <a:xfrm>
          <a:off x="18561127" y="1730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109238</xdr:rowOff>
    </xdr:from>
    <xdr:ext cx="469744" cy="259045"/>
    <xdr:sp macro="" textlink="">
      <xdr:nvSpPr>
        <xdr:cNvPr id="706" name="n_2mainValue【公民館】&#10;一人当たり面積"/>
        <xdr:cNvSpPr txBox="1"/>
      </xdr:nvSpPr>
      <xdr:spPr>
        <a:xfrm>
          <a:off x="17776267" y="173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児童館については、平成２９年度は集計施設を見直したことにより平成２８年度の有形固定資産減価償却率より大きく上昇しているが、平成２８年度に公民館、福祉センター、支所の機能を持つ「明祥プラザ」がオープンし、児童館の有形固定資産減価償却率は５８．８％と平成２７年度より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平成２９年度末時点で５９棟あり、そのうち４４棟が昭和期に建設された建物となっており、有形固定資産減価償却率は愛知県平均、全国平均より高くなっており、今後計画的な長寿命化、建替等の計画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188,071
181,274
86.05
71,201,045
66,314,662
3,538,976
41,780,955
18,529,372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37734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17145</xdr:rowOff>
    </xdr:from>
    <xdr:to>
      <xdr:col>24</xdr:col>
      <xdr:colOff>62865</xdr:colOff>
      <xdr:row>41</xdr:row>
      <xdr:rowOff>139065</xdr:rowOff>
    </xdr:to>
    <xdr:cxnSp macro="">
      <xdr:nvCxnSpPr>
        <xdr:cNvPr id="55" name="直線コネクタ 54"/>
        <xdr:cNvCxnSpPr/>
      </xdr:nvCxnSpPr>
      <xdr:spPr>
        <a:xfrm flipV="1">
          <a:off x="4086225" y="571690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142892</xdr:rowOff>
    </xdr:from>
    <xdr:ext cx="340478" cy="259045"/>
    <xdr:sp macro="" textlink="">
      <xdr:nvSpPr>
        <xdr:cNvPr id="56" name="【図書館】&#10;有形固定資産減価償却率最小値テキスト"/>
        <xdr:cNvSpPr txBox="1"/>
      </xdr:nvSpPr>
      <xdr:spPr>
        <a:xfrm>
          <a:off x="4124960" y="7016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139065</xdr:rowOff>
    </xdr:from>
    <xdr:to>
      <xdr:col>24</xdr:col>
      <xdr:colOff>152400</xdr:colOff>
      <xdr:row>41</xdr:row>
      <xdr:rowOff>139065</xdr:rowOff>
    </xdr:to>
    <xdr:cxnSp macro="">
      <xdr:nvCxnSpPr>
        <xdr:cNvPr id="57" name="直線コネクタ 56"/>
        <xdr:cNvCxnSpPr/>
      </xdr:nvCxnSpPr>
      <xdr:spPr>
        <a:xfrm>
          <a:off x="4020820" y="70123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135272</xdr:rowOff>
    </xdr:from>
    <xdr:ext cx="405111" cy="259045"/>
    <xdr:sp macro="" textlink="">
      <xdr:nvSpPr>
        <xdr:cNvPr id="58" name="【図書館】&#10;有形固定資産減価償却率最大値テキスト"/>
        <xdr:cNvSpPr txBox="1"/>
      </xdr:nvSpPr>
      <xdr:spPr>
        <a:xfrm>
          <a:off x="4124960" y="549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17145</xdr:rowOff>
    </xdr:from>
    <xdr:to>
      <xdr:col>24</xdr:col>
      <xdr:colOff>152400</xdr:colOff>
      <xdr:row>34</xdr:row>
      <xdr:rowOff>17145</xdr:rowOff>
    </xdr:to>
    <xdr:cxnSp macro="">
      <xdr:nvCxnSpPr>
        <xdr:cNvPr id="59" name="直線コネクタ 58"/>
        <xdr:cNvCxnSpPr/>
      </xdr:nvCxnSpPr>
      <xdr:spPr>
        <a:xfrm>
          <a:off x="4020820" y="5716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137812</xdr:rowOff>
    </xdr:from>
    <xdr:ext cx="405111" cy="259045"/>
    <xdr:sp macro="" textlink="">
      <xdr:nvSpPr>
        <xdr:cNvPr id="60" name="【図書館】&#10;有形固定資産減価償却率平均値テキスト"/>
        <xdr:cNvSpPr txBox="1"/>
      </xdr:nvSpPr>
      <xdr:spPr>
        <a:xfrm>
          <a:off x="4124960" y="6172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1" name="フローチャート: 判断 60"/>
        <xdr:cNvSpPr/>
      </xdr:nvSpPr>
      <xdr:spPr>
        <a:xfrm>
          <a:off x="4036060" y="6317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168275</xdr:rowOff>
    </xdr:from>
    <xdr:to>
      <xdr:col>20</xdr:col>
      <xdr:colOff>38100</xdr:colOff>
      <xdr:row>37</xdr:row>
      <xdr:rowOff>98425</xdr:rowOff>
    </xdr:to>
    <xdr:sp macro="" textlink="">
      <xdr:nvSpPr>
        <xdr:cNvPr id="62" name="フローチャート: 判断 61"/>
        <xdr:cNvSpPr/>
      </xdr:nvSpPr>
      <xdr:spPr>
        <a:xfrm>
          <a:off x="3312160" y="6203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120650</xdr:rowOff>
    </xdr:from>
    <xdr:to>
      <xdr:col>15</xdr:col>
      <xdr:colOff>101600</xdr:colOff>
      <xdr:row>36</xdr:row>
      <xdr:rowOff>50800</xdr:rowOff>
    </xdr:to>
    <xdr:sp macro="" textlink="">
      <xdr:nvSpPr>
        <xdr:cNvPr id="63" name="フローチャート: 判断 62"/>
        <xdr:cNvSpPr/>
      </xdr:nvSpPr>
      <xdr:spPr>
        <a:xfrm>
          <a:off x="2514600" y="5988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88265</xdr:rowOff>
    </xdr:from>
    <xdr:to>
      <xdr:col>24</xdr:col>
      <xdr:colOff>114300</xdr:colOff>
      <xdr:row>42</xdr:row>
      <xdr:rowOff>18415</xdr:rowOff>
    </xdr:to>
    <xdr:sp macro="" textlink="">
      <xdr:nvSpPr>
        <xdr:cNvPr id="69" name="楕円 68"/>
        <xdr:cNvSpPr/>
      </xdr:nvSpPr>
      <xdr:spPr>
        <a:xfrm>
          <a:off x="4036060" y="6961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3192</xdr:rowOff>
    </xdr:from>
    <xdr:ext cx="340478" cy="259045"/>
    <xdr:sp macro="" textlink="">
      <xdr:nvSpPr>
        <xdr:cNvPr id="70" name="【図書館】&#10;有形固定資産減価償却率該当値テキスト"/>
        <xdr:cNvSpPr txBox="1"/>
      </xdr:nvSpPr>
      <xdr:spPr>
        <a:xfrm>
          <a:off x="4124960" y="6876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27305</xdr:rowOff>
    </xdr:from>
    <xdr:to>
      <xdr:col>20</xdr:col>
      <xdr:colOff>38100</xdr:colOff>
      <xdr:row>39</xdr:row>
      <xdr:rowOff>128905</xdr:rowOff>
    </xdr:to>
    <xdr:sp macro="" textlink="">
      <xdr:nvSpPr>
        <xdr:cNvPr id="71" name="楕円 70"/>
        <xdr:cNvSpPr/>
      </xdr:nvSpPr>
      <xdr:spPr>
        <a:xfrm>
          <a:off x="3312160" y="65652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78105</xdr:rowOff>
    </xdr:from>
    <xdr:to>
      <xdr:col>24</xdr:col>
      <xdr:colOff>63500</xdr:colOff>
      <xdr:row>41</xdr:row>
      <xdr:rowOff>139065</xdr:rowOff>
    </xdr:to>
    <xdr:cxnSp macro="">
      <xdr:nvCxnSpPr>
        <xdr:cNvPr id="72" name="直線コネクタ 71"/>
        <xdr:cNvCxnSpPr/>
      </xdr:nvCxnSpPr>
      <xdr:spPr>
        <a:xfrm>
          <a:off x="3355340" y="6616065"/>
          <a:ext cx="73152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69215</xdr:rowOff>
    </xdr:from>
    <xdr:to>
      <xdr:col>15</xdr:col>
      <xdr:colOff>101600</xdr:colOff>
      <xdr:row>32</xdr:row>
      <xdr:rowOff>170815</xdr:rowOff>
    </xdr:to>
    <xdr:sp macro="" textlink="">
      <xdr:nvSpPr>
        <xdr:cNvPr id="73" name="楕円 72"/>
        <xdr:cNvSpPr/>
      </xdr:nvSpPr>
      <xdr:spPr>
        <a:xfrm>
          <a:off x="2514600" y="543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120015</xdr:rowOff>
    </xdr:from>
    <xdr:to>
      <xdr:col>19</xdr:col>
      <xdr:colOff>177800</xdr:colOff>
      <xdr:row>39</xdr:row>
      <xdr:rowOff>78105</xdr:rowOff>
    </xdr:to>
    <xdr:cxnSp macro="">
      <xdr:nvCxnSpPr>
        <xdr:cNvPr id="74" name="直線コネクタ 73"/>
        <xdr:cNvCxnSpPr/>
      </xdr:nvCxnSpPr>
      <xdr:spPr>
        <a:xfrm>
          <a:off x="2565400" y="5484495"/>
          <a:ext cx="789940" cy="113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114952</xdr:rowOff>
    </xdr:from>
    <xdr:ext cx="405111" cy="259045"/>
    <xdr:sp macro="" textlink="">
      <xdr:nvSpPr>
        <xdr:cNvPr id="75" name="n_1aveValue【図書館】&#10;有形固定資産減価償却率"/>
        <xdr:cNvSpPr txBox="1"/>
      </xdr:nvSpPr>
      <xdr:spPr>
        <a:xfrm>
          <a:off x="317056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41927</xdr:rowOff>
    </xdr:from>
    <xdr:ext cx="405111" cy="259045"/>
    <xdr:sp macro="" textlink="">
      <xdr:nvSpPr>
        <xdr:cNvPr id="76" name="n_2aveValue【図書館】&#10;有形固定資産減価償却率"/>
        <xdr:cNvSpPr txBox="1"/>
      </xdr:nvSpPr>
      <xdr:spPr>
        <a:xfrm>
          <a:off x="2385704" y="6076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120032</xdr:rowOff>
    </xdr:from>
    <xdr:ext cx="405111" cy="259045"/>
    <xdr:sp macro="" textlink="">
      <xdr:nvSpPr>
        <xdr:cNvPr id="77" name="n_1mainValue【図書館】&#10;有形固定資産減価償却率"/>
        <xdr:cNvSpPr txBox="1"/>
      </xdr:nvSpPr>
      <xdr:spPr>
        <a:xfrm>
          <a:off x="317056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15892</xdr:rowOff>
    </xdr:from>
    <xdr:ext cx="405111" cy="259045"/>
    <xdr:sp macro="" textlink="">
      <xdr:nvSpPr>
        <xdr:cNvPr id="78" name="n_2mainValue【図書館】&#10;有形固定資産減価償却率"/>
        <xdr:cNvSpPr txBox="1"/>
      </xdr:nvSpPr>
      <xdr:spPr>
        <a:xfrm>
          <a:off x="2385704" y="521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9" name="テキスト ボックス 88"/>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37</xdr:row>
      <xdr:rowOff>64770</xdr:rowOff>
    </xdr:from>
    <xdr:to>
      <xdr:col>54</xdr:col>
      <xdr:colOff>189865</xdr:colOff>
      <xdr:row>42</xdr:row>
      <xdr:rowOff>30480</xdr:rowOff>
    </xdr:to>
    <xdr:cxnSp macro="">
      <xdr:nvCxnSpPr>
        <xdr:cNvPr id="101" name="直線コネクタ 100"/>
        <xdr:cNvCxnSpPr/>
      </xdr:nvCxnSpPr>
      <xdr:spPr>
        <a:xfrm flipV="1">
          <a:off x="9219565" y="6267450"/>
          <a:ext cx="0" cy="803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34307</xdr:rowOff>
    </xdr:from>
    <xdr:ext cx="469744" cy="259045"/>
    <xdr:sp macro="" textlink="">
      <xdr:nvSpPr>
        <xdr:cNvPr id="102" name="【図書館】&#10;一人当たり面積最小値テキスト"/>
        <xdr:cNvSpPr txBox="1"/>
      </xdr:nvSpPr>
      <xdr:spPr>
        <a:xfrm>
          <a:off x="92583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30480</xdr:rowOff>
    </xdr:from>
    <xdr:to>
      <xdr:col>55</xdr:col>
      <xdr:colOff>88900</xdr:colOff>
      <xdr:row>42</xdr:row>
      <xdr:rowOff>30480</xdr:rowOff>
    </xdr:to>
    <xdr:cxnSp macro="">
      <xdr:nvCxnSpPr>
        <xdr:cNvPr id="103" name="直線コネクタ 102"/>
        <xdr:cNvCxnSpPr/>
      </xdr:nvCxnSpPr>
      <xdr:spPr>
        <a:xfrm>
          <a:off x="9154160" y="7071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11447</xdr:rowOff>
    </xdr:from>
    <xdr:ext cx="469744" cy="259045"/>
    <xdr:sp macro="" textlink="">
      <xdr:nvSpPr>
        <xdr:cNvPr id="104" name="【図書館】&#10;一人当たり面積最大値テキスト"/>
        <xdr:cNvSpPr txBox="1"/>
      </xdr:nvSpPr>
      <xdr:spPr>
        <a:xfrm>
          <a:off x="9258300" y="604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64770</xdr:rowOff>
    </xdr:from>
    <xdr:to>
      <xdr:col>55</xdr:col>
      <xdr:colOff>88900</xdr:colOff>
      <xdr:row>37</xdr:row>
      <xdr:rowOff>64770</xdr:rowOff>
    </xdr:to>
    <xdr:cxnSp macro="">
      <xdr:nvCxnSpPr>
        <xdr:cNvPr id="105" name="直線コネクタ 104"/>
        <xdr:cNvCxnSpPr/>
      </xdr:nvCxnSpPr>
      <xdr:spPr>
        <a:xfrm>
          <a:off x="9154160" y="6267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106697</xdr:rowOff>
    </xdr:from>
    <xdr:ext cx="469744" cy="259045"/>
    <xdr:sp macro="" textlink="">
      <xdr:nvSpPr>
        <xdr:cNvPr id="106" name="【図書館】&#10;一人当たり面積平均値テキスト"/>
        <xdr:cNvSpPr txBox="1"/>
      </xdr:nvSpPr>
      <xdr:spPr>
        <a:xfrm>
          <a:off x="92583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128270</xdr:rowOff>
    </xdr:from>
    <xdr:to>
      <xdr:col>55</xdr:col>
      <xdr:colOff>50800</xdr:colOff>
      <xdr:row>40</xdr:row>
      <xdr:rowOff>58420</xdr:rowOff>
    </xdr:to>
    <xdr:sp macro="" textlink="">
      <xdr:nvSpPr>
        <xdr:cNvPr id="107" name="フローチャート: 判断 106"/>
        <xdr:cNvSpPr/>
      </xdr:nvSpPr>
      <xdr:spPr>
        <a:xfrm>
          <a:off x="9192260" y="6666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08" name="フローチャート: 判断 107"/>
        <xdr:cNvSpPr/>
      </xdr:nvSpPr>
      <xdr:spPr>
        <a:xfrm>
          <a:off x="8445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09" name="フローチャート: 判断 108"/>
        <xdr:cNvSpPr/>
      </xdr:nvSpPr>
      <xdr:spPr>
        <a:xfrm>
          <a:off x="7670800" y="66890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36830</xdr:rowOff>
    </xdr:from>
    <xdr:to>
      <xdr:col>55</xdr:col>
      <xdr:colOff>50800</xdr:colOff>
      <xdr:row>39</xdr:row>
      <xdr:rowOff>138430</xdr:rowOff>
    </xdr:to>
    <xdr:sp macro="" textlink="">
      <xdr:nvSpPr>
        <xdr:cNvPr id="115" name="楕円 114"/>
        <xdr:cNvSpPr/>
      </xdr:nvSpPr>
      <xdr:spPr>
        <a:xfrm>
          <a:off x="9192260" y="65747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59707</xdr:rowOff>
    </xdr:from>
    <xdr:ext cx="469744" cy="259045"/>
    <xdr:sp macro="" textlink="">
      <xdr:nvSpPr>
        <xdr:cNvPr id="116" name="【図書館】&#10;一人当たり面積該当値テキスト"/>
        <xdr:cNvSpPr txBox="1"/>
      </xdr:nvSpPr>
      <xdr:spPr>
        <a:xfrm>
          <a:off x="9258300"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139700</xdr:rowOff>
    </xdr:from>
    <xdr:to>
      <xdr:col>50</xdr:col>
      <xdr:colOff>165100</xdr:colOff>
      <xdr:row>35</xdr:row>
      <xdr:rowOff>69850</xdr:rowOff>
    </xdr:to>
    <xdr:sp macro="" textlink="">
      <xdr:nvSpPr>
        <xdr:cNvPr id="117" name="楕円 116"/>
        <xdr:cNvSpPr/>
      </xdr:nvSpPr>
      <xdr:spPr>
        <a:xfrm>
          <a:off x="8445500" y="5839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19050</xdr:rowOff>
    </xdr:from>
    <xdr:to>
      <xdr:col>55</xdr:col>
      <xdr:colOff>0</xdr:colOff>
      <xdr:row>39</xdr:row>
      <xdr:rowOff>87630</xdr:rowOff>
    </xdr:to>
    <xdr:cxnSp macro="">
      <xdr:nvCxnSpPr>
        <xdr:cNvPr id="118" name="直線コネクタ 117"/>
        <xdr:cNvCxnSpPr/>
      </xdr:nvCxnSpPr>
      <xdr:spPr>
        <a:xfrm>
          <a:off x="8496300" y="5886450"/>
          <a:ext cx="723900" cy="73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59690</xdr:rowOff>
    </xdr:from>
    <xdr:to>
      <xdr:col>46</xdr:col>
      <xdr:colOff>38100</xdr:colOff>
      <xdr:row>41</xdr:row>
      <xdr:rowOff>161290</xdr:rowOff>
    </xdr:to>
    <xdr:sp macro="" textlink="">
      <xdr:nvSpPr>
        <xdr:cNvPr id="119" name="楕円 118"/>
        <xdr:cNvSpPr/>
      </xdr:nvSpPr>
      <xdr:spPr>
        <a:xfrm>
          <a:off x="7670800" y="69329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19050</xdr:rowOff>
    </xdr:from>
    <xdr:to>
      <xdr:col>50</xdr:col>
      <xdr:colOff>114300</xdr:colOff>
      <xdr:row>41</xdr:row>
      <xdr:rowOff>110490</xdr:rowOff>
    </xdr:to>
    <xdr:cxnSp macro="">
      <xdr:nvCxnSpPr>
        <xdr:cNvPr id="120" name="直線コネクタ 119"/>
        <xdr:cNvCxnSpPr/>
      </xdr:nvCxnSpPr>
      <xdr:spPr>
        <a:xfrm flipV="1">
          <a:off x="7713980" y="5886450"/>
          <a:ext cx="782320" cy="109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152417</xdr:rowOff>
    </xdr:from>
    <xdr:ext cx="469744" cy="259045"/>
    <xdr:sp macro="" textlink="">
      <xdr:nvSpPr>
        <xdr:cNvPr id="121" name="n_1aveValue【図書館】&#10;一人当たり面積"/>
        <xdr:cNvSpPr txBox="1"/>
      </xdr:nvSpPr>
      <xdr:spPr>
        <a:xfrm>
          <a:off x="8271587"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22" name="n_2aveValue【図書館】&#10;一人当たり面積"/>
        <xdr:cNvSpPr txBox="1"/>
      </xdr:nvSpPr>
      <xdr:spPr>
        <a:xfrm>
          <a:off x="750958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86377</xdr:rowOff>
    </xdr:from>
    <xdr:ext cx="469744" cy="259045"/>
    <xdr:sp macro="" textlink="">
      <xdr:nvSpPr>
        <xdr:cNvPr id="123" name="n_1mainValue【図書館】&#10;一人当たり面積"/>
        <xdr:cNvSpPr txBox="1"/>
      </xdr:nvSpPr>
      <xdr:spPr>
        <a:xfrm>
          <a:off x="8271587" y="56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152417</xdr:rowOff>
    </xdr:from>
    <xdr:ext cx="469744" cy="259045"/>
    <xdr:sp macro="" textlink="">
      <xdr:nvSpPr>
        <xdr:cNvPr id="124" name="n_2mainValue【図書館】&#10;一人当たり面積"/>
        <xdr:cNvSpPr txBox="1"/>
      </xdr:nvSpPr>
      <xdr:spPr>
        <a:xfrm>
          <a:off x="750958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7" name="テキスト ボックス 136"/>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5" name="テキスト ボックス 144"/>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81915</xdr:rowOff>
    </xdr:to>
    <xdr:cxnSp macro="">
      <xdr:nvCxnSpPr>
        <xdr:cNvPr id="149" name="直線コネクタ 148"/>
        <xdr:cNvCxnSpPr/>
      </xdr:nvCxnSpPr>
      <xdr:spPr>
        <a:xfrm flipV="1">
          <a:off x="4086225" y="9399270"/>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85742</xdr:rowOff>
    </xdr:from>
    <xdr:ext cx="405111" cy="259045"/>
    <xdr:sp macro="" textlink="">
      <xdr:nvSpPr>
        <xdr:cNvPr id="150" name="【体育館・プール】&#10;有形固定資産減価償却率最小値テキスト"/>
        <xdr:cNvSpPr txBox="1"/>
      </xdr:nvSpPr>
      <xdr:spPr>
        <a:xfrm>
          <a:off x="412496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81915</xdr:rowOff>
    </xdr:from>
    <xdr:to>
      <xdr:col>24</xdr:col>
      <xdr:colOff>152400</xdr:colOff>
      <xdr:row>64</xdr:row>
      <xdr:rowOff>81915</xdr:rowOff>
    </xdr:to>
    <xdr:cxnSp macro="">
      <xdr:nvCxnSpPr>
        <xdr:cNvPr id="151" name="直線コネクタ 150"/>
        <xdr:cNvCxnSpPr/>
      </xdr:nvCxnSpPr>
      <xdr:spPr>
        <a:xfrm>
          <a:off x="4020820" y="108108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2" name="【体育館・プール】&#10;有形固定資産減価償却率最大値テキスト"/>
        <xdr:cNvSpPr txBox="1"/>
      </xdr:nvSpPr>
      <xdr:spPr>
        <a:xfrm>
          <a:off x="4124960" y="9182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3" name="直線コネクタ 152"/>
        <xdr:cNvCxnSpPr/>
      </xdr:nvCxnSpPr>
      <xdr:spPr>
        <a:xfrm>
          <a:off x="4020820" y="939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54" name="【体育館・プール】&#10;有形固定資産減価償却率平均値テキスト"/>
        <xdr:cNvSpPr txBox="1"/>
      </xdr:nvSpPr>
      <xdr:spPr>
        <a:xfrm>
          <a:off x="4124960" y="9989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55" name="フローチャート: 判断 154"/>
        <xdr:cNvSpPr/>
      </xdr:nvSpPr>
      <xdr:spPr>
        <a:xfrm>
          <a:off x="403606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13970</xdr:rowOff>
    </xdr:from>
    <xdr:to>
      <xdr:col>20</xdr:col>
      <xdr:colOff>38100</xdr:colOff>
      <xdr:row>60</xdr:row>
      <xdr:rowOff>115570</xdr:rowOff>
    </xdr:to>
    <xdr:sp macro="" textlink="">
      <xdr:nvSpPr>
        <xdr:cNvPr id="156" name="フローチャート: 判断 155"/>
        <xdr:cNvSpPr/>
      </xdr:nvSpPr>
      <xdr:spPr>
        <a:xfrm>
          <a:off x="3312160" y="100723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55880</xdr:rowOff>
    </xdr:from>
    <xdr:to>
      <xdr:col>15</xdr:col>
      <xdr:colOff>101600</xdr:colOff>
      <xdr:row>60</xdr:row>
      <xdr:rowOff>157480</xdr:rowOff>
    </xdr:to>
    <xdr:sp macro="" textlink="">
      <xdr:nvSpPr>
        <xdr:cNvPr id="157" name="フローチャート: 判断 156"/>
        <xdr:cNvSpPr/>
      </xdr:nvSpPr>
      <xdr:spPr>
        <a:xfrm>
          <a:off x="25146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42545</xdr:rowOff>
    </xdr:from>
    <xdr:to>
      <xdr:col>24</xdr:col>
      <xdr:colOff>114300</xdr:colOff>
      <xdr:row>59</xdr:row>
      <xdr:rowOff>144145</xdr:rowOff>
    </xdr:to>
    <xdr:sp macro="" textlink="">
      <xdr:nvSpPr>
        <xdr:cNvPr id="163" name="楕円 162"/>
        <xdr:cNvSpPr/>
      </xdr:nvSpPr>
      <xdr:spPr>
        <a:xfrm>
          <a:off x="403606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65422</xdr:rowOff>
    </xdr:from>
    <xdr:ext cx="405111" cy="259045"/>
    <xdr:sp macro="" textlink="">
      <xdr:nvSpPr>
        <xdr:cNvPr id="164" name="【体育館・プール】&#10;有形固定資産減価償却率該当値テキスト"/>
        <xdr:cNvSpPr txBox="1"/>
      </xdr:nvSpPr>
      <xdr:spPr>
        <a:xfrm>
          <a:off x="4124960"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124460</xdr:rowOff>
    </xdr:from>
    <xdr:to>
      <xdr:col>20</xdr:col>
      <xdr:colOff>38100</xdr:colOff>
      <xdr:row>59</xdr:row>
      <xdr:rowOff>54610</xdr:rowOff>
    </xdr:to>
    <xdr:sp macro="" textlink="">
      <xdr:nvSpPr>
        <xdr:cNvPr id="165" name="楕円 164"/>
        <xdr:cNvSpPr/>
      </xdr:nvSpPr>
      <xdr:spPr>
        <a:xfrm>
          <a:off x="3312160" y="98475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3810</xdr:rowOff>
    </xdr:from>
    <xdr:to>
      <xdr:col>24</xdr:col>
      <xdr:colOff>63500</xdr:colOff>
      <xdr:row>59</xdr:row>
      <xdr:rowOff>93345</xdr:rowOff>
    </xdr:to>
    <xdr:cxnSp macro="">
      <xdr:nvCxnSpPr>
        <xdr:cNvPr id="166" name="直線コネクタ 165"/>
        <xdr:cNvCxnSpPr/>
      </xdr:nvCxnSpPr>
      <xdr:spPr>
        <a:xfrm>
          <a:off x="3355340" y="9894570"/>
          <a:ext cx="73152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156845</xdr:rowOff>
    </xdr:from>
    <xdr:to>
      <xdr:col>15</xdr:col>
      <xdr:colOff>101600</xdr:colOff>
      <xdr:row>59</xdr:row>
      <xdr:rowOff>86995</xdr:rowOff>
    </xdr:to>
    <xdr:sp macro="" textlink="">
      <xdr:nvSpPr>
        <xdr:cNvPr id="167" name="楕円 166"/>
        <xdr:cNvSpPr/>
      </xdr:nvSpPr>
      <xdr:spPr>
        <a:xfrm>
          <a:off x="2514600" y="9879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3810</xdr:rowOff>
    </xdr:from>
    <xdr:to>
      <xdr:col>19</xdr:col>
      <xdr:colOff>177800</xdr:colOff>
      <xdr:row>59</xdr:row>
      <xdr:rowOff>36195</xdr:rowOff>
    </xdr:to>
    <xdr:cxnSp macro="">
      <xdr:nvCxnSpPr>
        <xdr:cNvPr id="168" name="直線コネクタ 167"/>
        <xdr:cNvCxnSpPr/>
      </xdr:nvCxnSpPr>
      <xdr:spPr>
        <a:xfrm flipV="1">
          <a:off x="2565400" y="9894570"/>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106697</xdr:rowOff>
    </xdr:from>
    <xdr:ext cx="405111" cy="259045"/>
    <xdr:sp macro="" textlink="">
      <xdr:nvSpPr>
        <xdr:cNvPr id="169" name="n_1aveValue【体育館・プール】&#10;有形固定資産減価償却率"/>
        <xdr:cNvSpPr txBox="1"/>
      </xdr:nvSpPr>
      <xdr:spPr>
        <a:xfrm>
          <a:off x="317056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148607</xdr:rowOff>
    </xdr:from>
    <xdr:ext cx="405111" cy="259045"/>
    <xdr:sp macro="" textlink="">
      <xdr:nvSpPr>
        <xdr:cNvPr id="170" name="n_2aveValue【体育館・プール】&#10;有形固定資産減価償却率"/>
        <xdr:cNvSpPr txBox="1"/>
      </xdr:nvSpPr>
      <xdr:spPr>
        <a:xfrm>
          <a:off x="238570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71137</xdr:rowOff>
    </xdr:from>
    <xdr:ext cx="405111" cy="259045"/>
    <xdr:sp macro="" textlink="">
      <xdr:nvSpPr>
        <xdr:cNvPr id="171" name="n_1mainValue【体育館・プール】&#10;有形固定資産減価償却率"/>
        <xdr:cNvSpPr txBox="1"/>
      </xdr:nvSpPr>
      <xdr:spPr>
        <a:xfrm>
          <a:off x="317056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103522</xdr:rowOff>
    </xdr:from>
    <xdr:ext cx="405111" cy="259045"/>
    <xdr:sp macro="" textlink="">
      <xdr:nvSpPr>
        <xdr:cNvPr id="172" name="n_2mainValue【体育館・プール】&#10;有形固定資産減価償却率"/>
        <xdr:cNvSpPr txBox="1"/>
      </xdr:nvSpPr>
      <xdr:spPr>
        <a:xfrm>
          <a:off x="238570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3" name="テキスト ボックス 182"/>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38100</xdr:rowOff>
    </xdr:from>
    <xdr:to>
      <xdr:col>54</xdr:col>
      <xdr:colOff>189865</xdr:colOff>
      <xdr:row>64</xdr:row>
      <xdr:rowOff>127000</xdr:rowOff>
    </xdr:to>
    <xdr:cxnSp macro="">
      <xdr:nvCxnSpPr>
        <xdr:cNvPr id="197" name="直線コネクタ 196"/>
        <xdr:cNvCxnSpPr/>
      </xdr:nvCxnSpPr>
      <xdr:spPr>
        <a:xfrm flipV="1">
          <a:off x="9219565" y="942594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130827</xdr:rowOff>
    </xdr:from>
    <xdr:ext cx="469744" cy="259045"/>
    <xdr:sp macro="" textlink="">
      <xdr:nvSpPr>
        <xdr:cNvPr id="198" name="【体育館・プール】&#10;一人当たり面積最小値テキスト"/>
        <xdr:cNvSpPr txBox="1"/>
      </xdr:nvSpPr>
      <xdr:spPr>
        <a:xfrm>
          <a:off x="9258300" y="108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127000</xdr:rowOff>
    </xdr:from>
    <xdr:to>
      <xdr:col>55</xdr:col>
      <xdr:colOff>88900</xdr:colOff>
      <xdr:row>64</xdr:row>
      <xdr:rowOff>127000</xdr:rowOff>
    </xdr:to>
    <xdr:cxnSp macro="">
      <xdr:nvCxnSpPr>
        <xdr:cNvPr id="199" name="直線コネクタ 198"/>
        <xdr:cNvCxnSpPr/>
      </xdr:nvCxnSpPr>
      <xdr:spPr>
        <a:xfrm>
          <a:off x="9154160" y="10855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156227</xdr:rowOff>
    </xdr:from>
    <xdr:ext cx="469744" cy="259045"/>
    <xdr:sp macro="" textlink="">
      <xdr:nvSpPr>
        <xdr:cNvPr id="200" name="【体育館・プール】&#10;一人当たり面積最大値テキスト"/>
        <xdr:cNvSpPr txBox="1"/>
      </xdr:nvSpPr>
      <xdr:spPr>
        <a:xfrm>
          <a:off x="9258300" y="920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38100</xdr:rowOff>
    </xdr:from>
    <xdr:to>
      <xdr:col>55</xdr:col>
      <xdr:colOff>88900</xdr:colOff>
      <xdr:row>56</xdr:row>
      <xdr:rowOff>38100</xdr:rowOff>
    </xdr:to>
    <xdr:cxnSp macro="">
      <xdr:nvCxnSpPr>
        <xdr:cNvPr id="201" name="直線コネクタ 200"/>
        <xdr:cNvCxnSpPr/>
      </xdr:nvCxnSpPr>
      <xdr:spPr>
        <a:xfrm>
          <a:off x="9154160" y="942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73677</xdr:rowOff>
    </xdr:from>
    <xdr:ext cx="469744" cy="259045"/>
    <xdr:sp macro="" textlink="">
      <xdr:nvSpPr>
        <xdr:cNvPr id="202" name="【体育館・プール】&#10;一人当たり面積平均値テキスト"/>
        <xdr:cNvSpPr txBox="1"/>
      </xdr:nvSpPr>
      <xdr:spPr>
        <a:xfrm>
          <a:off x="9258300" y="9964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95250</xdr:rowOff>
    </xdr:from>
    <xdr:to>
      <xdr:col>55</xdr:col>
      <xdr:colOff>50800</xdr:colOff>
      <xdr:row>60</xdr:row>
      <xdr:rowOff>25400</xdr:rowOff>
    </xdr:to>
    <xdr:sp macro="" textlink="">
      <xdr:nvSpPr>
        <xdr:cNvPr id="203" name="フローチャート: 判断 202"/>
        <xdr:cNvSpPr/>
      </xdr:nvSpPr>
      <xdr:spPr>
        <a:xfrm>
          <a:off x="9192260" y="9986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57</xdr:row>
      <xdr:rowOff>82550</xdr:rowOff>
    </xdr:from>
    <xdr:to>
      <xdr:col>50</xdr:col>
      <xdr:colOff>165100</xdr:colOff>
      <xdr:row>58</xdr:row>
      <xdr:rowOff>12700</xdr:rowOff>
    </xdr:to>
    <xdr:sp macro="" textlink="">
      <xdr:nvSpPr>
        <xdr:cNvPr id="204" name="フローチャート: 判断 203"/>
        <xdr:cNvSpPr/>
      </xdr:nvSpPr>
      <xdr:spPr>
        <a:xfrm>
          <a:off x="8445500" y="9638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165100</xdr:rowOff>
    </xdr:from>
    <xdr:to>
      <xdr:col>46</xdr:col>
      <xdr:colOff>38100</xdr:colOff>
      <xdr:row>59</xdr:row>
      <xdr:rowOff>95250</xdr:rowOff>
    </xdr:to>
    <xdr:sp macro="" textlink="">
      <xdr:nvSpPr>
        <xdr:cNvPr id="205" name="フローチャート: 判断 204"/>
        <xdr:cNvSpPr/>
      </xdr:nvSpPr>
      <xdr:spPr>
        <a:xfrm>
          <a:off x="7670800" y="98882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6350</xdr:rowOff>
    </xdr:from>
    <xdr:to>
      <xdr:col>55</xdr:col>
      <xdr:colOff>50800</xdr:colOff>
      <xdr:row>59</xdr:row>
      <xdr:rowOff>107950</xdr:rowOff>
    </xdr:to>
    <xdr:sp macro="" textlink="">
      <xdr:nvSpPr>
        <xdr:cNvPr id="211" name="楕円 210"/>
        <xdr:cNvSpPr/>
      </xdr:nvSpPr>
      <xdr:spPr>
        <a:xfrm>
          <a:off x="9192260" y="98971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29227</xdr:rowOff>
    </xdr:from>
    <xdr:ext cx="469744" cy="259045"/>
    <xdr:sp macro="" textlink="">
      <xdr:nvSpPr>
        <xdr:cNvPr id="212" name="【体育館・プール】&#10;一人当たり面積該当値テキスト"/>
        <xdr:cNvSpPr txBox="1"/>
      </xdr:nvSpPr>
      <xdr:spPr>
        <a:xfrm>
          <a:off x="9258300" y="975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127000</xdr:rowOff>
    </xdr:from>
    <xdr:to>
      <xdr:col>50</xdr:col>
      <xdr:colOff>165100</xdr:colOff>
      <xdr:row>57</xdr:row>
      <xdr:rowOff>57150</xdr:rowOff>
    </xdr:to>
    <xdr:sp macro="" textlink="">
      <xdr:nvSpPr>
        <xdr:cNvPr id="213" name="楕円 212"/>
        <xdr:cNvSpPr/>
      </xdr:nvSpPr>
      <xdr:spPr>
        <a:xfrm>
          <a:off x="8445500" y="9514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6350</xdr:rowOff>
    </xdr:from>
    <xdr:to>
      <xdr:col>55</xdr:col>
      <xdr:colOff>0</xdr:colOff>
      <xdr:row>59</xdr:row>
      <xdr:rowOff>57150</xdr:rowOff>
    </xdr:to>
    <xdr:cxnSp macro="">
      <xdr:nvCxnSpPr>
        <xdr:cNvPr id="214" name="直線コネクタ 213"/>
        <xdr:cNvCxnSpPr/>
      </xdr:nvCxnSpPr>
      <xdr:spPr>
        <a:xfrm>
          <a:off x="8496300" y="9561830"/>
          <a:ext cx="7239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88900</xdr:rowOff>
    </xdr:from>
    <xdr:to>
      <xdr:col>46</xdr:col>
      <xdr:colOff>38100</xdr:colOff>
      <xdr:row>61</xdr:row>
      <xdr:rowOff>19050</xdr:rowOff>
    </xdr:to>
    <xdr:sp macro="" textlink="">
      <xdr:nvSpPr>
        <xdr:cNvPr id="215" name="楕円 214"/>
        <xdr:cNvSpPr/>
      </xdr:nvSpPr>
      <xdr:spPr>
        <a:xfrm>
          <a:off x="7670800" y="101473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6350</xdr:rowOff>
    </xdr:from>
    <xdr:to>
      <xdr:col>50</xdr:col>
      <xdr:colOff>114300</xdr:colOff>
      <xdr:row>60</xdr:row>
      <xdr:rowOff>139700</xdr:rowOff>
    </xdr:to>
    <xdr:cxnSp macro="">
      <xdr:nvCxnSpPr>
        <xdr:cNvPr id="216" name="直線コネクタ 215"/>
        <xdr:cNvCxnSpPr/>
      </xdr:nvCxnSpPr>
      <xdr:spPr>
        <a:xfrm flipV="1">
          <a:off x="7713980" y="9561830"/>
          <a:ext cx="782320" cy="63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3827</xdr:rowOff>
    </xdr:from>
    <xdr:ext cx="469744" cy="259045"/>
    <xdr:sp macro="" textlink="">
      <xdr:nvSpPr>
        <xdr:cNvPr id="217" name="n_1aveValue【体育館・プール】&#10;一人当たり面積"/>
        <xdr:cNvSpPr txBox="1"/>
      </xdr:nvSpPr>
      <xdr:spPr>
        <a:xfrm>
          <a:off x="8271587" y="972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111777</xdr:rowOff>
    </xdr:from>
    <xdr:ext cx="469744" cy="259045"/>
    <xdr:sp macro="" textlink="">
      <xdr:nvSpPr>
        <xdr:cNvPr id="218" name="n_2aveValue【体育館・プール】&#10;一人当たり面積"/>
        <xdr:cNvSpPr txBox="1"/>
      </xdr:nvSpPr>
      <xdr:spPr>
        <a:xfrm>
          <a:off x="7509587" y="966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73677</xdr:rowOff>
    </xdr:from>
    <xdr:ext cx="469744" cy="259045"/>
    <xdr:sp macro="" textlink="">
      <xdr:nvSpPr>
        <xdr:cNvPr id="219" name="n_1mainValue【体育館・プール】&#10;一人当たり面積"/>
        <xdr:cNvSpPr txBox="1"/>
      </xdr:nvSpPr>
      <xdr:spPr>
        <a:xfrm>
          <a:off x="8271587" y="929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10177</xdr:rowOff>
    </xdr:from>
    <xdr:ext cx="469744" cy="259045"/>
    <xdr:sp macro="" textlink="">
      <xdr:nvSpPr>
        <xdr:cNvPr id="220" name="n_2mainValue【体育館・プール】&#10;一人当たり面積"/>
        <xdr:cNvSpPr txBox="1"/>
      </xdr:nvSpPr>
      <xdr:spPr>
        <a:xfrm>
          <a:off x="750958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1" name="テキスト ボックス 230"/>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2" name="直線コネクタ 231"/>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3" name="テキスト ボックス 232"/>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4" name="直線コネクタ 233"/>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5" name="テキスト ボックス 234"/>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6" name="直線コネクタ 235"/>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7" name="テキスト ボックス 236"/>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8" name="直線コネクタ 237"/>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9" name="テキスト ボックス 238"/>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1" name="テキスト ボックス 240"/>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80</xdr:row>
      <xdr:rowOff>6096</xdr:rowOff>
    </xdr:from>
    <xdr:to>
      <xdr:col>24</xdr:col>
      <xdr:colOff>62865</xdr:colOff>
      <xdr:row>85</xdr:row>
      <xdr:rowOff>63246</xdr:rowOff>
    </xdr:to>
    <xdr:cxnSp macro="">
      <xdr:nvCxnSpPr>
        <xdr:cNvPr id="243" name="直線コネクタ 242"/>
        <xdr:cNvCxnSpPr/>
      </xdr:nvCxnSpPr>
      <xdr:spPr>
        <a:xfrm flipV="1">
          <a:off x="4086225" y="13417296"/>
          <a:ext cx="0" cy="895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67073</xdr:rowOff>
    </xdr:from>
    <xdr:ext cx="405111" cy="259045"/>
    <xdr:sp macro="" textlink="">
      <xdr:nvSpPr>
        <xdr:cNvPr id="244" name="【福祉施設】&#10;有形固定資産減価償却率最小値テキスト"/>
        <xdr:cNvSpPr txBox="1"/>
      </xdr:nvSpPr>
      <xdr:spPr>
        <a:xfrm>
          <a:off x="4124960" y="1431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63246</xdr:rowOff>
    </xdr:from>
    <xdr:to>
      <xdr:col>24</xdr:col>
      <xdr:colOff>152400</xdr:colOff>
      <xdr:row>85</xdr:row>
      <xdr:rowOff>63246</xdr:rowOff>
    </xdr:to>
    <xdr:cxnSp macro="">
      <xdr:nvCxnSpPr>
        <xdr:cNvPr id="245" name="直線コネクタ 244"/>
        <xdr:cNvCxnSpPr/>
      </xdr:nvCxnSpPr>
      <xdr:spPr>
        <a:xfrm>
          <a:off x="4020820" y="143126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124223</xdr:rowOff>
    </xdr:from>
    <xdr:ext cx="405111" cy="259045"/>
    <xdr:sp macro="" textlink="">
      <xdr:nvSpPr>
        <xdr:cNvPr id="246" name="【福祉施設】&#10;有形固定資産減価償却率最大値テキスト"/>
        <xdr:cNvSpPr txBox="1"/>
      </xdr:nvSpPr>
      <xdr:spPr>
        <a:xfrm>
          <a:off x="4124960" y="13200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6096</xdr:rowOff>
    </xdr:from>
    <xdr:to>
      <xdr:col>24</xdr:col>
      <xdr:colOff>152400</xdr:colOff>
      <xdr:row>80</xdr:row>
      <xdr:rowOff>6096</xdr:rowOff>
    </xdr:to>
    <xdr:cxnSp macro="">
      <xdr:nvCxnSpPr>
        <xdr:cNvPr id="247" name="直線コネクタ 246"/>
        <xdr:cNvCxnSpPr/>
      </xdr:nvCxnSpPr>
      <xdr:spPr>
        <a:xfrm>
          <a:off x="4020820" y="134172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4590</xdr:rowOff>
    </xdr:from>
    <xdr:ext cx="405111" cy="259045"/>
    <xdr:sp macro="" textlink="">
      <xdr:nvSpPr>
        <xdr:cNvPr id="248" name="【福祉施設】&#10;有形固定資産減価償却率平均値テキスト"/>
        <xdr:cNvSpPr txBox="1"/>
      </xdr:nvSpPr>
      <xdr:spPr>
        <a:xfrm>
          <a:off x="4124960" y="13918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26163</xdr:rowOff>
    </xdr:from>
    <xdr:to>
      <xdr:col>24</xdr:col>
      <xdr:colOff>114300</xdr:colOff>
      <xdr:row>83</xdr:row>
      <xdr:rowOff>127763</xdr:rowOff>
    </xdr:to>
    <xdr:sp macro="" textlink="">
      <xdr:nvSpPr>
        <xdr:cNvPr id="249" name="フローチャート: 判断 248"/>
        <xdr:cNvSpPr/>
      </xdr:nvSpPr>
      <xdr:spPr>
        <a:xfrm>
          <a:off x="4036060" y="1394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85</xdr:row>
      <xdr:rowOff>135889</xdr:rowOff>
    </xdr:from>
    <xdr:to>
      <xdr:col>20</xdr:col>
      <xdr:colOff>38100</xdr:colOff>
      <xdr:row>86</xdr:row>
      <xdr:rowOff>66039</xdr:rowOff>
    </xdr:to>
    <xdr:sp macro="" textlink="">
      <xdr:nvSpPr>
        <xdr:cNvPr id="250" name="フローチャート: 判断 249"/>
        <xdr:cNvSpPr/>
      </xdr:nvSpPr>
      <xdr:spPr>
        <a:xfrm>
          <a:off x="3312160" y="143852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126746</xdr:rowOff>
    </xdr:from>
    <xdr:to>
      <xdr:col>15</xdr:col>
      <xdr:colOff>101600</xdr:colOff>
      <xdr:row>86</xdr:row>
      <xdr:rowOff>56896</xdr:rowOff>
    </xdr:to>
    <xdr:sp macro="" textlink="">
      <xdr:nvSpPr>
        <xdr:cNvPr id="251" name="フローチャート: 判断 250"/>
        <xdr:cNvSpPr/>
      </xdr:nvSpPr>
      <xdr:spPr>
        <a:xfrm>
          <a:off x="2514600" y="143761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156463</xdr:rowOff>
    </xdr:from>
    <xdr:to>
      <xdr:col>24</xdr:col>
      <xdr:colOff>114300</xdr:colOff>
      <xdr:row>83</xdr:row>
      <xdr:rowOff>86613</xdr:rowOff>
    </xdr:to>
    <xdr:sp macro="" textlink="">
      <xdr:nvSpPr>
        <xdr:cNvPr id="257" name="楕円 256"/>
        <xdr:cNvSpPr/>
      </xdr:nvSpPr>
      <xdr:spPr>
        <a:xfrm>
          <a:off x="4036060" y="139029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7890</xdr:rowOff>
    </xdr:from>
    <xdr:ext cx="405111" cy="259045"/>
    <xdr:sp macro="" textlink="">
      <xdr:nvSpPr>
        <xdr:cNvPr id="258" name="【福祉施設】&#10;有形固定資産減価償却率該当値テキスト"/>
        <xdr:cNvSpPr txBox="1"/>
      </xdr:nvSpPr>
      <xdr:spPr>
        <a:xfrm>
          <a:off x="4124960" y="13754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145035</xdr:rowOff>
    </xdr:from>
    <xdr:to>
      <xdr:col>20</xdr:col>
      <xdr:colOff>38100</xdr:colOff>
      <xdr:row>84</xdr:row>
      <xdr:rowOff>75185</xdr:rowOff>
    </xdr:to>
    <xdr:sp macro="" textlink="">
      <xdr:nvSpPr>
        <xdr:cNvPr id="259" name="楕円 258"/>
        <xdr:cNvSpPr/>
      </xdr:nvSpPr>
      <xdr:spPr>
        <a:xfrm>
          <a:off x="3312160" y="140591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35813</xdr:rowOff>
    </xdr:from>
    <xdr:to>
      <xdr:col>24</xdr:col>
      <xdr:colOff>63500</xdr:colOff>
      <xdr:row>84</xdr:row>
      <xdr:rowOff>24385</xdr:rowOff>
    </xdr:to>
    <xdr:cxnSp macro="">
      <xdr:nvCxnSpPr>
        <xdr:cNvPr id="260" name="直線コネクタ 259"/>
        <xdr:cNvCxnSpPr/>
      </xdr:nvCxnSpPr>
      <xdr:spPr>
        <a:xfrm flipV="1">
          <a:off x="3355340" y="13949933"/>
          <a:ext cx="731520" cy="15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149606</xdr:rowOff>
    </xdr:from>
    <xdr:to>
      <xdr:col>15</xdr:col>
      <xdr:colOff>101600</xdr:colOff>
      <xdr:row>84</xdr:row>
      <xdr:rowOff>79756</xdr:rowOff>
    </xdr:to>
    <xdr:sp macro="" textlink="">
      <xdr:nvSpPr>
        <xdr:cNvPr id="261" name="楕円 260"/>
        <xdr:cNvSpPr/>
      </xdr:nvSpPr>
      <xdr:spPr>
        <a:xfrm>
          <a:off x="2514600" y="140637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24385</xdr:rowOff>
    </xdr:from>
    <xdr:to>
      <xdr:col>19</xdr:col>
      <xdr:colOff>177800</xdr:colOff>
      <xdr:row>84</xdr:row>
      <xdr:rowOff>28956</xdr:rowOff>
    </xdr:to>
    <xdr:cxnSp macro="">
      <xdr:nvCxnSpPr>
        <xdr:cNvPr id="262" name="直線コネクタ 261"/>
        <xdr:cNvCxnSpPr/>
      </xdr:nvCxnSpPr>
      <xdr:spPr>
        <a:xfrm flipV="1">
          <a:off x="2565400" y="14106145"/>
          <a:ext cx="78994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86</xdr:row>
      <xdr:rowOff>57166</xdr:rowOff>
    </xdr:from>
    <xdr:ext cx="405111" cy="259045"/>
    <xdr:sp macro="" textlink="">
      <xdr:nvSpPr>
        <xdr:cNvPr id="263" name="n_1aveValue【福祉施設】&#10;有形固定資産減価償却率"/>
        <xdr:cNvSpPr txBox="1"/>
      </xdr:nvSpPr>
      <xdr:spPr>
        <a:xfrm>
          <a:off x="3170564" y="14474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48023</xdr:rowOff>
    </xdr:from>
    <xdr:ext cx="405111" cy="259045"/>
    <xdr:sp macro="" textlink="">
      <xdr:nvSpPr>
        <xdr:cNvPr id="264" name="n_2aveValue【福祉施設】&#10;有形固定資産減価償却率"/>
        <xdr:cNvSpPr txBox="1"/>
      </xdr:nvSpPr>
      <xdr:spPr>
        <a:xfrm>
          <a:off x="2385704" y="1446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91712</xdr:rowOff>
    </xdr:from>
    <xdr:ext cx="405111" cy="259045"/>
    <xdr:sp macro="" textlink="">
      <xdr:nvSpPr>
        <xdr:cNvPr id="265" name="n_1mainValue【福祉施設】&#10;有形固定資産減価償却率"/>
        <xdr:cNvSpPr txBox="1"/>
      </xdr:nvSpPr>
      <xdr:spPr>
        <a:xfrm>
          <a:off x="3170564" y="1383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96283</xdr:rowOff>
    </xdr:from>
    <xdr:ext cx="405111" cy="259045"/>
    <xdr:sp macro="" textlink="">
      <xdr:nvSpPr>
        <xdr:cNvPr id="266" name="n_2mainValue【福祉施設】&#10;有形固定資産減価償却率"/>
        <xdr:cNvSpPr txBox="1"/>
      </xdr:nvSpPr>
      <xdr:spPr>
        <a:xfrm>
          <a:off x="2385704" y="138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77" name="テキスト ボックス 276"/>
        <xdr:cNvSpPr txBox="1"/>
      </xdr:nvSpPr>
      <xdr:spPr>
        <a:xfrm>
          <a:off x="54053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7" name="テキスト ボックス 286"/>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6350</xdr:rowOff>
    </xdr:from>
    <xdr:to>
      <xdr:col>54</xdr:col>
      <xdr:colOff>189865</xdr:colOff>
      <xdr:row>86</xdr:row>
      <xdr:rowOff>152400</xdr:rowOff>
    </xdr:to>
    <xdr:cxnSp macro="">
      <xdr:nvCxnSpPr>
        <xdr:cNvPr id="291" name="直線コネクタ 290"/>
        <xdr:cNvCxnSpPr/>
      </xdr:nvCxnSpPr>
      <xdr:spPr>
        <a:xfrm flipV="1">
          <a:off x="9219565" y="13249910"/>
          <a:ext cx="0" cy="1319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292" name="【福祉施設】&#10;一人当たり面積最小値テキスト"/>
        <xdr:cNvSpPr txBox="1"/>
      </xdr:nvSpPr>
      <xdr:spPr>
        <a:xfrm>
          <a:off x="9258300"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293" name="直線コネクタ 292"/>
        <xdr:cNvCxnSpPr/>
      </xdr:nvCxnSpPr>
      <xdr:spPr>
        <a:xfrm>
          <a:off x="9154160" y="14569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124477</xdr:rowOff>
    </xdr:from>
    <xdr:ext cx="469744" cy="259045"/>
    <xdr:sp macro="" textlink="">
      <xdr:nvSpPr>
        <xdr:cNvPr id="294" name="【福祉施設】&#10;一人当たり面積最大値テキスト"/>
        <xdr:cNvSpPr txBox="1"/>
      </xdr:nvSpPr>
      <xdr:spPr>
        <a:xfrm>
          <a:off x="9258300" y="1303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6350</xdr:rowOff>
    </xdr:from>
    <xdr:to>
      <xdr:col>55</xdr:col>
      <xdr:colOff>88900</xdr:colOff>
      <xdr:row>79</xdr:row>
      <xdr:rowOff>6350</xdr:rowOff>
    </xdr:to>
    <xdr:cxnSp macro="">
      <xdr:nvCxnSpPr>
        <xdr:cNvPr id="295" name="直線コネクタ 294"/>
        <xdr:cNvCxnSpPr/>
      </xdr:nvCxnSpPr>
      <xdr:spPr>
        <a:xfrm>
          <a:off x="9154160" y="1324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16527</xdr:rowOff>
    </xdr:from>
    <xdr:ext cx="469744" cy="259045"/>
    <xdr:sp macro="" textlink="">
      <xdr:nvSpPr>
        <xdr:cNvPr id="296" name="【福祉施設】&#10;一人当たり面積平均値テキスト"/>
        <xdr:cNvSpPr txBox="1"/>
      </xdr:nvSpPr>
      <xdr:spPr>
        <a:xfrm>
          <a:off x="9258300" y="13763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38100</xdr:rowOff>
    </xdr:from>
    <xdr:to>
      <xdr:col>55</xdr:col>
      <xdr:colOff>50800</xdr:colOff>
      <xdr:row>82</xdr:row>
      <xdr:rowOff>139700</xdr:rowOff>
    </xdr:to>
    <xdr:sp macro="" textlink="">
      <xdr:nvSpPr>
        <xdr:cNvPr id="297" name="フローチャート: 判断 296"/>
        <xdr:cNvSpPr/>
      </xdr:nvSpPr>
      <xdr:spPr>
        <a:xfrm>
          <a:off x="9192260" y="13784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158750</xdr:rowOff>
    </xdr:from>
    <xdr:to>
      <xdr:col>50</xdr:col>
      <xdr:colOff>165100</xdr:colOff>
      <xdr:row>82</xdr:row>
      <xdr:rowOff>88900</xdr:rowOff>
    </xdr:to>
    <xdr:sp macro="" textlink="">
      <xdr:nvSpPr>
        <xdr:cNvPr id="298" name="フローチャート: 判断 297"/>
        <xdr:cNvSpPr/>
      </xdr:nvSpPr>
      <xdr:spPr>
        <a:xfrm>
          <a:off x="8445500" y="13737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25400</xdr:rowOff>
    </xdr:from>
    <xdr:to>
      <xdr:col>46</xdr:col>
      <xdr:colOff>38100</xdr:colOff>
      <xdr:row>82</xdr:row>
      <xdr:rowOff>127000</xdr:rowOff>
    </xdr:to>
    <xdr:sp macro="" textlink="">
      <xdr:nvSpPr>
        <xdr:cNvPr id="299" name="フローチャート: 判断 298"/>
        <xdr:cNvSpPr/>
      </xdr:nvSpPr>
      <xdr:spPr>
        <a:xfrm>
          <a:off x="7670800" y="137718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127000</xdr:rowOff>
    </xdr:from>
    <xdr:to>
      <xdr:col>55</xdr:col>
      <xdr:colOff>50800</xdr:colOff>
      <xdr:row>79</xdr:row>
      <xdr:rowOff>57150</xdr:rowOff>
    </xdr:to>
    <xdr:sp macro="" textlink="">
      <xdr:nvSpPr>
        <xdr:cNvPr id="305" name="楕円 304"/>
        <xdr:cNvSpPr/>
      </xdr:nvSpPr>
      <xdr:spPr>
        <a:xfrm>
          <a:off x="9192260" y="132029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80027</xdr:rowOff>
    </xdr:from>
    <xdr:ext cx="469744" cy="259045"/>
    <xdr:sp macro="" textlink="">
      <xdr:nvSpPr>
        <xdr:cNvPr id="306" name="【福祉施設】&#10;一人当たり面積該当値テキスト"/>
        <xdr:cNvSpPr txBox="1"/>
      </xdr:nvSpPr>
      <xdr:spPr>
        <a:xfrm>
          <a:off x="92583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88900</xdr:rowOff>
    </xdr:from>
    <xdr:to>
      <xdr:col>50</xdr:col>
      <xdr:colOff>165100</xdr:colOff>
      <xdr:row>81</xdr:row>
      <xdr:rowOff>19050</xdr:rowOff>
    </xdr:to>
    <xdr:sp macro="" textlink="">
      <xdr:nvSpPr>
        <xdr:cNvPr id="307" name="楕円 306"/>
        <xdr:cNvSpPr/>
      </xdr:nvSpPr>
      <xdr:spPr>
        <a:xfrm>
          <a:off x="8445500" y="13500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6350</xdr:rowOff>
    </xdr:from>
    <xdr:to>
      <xdr:col>55</xdr:col>
      <xdr:colOff>0</xdr:colOff>
      <xdr:row>80</xdr:row>
      <xdr:rowOff>139700</xdr:rowOff>
    </xdr:to>
    <xdr:cxnSp macro="">
      <xdr:nvCxnSpPr>
        <xdr:cNvPr id="308" name="直線コネクタ 307"/>
        <xdr:cNvCxnSpPr/>
      </xdr:nvCxnSpPr>
      <xdr:spPr>
        <a:xfrm flipV="1">
          <a:off x="8496300" y="13249910"/>
          <a:ext cx="7239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76200</xdr:rowOff>
    </xdr:from>
    <xdr:to>
      <xdr:col>46</xdr:col>
      <xdr:colOff>38100</xdr:colOff>
      <xdr:row>81</xdr:row>
      <xdr:rowOff>6350</xdr:rowOff>
    </xdr:to>
    <xdr:sp macro="" textlink="">
      <xdr:nvSpPr>
        <xdr:cNvPr id="309" name="楕円 308"/>
        <xdr:cNvSpPr/>
      </xdr:nvSpPr>
      <xdr:spPr>
        <a:xfrm>
          <a:off x="7670800" y="134874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127000</xdr:rowOff>
    </xdr:from>
    <xdr:to>
      <xdr:col>50</xdr:col>
      <xdr:colOff>114300</xdr:colOff>
      <xdr:row>80</xdr:row>
      <xdr:rowOff>139700</xdr:rowOff>
    </xdr:to>
    <xdr:cxnSp macro="">
      <xdr:nvCxnSpPr>
        <xdr:cNvPr id="310" name="直線コネクタ 309"/>
        <xdr:cNvCxnSpPr/>
      </xdr:nvCxnSpPr>
      <xdr:spPr>
        <a:xfrm>
          <a:off x="7713980" y="13538200"/>
          <a:ext cx="7823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80027</xdr:rowOff>
    </xdr:from>
    <xdr:ext cx="469744" cy="259045"/>
    <xdr:sp macro="" textlink="">
      <xdr:nvSpPr>
        <xdr:cNvPr id="311" name="n_1aveValue【福祉施設】&#10;一人当たり面積"/>
        <xdr:cNvSpPr txBox="1"/>
      </xdr:nvSpPr>
      <xdr:spPr>
        <a:xfrm>
          <a:off x="8271587" y="1382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118127</xdr:rowOff>
    </xdr:from>
    <xdr:ext cx="469744" cy="259045"/>
    <xdr:sp macro="" textlink="">
      <xdr:nvSpPr>
        <xdr:cNvPr id="312" name="n_2aveValue【福祉施設】&#10;一人当たり面積"/>
        <xdr:cNvSpPr txBox="1"/>
      </xdr:nvSpPr>
      <xdr:spPr>
        <a:xfrm>
          <a:off x="7509587" y="1386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35577</xdr:rowOff>
    </xdr:from>
    <xdr:ext cx="469744" cy="259045"/>
    <xdr:sp macro="" textlink="">
      <xdr:nvSpPr>
        <xdr:cNvPr id="313" name="n_1mainValue【福祉施設】&#10;一人当たり面積"/>
        <xdr:cNvSpPr txBox="1"/>
      </xdr:nvSpPr>
      <xdr:spPr>
        <a:xfrm>
          <a:off x="8271587" y="1327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22877</xdr:rowOff>
    </xdr:from>
    <xdr:ext cx="469744" cy="259045"/>
    <xdr:sp macro="" textlink="">
      <xdr:nvSpPr>
        <xdr:cNvPr id="314" name="n_2mainValue【福祉施設】&#10;一人当たり面積"/>
        <xdr:cNvSpPr txBox="1"/>
      </xdr:nvSpPr>
      <xdr:spPr>
        <a:xfrm>
          <a:off x="7509587" y="1326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5" name="直線コネクタ 324"/>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6" name="テキスト ボックス 325"/>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7" name="直線コネクタ 326"/>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8" name="テキスト ボックス 327"/>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9" name="直線コネクタ 328"/>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0" name="テキスト ボックス 329"/>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1" name="直線コネクタ 330"/>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2" name="テキスト ボックス 331"/>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3" name="直線コネクタ 332"/>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4" name="テキスト ボックス 333"/>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5" name="直線コネクタ 334"/>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6" name="テキスト ボックス 335"/>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7" name="直線コネクタ 336"/>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8" name="テキスト ボックス 337"/>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9"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118655</xdr:rowOff>
    </xdr:from>
    <xdr:to>
      <xdr:col>24</xdr:col>
      <xdr:colOff>62865</xdr:colOff>
      <xdr:row>108</xdr:row>
      <xdr:rowOff>138249</xdr:rowOff>
    </xdr:to>
    <xdr:cxnSp macro="">
      <xdr:nvCxnSpPr>
        <xdr:cNvPr id="340" name="直線コネクタ 339"/>
        <xdr:cNvCxnSpPr/>
      </xdr:nvCxnSpPr>
      <xdr:spPr>
        <a:xfrm flipV="1">
          <a:off x="4086225" y="16715015"/>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41" name="【市民会館】&#10;有形固定資産減価償却率最小値テキスト"/>
        <xdr:cNvSpPr txBox="1"/>
      </xdr:nvSpPr>
      <xdr:spPr>
        <a:xfrm>
          <a:off x="4124960" y="182471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42" name="直線コネクタ 341"/>
        <xdr:cNvCxnSpPr/>
      </xdr:nvCxnSpPr>
      <xdr:spPr>
        <a:xfrm>
          <a:off x="4020820" y="182433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65332</xdr:rowOff>
    </xdr:from>
    <xdr:ext cx="405111" cy="259045"/>
    <xdr:sp macro="" textlink="">
      <xdr:nvSpPr>
        <xdr:cNvPr id="343" name="【市民会館】&#10;有形固定資産減価償却率最大値テキスト"/>
        <xdr:cNvSpPr txBox="1"/>
      </xdr:nvSpPr>
      <xdr:spPr>
        <a:xfrm>
          <a:off x="4124960" y="1649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118655</xdr:rowOff>
    </xdr:from>
    <xdr:to>
      <xdr:col>24</xdr:col>
      <xdr:colOff>152400</xdr:colOff>
      <xdr:row>99</xdr:row>
      <xdr:rowOff>118655</xdr:rowOff>
    </xdr:to>
    <xdr:cxnSp macro="">
      <xdr:nvCxnSpPr>
        <xdr:cNvPr id="344" name="直線コネクタ 343"/>
        <xdr:cNvCxnSpPr/>
      </xdr:nvCxnSpPr>
      <xdr:spPr>
        <a:xfrm>
          <a:off x="4020820" y="167150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20156</xdr:rowOff>
    </xdr:from>
    <xdr:ext cx="405111" cy="259045"/>
    <xdr:sp macro="" textlink="">
      <xdr:nvSpPr>
        <xdr:cNvPr id="345" name="【市民会館】&#10;有形固定資産減価償却率平均値テキスト"/>
        <xdr:cNvSpPr txBox="1"/>
      </xdr:nvSpPr>
      <xdr:spPr>
        <a:xfrm>
          <a:off x="4124960" y="17454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41729</xdr:rowOff>
    </xdr:from>
    <xdr:to>
      <xdr:col>24</xdr:col>
      <xdr:colOff>114300</xdr:colOff>
      <xdr:row>104</xdr:row>
      <xdr:rowOff>143329</xdr:rowOff>
    </xdr:to>
    <xdr:sp macro="" textlink="">
      <xdr:nvSpPr>
        <xdr:cNvPr id="346" name="フローチャート: 判断 345"/>
        <xdr:cNvSpPr/>
      </xdr:nvSpPr>
      <xdr:spPr>
        <a:xfrm>
          <a:off x="4036060" y="1747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47" name="フローチャート: 判断 346"/>
        <xdr:cNvSpPr/>
      </xdr:nvSpPr>
      <xdr:spPr>
        <a:xfrm>
          <a:off x="3312160" y="17421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49893</xdr:rowOff>
    </xdr:from>
    <xdr:to>
      <xdr:col>15</xdr:col>
      <xdr:colOff>101600</xdr:colOff>
      <xdr:row>104</xdr:row>
      <xdr:rowOff>151493</xdr:rowOff>
    </xdr:to>
    <xdr:sp macro="" textlink="">
      <xdr:nvSpPr>
        <xdr:cNvPr id="348" name="フローチャート: 判断 347"/>
        <xdr:cNvSpPr/>
      </xdr:nvSpPr>
      <xdr:spPr>
        <a:xfrm>
          <a:off x="2514600" y="174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152763</xdr:rowOff>
    </xdr:from>
    <xdr:to>
      <xdr:col>24</xdr:col>
      <xdr:colOff>114300</xdr:colOff>
      <xdr:row>103</xdr:row>
      <xdr:rowOff>82913</xdr:rowOff>
    </xdr:to>
    <xdr:sp macro="" textlink="">
      <xdr:nvSpPr>
        <xdr:cNvPr id="354" name="楕円 353"/>
        <xdr:cNvSpPr/>
      </xdr:nvSpPr>
      <xdr:spPr>
        <a:xfrm>
          <a:off x="4036060" y="172520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4190</xdr:rowOff>
    </xdr:from>
    <xdr:ext cx="405111" cy="259045"/>
    <xdr:sp macro="" textlink="">
      <xdr:nvSpPr>
        <xdr:cNvPr id="355" name="【市民会館】&#10;有形固定資産減価償却率該当値テキスト"/>
        <xdr:cNvSpPr txBox="1"/>
      </xdr:nvSpPr>
      <xdr:spPr>
        <a:xfrm>
          <a:off x="4124960" y="1710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35198</xdr:rowOff>
    </xdr:from>
    <xdr:to>
      <xdr:col>20</xdr:col>
      <xdr:colOff>38100</xdr:colOff>
      <xdr:row>103</xdr:row>
      <xdr:rowOff>136798</xdr:rowOff>
    </xdr:to>
    <xdr:sp macro="" textlink="">
      <xdr:nvSpPr>
        <xdr:cNvPr id="356" name="楕円 355"/>
        <xdr:cNvSpPr/>
      </xdr:nvSpPr>
      <xdr:spPr>
        <a:xfrm>
          <a:off x="3312160" y="173021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32113</xdr:rowOff>
    </xdr:from>
    <xdr:to>
      <xdr:col>24</xdr:col>
      <xdr:colOff>63500</xdr:colOff>
      <xdr:row>103</xdr:row>
      <xdr:rowOff>85998</xdr:rowOff>
    </xdr:to>
    <xdr:cxnSp macro="">
      <xdr:nvCxnSpPr>
        <xdr:cNvPr id="357" name="直線コネクタ 356"/>
        <xdr:cNvCxnSpPr/>
      </xdr:nvCxnSpPr>
      <xdr:spPr>
        <a:xfrm flipV="1">
          <a:off x="3355340" y="17299033"/>
          <a:ext cx="73152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87449</xdr:rowOff>
    </xdr:from>
    <xdr:to>
      <xdr:col>15</xdr:col>
      <xdr:colOff>101600</xdr:colOff>
      <xdr:row>104</xdr:row>
      <xdr:rowOff>17599</xdr:rowOff>
    </xdr:to>
    <xdr:sp macro="" textlink="">
      <xdr:nvSpPr>
        <xdr:cNvPr id="358" name="楕円 357"/>
        <xdr:cNvSpPr/>
      </xdr:nvSpPr>
      <xdr:spPr>
        <a:xfrm>
          <a:off x="2514600" y="173543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85998</xdr:rowOff>
    </xdr:from>
    <xdr:to>
      <xdr:col>19</xdr:col>
      <xdr:colOff>177800</xdr:colOff>
      <xdr:row>103</xdr:row>
      <xdr:rowOff>138249</xdr:rowOff>
    </xdr:to>
    <xdr:cxnSp macro="">
      <xdr:nvCxnSpPr>
        <xdr:cNvPr id="359" name="直線コネクタ 358"/>
        <xdr:cNvCxnSpPr/>
      </xdr:nvCxnSpPr>
      <xdr:spPr>
        <a:xfrm flipV="1">
          <a:off x="2565400" y="17352918"/>
          <a:ext cx="78994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60" name="n_1aveValue【市民会館】&#10;有形固定資産減価償却率"/>
        <xdr:cNvSpPr txBox="1"/>
      </xdr:nvSpPr>
      <xdr:spPr>
        <a:xfrm>
          <a:off x="3170564" y="1751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142620</xdr:rowOff>
    </xdr:from>
    <xdr:ext cx="405111" cy="259045"/>
    <xdr:sp macro="" textlink="">
      <xdr:nvSpPr>
        <xdr:cNvPr id="361" name="n_2aveValue【市民会館】&#10;有形固定資産減価償却率"/>
        <xdr:cNvSpPr txBox="1"/>
      </xdr:nvSpPr>
      <xdr:spPr>
        <a:xfrm>
          <a:off x="2385704" y="17577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153325</xdr:rowOff>
    </xdr:from>
    <xdr:ext cx="405111" cy="259045"/>
    <xdr:sp macro="" textlink="">
      <xdr:nvSpPr>
        <xdr:cNvPr id="362" name="n_1mainValue【市民会館】&#10;有形固定資産減価償却率"/>
        <xdr:cNvSpPr txBox="1"/>
      </xdr:nvSpPr>
      <xdr:spPr>
        <a:xfrm>
          <a:off x="3170564" y="17084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34126</xdr:rowOff>
    </xdr:from>
    <xdr:ext cx="405111" cy="259045"/>
    <xdr:sp macro="" textlink="">
      <xdr:nvSpPr>
        <xdr:cNvPr id="363" name="n_2mainValue【市民会館】&#10;有形固定資産減価償却率"/>
        <xdr:cNvSpPr txBox="1"/>
      </xdr:nvSpPr>
      <xdr:spPr>
        <a:xfrm>
          <a:off x="2385704" y="1713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2" name="テキスト ボックス 371"/>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3" name="直線コネクタ 372"/>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4" name="直線コネクタ 373"/>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5" name="テキスト ボックス 374"/>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6" name="直線コネクタ 375"/>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7" name="テキスト ボックス 376"/>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8" name="直線コネクタ 377"/>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9" name="テキスト ボックス 378"/>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0" name="直線コネクタ 379"/>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1" name="テキスト ボックス 380"/>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2" name="直線コネクタ 381"/>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3" name="テキスト ボックス 382"/>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4" name="直線コネクタ 383"/>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5" name="テキスト ボックス 384"/>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6"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83820</xdr:rowOff>
    </xdr:from>
    <xdr:to>
      <xdr:col>54</xdr:col>
      <xdr:colOff>189865</xdr:colOff>
      <xdr:row>107</xdr:row>
      <xdr:rowOff>49530</xdr:rowOff>
    </xdr:to>
    <xdr:cxnSp macro="">
      <xdr:nvCxnSpPr>
        <xdr:cNvPr id="387" name="直線コネクタ 386"/>
        <xdr:cNvCxnSpPr/>
      </xdr:nvCxnSpPr>
      <xdr:spPr>
        <a:xfrm flipV="1">
          <a:off x="9219565" y="1684782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53357</xdr:rowOff>
    </xdr:from>
    <xdr:ext cx="469744" cy="259045"/>
    <xdr:sp macro="" textlink="">
      <xdr:nvSpPr>
        <xdr:cNvPr id="388" name="【市民会館】&#10;一人当たり面積最小値テキスト"/>
        <xdr:cNvSpPr txBox="1"/>
      </xdr:nvSpPr>
      <xdr:spPr>
        <a:xfrm>
          <a:off x="9258300" y="1799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49530</xdr:rowOff>
    </xdr:from>
    <xdr:to>
      <xdr:col>55</xdr:col>
      <xdr:colOff>88900</xdr:colOff>
      <xdr:row>107</xdr:row>
      <xdr:rowOff>49530</xdr:rowOff>
    </xdr:to>
    <xdr:cxnSp macro="">
      <xdr:nvCxnSpPr>
        <xdr:cNvPr id="389" name="直線コネクタ 388"/>
        <xdr:cNvCxnSpPr/>
      </xdr:nvCxnSpPr>
      <xdr:spPr>
        <a:xfrm>
          <a:off x="9154160" y="17987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30497</xdr:rowOff>
    </xdr:from>
    <xdr:ext cx="469744" cy="259045"/>
    <xdr:sp macro="" textlink="">
      <xdr:nvSpPr>
        <xdr:cNvPr id="390" name="【市民会館】&#10;一人当たり面積最大値テキスト"/>
        <xdr:cNvSpPr txBox="1"/>
      </xdr:nvSpPr>
      <xdr:spPr>
        <a:xfrm>
          <a:off x="9258300" y="1662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83820</xdr:rowOff>
    </xdr:from>
    <xdr:to>
      <xdr:col>55</xdr:col>
      <xdr:colOff>88900</xdr:colOff>
      <xdr:row>100</xdr:row>
      <xdr:rowOff>83820</xdr:rowOff>
    </xdr:to>
    <xdr:cxnSp macro="">
      <xdr:nvCxnSpPr>
        <xdr:cNvPr id="391" name="直線コネクタ 390"/>
        <xdr:cNvCxnSpPr/>
      </xdr:nvCxnSpPr>
      <xdr:spPr>
        <a:xfrm>
          <a:off x="9154160" y="16847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147338</xdr:rowOff>
    </xdr:from>
    <xdr:ext cx="469744" cy="259045"/>
    <xdr:sp macro="" textlink="">
      <xdr:nvSpPr>
        <xdr:cNvPr id="392" name="【市民会館】&#10;一人当たり面積平均値テキスト"/>
        <xdr:cNvSpPr txBox="1"/>
      </xdr:nvSpPr>
      <xdr:spPr>
        <a:xfrm>
          <a:off x="9258300" y="17414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124461</xdr:rowOff>
    </xdr:from>
    <xdr:to>
      <xdr:col>55</xdr:col>
      <xdr:colOff>50800</xdr:colOff>
      <xdr:row>105</xdr:row>
      <xdr:rowOff>54611</xdr:rowOff>
    </xdr:to>
    <xdr:sp macro="" textlink="">
      <xdr:nvSpPr>
        <xdr:cNvPr id="393" name="フローチャート: 判断 392"/>
        <xdr:cNvSpPr/>
      </xdr:nvSpPr>
      <xdr:spPr>
        <a:xfrm>
          <a:off x="9192260" y="175590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394" name="フローチャート: 判断 393"/>
        <xdr:cNvSpPr/>
      </xdr:nvSpPr>
      <xdr:spPr>
        <a:xfrm>
          <a:off x="8445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132080</xdr:rowOff>
    </xdr:from>
    <xdr:to>
      <xdr:col>46</xdr:col>
      <xdr:colOff>38100</xdr:colOff>
      <xdr:row>105</xdr:row>
      <xdr:rowOff>62230</xdr:rowOff>
    </xdr:to>
    <xdr:sp macro="" textlink="">
      <xdr:nvSpPr>
        <xdr:cNvPr id="395" name="フローチャート: 判断 394"/>
        <xdr:cNvSpPr/>
      </xdr:nvSpPr>
      <xdr:spPr>
        <a:xfrm>
          <a:off x="7670800" y="175666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170180</xdr:rowOff>
    </xdr:from>
    <xdr:to>
      <xdr:col>55</xdr:col>
      <xdr:colOff>50800</xdr:colOff>
      <xdr:row>107</xdr:row>
      <xdr:rowOff>100330</xdr:rowOff>
    </xdr:to>
    <xdr:sp macro="" textlink="">
      <xdr:nvSpPr>
        <xdr:cNvPr id="401" name="楕円 400"/>
        <xdr:cNvSpPr/>
      </xdr:nvSpPr>
      <xdr:spPr>
        <a:xfrm>
          <a:off x="9192260" y="17940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85107</xdr:rowOff>
    </xdr:from>
    <xdr:ext cx="469744" cy="259045"/>
    <xdr:sp macro="" textlink="">
      <xdr:nvSpPr>
        <xdr:cNvPr id="402" name="【市民会館】&#10;一人当たり面積該当値テキスト"/>
        <xdr:cNvSpPr txBox="1"/>
      </xdr:nvSpPr>
      <xdr:spPr>
        <a:xfrm>
          <a:off x="9258300" y="1785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170180</xdr:rowOff>
    </xdr:from>
    <xdr:to>
      <xdr:col>50</xdr:col>
      <xdr:colOff>165100</xdr:colOff>
      <xdr:row>107</xdr:row>
      <xdr:rowOff>100330</xdr:rowOff>
    </xdr:to>
    <xdr:sp macro="" textlink="">
      <xdr:nvSpPr>
        <xdr:cNvPr id="403" name="楕円 402"/>
        <xdr:cNvSpPr/>
      </xdr:nvSpPr>
      <xdr:spPr>
        <a:xfrm>
          <a:off x="8445500" y="1794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49530</xdr:rowOff>
    </xdr:from>
    <xdr:to>
      <xdr:col>55</xdr:col>
      <xdr:colOff>0</xdr:colOff>
      <xdr:row>107</xdr:row>
      <xdr:rowOff>49530</xdr:rowOff>
    </xdr:to>
    <xdr:cxnSp macro="">
      <xdr:nvCxnSpPr>
        <xdr:cNvPr id="404" name="直線コネクタ 403"/>
        <xdr:cNvCxnSpPr/>
      </xdr:nvCxnSpPr>
      <xdr:spPr>
        <a:xfrm>
          <a:off x="8496300" y="1798701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170180</xdr:rowOff>
    </xdr:from>
    <xdr:to>
      <xdr:col>46</xdr:col>
      <xdr:colOff>38100</xdr:colOff>
      <xdr:row>107</xdr:row>
      <xdr:rowOff>100330</xdr:rowOff>
    </xdr:to>
    <xdr:sp macro="" textlink="">
      <xdr:nvSpPr>
        <xdr:cNvPr id="405" name="楕円 404"/>
        <xdr:cNvSpPr/>
      </xdr:nvSpPr>
      <xdr:spPr>
        <a:xfrm>
          <a:off x="7670800" y="17940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49530</xdr:rowOff>
    </xdr:from>
    <xdr:to>
      <xdr:col>50</xdr:col>
      <xdr:colOff>114300</xdr:colOff>
      <xdr:row>107</xdr:row>
      <xdr:rowOff>49530</xdr:rowOff>
    </xdr:to>
    <xdr:cxnSp macro="">
      <xdr:nvCxnSpPr>
        <xdr:cNvPr id="406" name="直線コネクタ 405"/>
        <xdr:cNvCxnSpPr/>
      </xdr:nvCxnSpPr>
      <xdr:spPr>
        <a:xfrm>
          <a:off x="7713980" y="179870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170197</xdr:rowOff>
    </xdr:from>
    <xdr:ext cx="469744" cy="259045"/>
    <xdr:sp macro="" textlink="">
      <xdr:nvSpPr>
        <xdr:cNvPr id="407" name="n_1aveValue【市民会館】&#10;一人当たり面積"/>
        <xdr:cNvSpPr txBox="1"/>
      </xdr:nvSpPr>
      <xdr:spPr>
        <a:xfrm>
          <a:off x="8271587" y="1743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78757</xdr:rowOff>
    </xdr:from>
    <xdr:ext cx="469744" cy="259045"/>
    <xdr:sp macro="" textlink="">
      <xdr:nvSpPr>
        <xdr:cNvPr id="408" name="n_2aveValue【市民会館】&#10;一人当たり面積"/>
        <xdr:cNvSpPr txBox="1"/>
      </xdr:nvSpPr>
      <xdr:spPr>
        <a:xfrm>
          <a:off x="750958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91457</xdr:rowOff>
    </xdr:from>
    <xdr:ext cx="469744" cy="259045"/>
    <xdr:sp macro="" textlink="">
      <xdr:nvSpPr>
        <xdr:cNvPr id="409" name="n_1mainValue【市民会館】&#10;一人当たり面積"/>
        <xdr:cNvSpPr txBox="1"/>
      </xdr:nvSpPr>
      <xdr:spPr>
        <a:xfrm>
          <a:off x="8271587" y="180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91457</xdr:rowOff>
    </xdr:from>
    <xdr:ext cx="469744" cy="259045"/>
    <xdr:sp macro="" textlink="">
      <xdr:nvSpPr>
        <xdr:cNvPr id="410" name="n_2mainValue【市民会館】&#10;一人当たり面積"/>
        <xdr:cNvSpPr txBox="1"/>
      </xdr:nvSpPr>
      <xdr:spPr>
        <a:xfrm>
          <a:off x="7509587" y="180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1" name="正方形/長方形 41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2" name="正方形/長方形 41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3" name="正方形/長方形 41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4" name="正方形/長方形 41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5" name="正方形/長方形 41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6" name="正方形/長方形 41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7" name="正方形/長方形 41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正方形/長方形 41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9" name="テキスト ボックス 41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0" name="直線コネクタ 41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1" name="直線コネクタ 420"/>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2" name="テキスト ボックス 421"/>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3" name="直線コネクタ 422"/>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4" name="テキスト ボックス 423"/>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5" name="直線コネクタ 424"/>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6" name="テキスト ボックス 425"/>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7" name="直線コネクタ 426"/>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8" name="テキスト ボックス 427"/>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9" name="直線コネクタ 428"/>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0" name="テキスト ボックス 429"/>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1" name="直線コネクタ 430"/>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2" name="テキスト ボックス 431"/>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4" name="テキスト ボックス 433"/>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154577</xdr:rowOff>
    </xdr:from>
    <xdr:to>
      <xdr:col>85</xdr:col>
      <xdr:colOff>126364</xdr:colOff>
      <xdr:row>41</xdr:row>
      <xdr:rowOff>103959</xdr:rowOff>
    </xdr:to>
    <xdr:cxnSp macro="">
      <xdr:nvCxnSpPr>
        <xdr:cNvPr id="436" name="直線コネクタ 435"/>
        <xdr:cNvCxnSpPr/>
      </xdr:nvCxnSpPr>
      <xdr:spPr>
        <a:xfrm flipV="1">
          <a:off x="14375764" y="5686697"/>
          <a:ext cx="0" cy="129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107786</xdr:rowOff>
    </xdr:from>
    <xdr:ext cx="340478" cy="259045"/>
    <xdr:sp macro="" textlink="">
      <xdr:nvSpPr>
        <xdr:cNvPr id="437" name="【一般廃棄物処理施設】&#10;有形固定資産減価償却率最小値テキスト"/>
        <xdr:cNvSpPr txBox="1"/>
      </xdr:nvSpPr>
      <xdr:spPr>
        <a:xfrm>
          <a:off x="14414500" y="6981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103959</xdr:rowOff>
    </xdr:from>
    <xdr:to>
      <xdr:col>86</xdr:col>
      <xdr:colOff>25400</xdr:colOff>
      <xdr:row>41</xdr:row>
      <xdr:rowOff>103959</xdr:rowOff>
    </xdr:to>
    <xdr:cxnSp macro="">
      <xdr:nvCxnSpPr>
        <xdr:cNvPr id="438" name="直線コネクタ 437"/>
        <xdr:cNvCxnSpPr/>
      </xdr:nvCxnSpPr>
      <xdr:spPr>
        <a:xfrm>
          <a:off x="14287500" y="69771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101254</xdr:rowOff>
    </xdr:from>
    <xdr:ext cx="405111" cy="259045"/>
    <xdr:sp macro="" textlink="">
      <xdr:nvSpPr>
        <xdr:cNvPr id="439" name="【一般廃棄物処理施設】&#10;有形固定資産減価償却率最大値テキスト"/>
        <xdr:cNvSpPr txBox="1"/>
      </xdr:nvSpPr>
      <xdr:spPr>
        <a:xfrm>
          <a:off x="14414500" y="5465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154577</xdr:rowOff>
    </xdr:from>
    <xdr:to>
      <xdr:col>86</xdr:col>
      <xdr:colOff>25400</xdr:colOff>
      <xdr:row>33</xdr:row>
      <xdr:rowOff>154577</xdr:rowOff>
    </xdr:to>
    <xdr:cxnSp macro="">
      <xdr:nvCxnSpPr>
        <xdr:cNvPr id="440" name="直線コネクタ 439"/>
        <xdr:cNvCxnSpPr/>
      </xdr:nvCxnSpPr>
      <xdr:spPr>
        <a:xfrm>
          <a:off x="14287500" y="56866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441" name="【一般廃棄物処理施設】&#10;有形固定資産減価償却率平均値テキスト"/>
        <xdr:cNvSpPr txBox="1"/>
      </xdr:nvSpPr>
      <xdr:spPr>
        <a:xfrm>
          <a:off x="14414500" y="6185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42" name="フローチャート: 判断 441"/>
        <xdr:cNvSpPr/>
      </xdr:nvSpPr>
      <xdr:spPr>
        <a:xfrm>
          <a:off x="14325600" y="620358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54792</xdr:rowOff>
    </xdr:from>
    <xdr:to>
      <xdr:col>81</xdr:col>
      <xdr:colOff>101600</xdr:colOff>
      <xdr:row>37</xdr:row>
      <xdr:rowOff>156392</xdr:rowOff>
    </xdr:to>
    <xdr:sp macro="" textlink="">
      <xdr:nvSpPr>
        <xdr:cNvPr id="443" name="フローチャート: 判断 442"/>
        <xdr:cNvSpPr/>
      </xdr:nvSpPr>
      <xdr:spPr>
        <a:xfrm>
          <a:off x="13578840" y="625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4173</xdr:rowOff>
    </xdr:from>
    <xdr:to>
      <xdr:col>76</xdr:col>
      <xdr:colOff>165100</xdr:colOff>
      <xdr:row>37</xdr:row>
      <xdr:rowOff>105773</xdr:rowOff>
    </xdr:to>
    <xdr:sp macro="" textlink="">
      <xdr:nvSpPr>
        <xdr:cNvPr id="444" name="フローチャート: 判断 443"/>
        <xdr:cNvSpPr/>
      </xdr:nvSpPr>
      <xdr:spPr>
        <a:xfrm>
          <a:off x="1280414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5" name="テキスト ボックス 44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6" name="テキスト ボックス 44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7" name="テキスト ボックス 44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8" name="テキスト ボックス 44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9" name="テキスト ボックス 44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103777</xdr:rowOff>
    </xdr:from>
    <xdr:to>
      <xdr:col>85</xdr:col>
      <xdr:colOff>177800</xdr:colOff>
      <xdr:row>34</xdr:row>
      <xdr:rowOff>33927</xdr:rowOff>
    </xdr:to>
    <xdr:sp macro="" textlink="">
      <xdr:nvSpPr>
        <xdr:cNvPr id="450" name="楕円 449"/>
        <xdr:cNvSpPr/>
      </xdr:nvSpPr>
      <xdr:spPr>
        <a:xfrm>
          <a:off x="14325600" y="563589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56804</xdr:rowOff>
    </xdr:from>
    <xdr:ext cx="405111" cy="259045"/>
    <xdr:sp macro="" textlink="">
      <xdr:nvSpPr>
        <xdr:cNvPr id="451" name="【一般廃棄物処理施設】&#10;有形固定資産減価償却率該当値テキスト"/>
        <xdr:cNvSpPr txBox="1"/>
      </xdr:nvSpPr>
      <xdr:spPr>
        <a:xfrm>
          <a:off x="14414500" y="5588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33564</xdr:rowOff>
    </xdr:from>
    <xdr:to>
      <xdr:col>81</xdr:col>
      <xdr:colOff>101600</xdr:colOff>
      <xdr:row>34</xdr:row>
      <xdr:rowOff>135164</xdr:rowOff>
    </xdr:to>
    <xdr:sp macro="" textlink="">
      <xdr:nvSpPr>
        <xdr:cNvPr id="452" name="楕円 451"/>
        <xdr:cNvSpPr/>
      </xdr:nvSpPr>
      <xdr:spPr>
        <a:xfrm>
          <a:off x="13578840" y="57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154577</xdr:rowOff>
    </xdr:from>
    <xdr:to>
      <xdr:col>85</xdr:col>
      <xdr:colOff>127000</xdr:colOff>
      <xdr:row>34</xdr:row>
      <xdr:rowOff>84364</xdr:rowOff>
    </xdr:to>
    <xdr:cxnSp macro="">
      <xdr:nvCxnSpPr>
        <xdr:cNvPr id="453" name="直線コネクタ 452"/>
        <xdr:cNvCxnSpPr/>
      </xdr:nvCxnSpPr>
      <xdr:spPr>
        <a:xfrm flipV="1">
          <a:off x="13629640" y="5686697"/>
          <a:ext cx="746760" cy="9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128270</xdr:rowOff>
    </xdr:from>
    <xdr:to>
      <xdr:col>76</xdr:col>
      <xdr:colOff>165100</xdr:colOff>
      <xdr:row>34</xdr:row>
      <xdr:rowOff>58420</xdr:rowOff>
    </xdr:to>
    <xdr:sp macro="" textlink="">
      <xdr:nvSpPr>
        <xdr:cNvPr id="454" name="楕円 453"/>
        <xdr:cNvSpPr/>
      </xdr:nvSpPr>
      <xdr:spPr>
        <a:xfrm>
          <a:off x="12804140" y="5660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7620</xdr:rowOff>
    </xdr:from>
    <xdr:to>
      <xdr:col>81</xdr:col>
      <xdr:colOff>50800</xdr:colOff>
      <xdr:row>34</xdr:row>
      <xdr:rowOff>84364</xdr:rowOff>
    </xdr:to>
    <xdr:cxnSp macro="">
      <xdr:nvCxnSpPr>
        <xdr:cNvPr id="455" name="直線コネクタ 454"/>
        <xdr:cNvCxnSpPr/>
      </xdr:nvCxnSpPr>
      <xdr:spPr>
        <a:xfrm>
          <a:off x="12854940" y="5707380"/>
          <a:ext cx="7747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147518</xdr:rowOff>
    </xdr:from>
    <xdr:ext cx="405111" cy="259045"/>
    <xdr:sp macro="" textlink="">
      <xdr:nvSpPr>
        <xdr:cNvPr id="456" name="n_1aveValue【一般廃棄物処理施設】&#10;有形固定資産減価償却率"/>
        <xdr:cNvSpPr txBox="1"/>
      </xdr:nvSpPr>
      <xdr:spPr>
        <a:xfrm>
          <a:off x="13437244" y="6350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96900</xdr:rowOff>
    </xdr:from>
    <xdr:ext cx="405111" cy="259045"/>
    <xdr:sp macro="" textlink="">
      <xdr:nvSpPr>
        <xdr:cNvPr id="457" name="n_2aveValue【一般廃棄物処理施設】&#10;有形固定資産減価償却率"/>
        <xdr:cNvSpPr txBox="1"/>
      </xdr:nvSpPr>
      <xdr:spPr>
        <a:xfrm>
          <a:off x="12675244" y="6299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151691</xdr:rowOff>
    </xdr:from>
    <xdr:ext cx="405111" cy="259045"/>
    <xdr:sp macro="" textlink="">
      <xdr:nvSpPr>
        <xdr:cNvPr id="458" name="n_1mainValue【一般廃棄物処理施設】&#10;有形固定資産減価償却率"/>
        <xdr:cNvSpPr txBox="1"/>
      </xdr:nvSpPr>
      <xdr:spPr>
        <a:xfrm>
          <a:off x="13437244" y="5516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74947</xdr:rowOff>
    </xdr:from>
    <xdr:ext cx="405111" cy="259045"/>
    <xdr:sp macro="" textlink="">
      <xdr:nvSpPr>
        <xdr:cNvPr id="459" name="n_2mainValue【一般廃棄物処理施設】&#10;有形固定資産減価償却率"/>
        <xdr:cNvSpPr txBox="1"/>
      </xdr:nvSpPr>
      <xdr:spPr>
        <a:xfrm>
          <a:off x="12675244" y="54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43</xdr:row>
      <xdr:rowOff>105427</xdr:rowOff>
    </xdr:from>
    <xdr:ext cx="531299" cy="259045"/>
    <xdr:sp macro="" textlink="">
      <xdr:nvSpPr>
        <xdr:cNvPr id="470" name="テキスト ボックス 469"/>
        <xdr:cNvSpPr txBox="1"/>
      </xdr:nvSpPr>
      <xdr:spPr>
        <a:xfrm>
          <a:off x="15630721" y="73139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133350</xdr:rowOff>
    </xdr:from>
    <xdr:to>
      <xdr:col>120</xdr:col>
      <xdr:colOff>114300</xdr:colOff>
      <xdr:row>41</xdr:row>
      <xdr:rowOff>133350</xdr:rowOff>
    </xdr:to>
    <xdr:cxnSp macro="">
      <xdr:nvCxnSpPr>
        <xdr:cNvPr id="471" name="直線コネクタ 470"/>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40</xdr:row>
      <xdr:rowOff>162577</xdr:rowOff>
    </xdr:from>
    <xdr:ext cx="531299" cy="259045"/>
    <xdr:sp macro="" textlink="">
      <xdr:nvSpPr>
        <xdr:cNvPr id="472" name="テキスト ボックス 471"/>
        <xdr:cNvSpPr txBox="1"/>
      </xdr:nvSpPr>
      <xdr:spPr>
        <a:xfrm>
          <a:off x="15630721" y="686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3" name="直線コネクタ 472"/>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74" name="テキスト ボックス 473"/>
        <xdr:cNvSpPr txBox="1"/>
      </xdr:nvSpPr>
      <xdr:spPr>
        <a:xfrm>
          <a:off x="1563072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5" name="直線コネクタ 474"/>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476" name="テキスト ボックス 475"/>
        <xdr:cNvSpPr txBox="1"/>
      </xdr:nvSpPr>
      <xdr:spPr>
        <a:xfrm>
          <a:off x="15630721"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7" name="直線コネクタ 476"/>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8" name="テキスト ボックス 477"/>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0" name="テキスト ボックス 479"/>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762</xdr:rowOff>
    </xdr:from>
    <xdr:to>
      <xdr:col>116</xdr:col>
      <xdr:colOff>62864</xdr:colOff>
      <xdr:row>41</xdr:row>
      <xdr:rowOff>78120</xdr:rowOff>
    </xdr:to>
    <xdr:cxnSp macro="">
      <xdr:nvCxnSpPr>
        <xdr:cNvPr id="482" name="直線コネクタ 481"/>
        <xdr:cNvCxnSpPr/>
      </xdr:nvCxnSpPr>
      <xdr:spPr>
        <a:xfrm flipV="1">
          <a:off x="19509104" y="5532882"/>
          <a:ext cx="0" cy="141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81947</xdr:rowOff>
    </xdr:from>
    <xdr:ext cx="534377" cy="259045"/>
    <xdr:sp macro="" textlink="">
      <xdr:nvSpPr>
        <xdr:cNvPr id="483" name="【一般廃棄物処理施設】&#10;一人当たり有形固定資産（償却資産）額最小値テキスト"/>
        <xdr:cNvSpPr txBox="1"/>
      </xdr:nvSpPr>
      <xdr:spPr>
        <a:xfrm>
          <a:off x="19547840" y="695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78120</xdr:rowOff>
    </xdr:from>
    <xdr:to>
      <xdr:col>116</xdr:col>
      <xdr:colOff>152400</xdr:colOff>
      <xdr:row>41</xdr:row>
      <xdr:rowOff>78120</xdr:rowOff>
    </xdr:to>
    <xdr:cxnSp macro="">
      <xdr:nvCxnSpPr>
        <xdr:cNvPr id="484" name="直線コネクタ 483"/>
        <xdr:cNvCxnSpPr/>
      </xdr:nvCxnSpPr>
      <xdr:spPr>
        <a:xfrm>
          <a:off x="19443700" y="6951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118889</xdr:rowOff>
    </xdr:from>
    <xdr:ext cx="599010" cy="259045"/>
    <xdr:sp macro="" textlink="">
      <xdr:nvSpPr>
        <xdr:cNvPr id="485" name="【一般廃棄物処理施設】&#10;一人当たり有形固定資産（償却資産）額最大値テキスト"/>
        <xdr:cNvSpPr txBox="1"/>
      </xdr:nvSpPr>
      <xdr:spPr>
        <a:xfrm>
          <a:off x="19547840" y="531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762</xdr:rowOff>
    </xdr:from>
    <xdr:to>
      <xdr:col>116</xdr:col>
      <xdr:colOff>152400</xdr:colOff>
      <xdr:row>33</xdr:row>
      <xdr:rowOff>762</xdr:rowOff>
    </xdr:to>
    <xdr:cxnSp macro="">
      <xdr:nvCxnSpPr>
        <xdr:cNvPr id="486" name="直線コネクタ 485"/>
        <xdr:cNvCxnSpPr/>
      </xdr:nvCxnSpPr>
      <xdr:spPr>
        <a:xfrm>
          <a:off x="19443700" y="55328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38425</xdr:rowOff>
    </xdr:from>
    <xdr:ext cx="534377" cy="259045"/>
    <xdr:sp macro="" textlink="">
      <xdr:nvSpPr>
        <xdr:cNvPr id="487" name="【一般廃棄物処理施設】&#10;一人当たり有形固定資産（償却資産）額平均値テキスト"/>
        <xdr:cNvSpPr txBox="1"/>
      </xdr:nvSpPr>
      <xdr:spPr>
        <a:xfrm>
          <a:off x="19547840" y="590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15548</xdr:rowOff>
    </xdr:from>
    <xdr:to>
      <xdr:col>116</xdr:col>
      <xdr:colOff>114300</xdr:colOff>
      <xdr:row>36</xdr:row>
      <xdr:rowOff>117148</xdr:rowOff>
    </xdr:to>
    <xdr:sp macro="" textlink="">
      <xdr:nvSpPr>
        <xdr:cNvPr id="488" name="フローチャート: 判断 487"/>
        <xdr:cNvSpPr/>
      </xdr:nvSpPr>
      <xdr:spPr>
        <a:xfrm>
          <a:off x="19458940" y="605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97203</xdr:rowOff>
    </xdr:from>
    <xdr:to>
      <xdr:col>112</xdr:col>
      <xdr:colOff>38100</xdr:colOff>
      <xdr:row>38</xdr:row>
      <xdr:rowOff>27353</xdr:rowOff>
    </xdr:to>
    <xdr:sp macro="" textlink="">
      <xdr:nvSpPr>
        <xdr:cNvPr id="489" name="フローチャート: 判断 488"/>
        <xdr:cNvSpPr/>
      </xdr:nvSpPr>
      <xdr:spPr>
        <a:xfrm>
          <a:off x="18735040" y="62998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69771</xdr:rowOff>
    </xdr:from>
    <xdr:to>
      <xdr:col>107</xdr:col>
      <xdr:colOff>101600</xdr:colOff>
      <xdr:row>38</xdr:row>
      <xdr:rowOff>171371</xdr:rowOff>
    </xdr:to>
    <xdr:sp macro="" textlink="">
      <xdr:nvSpPr>
        <xdr:cNvPr id="490" name="フローチャート: 判断 489"/>
        <xdr:cNvSpPr/>
      </xdr:nvSpPr>
      <xdr:spPr>
        <a:xfrm>
          <a:off x="17937480" y="644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108542</xdr:rowOff>
    </xdr:from>
    <xdr:to>
      <xdr:col>116</xdr:col>
      <xdr:colOff>114300</xdr:colOff>
      <xdr:row>37</xdr:row>
      <xdr:rowOff>38692</xdr:rowOff>
    </xdr:to>
    <xdr:sp macro="" textlink="">
      <xdr:nvSpPr>
        <xdr:cNvPr id="496" name="楕円 495"/>
        <xdr:cNvSpPr/>
      </xdr:nvSpPr>
      <xdr:spPr>
        <a:xfrm>
          <a:off x="19458940" y="61435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86969</xdr:rowOff>
    </xdr:from>
    <xdr:ext cx="534377" cy="259045"/>
    <xdr:sp macro="" textlink="">
      <xdr:nvSpPr>
        <xdr:cNvPr id="497" name="【一般廃棄物処理施設】&#10;一人当たり有形固定資産（償却資産）額該当値テキスト"/>
        <xdr:cNvSpPr txBox="1"/>
      </xdr:nvSpPr>
      <xdr:spPr>
        <a:xfrm>
          <a:off x="19547840" y="612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132133</xdr:rowOff>
    </xdr:from>
    <xdr:to>
      <xdr:col>112</xdr:col>
      <xdr:colOff>38100</xdr:colOff>
      <xdr:row>34</xdr:row>
      <xdr:rowOff>62283</xdr:rowOff>
    </xdr:to>
    <xdr:sp macro="" textlink="">
      <xdr:nvSpPr>
        <xdr:cNvPr id="498" name="楕円 497"/>
        <xdr:cNvSpPr/>
      </xdr:nvSpPr>
      <xdr:spPr>
        <a:xfrm>
          <a:off x="18735040" y="56642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11483</xdr:rowOff>
    </xdr:from>
    <xdr:to>
      <xdr:col>116</xdr:col>
      <xdr:colOff>63500</xdr:colOff>
      <xdr:row>36</xdr:row>
      <xdr:rowOff>159342</xdr:rowOff>
    </xdr:to>
    <xdr:cxnSp macro="">
      <xdr:nvCxnSpPr>
        <xdr:cNvPr id="499" name="直線コネクタ 498"/>
        <xdr:cNvCxnSpPr/>
      </xdr:nvCxnSpPr>
      <xdr:spPr>
        <a:xfrm>
          <a:off x="18778220" y="5711243"/>
          <a:ext cx="731520" cy="48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115788</xdr:rowOff>
    </xdr:from>
    <xdr:to>
      <xdr:col>107</xdr:col>
      <xdr:colOff>101600</xdr:colOff>
      <xdr:row>34</xdr:row>
      <xdr:rowOff>45938</xdr:rowOff>
    </xdr:to>
    <xdr:sp macro="" textlink="">
      <xdr:nvSpPr>
        <xdr:cNvPr id="500" name="楕円 499"/>
        <xdr:cNvSpPr/>
      </xdr:nvSpPr>
      <xdr:spPr>
        <a:xfrm>
          <a:off x="17937480" y="56479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166588</xdr:rowOff>
    </xdr:from>
    <xdr:to>
      <xdr:col>111</xdr:col>
      <xdr:colOff>177800</xdr:colOff>
      <xdr:row>34</xdr:row>
      <xdr:rowOff>11483</xdr:rowOff>
    </xdr:to>
    <xdr:cxnSp macro="">
      <xdr:nvCxnSpPr>
        <xdr:cNvPr id="501" name="直線コネクタ 500"/>
        <xdr:cNvCxnSpPr/>
      </xdr:nvCxnSpPr>
      <xdr:spPr>
        <a:xfrm>
          <a:off x="17988280" y="5698708"/>
          <a:ext cx="78994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18480</xdr:rowOff>
    </xdr:from>
    <xdr:ext cx="534377" cy="259045"/>
    <xdr:sp macro="" textlink="">
      <xdr:nvSpPr>
        <xdr:cNvPr id="502" name="n_1aveValue【一般廃棄物処理施設】&#10;一人当たり有形固定資産（償却資産）額"/>
        <xdr:cNvSpPr txBox="1"/>
      </xdr:nvSpPr>
      <xdr:spPr>
        <a:xfrm>
          <a:off x="18528811" y="638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162498</xdr:rowOff>
    </xdr:from>
    <xdr:ext cx="534377" cy="259045"/>
    <xdr:sp macro="" textlink="">
      <xdr:nvSpPr>
        <xdr:cNvPr id="503" name="n_2aveValue【一般廃棄物処理施設】&#10;一人当たり有形固定資産（償却資産）額"/>
        <xdr:cNvSpPr txBox="1"/>
      </xdr:nvSpPr>
      <xdr:spPr>
        <a:xfrm>
          <a:off x="17766811" y="653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32</xdr:row>
      <xdr:rowOff>78810</xdr:rowOff>
    </xdr:from>
    <xdr:ext cx="534377" cy="259045"/>
    <xdr:sp macro="" textlink="">
      <xdr:nvSpPr>
        <xdr:cNvPr id="504" name="n_1mainValue【一般廃棄物処理施設】&#10;一人当たり有形固定資産（償却資産）額"/>
        <xdr:cNvSpPr txBox="1"/>
      </xdr:nvSpPr>
      <xdr:spPr>
        <a:xfrm>
          <a:off x="18528811" y="544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32</xdr:row>
      <xdr:rowOff>62465</xdr:rowOff>
    </xdr:from>
    <xdr:ext cx="534377" cy="259045"/>
    <xdr:sp macro="" textlink="">
      <xdr:nvSpPr>
        <xdr:cNvPr id="505" name="n_2mainValue【一般廃棄物処理施設】&#10;一人当たり有形固定資産（償却資産）額"/>
        <xdr:cNvSpPr txBox="1"/>
      </xdr:nvSpPr>
      <xdr:spPr>
        <a:xfrm>
          <a:off x="17766811" y="542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6" name="テキスト ボックス 515"/>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7" name="直線コネクタ 516"/>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8" name="テキスト ボックス 517"/>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9" name="直線コネクタ 518"/>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0" name="テキスト ボックス 519"/>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1" name="直線コネクタ 520"/>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2" name="テキスト ボックス 521"/>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3" name="直線コネクタ 522"/>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4" name="テキスト ボックス 523"/>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6" name="テキスト ボックス 525"/>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59</xdr:row>
      <xdr:rowOff>18288</xdr:rowOff>
    </xdr:from>
    <xdr:to>
      <xdr:col>85</xdr:col>
      <xdr:colOff>126364</xdr:colOff>
      <xdr:row>64</xdr:row>
      <xdr:rowOff>16002</xdr:rowOff>
    </xdr:to>
    <xdr:cxnSp macro="">
      <xdr:nvCxnSpPr>
        <xdr:cNvPr id="528" name="直線コネクタ 527"/>
        <xdr:cNvCxnSpPr/>
      </xdr:nvCxnSpPr>
      <xdr:spPr>
        <a:xfrm flipV="1">
          <a:off x="14375764" y="9909048"/>
          <a:ext cx="0" cy="835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19829</xdr:rowOff>
    </xdr:from>
    <xdr:ext cx="405111" cy="259045"/>
    <xdr:sp macro="" textlink="">
      <xdr:nvSpPr>
        <xdr:cNvPr id="529" name="【保健センター・保健所】&#10;有形固定資産減価償却率最小値テキスト"/>
        <xdr:cNvSpPr txBox="1"/>
      </xdr:nvSpPr>
      <xdr:spPr>
        <a:xfrm>
          <a:off x="14414500" y="1074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16002</xdr:rowOff>
    </xdr:from>
    <xdr:to>
      <xdr:col>86</xdr:col>
      <xdr:colOff>25400</xdr:colOff>
      <xdr:row>64</xdr:row>
      <xdr:rowOff>16002</xdr:rowOff>
    </xdr:to>
    <xdr:cxnSp macro="">
      <xdr:nvCxnSpPr>
        <xdr:cNvPr id="530" name="直線コネクタ 529"/>
        <xdr:cNvCxnSpPr/>
      </xdr:nvCxnSpPr>
      <xdr:spPr>
        <a:xfrm>
          <a:off x="14287500" y="107449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136415</xdr:rowOff>
    </xdr:from>
    <xdr:ext cx="405111" cy="259045"/>
    <xdr:sp macro="" textlink="">
      <xdr:nvSpPr>
        <xdr:cNvPr id="531" name="【保健センター・保健所】&#10;有形固定資産減価償却率最大値テキスト"/>
        <xdr:cNvSpPr txBox="1"/>
      </xdr:nvSpPr>
      <xdr:spPr>
        <a:xfrm>
          <a:off x="14414500" y="9691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18288</xdr:rowOff>
    </xdr:from>
    <xdr:to>
      <xdr:col>86</xdr:col>
      <xdr:colOff>25400</xdr:colOff>
      <xdr:row>59</xdr:row>
      <xdr:rowOff>18288</xdr:rowOff>
    </xdr:to>
    <xdr:cxnSp macro="">
      <xdr:nvCxnSpPr>
        <xdr:cNvPr id="532" name="直線コネクタ 531"/>
        <xdr:cNvCxnSpPr/>
      </xdr:nvCxnSpPr>
      <xdr:spPr>
        <a:xfrm>
          <a:off x="14287500" y="99090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103649</xdr:rowOff>
    </xdr:from>
    <xdr:ext cx="405111" cy="259045"/>
    <xdr:sp macro="" textlink="">
      <xdr:nvSpPr>
        <xdr:cNvPr id="533" name="【保健センター・保健所】&#10;有形固定資産減価償却率平均値テキスト"/>
        <xdr:cNvSpPr txBox="1"/>
      </xdr:nvSpPr>
      <xdr:spPr>
        <a:xfrm>
          <a:off x="14414500" y="10162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125222</xdr:rowOff>
    </xdr:from>
    <xdr:to>
      <xdr:col>85</xdr:col>
      <xdr:colOff>177800</xdr:colOff>
      <xdr:row>61</xdr:row>
      <xdr:rowOff>55372</xdr:rowOff>
    </xdr:to>
    <xdr:sp macro="" textlink="">
      <xdr:nvSpPr>
        <xdr:cNvPr id="534" name="フローチャート: 判断 533"/>
        <xdr:cNvSpPr/>
      </xdr:nvSpPr>
      <xdr:spPr>
        <a:xfrm>
          <a:off x="14325600" y="1018362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86360</xdr:rowOff>
    </xdr:from>
    <xdr:to>
      <xdr:col>81</xdr:col>
      <xdr:colOff>101600</xdr:colOff>
      <xdr:row>61</xdr:row>
      <xdr:rowOff>16510</xdr:rowOff>
    </xdr:to>
    <xdr:sp macro="" textlink="">
      <xdr:nvSpPr>
        <xdr:cNvPr id="535" name="フローチャート: 判断 534"/>
        <xdr:cNvSpPr/>
      </xdr:nvSpPr>
      <xdr:spPr>
        <a:xfrm>
          <a:off x="13578840" y="1014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38354</xdr:rowOff>
    </xdr:from>
    <xdr:to>
      <xdr:col>76</xdr:col>
      <xdr:colOff>165100</xdr:colOff>
      <xdr:row>59</xdr:row>
      <xdr:rowOff>139954</xdr:rowOff>
    </xdr:to>
    <xdr:sp macro="" textlink="">
      <xdr:nvSpPr>
        <xdr:cNvPr id="536" name="フローチャート: 判断 535"/>
        <xdr:cNvSpPr/>
      </xdr:nvSpPr>
      <xdr:spPr>
        <a:xfrm>
          <a:off x="12804140" y="992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26924</xdr:rowOff>
    </xdr:from>
    <xdr:to>
      <xdr:col>85</xdr:col>
      <xdr:colOff>177800</xdr:colOff>
      <xdr:row>59</xdr:row>
      <xdr:rowOff>128524</xdr:rowOff>
    </xdr:to>
    <xdr:sp macro="" textlink="">
      <xdr:nvSpPr>
        <xdr:cNvPr id="542" name="楕円 541"/>
        <xdr:cNvSpPr/>
      </xdr:nvSpPr>
      <xdr:spPr>
        <a:xfrm>
          <a:off x="14325600" y="991768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113301</xdr:rowOff>
    </xdr:from>
    <xdr:ext cx="405111" cy="259045"/>
    <xdr:sp macro="" textlink="">
      <xdr:nvSpPr>
        <xdr:cNvPr id="543" name="【保健センター・保健所】&#10;有形固定資産減価償却率該当値テキスト"/>
        <xdr:cNvSpPr txBox="1"/>
      </xdr:nvSpPr>
      <xdr:spPr>
        <a:xfrm>
          <a:off x="14414500" y="9836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79502</xdr:rowOff>
    </xdr:from>
    <xdr:to>
      <xdr:col>81</xdr:col>
      <xdr:colOff>101600</xdr:colOff>
      <xdr:row>60</xdr:row>
      <xdr:rowOff>9652</xdr:rowOff>
    </xdr:to>
    <xdr:sp macro="" textlink="">
      <xdr:nvSpPr>
        <xdr:cNvPr id="544" name="楕円 543"/>
        <xdr:cNvSpPr/>
      </xdr:nvSpPr>
      <xdr:spPr>
        <a:xfrm>
          <a:off x="13578840" y="99702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77724</xdr:rowOff>
    </xdr:from>
    <xdr:to>
      <xdr:col>85</xdr:col>
      <xdr:colOff>127000</xdr:colOff>
      <xdr:row>59</xdr:row>
      <xdr:rowOff>130302</xdr:rowOff>
    </xdr:to>
    <xdr:cxnSp macro="">
      <xdr:nvCxnSpPr>
        <xdr:cNvPr id="545" name="直線コネクタ 544"/>
        <xdr:cNvCxnSpPr/>
      </xdr:nvCxnSpPr>
      <xdr:spPr>
        <a:xfrm flipV="1">
          <a:off x="13629640" y="9968484"/>
          <a:ext cx="74676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113792</xdr:rowOff>
    </xdr:from>
    <xdr:to>
      <xdr:col>76</xdr:col>
      <xdr:colOff>165100</xdr:colOff>
      <xdr:row>57</xdr:row>
      <xdr:rowOff>43942</xdr:rowOff>
    </xdr:to>
    <xdr:sp macro="" textlink="">
      <xdr:nvSpPr>
        <xdr:cNvPr id="546" name="楕円 545"/>
        <xdr:cNvSpPr/>
      </xdr:nvSpPr>
      <xdr:spPr>
        <a:xfrm>
          <a:off x="12804140" y="95016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164592</xdr:rowOff>
    </xdr:from>
    <xdr:to>
      <xdr:col>81</xdr:col>
      <xdr:colOff>50800</xdr:colOff>
      <xdr:row>59</xdr:row>
      <xdr:rowOff>130302</xdr:rowOff>
    </xdr:to>
    <xdr:cxnSp macro="">
      <xdr:nvCxnSpPr>
        <xdr:cNvPr id="547" name="直線コネクタ 546"/>
        <xdr:cNvCxnSpPr/>
      </xdr:nvCxnSpPr>
      <xdr:spPr>
        <a:xfrm>
          <a:off x="12854940" y="9552432"/>
          <a:ext cx="7747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7637</xdr:rowOff>
    </xdr:from>
    <xdr:ext cx="405111" cy="259045"/>
    <xdr:sp macro="" textlink="">
      <xdr:nvSpPr>
        <xdr:cNvPr id="548" name="n_1aveValue【保健センター・保健所】&#10;有形固定資産減価償却率"/>
        <xdr:cNvSpPr txBox="1"/>
      </xdr:nvSpPr>
      <xdr:spPr>
        <a:xfrm>
          <a:off x="134372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131081</xdr:rowOff>
    </xdr:from>
    <xdr:ext cx="405111" cy="259045"/>
    <xdr:sp macro="" textlink="">
      <xdr:nvSpPr>
        <xdr:cNvPr id="549" name="n_2aveValue【保健センター・保健所】&#10;有形固定資産減価償却率"/>
        <xdr:cNvSpPr txBox="1"/>
      </xdr:nvSpPr>
      <xdr:spPr>
        <a:xfrm>
          <a:off x="12675244" y="1002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26179</xdr:rowOff>
    </xdr:from>
    <xdr:ext cx="405111" cy="259045"/>
    <xdr:sp macro="" textlink="">
      <xdr:nvSpPr>
        <xdr:cNvPr id="550" name="n_1mainValue【保健センター・保健所】&#10;有形固定資産減価償却率"/>
        <xdr:cNvSpPr txBox="1"/>
      </xdr:nvSpPr>
      <xdr:spPr>
        <a:xfrm>
          <a:off x="13437244" y="974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60469</xdr:rowOff>
    </xdr:from>
    <xdr:ext cx="405111" cy="259045"/>
    <xdr:sp macro="" textlink="">
      <xdr:nvSpPr>
        <xdr:cNvPr id="551" name="n_2mainValue【保健センター・保健所】&#10;有形固定資産減価償却率"/>
        <xdr:cNvSpPr txBox="1"/>
      </xdr:nvSpPr>
      <xdr:spPr>
        <a:xfrm>
          <a:off x="12675244" y="928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2" name="正方形/長方形 55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3" name="正方形/長方形 55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4" name="正方形/長方形 55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5" name="正方形/長方形 55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6" name="正方形/長方形 55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7" name="正方形/長方形 55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8" name="正方形/長方形 55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9" name="正方形/長方形 55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0" name="テキスト ボックス 55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1" name="直線コネクタ 56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2" name="直線コネクタ 561"/>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3" name="テキスト ボックス 562"/>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4" name="直線コネクタ 563"/>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5" name="テキスト ボックス 564"/>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6" name="直線コネクタ 565"/>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7" name="テキスト ボックス 566"/>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8" name="直線コネクタ 567"/>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9" name="テキスト ボックス 568"/>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0" name="直線コネクタ 569"/>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1" name="テキスト ボックス 570"/>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2" name="直線コネクタ 571"/>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3" name="テキスト ボックス 572"/>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138793</xdr:rowOff>
    </xdr:from>
    <xdr:to>
      <xdr:col>116</xdr:col>
      <xdr:colOff>62864</xdr:colOff>
      <xdr:row>64</xdr:row>
      <xdr:rowOff>65315</xdr:rowOff>
    </xdr:to>
    <xdr:cxnSp macro="">
      <xdr:nvCxnSpPr>
        <xdr:cNvPr id="577" name="直線コネクタ 576"/>
        <xdr:cNvCxnSpPr/>
      </xdr:nvCxnSpPr>
      <xdr:spPr>
        <a:xfrm flipV="1">
          <a:off x="19509104" y="9358993"/>
          <a:ext cx="0" cy="143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578" name="【保健センター・保健所】&#10;一人当たり面積最小値テキスト"/>
        <xdr:cNvSpPr txBox="1"/>
      </xdr:nvSpPr>
      <xdr:spPr>
        <a:xfrm>
          <a:off x="19547840" y="1079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579" name="直線コネクタ 578"/>
        <xdr:cNvCxnSpPr/>
      </xdr:nvCxnSpPr>
      <xdr:spPr>
        <a:xfrm>
          <a:off x="19443700" y="10794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85470</xdr:rowOff>
    </xdr:from>
    <xdr:ext cx="469744" cy="259045"/>
    <xdr:sp macro="" textlink="">
      <xdr:nvSpPr>
        <xdr:cNvPr id="580" name="【保健センター・保健所】&#10;一人当たり面積最大値テキスト"/>
        <xdr:cNvSpPr txBox="1"/>
      </xdr:nvSpPr>
      <xdr:spPr>
        <a:xfrm>
          <a:off x="19547840" y="9138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138793</xdr:rowOff>
    </xdr:from>
    <xdr:to>
      <xdr:col>116</xdr:col>
      <xdr:colOff>152400</xdr:colOff>
      <xdr:row>55</xdr:row>
      <xdr:rowOff>138793</xdr:rowOff>
    </xdr:to>
    <xdr:cxnSp macro="">
      <xdr:nvCxnSpPr>
        <xdr:cNvPr id="581" name="直線コネクタ 580"/>
        <xdr:cNvCxnSpPr/>
      </xdr:nvCxnSpPr>
      <xdr:spPr>
        <a:xfrm>
          <a:off x="19443700" y="93589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168020</xdr:rowOff>
    </xdr:from>
    <xdr:ext cx="469744" cy="259045"/>
    <xdr:sp macro="" textlink="">
      <xdr:nvSpPr>
        <xdr:cNvPr id="582" name="【保健センター・保健所】&#10;一人当たり面積平均値テキスト"/>
        <xdr:cNvSpPr txBox="1"/>
      </xdr:nvSpPr>
      <xdr:spPr>
        <a:xfrm>
          <a:off x="19547840" y="10058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583" name="フローチャート: 判断 582"/>
        <xdr:cNvSpPr/>
      </xdr:nvSpPr>
      <xdr:spPr>
        <a:xfrm>
          <a:off x="19458940" y="102035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14515</xdr:rowOff>
    </xdr:from>
    <xdr:to>
      <xdr:col>112</xdr:col>
      <xdr:colOff>38100</xdr:colOff>
      <xdr:row>60</xdr:row>
      <xdr:rowOff>116115</xdr:rowOff>
    </xdr:to>
    <xdr:sp macro="" textlink="">
      <xdr:nvSpPr>
        <xdr:cNvPr id="584" name="フローチャート: 判断 583"/>
        <xdr:cNvSpPr/>
      </xdr:nvSpPr>
      <xdr:spPr>
        <a:xfrm>
          <a:off x="18735040" y="100729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585" name="フローチャート: 判断 584"/>
        <xdr:cNvSpPr/>
      </xdr:nvSpPr>
      <xdr:spPr>
        <a:xfrm>
          <a:off x="1793748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39007</xdr:rowOff>
    </xdr:from>
    <xdr:to>
      <xdr:col>116</xdr:col>
      <xdr:colOff>114300</xdr:colOff>
      <xdr:row>61</xdr:row>
      <xdr:rowOff>140607</xdr:rowOff>
    </xdr:to>
    <xdr:sp macro="" textlink="">
      <xdr:nvSpPr>
        <xdr:cNvPr id="591" name="楕円 590"/>
        <xdr:cNvSpPr/>
      </xdr:nvSpPr>
      <xdr:spPr>
        <a:xfrm>
          <a:off x="1945894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17434</xdr:rowOff>
    </xdr:from>
    <xdr:ext cx="469744" cy="259045"/>
    <xdr:sp macro="" textlink="">
      <xdr:nvSpPr>
        <xdr:cNvPr id="592" name="【保健センター・保健所】&#10;一人当たり面積該当値テキスト"/>
        <xdr:cNvSpPr txBox="1"/>
      </xdr:nvSpPr>
      <xdr:spPr>
        <a:xfrm>
          <a:off x="19547840" y="102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71665</xdr:rowOff>
    </xdr:from>
    <xdr:to>
      <xdr:col>112</xdr:col>
      <xdr:colOff>38100</xdr:colOff>
      <xdr:row>62</xdr:row>
      <xdr:rowOff>1815</xdr:rowOff>
    </xdr:to>
    <xdr:sp macro="" textlink="">
      <xdr:nvSpPr>
        <xdr:cNvPr id="593" name="楕円 592"/>
        <xdr:cNvSpPr/>
      </xdr:nvSpPr>
      <xdr:spPr>
        <a:xfrm>
          <a:off x="18735040" y="10297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89807</xdr:rowOff>
    </xdr:from>
    <xdr:to>
      <xdr:col>116</xdr:col>
      <xdr:colOff>63500</xdr:colOff>
      <xdr:row>61</xdr:row>
      <xdr:rowOff>122465</xdr:rowOff>
    </xdr:to>
    <xdr:cxnSp macro="">
      <xdr:nvCxnSpPr>
        <xdr:cNvPr id="594" name="直線コネクタ 593"/>
        <xdr:cNvCxnSpPr/>
      </xdr:nvCxnSpPr>
      <xdr:spPr>
        <a:xfrm flipV="1">
          <a:off x="18778220" y="10315847"/>
          <a:ext cx="7315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71665</xdr:rowOff>
    </xdr:from>
    <xdr:to>
      <xdr:col>107</xdr:col>
      <xdr:colOff>101600</xdr:colOff>
      <xdr:row>62</xdr:row>
      <xdr:rowOff>1815</xdr:rowOff>
    </xdr:to>
    <xdr:sp macro="" textlink="">
      <xdr:nvSpPr>
        <xdr:cNvPr id="595" name="楕円 594"/>
        <xdr:cNvSpPr/>
      </xdr:nvSpPr>
      <xdr:spPr>
        <a:xfrm>
          <a:off x="17937480" y="10297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122465</xdr:rowOff>
    </xdr:from>
    <xdr:to>
      <xdr:col>111</xdr:col>
      <xdr:colOff>177800</xdr:colOff>
      <xdr:row>61</xdr:row>
      <xdr:rowOff>122465</xdr:rowOff>
    </xdr:to>
    <xdr:cxnSp macro="">
      <xdr:nvCxnSpPr>
        <xdr:cNvPr id="596" name="直線コネクタ 595"/>
        <xdr:cNvCxnSpPr/>
      </xdr:nvCxnSpPr>
      <xdr:spPr>
        <a:xfrm>
          <a:off x="17988280" y="1034850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132642</xdr:rowOff>
    </xdr:from>
    <xdr:ext cx="469744" cy="259045"/>
    <xdr:sp macro="" textlink="">
      <xdr:nvSpPr>
        <xdr:cNvPr id="597" name="n_1aveValue【保健センター・保健所】&#10;一人当たり面積"/>
        <xdr:cNvSpPr txBox="1"/>
      </xdr:nvSpPr>
      <xdr:spPr>
        <a:xfrm>
          <a:off x="18561127" y="985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165299</xdr:rowOff>
    </xdr:from>
    <xdr:ext cx="469744" cy="259045"/>
    <xdr:sp macro="" textlink="">
      <xdr:nvSpPr>
        <xdr:cNvPr id="598" name="n_2aveValue【保健センター・保健所】&#10;一人当たり面積"/>
        <xdr:cNvSpPr txBox="1"/>
      </xdr:nvSpPr>
      <xdr:spPr>
        <a:xfrm>
          <a:off x="17776267" y="988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164392</xdr:rowOff>
    </xdr:from>
    <xdr:ext cx="469744" cy="259045"/>
    <xdr:sp macro="" textlink="">
      <xdr:nvSpPr>
        <xdr:cNvPr id="599" name="n_1mainValue【保健センター・保健所】&#10;一人当たり面積"/>
        <xdr:cNvSpPr txBox="1"/>
      </xdr:nvSpPr>
      <xdr:spPr>
        <a:xfrm>
          <a:off x="18561127" y="1039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164392</xdr:rowOff>
    </xdr:from>
    <xdr:ext cx="469744" cy="259045"/>
    <xdr:sp macro="" textlink="">
      <xdr:nvSpPr>
        <xdr:cNvPr id="600" name="n_2mainValue【保健センター・保健所】&#10;一人当たり面積"/>
        <xdr:cNvSpPr txBox="1"/>
      </xdr:nvSpPr>
      <xdr:spPr>
        <a:xfrm>
          <a:off x="17776267" y="1039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1" name="テキスト ボックス 610"/>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2" name="直線コネクタ 611"/>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13" name="テキスト ボックス 612"/>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4" name="直線コネクタ 613"/>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5" name="テキスト ボックス 614"/>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6" name="直線コネクタ 615"/>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7" name="テキスト ボックス 616"/>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8" name="直線コネクタ 617"/>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9" name="テキスト ボックス 618"/>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0" name="直線コネクタ 619"/>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1" name="テキスト ボックス 620"/>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2" name="直線コネクタ 621"/>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23" name="テキスト ボックス 622"/>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4" name="直線コネクタ 623"/>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5" name="テキスト ボックス 624"/>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6"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106680</xdr:rowOff>
    </xdr:from>
    <xdr:to>
      <xdr:col>85</xdr:col>
      <xdr:colOff>126364</xdr:colOff>
      <xdr:row>86</xdr:row>
      <xdr:rowOff>162198</xdr:rowOff>
    </xdr:to>
    <xdr:cxnSp macro="">
      <xdr:nvCxnSpPr>
        <xdr:cNvPr id="627" name="直線コネクタ 626"/>
        <xdr:cNvCxnSpPr/>
      </xdr:nvCxnSpPr>
      <xdr:spPr>
        <a:xfrm flipV="1">
          <a:off x="14375764" y="13182600"/>
          <a:ext cx="0" cy="1396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166025</xdr:rowOff>
    </xdr:from>
    <xdr:ext cx="405111" cy="259045"/>
    <xdr:sp macro="" textlink="">
      <xdr:nvSpPr>
        <xdr:cNvPr id="628" name="【消防施設】&#10;有形固定資産減価償却率最小値テキスト"/>
        <xdr:cNvSpPr txBox="1"/>
      </xdr:nvSpPr>
      <xdr:spPr>
        <a:xfrm>
          <a:off x="14414500" y="14583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162198</xdr:rowOff>
    </xdr:from>
    <xdr:to>
      <xdr:col>86</xdr:col>
      <xdr:colOff>25400</xdr:colOff>
      <xdr:row>86</xdr:row>
      <xdr:rowOff>162198</xdr:rowOff>
    </xdr:to>
    <xdr:cxnSp macro="">
      <xdr:nvCxnSpPr>
        <xdr:cNvPr id="629" name="直線コネクタ 628"/>
        <xdr:cNvCxnSpPr/>
      </xdr:nvCxnSpPr>
      <xdr:spPr>
        <a:xfrm>
          <a:off x="14287500" y="14579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53357</xdr:rowOff>
    </xdr:from>
    <xdr:ext cx="405111" cy="259045"/>
    <xdr:sp macro="" textlink="">
      <xdr:nvSpPr>
        <xdr:cNvPr id="630" name="【消防施設】&#10;有形固定資産減価償却率最大値テキスト"/>
        <xdr:cNvSpPr txBox="1"/>
      </xdr:nvSpPr>
      <xdr:spPr>
        <a:xfrm>
          <a:off x="14414500" y="1296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106680</xdr:rowOff>
    </xdr:from>
    <xdr:to>
      <xdr:col>86</xdr:col>
      <xdr:colOff>25400</xdr:colOff>
      <xdr:row>78</xdr:row>
      <xdr:rowOff>106680</xdr:rowOff>
    </xdr:to>
    <xdr:cxnSp macro="">
      <xdr:nvCxnSpPr>
        <xdr:cNvPr id="631" name="直線コネクタ 630"/>
        <xdr:cNvCxnSpPr/>
      </xdr:nvCxnSpPr>
      <xdr:spPr>
        <a:xfrm>
          <a:off x="14287500" y="1318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73496</xdr:rowOff>
    </xdr:from>
    <xdr:ext cx="405111" cy="259045"/>
    <xdr:sp macro="" textlink="">
      <xdr:nvSpPr>
        <xdr:cNvPr id="632" name="【消防施設】&#10;有形固定資産減価償却率平均値テキスト"/>
        <xdr:cNvSpPr txBox="1"/>
      </xdr:nvSpPr>
      <xdr:spPr>
        <a:xfrm>
          <a:off x="14414500" y="13484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95069</xdr:rowOff>
    </xdr:from>
    <xdr:to>
      <xdr:col>85</xdr:col>
      <xdr:colOff>177800</xdr:colOff>
      <xdr:row>81</xdr:row>
      <xdr:rowOff>25219</xdr:rowOff>
    </xdr:to>
    <xdr:sp macro="" textlink="">
      <xdr:nvSpPr>
        <xdr:cNvPr id="633" name="フローチャート: 判断 632"/>
        <xdr:cNvSpPr/>
      </xdr:nvSpPr>
      <xdr:spPr>
        <a:xfrm>
          <a:off x="14325600" y="1350626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xdr:rowOff>
    </xdr:from>
    <xdr:to>
      <xdr:col>81</xdr:col>
      <xdr:colOff>101600</xdr:colOff>
      <xdr:row>81</xdr:row>
      <xdr:rowOff>110127</xdr:rowOff>
    </xdr:to>
    <xdr:sp macro="" textlink="">
      <xdr:nvSpPr>
        <xdr:cNvPr id="634" name="フローチャート: 判断 633"/>
        <xdr:cNvSpPr/>
      </xdr:nvSpPr>
      <xdr:spPr>
        <a:xfrm>
          <a:off x="13578840" y="1358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96701</xdr:rowOff>
    </xdr:from>
    <xdr:to>
      <xdr:col>76</xdr:col>
      <xdr:colOff>165100</xdr:colOff>
      <xdr:row>84</xdr:row>
      <xdr:rowOff>26851</xdr:rowOff>
    </xdr:to>
    <xdr:sp macro="" textlink="">
      <xdr:nvSpPr>
        <xdr:cNvPr id="635" name="フローチャート: 判断 634"/>
        <xdr:cNvSpPr/>
      </xdr:nvSpPr>
      <xdr:spPr>
        <a:xfrm>
          <a:off x="12804140" y="140108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6" name="テキスト ボックス 635"/>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7" name="テキスト ボックス 636"/>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8" name="テキスト ボックス 637"/>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9" name="テキスト ボックス 638"/>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0" name="テキスト ボックス 639"/>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163649</xdr:rowOff>
    </xdr:from>
    <xdr:to>
      <xdr:col>85</xdr:col>
      <xdr:colOff>177800</xdr:colOff>
      <xdr:row>79</xdr:row>
      <xdr:rowOff>93799</xdr:rowOff>
    </xdr:to>
    <xdr:sp macro="" textlink="">
      <xdr:nvSpPr>
        <xdr:cNvPr id="641" name="楕円 640"/>
        <xdr:cNvSpPr/>
      </xdr:nvSpPr>
      <xdr:spPr>
        <a:xfrm>
          <a:off x="14325600" y="1323956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78576</xdr:rowOff>
    </xdr:from>
    <xdr:ext cx="405111" cy="259045"/>
    <xdr:sp macro="" textlink="">
      <xdr:nvSpPr>
        <xdr:cNvPr id="642" name="【消防施設】&#10;有形固定資産減価償却率該当値テキスト"/>
        <xdr:cNvSpPr txBox="1"/>
      </xdr:nvSpPr>
      <xdr:spPr>
        <a:xfrm>
          <a:off x="14414500" y="13154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15058</xdr:rowOff>
    </xdr:from>
    <xdr:to>
      <xdr:col>81</xdr:col>
      <xdr:colOff>101600</xdr:colOff>
      <xdr:row>79</xdr:row>
      <xdr:rowOff>116658</xdr:rowOff>
    </xdr:to>
    <xdr:sp macro="" textlink="">
      <xdr:nvSpPr>
        <xdr:cNvPr id="643" name="楕円 642"/>
        <xdr:cNvSpPr/>
      </xdr:nvSpPr>
      <xdr:spPr>
        <a:xfrm>
          <a:off x="13578840" y="1325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42999</xdr:rowOff>
    </xdr:from>
    <xdr:to>
      <xdr:col>85</xdr:col>
      <xdr:colOff>127000</xdr:colOff>
      <xdr:row>79</xdr:row>
      <xdr:rowOff>65858</xdr:rowOff>
    </xdr:to>
    <xdr:cxnSp macro="">
      <xdr:nvCxnSpPr>
        <xdr:cNvPr id="644" name="直線コネクタ 643"/>
        <xdr:cNvCxnSpPr/>
      </xdr:nvCxnSpPr>
      <xdr:spPr>
        <a:xfrm flipV="1">
          <a:off x="13629640" y="13286559"/>
          <a:ext cx="74676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104866</xdr:rowOff>
    </xdr:from>
    <xdr:to>
      <xdr:col>76</xdr:col>
      <xdr:colOff>165100</xdr:colOff>
      <xdr:row>83</xdr:row>
      <xdr:rowOff>35016</xdr:rowOff>
    </xdr:to>
    <xdr:sp macro="" textlink="">
      <xdr:nvSpPr>
        <xdr:cNvPr id="645" name="楕円 644"/>
        <xdr:cNvSpPr/>
      </xdr:nvSpPr>
      <xdr:spPr>
        <a:xfrm>
          <a:off x="12804140" y="138513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65858</xdr:rowOff>
    </xdr:from>
    <xdr:to>
      <xdr:col>81</xdr:col>
      <xdr:colOff>50800</xdr:colOff>
      <xdr:row>82</xdr:row>
      <xdr:rowOff>155666</xdr:rowOff>
    </xdr:to>
    <xdr:cxnSp macro="">
      <xdr:nvCxnSpPr>
        <xdr:cNvPr id="646" name="直線コネクタ 645"/>
        <xdr:cNvCxnSpPr/>
      </xdr:nvCxnSpPr>
      <xdr:spPr>
        <a:xfrm flipV="1">
          <a:off x="12854940" y="13309418"/>
          <a:ext cx="774700" cy="59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101254</xdr:rowOff>
    </xdr:from>
    <xdr:ext cx="405111" cy="259045"/>
    <xdr:sp macro="" textlink="">
      <xdr:nvSpPr>
        <xdr:cNvPr id="647" name="n_1aveValue【消防施設】&#10;有形固定資産減価償却率"/>
        <xdr:cNvSpPr txBox="1"/>
      </xdr:nvSpPr>
      <xdr:spPr>
        <a:xfrm>
          <a:off x="13437244" y="1368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17978</xdr:rowOff>
    </xdr:from>
    <xdr:ext cx="405111" cy="259045"/>
    <xdr:sp macro="" textlink="">
      <xdr:nvSpPr>
        <xdr:cNvPr id="648" name="n_2aveValue【消防施設】&#10;有形固定資産減価償却率"/>
        <xdr:cNvSpPr txBox="1"/>
      </xdr:nvSpPr>
      <xdr:spPr>
        <a:xfrm>
          <a:off x="12675244" y="140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133185</xdr:rowOff>
    </xdr:from>
    <xdr:ext cx="405111" cy="259045"/>
    <xdr:sp macro="" textlink="">
      <xdr:nvSpPr>
        <xdr:cNvPr id="649" name="n_1mainValue【消防施設】&#10;有形固定資産減価償却率"/>
        <xdr:cNvSpPr txBox="1"/>
      </xdr:nvSpPr>
      <xdr:spPr>
        <a:xfrm>
          <a:off x="13437244" y="1304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51543</xdr:rowOff>
    </xdr:from>
    <xdr:ext cx="405111" cy="259045"/>
    <xdr:sp macro="" textlink="">
      <xdr:nvSpPr>
        <xdr:cNvPr id="650" name="n_2mainValue【消防施設】&#10;有形固定資産減価償却率"/>
        <xdr:cNvSpPr txBox="1"/>
      </xdr:nvSpPr>
      <xdr:spPr>
        <a:xfrm>
          <a:off x="12675244"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1" name="直線コネクタ 660"/>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2" name="テキスト ボックス 661"/>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3" name="直線コネクタ 662"/>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4" name="テキスト ボックス 663"/>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5" name="直線コネクタ 664"/>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6" name="テキスト ボックス 665"/>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7" name="直線コネクタ 666"/>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8" name="テキスト ボックス 667"/>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99822</xdr:rowOff>
    </xdr:from>
    <xdr:to>
      <xdr:col>116</xdr:col>
      <xdr:colOff>62864</xdr:colOff>
      <xdr:row>85</xdr:row>
      <xdr:rowOff>76963</xdr:rowOff>
    </xdr:to>
    <xdr:cxnSp macro="">
      <xdr:nvCxnSpPr>
        <xdr:cNvPr id="672" name="直線コネクタ 671"/>
        <xdr:cNvCxnSpPr/>
      </xdr:nvCxnSpPr>
      <xdr:spPr>
        <a:xfrm flipV="1">
          <a:off x="19509104" y="13343382"/>
          <a:ext cx="0" cy="98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80790</xdr:rowOff>
    </xdr:from>
    <xdr:ext cx="469744" cy="259045"/>
    <xdr:sp macro="" textlink="">
      <xdr:nvSpPr>
        <xdr:cNvPr id="673" name="【消防施設】&#10;一人当たり面積最小値テキスト"/>
        <xdr:cNvSpPr txBox="1"/>
      </xdr:nvSpPr>
      <xdr:spPr>
        <a:xfrm>
          <a:off x="19547840"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76963</xdr:rowOff>
    </xdr:from>
    <xdr:to>
      <xdr:col>116</xdr:col>
      <xdr:colOff>152400</xdr:colOff>
      <xdr:row>85</xdr:row>
      <xdr:rowOff>76963</xdr:rowOff>
    </xdr:to>
    <xdr:cxnSp macro="">
      <xdr:nvCxnSpPr>
        <xdr:cNvPr id="674" name="直線コネクタ 673"/>
        <xdr:cNvCxnSpPr/>
      </xdr:nvCxnSpPr>
      <xdr:spPr>
        <a:xfrm>
          <a:off x="19443700" y="14326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46499</xdr:rowOff>
    </xdr:from>
    <xdr:ext cx="469744" cy="259045"/>
    <xdr:sp macro="" textlink="">
      <xdr:nvSpPr>
        <xdr:cNvPr id="675" name="【消防施設】&#10;一人当たり面積最大値テキスト"/>
        <xdr:cNvSpPr txBox="1"/>
      </xdr:nvSpPr>
      <xdr:spPr>
        <a:xfrm>
          <a:off x="19547840" y="1312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99822</xdr:rowOff>
    </xdr:from>
    <xdr:to>
      <xdr:col>116</xdr:col>
      <xdr:colOff>152400</xdr:colOff>
      <xdr:row>79</xdr:row>
      <xdr:rowOff>99822</xdr:rowOff>
    </xdr:to>
    <xdr:cxnSp macro="">
      <xdr:nvCxnSpPr>
        <xdr:cNvPr id="676" name="直線コネクタ 675"/>
        <xdr:cNvCxnSpPr/>
      </xdr:nvCxnSpPr>
      <xdr:spPr>
        <a:xfrm>
          <a:off x="19443700" y="133433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677" name="【消防施設】&#10;一人当たり面積平均値テキスト"/>
        <xdr:cNvSpPr txBox="1"/>
      </xdr:nvSpPr>
      <xdr:spPr>
        <a:xfrm>
          <a:off x="19547840" y="13886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678" name="フローチャート: 判断 677"/>
        <xdr:cNvSpPr/>
      </xdr:nvSpPr>
      <xdr:spPr>
        <a:xfrm>
          <a:off x="19458940" y="14031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154178</xdr:rowOff>
    </xdr:from>
    <xdr:to>
      <xdr:col>112</xdr:col>
      <xdr:colOff>38100</xdr:colOff>
      <xdr:row>84</xdr:row>
      <xdr:rowOff>84328</xdr:rowOff>
    </xdr:to>
    <xdr:sp macro="" textlink="">
      <xdr:nvSpPr>
        <xdr:cNvPr id="679" name="フローチャート: 判断 678"/>
        <xdr:cNvSpPr/>
      </xdr:nvSpPr>
      <xdr:spPr>
        <a:xfrm>
          <a:off x="18735040" y="140682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680" name="フローチャート: 判断 679"/>
        <xdr:cNvSpPr/>
      </xdr:nvSpPr>
      <xdr:spPr>
        <a:xfrm>
          <a:off x="1793748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129032</xdr:rowOff>
    </xdr:from>
    <xdr:to>
      <xdr:col>116</xdr:col>
      <xdr:colOff>114300</xdr:colOff>
      <xdr:row>85</xdr:row>
      <xdr:rowOff>59182</xdr:rowOff>
    </xdr:to>
    <xdr:sp macro="" textlink="">
      <xdr:nvSpPr>
        <xdr:cNvPr id="686" name="楕円 685"/>
        <xdr:cNvSpPr/>
      </xdr:nvSpPr>
      <xdr:spPr>
        <a:xfrm>
          <a:off x="19458940" y="142107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43959</xdr:rowOff>
    </xdr:from>
    <xdr:ext cx="469744" cy="259045"/>
    <xdr:sp macro="" textlink="">
      <xdr:nvSpPr>
        <xdr:cNvPr id="687" name="【消防施設】&#10;一人当たり面積該当値テキスト"/>
        <xdr:cNvSpPr txBox="1"/>
      </xdr:nvSpPr>
      <xdr:spPr>
        <a:xfrm>
          <a:off x="19547840" y="1412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129032</xdr:rowOff>
    </xdr:from>
    <xdr:to>
      <xdr:col>112</xdr:col>
      <xdr:colOff>38100</xdr:colOff>
      <xdr:row>85</xdr:row>
      <xdr:rowOff>59182</xdr:rowOff>
    </xdr:to>
    <xdr:sp macro="" textlink="">
      <xdr:nvSpPr>
        <xdr:cNvPr id="688" name="楕円 687"/>
        <xdr:cNvSpPr/>
      </xdr:nvSpPr>
      <xdr:spPr>
        <a:xfrm>
          <a:off x="18735040" y="142107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8382</xdr:rowOff>
    </xdr:from>
    <xdr:to>
      <xdr:col>116</xdr:col>
      <xdr:colOff>63500</xdr:colOff>
      <xdr:row>85</xdr:row>
      <xdr:rowOff>8382</xdr:rowOff>
    </xdr:to>
    <xdr:cxnSp macro="">
      <xdr:nvCxnSpPr>
        <xdr:cNvPr id="689" name="直線コネクタ 688"/>
        <xdr:cNvCxnSpPr/>
      </xdr:nvCxnSpPr>
      <xdr:spPr>
        <a:xfrm>
          <a:off x="18778220" y="1425778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106172</xdr:rowOff>
    </xdr:from>
    <xdr:to>
      <xdr:col>107</xdr:col>
      <xdr:colOff>101600</xdr:colOff>
      <xdr:row>85</xdr:row>
      <xdr:rowOff>36322</xdr:rowOff>
    </xdr:to>
    <xdr:sp macro="" textlink="">
      <xdr:nvSpPr>
        <xdr:cNvPr id="690" name="楕円 689"/>
        <xdr:cNvSpPr/>
      </xdr:nvSpPr>
      <xdr:spPr>
        <a:xfrm>
          <a:off x="17937480" y="141879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85</xdr:row>
      <xdr:rowOff>8382</xdr:rowOff>
    </xdr:to>
    <xdr:cxnSp macro="">
      <xdr:nvCxnSpPr>
        <xdr:cNvPr id="691" name="直線コネクタ 690"/>
        <xdr:cNvCxnSpPr/>
      </xdr:nvCxnSpPr>
      <xdr:spPr>
        <a:xfrm>
          <a:off x="17988280" y="14238732"/>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100855</xdr:rowOff>
    </xdr:from>
    <xdr:ext cx="469744" cy="259045"/>
    <xdr:sp macro="" textlink="">
      <xdr:nvSpPr>
        <xdr:cNvPr id="692" name="n_1aveValue【消防施設】&#10;一人当たり面積"/>
        <xdr:cNvSpPr txBox="1"/>
      </xdr:nvSpPr>
      <xdr:spPr>
        <a:xfrm>
          <a:off x="18561127" y="138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693" name="n_2aveValue【消防施設】&#10;一人当たり面積"/>
        <xdr:cNvSpPr txBox="1"/>
      </xdr:nvSpPr>
      <xdr:spPr>
        <a:xfrm>
          <a:off x="1777626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50309</xdr:rowOff>
    </xdr:from>
    <xdr:ext cx="469744" cy="259045"/>
    <xdr:sp macro="" textlink="">
      <xdr:nvSpPr>
        <xdr:cNvPr id="694" name="n_1mainValue【消防施設】&#10;一人当たり面積"/>
        <xdr:cNvSpPr txBox="1"/>
      </xdr:nvSpPr>
      <xdr:spPr>
        <a:xfrm>
          <a:off x="18561127" y="1429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695" name="n_2mainValue【消防施設】&#10;一人当たり面積"/>
        <xdr:cNvSpPr txBox="1"/>
      </xdr:nvSpPr>
      <xdr:spPr>
        <a:xfrm>
          <a:off x="17776267" y="1427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06" name="直線コネクタ 705"/>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07" name="テキスト ボックス 706"/>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8" name="直線コネクタ 707"/>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9" name="テキスト ボックス 708"/>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0" name="直線コネクタ 709"/>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1" name="テキスト ボックス 710"/>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2" name="直線コネクタ 711"/>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3" name="テキスト ボックス 712"/>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4" name="直線コネクタ 713"/>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5" name="テキスト ボックス 714"/>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6" name="直線コネクタ 71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7" name="テキスト ボックス 716"/>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8"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150495</xdr:rowOff>
    </xdr:from>
    <xdr:to>
      <xdr:col>85</xdr:col>
      <xdr:colOff>126364</xdr:colOff>
      <xdr:row>108</xdr:row>
      <xdr:rowOff>15239</xdr:rowOff>
    </xdr:to>
    <xdr:cxnSp macro="">
      <xdr:nvCxnSpPr>
        <xdr:cNvPr id="719" name="直線コネクタ 718"/>
        <xdr:cNvCxnSpPr/>
      </xdr:nvCxnSpPr>
      <xdr:spPr>
        <a:xfrm flipV="1">
          <a:off x="14375764" y="16914495"/>
          <a:ext cx="0" cy="120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19066</xdr:rowOff>
    </xdr:from>
    <xdr:ext cx="340478" cy="259045"/>
    <xdr:sp macro="" textlink="">
      <xdr:nvSpPr>
        <xdr:cNvPr id="720" name="【庁舎】&#10;有形固定資産減価償却率最小値テキスト"/>
        <xdr:cNvSpPr txBox="1"/>
      </xdr:nvSpPr>
      <xdr:spPr>
        <a:xfrm>
          <a:off x="14414500" y="181241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15239</xdr:rowOff>
    </xdr:from>
    <xdr:to>
      <xdr:col>86</xdr:col>
      <xdr:colOff>25400</xdr:colOff>
      <xdr:row>108</xdr:row>
      <xdr:rowOff>15239</xdr:rowOff>
    </xdr:to>
    <xdr:cxnSp macro="">
      <xdr:nvCxnSpPr>
        <xdr:cNvPr id="721" name="直線コネクタ 720"/>
        <xdr:cNvCxnSpPr/>
      </xdr:nvCxnSpPr>
      <xdr:spPr>
        <a:xfrm>
          <a:off x="14287500" y="18120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97172</xdr:rowOff>
    </xdr:from>
    <xdr:ext cx="405111" cy="259045"/>
    <xdr:sp macro="" textlink="">
      <xdr:nvSpPr>
        <xdr:cNvPr id="722" name="【庁舎】&#10;有形固定資産減価償却率最大値テキスト"/>
        <xdr:cNvSpPr txBox="1"/>
      </xdr:nvSpPr>
      <xdr:spPr>
        <a:xfrm>
          <a:off x="14414500" y="16693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150495</xdr:rowOff>
    </xdr:from>
    <xdr:to>
      <xdr:col>86</xdr:col>
      <xdr:colOff>25400</xdr:colOff>
      <xdr:row>100</xdr:row>
      <xdr:rowOff>150495</xdr:rowOff>
    </xdr:to>
    <xdr:cxnSp macro="">
      <xdr:nvCxnSpPr>
        <xdr:cNvPr id="723" name="直線コネクタ 722"/>
        <xdr:cNvCxnSpPr/>
      </xdr:nvCxnSpPr>
      <xdr:spPr>
        <a:xfrm>
          <a:off x="14287500" y="169144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135272</xdr:rowOff>
    </xdr:from>
    <xdr:ext cx="405111" cy="259045"/>
    <xdr:sp macro="" textlink="">
      <xdr:nvSpPr>
        <xdr:cNvPr id="724" name="【庁舎】&#10;有形固定資産減価償却率平均値テキスト"/>
        <xdr:cNvSpPr txBox="1"/>
      </xdr:nvSpPr>
      <xdr:spPr>
        <a:xfrm>
          <a:off x="14414500" y="17402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725" name="フローチャート: 判断 724"/>
        <xdr:cNvSpPr/>
      </xdr:nvSpPr>
      <xdr:spPr>
        <a:xfrm>
          <a:off x="14325600" y="1742376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71120</xdr:rowOff>
    </xdr:from>
    <xdr:to>
      <xdr:col>81</xdr:col>
      <xdr:colOff>101600</xdr:colOff>
      <xdr:row>103</xdr:row>
      <xdr:rowOff>1270</xdr:rowOff>
    </xdr:to>
    <xdr:sp macro="" textlink="">
      <xdr:nvSpPr>
        <xdr:cNvPr id="726" name="フローチャート: 判断 725"/>
        <xdr:cNvSpPr/>
      </xdr:nvSpPr>
      <xdr:spPr>
        <a:xfrm>
          <a:off x="13578840" y="17170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120650</xdr:rowOff>
    </xdr:from>
    <xdr:to>
      <xdr:col>76</xdr:col>
      <xdr:colOff>165100</xdr:colOff>
      <xdr:row>103</xdr:row>
      <xdr:rowOff>50800</xdr:rowOff>
    </xdr:to>
    <xdr:sp macro="" textlink="">
      <xdr:nvSpPr>
        <xdr:cNvPr id="727" name="フローチャート: 判断 726"/>
        <xdr:cNvSpPr/>
      </xdr:nvSpPr>
      <xdr:spPr>
        <a:xfrm>
          <a:off x="12804140" y="17219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8" name="テキスト ボックス 72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9" name="テキスト ボックス 72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0" name="テキスト ボックス 72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1" name="テキスト ボックス 73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2" name="テキスト ボックス 73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128270</xdr:rowOff>
    </xdr:from>
    <xdr:to>
      <xdr:col>85</xdr:col>
      <xdr:colOff>177800</xdr:colOff>
      <xdr:row>101</xdr:row>
      <xdr:rowOff>58420</xdr:rowOff>
    </xdr:to>
    <xdr:sp macro="" textlink="">
      <xdr:nvSpPr>
        <xdr:cNvPr id="733" name="楕円 732"/>
        <xdr:cNvSpPr/>
      </xdr:nvSpPr>
      <xdr:spPr>
        <a:xfrm>
          <a:off x="14325600" y="168922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52722</xdr:rowOff>
    </xdr:from>
    <xdr:ext cx="405111" cy="259045"/>
    <xdr:sp macro="" textlink="">
      <xdr:nvSpPr>
        <xdr:cNvPr id="734" name="【庁舎】&#10;有形固定資産減価償却率該当値テキスト"/>
        <xdr:cNvSpPr txBox="1"/>
      </xdr:nvSpPr>
      <xdr:spPr>
        <a:xfrm>
          <a:off x="14414500" y="16816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143511</xdr:rowOff>
    </xdr:from>
    <xdr:to>
      <xdr:col>81</xdr:col>
      <xdr:colOff>101600</xdr:colOff>
      <xdr:row>101</xdr:row>
      <xdr:rowOff>73661</xdr:rowOff>
    </xdr:to>
    <xdr:sp macro="" textlink="">
      <xdr:nvSpPr>
        <xdr:cNvPr id="735" name="楕円 734"/>
        <xdr:cNvSpPr/>
      </xdr:nvSpPr>
      <xdr:spPr>
        <a:xfrm>
          <a:off x="13578840" y="169075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7620</xdr:rowOff>
    </xdr:from>
    <xdr:to>
      <xdr:col>85</xdr:col>
      <xdr:colOff>127000</xdr:colOff>
      <xdr:row>101</xdr:row>
      <xdr:rowOff>22861</xdr:rowOff>
    </xdr:to>
    <xdr:cxnSp macro="">
      <xdr:nvCxnSpPr>
        <xdr:cNvPr id="736" name="直線コネクタ 735"/>
        <xdr:cNvCxnSpPr/>
      </xdr:nvCxnSpPr>
      <xdr:spPr>
        <a:xfrm flipV="1">
          <a:off x="13629640" y="16939260"/>
          <a:ext cx="74676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122555</xdr:rowOff>
    </xdr:from>
    <xdr:to>
      <xdr:col>76</xdr:col>
      <xdr:colOff>165100</xdr:colOff>
      <xdr:row>101</xdr:row>
      <xdr:rowOff>52705</xdr:rowOff>
    </xdr:to>
    <xdr:sp macro="" textlink="">
      <xdr:nvSpPr>
        <xdr:cNvPr id="737" name="楕円 736"/>
        <xdr:cNvSpPr/>
      </xdr:nvSpPr>
      <xdr:spPr>
        <a:xfrm>
          <a:off x="12804140" y="16886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1905</xdr:rowOff>
    </xdr:from>
    <xdr:to>
      <xdr:col>81</xdr:col>
      <xdr:colOff>50800</xdr:colOff>
      <xdr:row>101</xdr:row>
      <xdr:rowOff>22861</xdr:rowOff>
    </xdr:to>
    <xdr:cxnSp macro="">
      <xdr:nvCxnSpPr>
        <xdr:cNvPr id="738" name="直線コネクタ 737"/>
        <xdr:cNvCxnSpPr/>
      </xdr:nvCxnSpPr>
      <xdr:spPr>
        <a:xfrm>
          <a:off x="12854940" y="16933545"/>
          <a:ext cx="7747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163847</xdr:rowOff>
    </xdr:from>
    <xdr:ext cx="405111" cy="259045"/>
    <xdr:sp macro="" textlink="">
      <xdr:nvSpPr>
        <xdr:cNvPr id="739" name="n_1aveValue【庁舎】&#10;有形固定資産減価償却率"/>
        <xdr:cNvSpPr txBox="1"/>
      </xdr:nvSpPr>
      <xdr:spPr>
        <a:xfrm>
          <a:off x="13437244" y="1726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41927</xdr:rowOff>
    </xdr:from>
    <xdr:ext cx="405111" cy="259045"/>
    <xdr:sp macro="" textlink="">
      <xdr:nvSpPr>
        <xdr:cNvPr id="740" name="n_2aveValue【庁舎】&#10;有形固定資産減価償却率"/>
        <xdr:cNvSpPr txBox="1"/>
      </xdr:nvSpPr>
      <xdr:spPr>
        <a:xfrm>
          <a:off x="12675244" y="1730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90188</xdr:rowOff>
    </xdr:from>
    <xdr:ext cx="405111" cy="259045"/>
    <xdr:sp macro="" textlink="">
      <xdr:nvSpPr>
        <xdr:cNvPr id="741" name="n_1mainValue【庁舎】&#10;有形固定資産減価償却率"/>
        <xdr:cNvSpPr txBox="1"/>
      </xdr:nvSpPr>
      <xdr:spPr>
        <a:xfrm>
          <a:off x="13437244" y="166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69232</xdr:rowOff>
    </xdr:from>
    <xdr:ext cx="405111" cy="259045"/>
    <xdr:sp macro="" textlink="">
      <xdr:nvSpPr>
        <xdr:cNvPr id="742" name="n_2mainValue【庁舎】&#10;有形固定資産減価償却率"/>
        <xdr:cNvSpPr txBox="1"/>
      </xdr:nvSpPr>
      <xdr:spPr>
        <a:xfrm>
          <a:off x="12675244" y="1666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4" name="正方形/長方形 743"/>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5" name="正方形/長方形 744"/>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6" name="正方形/長方形 745"/>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7" name="正方形/長方形 746"/>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8" name="正方形/長方形 747"/>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9" name="正方形/長方形 748"/>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0" name="正方形/長方形 749"/>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1" name="テキスト ボックス 750"/>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2" name="直線コネクタ 751"/>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3" name="テキスト ボックス 752"/>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54" name="直線コネクタ 753"/>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5" name="テキスト ボックス 754"/>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6" name="直線コネクタ 755"/>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7" name="テキスト ボックス 756"/>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8" name="直線コネクタ 757"/>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9" name="テキスト ボックス 758"/>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0" name="直線コネクタ 759"/>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1" name="テキスト ボックス 760"/>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2" name="直線コネクタ 761"/>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3" name="テキスト ボックス 762"/>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4" name="直線コネクタ 76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5" name="テキスト ボックス 76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6"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106</xdr:row>
      <xdr:rowOff>106680</xdr:rowOff>
    </xdr:to>
    <xdr:cxnSp macro="">
      <xdr:nvCxnSpPr>
        <xdr:cNvPr id="767" name="直線コネクタ 766"/>
        <xdr:cNvCxnSpPr/>
      </xdr:nvCxnSpPr>
      <xdr:spPr>
        <a:xfrm flipV="1">
          <a:off x="19509104" y="16779239"/>
          <a:ext cx="0" cy="109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110507</xdr:rowOff>
    </xdr:from>
    <xdr:ext cx="469744" cy="259045"/>
    <xdr:sp macro="" textlink="">
      <xdr:nvSpPr>
        <xdr:cNvPr id="768" name="【庁舎】&#10;一人当たり面積最小値テキスト"/>
        <xdr:cNvSpPr txBox="1"/>
      </xdr:nvSpPr>
      <xdr:spPr>
        <a:xfrm>
          <a:off x="19547840" y="178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106680</xdr:rowOff>
    </xdr:from>
    <xdr:to>
      <xdr:col>116</xdr:col>
      <xdr:colOff>152400</xdr:colOff>
      <xdr:row>106</xdr:row>
      <xdr:rowOff>106680</xdr:rowOff>
    </xdr:to>
    <xdr:cxnSp macro="">
      <xdr:nvCxnSpPr>
        <xdr:cNvPr id="769" name="直線コネクタ 768"/>
        <xdr:cNvCxnSpPr/>
      </xdr:nvCxnSpPr>
      <xdr:spPr>
        <a:xfrm>
          <a:off x="19443700" y="17876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770" name="【庁舎】&#10;一人当たり面積最大値テキスト"/>
        <xdr:cNvSpPr txBox="1"/>
      </xdr:nvSpPr>
      <xdr:spPr>
        <a:xfrm>
          <a:off x="19547840" y="1656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771" name="直線コネクタ 770"/>
        <xdr:cNvCxnSpPr/>
      </xdr:nvCxnSpPr>
      <xdr:spPr>
        <a:xfrm>
          <a:off x="19443700" y="16779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52088</xdr:rowOff>
    </xdr:from>
    <xdr:ext cx="469744" cy="259045"/>
    <xdr:sp macro="" textlink="">
      <xdr:nvSpPr>
        <xdr:cNvPr id="772" name="【庁舎】&#10;一人当たり面積平均値テキスト"/>
        <xdr:cNvSpPr txBox="1"/>
      </xdr:nvSpPr>
      <xdr:spPr>
        <a:xfrm>
          <a:off x="19547840" y="171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29211</xdr:rowOff>
    </xdr:from>
    <xdr:to>
      <xdr:col>116</xdr:col>
      <xdr:colOff>114300</xdr:colOff>
      <xdr:row>103</xdr:row>
      <xdr:rowOff>130811</xdr:rowOff>
    </xdr:to>
    <xdr:sp macro="" textlink="">
      <xdr:nvSpPr>
        <xdr:cNvPr id="773" name="フローチャート: 判断 772"/>
        <xdr:cNvSpPr/>
      </xdr:nvSpPr>
      <xdr:spPr>
        <a:xfrm>
          <a:off x="19458940" y="172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6350</xdr:rowOff>
    </xdr:from>
    <xdr:to>
      <xdr:col>112</xdr:col>
      <xdr:colOff>38100</xdr:colOff>
      <xdr:row>103</xdr:row>
      <xdr:rowOff>107950</xdr:rowOff>
    </xdr:to>
    <xdr:sp macro="" textlink="">
      <xdr:nvSpPr>
        <xdr:cNvPr id="774" name="フローチャート: 判断 773"/>
        <xdr:cNvSpPr/>
      </xdr:nvSpPr>
      <xdr:spPr>
        <a:xfrm>
          <a:off x="18735040" y="172732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775" name="フローチャート: 判断 774"/>
        <xdr:cNvSpPr/>
      </xdr:nvSpPr>
      <xdr:spPr>
        <a:xfrm>
          <a:off x="17937480" y="1768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6" name="テキスト ボックス 77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7" name="テキスト ボックス 77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8" name="テキスト ボックス 77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9" name="テキスト ボックス 77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0" name="テキスト ボックス 77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55880</xdr:rowOff>
    </xdr:from>
    <xdr:to>
      <xdr:col>116</xdr:col>
      <xdr:colOff>114300</xdr:colOff>
      <xdr:row>106</xdr:row>
      <xdr:rowOff>157480</xdr:rowOff>
    </xdr:to>
    <xdr:sp macro="" textlink="">
      <xdr:nvSpPr>
        <xdr:cNvPr id="781" name="楕円 780"/>
        <xdr:cNvSpPr/>
      </xdr:nvSpPr>
      <xdr:spPr>
        <a:xfrm>
          <a:off x="1945894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142257</xdr:rowOff>
    </xdr:from>
    <xdr:ext cx="469744" cy="259045"/>
    <xdr:sp macro="" textlink="">
      <xdr:nvSpPr>
        <xdr:cNvPr id="782" name="【庁舎】&#10;一人当たり面積該当値テキスト"/>
        <xdr:cNvSpPr txBox="1"/>
      </xdr:nvSpPr>
      <xdr:spPr>
        <a:xfrm>
          <a:off x="19547840" y="1774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78739</xdr:rowOff>
    </xdr:from>
    <xdr:to>
      <xdr:col>112</xdr:col>
      <xdr:colOff>38100</xdr:colOff>
      <xdr:row>107</xdr:row>
      <xdr:rowOff>8889</xdr:rowOff>
    </xdr:to>
    <xdr:sp macro="" textlink="">
      <xdr:nvSpPr>
        <xdr:cNvPr id="783" name="楕円 782"/>
        <xdr:cNvSpPr/>
      </xdr:nvSpPr>
      <xdr:spPr>
        <a:xfrm>
          <a:off x="18735040" y="178485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106680</xdr:rowOff>
    </xdr:from>
    <xdr:to>
      <xdr:col>116</xdr:col>
      <xdr:colOff>63500</xdr:colOff>
      <xdr:row>106</xdr:row>
      <xdr:rowOff>129539</xdr:rowOff>
    </xdr:to>
    <xdr:cxnSp macro="">
      <xdr:nvCxnSpPr>
        <xdr:cNvPr id="784" name="直線コネクタ 783"/>
        <xdr:cNvCxnSpPr/>
      </xdr:nvCxnSpPr>
      <xdr:spPr>
        <a:xfrm flipV="1">
          <a:off x="18778220" y="17876520"/>
          <a:ext cx="7315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52070</xdr:rowOff>
    </xdr:from>
    <xdr:to>
      <xdr:col>107</xdr:col>
      <xdr:colOff>101600</xdr:colOff>
      <xdr:row>107</xdr:row>
      <xdr:rowOff>153670</xdr:rowOff>
    </xdr:to>
    <xdr:sp macro="" textlink="">
      <xdr:nvSpPr>
        <xdr:cNvPr id="785" name="楕円 784"/>
        <xdr:cNvSpPr/>
      </xdr:nvSpPr>
      <xdr:spPr>
        <a:xfrm>
          <a:off x="1793748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129539</xdr:rowOff>
    </xdr:from>
    <xdr:to>
      <xdr:col>111</xdr:col>
      <xdr:colOff>177800</xdr:colOff>
      <xdr:row>107</xdr:row>
      <xdr:rowOff>102870</xdr:rowOff>
    </xdr:to>
    <xdr:cxnSp macro="">
      <xdr:nvCxnSpPr>
        <xdr:cNvPr id="786" name="直線コネクタ 785"/>
        <xdr:cNvCxnSpPr/>
      </xdr:nvCxnSpPr>
      <xdr:spPr>
        <a:xfrm flipV="1">
          <a:off x="17988280" y="17899379"/>
          <a:ext cx="789940" cy="14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124477</xdr:rowOff>
    </xdr:from>
    <xdr:ext cx="469744" cy="259045"/>
    <xdr:sp macro="" textlink="">
      <xdr:nvSpPr>
        <xdr:cNvPr id="787" name="n_1aveValue【庁舎】&#10;一人当たり面積"/>
        <xdr:cNvSpPr txBox="1"/>
      </xdr:nvSpPr>
      <xdr:spPr>
        <a:xfrm>
          <a:off x="18561127" y="1705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788" name="n_2aveValue【庁舎】&#10;一人当たり面積"/>
        <xdr:cNvSpPr txBox="1"/>
      </xdr:nvSpPr>
      <xdr:spPr>
        <a:xfrm>
          <a:off x="17776267" y="1746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xdr:rowOff>
    </xdr:from>
    <xdr:ext cx="469744" cy="259045"/>
    <xdr:sp macro="" textlink="">
      <xdr:nvSpPr>
        <xdr:cNvPr id="789" name="n_1mainValue【庁舎】&#10;一人当たり面積"/>
        <xdr:cNvSpPr txBox="1"/>
      </xdr:nvSpPr>
      <xdr:spPr>
        <a:xfrm>
          <a:off x="18561127" y="1793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144797</xdr:rowOff>
    </xdr:from>
    <xdr:ext cx="469744" cy="259045"/>
    <xdr:sp macro="" textlink="">
      <xdr:nvSpPr>
        <xdr:cNvPr id="790" name="n_2mainValue【庁舎】&#10;一人当たり面積"/>
        <xdr:cNvSpPr txBox="1"/>
      </xdr:nvSpPr>
      <xdr:spPr>
        <a:xfrm>
          <a:off x="17776267" y="1808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については、平成２８年に図書情報館を含む安城市中心市街地拠点施設アンフォーレ本館の建物取得をしたため、有形固定資産減価償却率が大きく減少し類似団体平均を下回り、平成２９年度もこれらに付随する設備投資等を行ったため、引き続き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一般廃棄物処理施設は、全国平均、愛知県平均を大きく上回る有形固定資産減価償却率となっており、今後、長寿命化等の計画を進める必要がある。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188,071
181,274
86.05
71,201,045
66,314,662
3,538,976
41,780,955
18,529,372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78922</xdr:rowOff>
    </xdr:to>
    <xdr:cxnSp macro="">
      <xdr:nvCxnSpPr>
        <xdr:cNvPr id="66" name="直線コネクタ 65"/>
        <xdr:cNvCxnSpPr/>
      </xdr:nvCxnSpPr>
      <xdr:spPr>
        <a:xfrm flipV="1">
          <a:off x="4953000" y="6330043"/>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157843</xdr:rowOff>
    </xdr:from>
    <xdr:to>
      <xdr:col>23</xdr:col>
      <xdr:colOff>133350</xdr:colOff>
      <xdr:row>37</xdr:row>
      <xdr:rowOff>3628</xdr:rowOff>
    </xdr:to>
    <xdr:cxnSp macro="">
      <xdr:nvCxnSpPr>
        <xdr:cNvPr id="71" name="直線コネクタ 70"/>
        <xdr:cNvCxnSpPr/>
      </xdr:nvCxnSpPr>
      <xdr:spPr>
        <a:xfrm flipV="1">
          <a:off x="4114800" y="63300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3628</xdr:rowOff>
    </xdr:from>
    <xdr:to>
      <xdr:col>19</xdr:col>
      <xdr:colOff>133350</xdr:colOff>
      <xdr:row>37</xdr:row>
      <xdr:rowOff>55336</xdr:rowOff>
    </xdr:to>
    <xdr:cxnSp macro="">
      <xdr:nvCxnSpPr>
        <xdr:cNvPr id="74" name="直線コネクタ 73"/>
        <xdr:cNvCxnSpPr/>
      </xdr:nvCxnSpPr>
      <xdr:spPr>
        <a:xfrm flipV="1">
          <a:off x="3225800" y="6347278"/>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55336</xdr:rowOff>
    </xdr:from>
    <xdr:to>
      <xdr:col>15</xdr:col>
      <xdr:colOff>82550</xdr:colOff>
      <xdr:row>37</xdr:row>
      <xdr:rowOff>141514</xdr:rowOff>
    </xdr:to>
    <xdr:cxnSp macro="">
      <xdr:nvCxnSpPr>
        <xdr:cNvPr id="77" name="直線コネクタ 76"/>
        <xdr:cNvCxnSpPr/>
      </xdr:nvCxnSpPr>
      <xdr:spPr>
        <a:xfrm flipV="1">
          <a:off x="2336800" y="63989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141514</xdr:rowOff>
    </xdr:from>
    <xdr:to>
      <xdr:col>11</xdr:col>
      <xdr:colOff>31750</xdr:colOff>
      <xdr:row>38</xdr:row>
      <xdr:rowOff>56243</xdr:rowOff>
    </xdr:to>
    <xdr:cxnSp macro="">
      <xdr:nvCxnSpPr>
        <xdr:cNvPr id="80" name="直線コネクタ 79"/>
        <xdr:cNvCxnSpPr/>
      </xdr:nvCxnSpPr>
      <xdr:spPr>
        <a:xfrm flipV="1">
          <a:off x="1447800" y="64851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109765</xdr:rowOff>
    </xdr:from>
    <xdr:to>
      <xdr:col>11</xdr:col>
      <xdr:colOff>82550</xdr:colOff>
      <xdr:row>40</xdr:row>
      <xdr:rowOff>39915</xdr:rowOff>
    </xdr:to>
    <xdr:sp macro="" textlink="">
      <xdr:nvSpPr>
        <xdr:cNvPr id="81" name="フローチャート: 判断 80"/>
        <xdr:cNvSpPr/>
      </xdr:nvSpPr>
      <xdr:spPr>
        <a:xfrm>
          <a:off x="2286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24692</xdr:rowOff>
    </xdr:from>
    <xdr:ext cx="762000" cy="259045"/>
    <xdr:sp macro="" textlink="">
      <xdr:nvSpPr>
        <xdr:cNvPr id="82" name="テキスト ボックス 81"/>
        <xdr:cNvSpPr txBox="1"/>
      </xdr:nvSpPr>
      <xdr:spPr>
        <a:xfrm>
          <a:off x="1955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144235</xdr:rowOff>
    </xdr:from>
    <xdr:to>
      <xdr:col>7</xdr:col>
      <xdr:colOff>31750</xdr:colOff>
      <xdr:row>40</xdr:row>
      <xdr:rowOff>74385</xdr:rowOff>
    </xdr:to>
    <xdr:sp macro="" textlink="">
      <xdr:nvSpPr>
        <xdr:cNvPr id="83" name="フローチャート: 判断 82"/>
        <xdr:cNvSpPr/>
      </xdr:nvSpPr>
      <xdr:spPr>
        <a:xfrm>
          <a:off x="1397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59162</xdr:rowOff>
    </xdr:from>
    <xdr:ext cx="762000" cy="259045"/>
    <xdr:sp macro="" textlink="">
      <xdr:nvSpPr>
        <xdr:cNvPr id="84" name="テキスト ボックス 83"/>
        <xdr:cNvSpPr txBox="1"/>
      </xdr:nvSpPr>
      <xdr:spPr>
        <a:xfrm>
          <a:off x="1066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107043</xdr:rowOff>
    </xdr:from>
    <xdr:to>
      <xdr:col>23</xdr:col>
      <xdr:colOff>184150</xdr:colOff>
      <xdr:row>37</xdr:row>
      <xdr:rowOff>37193</xdr:rowOff>
    </xdr:to>
    <xdr:sp macro="" textlink="">
      <xdr:nvSpPr>
        <xdr:cNvPr id="90" name="楕円 89"/>
        <xdr:cNvSpPr/>
      </xdr:nvSpPr>
      <xdr:spPr>
        <a:xfrm>
          <a:off x="49022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28320</xdr:rowOff>
    </xdr:from>
    <xdr:ext cx="762000" cy="259045"/>
    <xdr:sp macro="" textlink="">
      <xdr:nvSpPr>
        <xdr:cNvPr id="91" name="財政力該当値テキスト"/>
        <xdr:cNvSpPr txBox="1"/>
      </xdr:nvSpPr>
      <xdr:spPr>
        <a:xfrm>
          <a:off x="5041900" y="620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124278</xdr:rowOff>
    </xdr:from>
    <xdr:to>
      <xdr:col>19</xdr:col>
      <xdr:colOff>184150</xdr:colOff>
      <xdr:row>37</xdr:row>
      <xdr:rowOff>54428</xdr:rowOff>
    </xdr:to>
    <xdr:sp macro="" textlink="">
      <xdr:nvSpPr>
        <xdr:cNvPr id="92" name="楕円 91"/>
        <xdr:cNvSpPr/>
      </xdr:nvSpPr>
      <xdr:spPr>
        <a:xfrm>
          <a:off x="40640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64605</xdr:rowOff>
    </xdr:from>
    <xdr:ext cx="736600" cy="259045"/>
    <xdr:sp macro="" textlink="">
      <xdr:nvSpPr>
        <xdr:cNvPr id="93" name="テキスト ボックス 92"/>
        <xdr:cNvSpPr txBox="1"/>
      </xdr:nvSpPr>
      <xdr:spPr>
        <a:xfrm>
          <a:off x="3733800" y="6065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4536</xdr:rowOff>
    </xdr:from>
    <xdr:to>
      <xdr:col>15</xdr:col>
      <xdr:colOff>133350</xdr:colOff>
      <xdr:row>37</xdr:row>
      <xdr:rowOff>106136</xdr:rowOff>
    </xdr:to>
    <xdr:sp macro="" textlink="">
      <xdr:nvSpPr>
        <xdr:cNvPr id="94" name="楕円 93"/>
        <xdr:cNvSpPr/>
      </xdr:nvSpPr>
      <xdr:spPr>
        <a:xfrm>
          <a:off x="3175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116313</xdr:rowOff>
    </xdr:from>
    <xdr:ext cx="762000" cy="259045"/>
    <xdr:sp macro="" textlink="">
      <xdr:nvSpPr>
        <xdr:cNvPr id="95" name="テキスト ボックス 94"/>
        <xdr:cNvSpPr txBox="1"/>
      </xdr:nvSpPr>
      <xdr:spPr>
        <a:xfrm>
          <a:off x="2844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90714</xdr:rowOff>
    </xdr:from>
    <xdr:to>
      <xdr:col>11</xdr:col>
      <xdr:colOff>82550</xdr:colOff>
      <xdr:row>38</xdr:row>
      <xdr:rowOff>20864</xdr:rowOff>
    </xdr:to>
    <xdr:sp macro="" textlink="">
      <xdr:nvSpPr>
        <xdr:cNvPr id="96" name="楕円 95"/>
        <xdr:cNvSpPr/>
      </xdr:nvSpPr>
      <xdr:spPr>
        <a:xfrm>
          <a:off x="22860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31041</xdr:rowOff>
    </xdr:from>
    <xdr:ext cx="762000" cy="259045"/>
    <xdr:sp macro="" textlink="">
      <xdr:nvSpPr>
        <xdr:cNvPr id="97" name="テキスト ボックス 96"/>
        <xdr:cNvSpPr txBox="1"/>
      </xdr:nvSpPr>
      <xdr:spPr>
        <a:xfrm>
          <a:off x="1955800" y="620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5443</xdr:rowOff>
    </xdr:from>
    <xdr:to>
      <xdr:col>7</xdr:col>
      <xdr:colOff>31750</xdr:colOff>
      <xdr:row>38</xdr:row>
      <xdr:rowOff>107043</xdr:rowOff>
    </xdr:to>
    <xdr:sp macro="" textlink="">
      <xdr:nvSpPr>
        <xdr:cNvPr id="98" name="楕円 97"/>
        <xdr:cNvSpPr/>
      </xdr:nvSpPr>
      <xdr:spPr>
        <a:xfrm>
          <a:off x="1397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117220</xdr:rowOff>
    </xdr:from>
    <xdr:ext cx="762000" cy="259045"/>
    <xdr:sp macro="" textlink="">
      <xdr:nvSpPr>
        <xdr:cNvPr id="99" name="テキスト ボックス 98"/>
        <xdr:cNvSpPr txBox="1"/>
      </xdr:nvSpPr>
      <xdr:spPr>
        <a:xfrm>
          <a:off x="1066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146050</xdr:rowOff>
    </xdr:from>
    <xdr:to>
      <xdr:col>23</xdr:col>
      <xdr:colOff>133350</xdr:colOff>
      <xdr:row>66</xdr:row>
      <xdr:rowOff>10160</xdr:rowOff>
    </xdr:to>
    <xdr:cxnSp macro="">
      <xdr:nvCxnSpPr>
        <xdr:cNvPr id="127" name="直線コネクタ 126"/>
        <xdr:cNvCxnSpPr/>
      </xdr:nvCxnSpPr>
      <xdr:spPr>
        <a:xfrm flipV="1">
          <a:off x="4953000" y="10433050"/>
          <a:ext cx="0" cy="8928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8"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29" name="直線コネクタ 128"/>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60977</xdr:rowOff>
    </xdr:from>
    <xdr:ext cx="762000" cy="259045"/>
    <xdr:sp macro="" textlink="">
      <xdr:nvSpPr>
        <xdr:cNvPr id="130" name="財政構造の弾力性最大値テキスト"/>
        <xdr:cNvSpPr txBox="1"/>
      </xdr:nvSpPr>
      <xdr:spPr>
        <a:xfrm>
          <a:off x="5041900" y="1017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146050</xdr:rowOff>
    </xdr:from>
    <xdr:to>
      <xdr:col>24</xdr:col>
      <xdr:colOff>12700</xdr:colOff>
      <xdr:row>60</xdr:row>
      <xdr:rowOff>146050</xdr:rowOff>
    </xdr:to>
    <xdr:cxnSp macro="">
      <xdr:nvCxnSpPr>
        <xdr:cNvPr id="131" name="直線コネクタ 130"/>
        <xdr:cNvCxnSpPr/>
      </xdr:nvCxnSpPr>
      <xdr:spPr>
        <a:xfrm>
          <a:off x="4864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60</xdr:row>
      <xdr:rowOff>155702</xdr:rowOff>
    </xdr:to>
    <xdr:cxnSp macro="">
      <xdr:nvCxnSpPr>
        <xdr:cNvPr id="132" name="直線コネクタ 131"/>
        <xdr:cNvCxnSpPr/>
      </xdr:nvCxnSpPr>
      <xdr:spPr>
        <a:xfrm flipV="1">
          <a:off x="4114800" y="1043305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132097</xdr:rowOff>
    </xdr:from>
    <xdr:ext cx="762000" cy="259045"/>
    <xdr:sp macro="" textlink="">
      <xdr:nvSpPr>
        <xdr:cNvPr id="133" name="財政構造の弾力性平均値テキスト"/>
        <xdr:cNvSpPr txBox="1"/>
      </xdr:nvSpPr>
      <xdr:spPr>
        <a:xfrm>
          <a:off x="5041900" y="1093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34" name="フローチャート: 判断 133"/>
        <xdr:cNvSpPr/>
      </xdr:nvSpPr>
      <xdr:spPr>
        <a:xfrm>
          <a:off x="49022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68834</xdr:rowOff>
    </xdr:from>
    <xdr:to>
      <xdr:col>19</xdr:col>
      <xdr:colOff>133350</xdr:colOff>
      <xdr:row>60</xdr:row>
      <xdr:rowOff>155702</xdr:rowOff>
    </xdr:to>
    <xdr:cxnSp macro="">
      <xdr:nvCxnSpPr>
        <xdr:cNvPr id="135" name="直線コネクタ 134"/>
        <xdr:cNvCxnSpPr/>
      </xdr:nvCxnSpPr>
      <xdr:spPr>
        <a:xfrm>
          <a:off x="3225800" y="1035583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6" name="フローチャート: 判断 135"/>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37" name="テキスト ボックス 136"/>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143764</xdr:rowOff>
    </xdr:from>
    <xdr:to>
      <xdr:col>15</xdr:col>
      <xdr:colOff>82550</xdr:colOff>
      <xdr:row>60</xdr:row>
      <xdr:rowOff>68834</xdr:rowOff>
    </xdr:to>
    <xdr:cxnSp macro="">
      <xdr:nvCxnSpPr>
        <xdr:cNvPr id="138" name="直線コネクタ 137"/>
        <xdr:cNvCxnSpPr/>
      </xdr:nvCxnSpPr>
      <xdr:spPr>
        <a:xfrm>
          <a:off x="2336800" y="1025931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15240</xdr:rowOff>
    </xdr:from>
    <xdr:to>
      <xdr:col>15</xdr:col>
      <xdr:colOff>133350</xdr:colOff>
      <xdr:row>63</xdr:row>
      <xdr:rowOff>116840</xdr:rowOff>
    </xdr:to>
    <xdr:sp macro="" textlink="">
      <xdr:nvSpPr>
        <xdr:cNvPr id="139" name="フローチャート: 判断 138"/>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101617</xdr:rowOff>
    </xdr:from>
    <xdr:ext cx="762000" cy="259045"/>
    <xdr:sp macro="" textlink="">
      <xdr:nvSpPr>
        <xdr:cNvPr id="140" name="テキスト ボックス 139"/>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134112</xdr:rowOff>
    </xdr:from>
    <xdr:to>
      <xdr:col>11</xdr:col>
      <xdr:colOff>31750</xdr:colOff>
      <xdr:row>59</xdr:row>
      <xdr:rowOff>143764</xdr:rowOff>
    </xdr:to>
    <xdr:cxnSp macro="">
      <xdr:nvCxnSpPr>
        <xdr:cNvPr id="141" name="直線コネクタ 140"/>
        <xdr:cNvCxnSpPr/>
      </xdr:nvCxnSpPr>
      <xdr:spPr>
        <a:xfrm>
          <a:off x="1447800" y="1024966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42" name="フローチャート: 判断 141"/>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43" name="テキスト ボックス 142"/>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8128</xdr:rowOff>
    </xdr:from>
    <xdr:to>
      <xdr:col>7</xdr:col>
      <xdr:colOff>31750</xdr:colOff>
      <xdr:row>62</xdr:row>
      <xdr:rowOff>109728</xdr:rowOff>
    </xdr:to>
    <xdr:sp macro="" textlink="">
      <xdr:nvSpPr>
        <xdr:cNvPr id="144" name="フローチャート: 判断 143"/>
        <xdr:cNvSpPr/>
      </xdr:nvSpPr>
      <xdr:spPr>
        <a:xfrm>
          <a:off x="13970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94505</xdr:rowOff>
    </xdr:from>
    <xdr:ext cx="762000" cy="259045"/>
    <xdr:sp macro="" textlink="">
      <xdr:nvSpPr>
        <xdr:cNvPr id="145" name="テキスト ボックス 144"/>
        <xdr:cNvSpPr txBox="1"/>
      </xdr:nvSpPr>
      <xdr:spPr>
        <a:xfrm>
          <a:off x="1066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1" name="楕円 150"/>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16527</xdr:rowOff>
    </xdr:from>
    <xdr:ext cx="762000" cy="259045"/>
    <xdr:sp macro="" textlink="">
      <xdr:nvSpPr>
        <xdr:cNvPr id="152" name="財政構造の弾力性該当値テキスト"/>
        <xdr:cNvSpPr txBox="1"/>
      </xdr:nvSpPr>
      <xdr:spPr>
        <a:xfrm>
          <a:off x="5041900" y="1030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104902</xdr:rowOff>
    </xdr:from>
    <xdr:to>
      <xdr:col>19</xdr:col>
      <xdr:colOff>184150</xdr:colOff>
      <xdr:row>61</xdr:row>
      <xdr:rowOff>35052</xdr:rowOff>
    </xdr:to>
    <xdr:sp macro="" textlink="">
      <xdr:nvSpPr>
        <xdr:cNvPr id="153" name="楕円 152"/>
        <xdr:cNvSpPr/>
      </xdr:nvSpPr>
      <xdr:spPr>
        <a:xfrm>
          <a:off x="4064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45229</xdr:rowOff>
    </xdr:from>
    <xdr:ext cx="736600" cy="259045"/>
    <xdr:sp macro="" textlink="">
      <xdr:nvSpPr>
        <xdr:cNvPr id="154" name="テキスト ボックス 153"/>
        <xdr:cNvSpPr txBox="1"/>
      </xdr:nvSpPr>
      <xdr:spPr>
        <a:xfrm>
          <a:off x="3733800" y="1016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18034</xdr:rowOff>
    </xdr:from>
    <xdr:to>
      <xdr:col>15</xdr:col>
      <xdr:colOff>133350</xdr:colOff>
      <xdr:row>60</xdr:row>
      <xdr:rowOff>119634</xdr:rowOff>
    </xdr:to>
    <xdr:sp macro="" textlink="">
      <xdr:nvSpPr>
        <xdr:cNvPr id="155" name="楕円 154"/>
        <xdr:cNvSpPr/>
      </xdr:nvSpPr>
      <xdr:spPr>
        <a:xfrm>
          <a:off x="3175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129811</xdr:rowOff>
    </xdr:from>
    <xdr:ext cx="762000" cy="259045"/>
    <xdr:sp macro="" textlink="">
      <xdr:nvSpPr>
        <xdr:cNvPr id="156" name="テキスト ボックス 155"/>
        <xdr:cNvSpPr txBox="1"/>
      </xdr:nvSpPr>
      <xdr:spPr>
        <a:xfrm>
          <a:off x="2844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92964</xdr:rowOff>
    </xdr:from>
    <xdr:to>
      <xdr:col>11</xdr:col>
      <xdr:colOff>82550</xdr:colOff>
      <xdr:row>60</xdr:row>
      <xdr:rowOff>23114</xdr:rowOff>
    </xdr:to>
    <xdr:sp macro="" textlink="">
      <xdr:nvSpPr>
        <xdr:cNvPr id="157" name="楕円 156"/>
        <xdr:cNvSpPr/>
      </xdr:nvSpPr>
      <xdr:spPr>
        <a:xfrm>
          <a:off x="2286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33291</xdr:rowOff>
    </xdr:from>
    <xdr:ext cx="762000" cy="259045"/>
    <xdr:sp macro="" textlink="">
      <xdr:nvSpPr>
        <xdr:cNvPr id="158" name="テキスト ボックス 157"/>
        <xdr:cNvSpPr txBox="1"/>
      </xdr:nvSpPr>
      <xdr:spPr>
        <a:xfrm>
          <a:off x="1955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83312</xdr:rowOff>
    </xdr:from>
    <xdr:to>
      <xdr:col>7</xdr:col>
      <xdr:colOff>31750</xdr:colOff>
      <xdr:row>60</xdr:row>
      <xdr:rowOff>13462</xdr:rowOff>
    </xdr:to>
    <xdr:sp macro="" textlink="">
      <xdr:nvSpPr>
        <xdr:cNvPr id="159" name="楕円 158"/>
        <xdr:cNvSpPr/>
      </xdr:nvSpPr>
      <xdr:spPr>
        <a:xfrm>
          <a:off x="1397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23639</xdr:rowOff>
    </xdr:from>
    <xdr:ext cx="762000" cy="259045"/>
    <xdr:sp macro="" textlink="">
      <xdr:nvSpPr>
        <xdr:cNvPr id="160" name="テキスト ボックス 159"/>
        <xdr:cNvSpPr txBox="1"/>
      </xdr:nvSpPr>
      <xdr:spPr>
        <a:xfrm>
          <a:off x="1066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[111,257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164666</xdr:rowOff>
    </xdr:from>
    <xdr:to>
      <xdr:col>23</xdr:col>
      <xdr:colOff>133350</xdr:colOff>
      <xdr:row>88</xdr:row>
      <xdr:rowOff>49805</xdr:rowOff>
    </xdr:to>
    <xdr:cxnSp macro="">
      <xdr:nvCxnSpPr>
        <xdr:cNvPr id="188" name="直線コネクタ 187"/>
        <xdr:cNvCxnSpPr/>
      </xdr:nvCxnSpPr>
      <xdr:spPr>
        <a:xfrm flipV="1">
          <a:off x="4953000" y="13880666"/>
          <a:ext cx="0" cy="125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21882</xdr:rowOff>
    </xdr:from>
    <xdr:ext cx="762000" cy="259045"/>
    <xdr:sp macro="" textlink="">
      <xdr:nvSpPr>
        <xdr:cNvPr id="189" name="人件費・物件費等の状況最小値テキスト"/>
        <xdr:cNvSpPr txBox="1"/>
      </xdr:nvSpPr>
      <xdr:spPr>
        <a:xfrm>
          <a:off x="5041900" y="1510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49805</xdr:rowOff>
    </xdr:from>
    <xdr:to>
      <xdr:col>24</xdr:col>
      <xdr:colOff>12700</xdr:colOff>
      <xdr:row>88</xdr:row>
      <xdr:rowOff>49805</xdr:rowOff>
    </xdr:to>
    <xdr:cxnSp macro="">
      <xdr:nvCxnSpPr>
        <xdr:cNvPr id="190" name="直線コネクタ 189"/>
        <xdr:cNvCxnSpPr/>
      </xdr:nvCxnSpPr>
      <xdr:spPr>
        <a:xfrm>
          <a:off x="4864100" y="1513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79593</xdr:rowOff>
    </xdr:from>
    <xdr:ext cx="762000" cy="259045"/>
    <xdr:sp macro="" textlink="">
      <xdr:nvSpPr>
        <xdr:cNvPr id="191" name="人件費・物件費等の状況最大値テキスト"/>
        <xdr:cNvSpPr txBox="1"/>
      </xdr:nvSpPr>
      <xdr:spPr>
        <a:xfrm>
          <a:off x="5041900" y="1362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164666</xdr:rowOff>
    </xdr:from>
    <xdr:to>
      <xdr:col>24</xdr:col>
      <xdr:colOff>12700</xdr:colOff>
      <xdr:row>80</xdr:row>
      <xdr:rowOff>164666</xdr:rowOff>
    </xdr:to>
    <xdr:cxnSp macro="">
      <xdr:nvCxnSpPr>
        <xdr:cNvPr id="192" name="直線コネクタ 191"/>
        <xdr:cNvCxnSpPr/>
      </xdr:nvCxnSpPr>
      <xdr:spPr>
        <a:xfrm>
          <a:off x="4864100" y="1388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62081</xdr:rowOff>
    </xdr:from>
    <xdr:to>
      <xdr:col>23</xdr:col>
      <xdr:colOff>133350</xdr:colOff>
      <xdr:row>85</xdr:row>
      <xdr:rowOff>170594</xdr:rowOff>
    </xdr:to>
    <xdr:cxnSp macro="">
      <xdr:nvCxnSpPr>
        <xdr:cNvPr id="193" name="直線コネクタ 192"/>
        <xdr:cNvCxnSpPr/>
      </xdr:nvCxnSpPr>
      <xdr:spPr>
        <a:xfrm flipV="1">
          <a:off x="4114800" y="14635331"/>
          <a:ext cx="838200" cy="10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161251</xdr:rowOff>
    </xdr:from>
    <xdr:ext cx="762000" cy="259045"/>
    <xdr:sp macro="" textlink="">
      <xdr:nvSpPr>
        <xdr:cNvPr id="194" name="人件費・物件費等の状況平均値テキスト"/>
        <xdr:cNvSpPr txBox="1"/>
      </xdr:nvSpPr>
      <xdr:spPr>
        <a:xfrm>
          <a:off x="5041900" y="1456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17724</xdr:rowOff>
    </xdr:from>
    <xdr:to>
      <xdr:col>23</xdr:col>
      <xdr:colOff>184150</xdr:colOff>
      <xdr:row>85</xdr:row>
      <xdr:rowOff>119324</xdr:rowOff>
    </xdr:to>
    <xdr:sp macro="" textlink="">
      <xdr:nvSpPr>
        <xdr:cNvPr id="195" name="フローチャート: 判断 194"/>
        <xdr:cNvSpPr/>
      </xdr:nvSpPr>
      <xdr:spPr>
        <a:xfrm>
          <a:off x="4902200" y="1459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35466</xdr:rowOff>
    </xdr:from>
    <xdr:to>
      <xdr:col>19</xdr:col>
      <xdr:colOff>133350</xdr:colOff>
      <xdr:row>85</xdr:row>
      <xdr:rowOff>170594</xdr:rowOff>
    </xdr:to>
    <xdr:cxnSp macro="">
      <xdr:nvCxnSpPr>
        <xdr:cNvPr id="196" name="直線コネクタ 195"/>
        <xdr:cNvCxnSpPr/>
      </xdr:nvCxnSpPr>
      <xdr:spPr>
        <a:xfrm>
          <a:off x="3225800" y="1460871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170183</xdr:rowOff>
    </xdr:from>
    <xdr:to>
      <xdr:col>19</xdr:col>
      <xdr:colOff>184150</xdr:colOff>
      <xdr:row>85</xdr:row>
      <xdr:rowOff>100333</xdr:rowOff>
    </xdr:to>
    <xdr:sp macro="" textlink="">
      <xdr:nvSpPr>
        <xdr:cNvPr id="197" name="フローチャート: 判断 196"/>
        <xdr:cNvSpPr/>
      </xdr:nvSpPr>
      <xdr:spPr>
        <a:xfrm>
          <a:off x="40640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110510</xdr:rowOff>
    </xdr:from>
    <xdr:ext cx="736600" cy="259045"/>
    <xdr:sp macro="" textlink="">
      <xdr:nvSpPr>
        <xdr:cNvPr id="198" name="テキスト ボックス 197"/>
        <xdr:cNvSpPr txBox="1"/>
      </xdr:nvSpPr>
      <xdr:spPr>
        <a:xfrm>
          <a:off x="3733800" y="14340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167149</xdr:rowOff>
    </xdr:from>
    <xdr:to>
      <xdr:col>15</xdr:col>
      <xdr:colOff>82550</xdr:colOff>
      <xdr:row>85</xdr:row>
      <xdr:rowOff>35466</xdr:rowOff>
    </xdr:to>
    <xdr:cxnSp macro="">
      <xdr:nvCxnSpPr>
        <xdr:cNvPr id="199" name="直線コネクタ 198"/>
        <xdr:cNvCxnSpPr/>
      </xdr:nvCxnSpPr>
      <xdr:spPr>
        <a:xfrm>
          <a:off x="2336800" y="14568949"/>
          <a:ext cx="889000" cy="3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121369</xdr:rowOff>
    </xdr:from>
    <xdr:to>
      <xdr:col>15</xdr:col>
      <xdr:colOff>133350</xdr:colOff>
      <xdr:row>85</xdr:row>
      <xdr:rowOff>51519</xdr:rowOff>
    </xdr:to>
    <xdr:sp macro="" textlink="">
      <xdr:nvSpPr>
        <xdr:cNvPr id="200" name="フローチャート: 判断 199"/>
        <xdr:cNvSpPr/>
      </xdr:nvSpPr>
      <xdr:spPr>
        <a:xfrm>
          <a:off x="3175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61696</xdr:rowOff>
    </xdr:from>
    <xdr:ext cx="762000" cy="259045"/>
    <xdr:sp macro="" textlink="">
      <xdr:nvSpPr>
        <xdr:cNvPr id="201" name="テキスト ボックス 200"/>
        <xdr:cNvSpPr txBox="1"/>
      </xdr:nvSpPr>
      <xdr:spPr>
        <a:xfrm>
          <a:off x="2844800" y="1429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170655</xdr:rowOff>
    </xdr:from>
    <xdr:to>
      <xdr:col>11</xdr:col>
      <xdr:colOff>31750</xdr:colOff>
      <xdr:row>84</xdr:row>
      <xdr:rowOff>167149</xdr:rowOff>
    </xdr:to>
    <xdr:cxnSp macro="">
      <xdr:nvCxnSpPr>
        <xdr:cNvPr id="202" name="直線コネクタ 201"/>
        <xdr:cNvCxnSpPr/>
      </xdr:nvCxnSpPr>
      <xdr:spPr>
        <a:xfrm>
          <a:off x="1447800" y="14401005"/>
          <a:ext cx="889000" cy="16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107494</xdr:rowOff>
    </xdr:from>
    <xdr:to>
      <xdr:col>11</xdr:col>
      <xdr:colOff>82550</xdr:colOff>
      <xdr:row>85</xdr:row>
      <xdr:rowOff>37644</xdr:rowOff>
    </xdr:to>
    <xdr:sp macro="" textlink="">
      <xdr:nvSpPr>
        <xdr:cNvPr id="203" name="フローチャート: 判断 202"/>
        <xdr:cNvSpPr/>
      </xdr:nvSpPr>
      <xdr:spPr>
        <a:xfrm>
          <a:off x="2286000" y="1450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47821</xdr:rowOff>
    </xdr:from>
    <xdr:ext cx="762000" cy="259045"/>
    <xdr:sp macro="" textlink="">
      <xdr:nvSpPr>
        <xdr:cNvPr id="204" name="テキスト ボックス 203"/>
        <xdr:cNvSpPr txBox="1"/>
      </xdr:nvSpPr>
      <xdr:spPr>
        <a:xfrm>
          <a:off x="1955800" y="1427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32908</xdr:rowOff>
    </xdr:from>
    <xdr:to>
      <xdr:col>7</xdr:col>
      <xdr:colOff>31750</xdr:colOff>
      <xdr:row>84</xdr:row>
      <xdr:rowOff>134508</xdr:rowOff>
    </xdr:to>
    <xdr:sp macro="" textlink="">
      <xdr:nvSpPr>
        <xdr:cNvPr id="205" name="フローチャート: 判断 204"/>
        <xdr:cNvSpPr/>
      </xdr:nvSpPr>
      <xdr:spPr>
        <a:xfrm>
          <a:off x="1397000" y="1443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119285</xdr:rowOff>
    </xdr:from>
    <xdr:ext cx="762000" cy="259045"/>
    <xdr:sp macro="" textlink="">
      <xdr:nvSpPr>
        <xdr:cNvPr id="206" name="テキスト ボックス 205"/>
        <xdr:cNvSpPr txBox="1"/>
      </xdr:nvSpPr>
      <xdr:spPr>
        <a:xfrm>
          <a:off x="1066800" y="145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11281</xdr:rowOff>
    </xdr:from>
    <xdr:to>
      <xdr:col>23</xdr:col>
      <xdr:colOff>184150</xdr:colOff>
      <xdr:row>85</xdr:row>
      <xdr:rowOff>112881</xdr:rowOff>
    </xdr:to>
    <xdr:sp macro="" textlink="">
      <xdr:nvSpPr>
        <xdr:cNvPr id="212" name="楕円 211"/>
        <xdr:cNvSpPr/>
      </xdr:nvSpPr>
      <xdr:spPr>
        <a:xfrm>
          <a:off x="4902200" y="1458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27808</xdr:rowOff>
    </xdr:from>
    <xdr:ext cx="762000" cy="259045"/>
    <xdr:sp macro="" textlink="">
      <xdr:nvSpPr>
        <xdr:cNvPr id="213" name="人件費・物件費等の状況該当値テキスト"/>
        <xdr:cNvSpPr txBox="1"/>
      </xdr:nvSpPr>
      <xdr:spPr>
        <a:xfrm>
          <a:off x="5041900" y="1442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119794</xdr:rowOff>
    </xdr:from>
    <xdr:to>
      <xdr:col>19</xdr:col>
      <xdr:colOff>184150</xdr:colOff>
      <xdr:row>86</xdr:row>
      <xdr:rowOff>49944</xdr:rowOff>
    </xdr:to>
    <xdr:sp macro="" textlink="">
      <xdr:nvSpPr>
        <xdr:cNvPr id="214" name="楕円 213"/>
        <xdr:cNvSpPr/>
      </xdr:nvSpPr>
      <xdr:spPr>
        <a:xfrm>
          <a:off x="4064000" y="1469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34721</xdr:rowOff>
    </xdr:from>
    <xdr:ext cx="736600" cy="259045"/>
    <xdr:sp macro="" textlink="">
      <xdr:nvSpPr>
        <xdr:cNvPr id="215" name="テキスト ボックス 214"/>
        <xdr:cNvSpPr txBox="1"/>
      </xdr:nvSpPr>
      <xdr:spPr>
        <a:xfrm>
          <a:off x="3733800" y="14779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156116</xdr:rowOff>
    </xdr:from>
    <xdr:to>
      <xdr:col>15</xdr:col>
      <xdr:colOff>133350</xdr:colOff>
      <xdr:row>85</xdr:row>
      <xdr:rowOff>86266</xdr:rowOff>
    </xdr:to>
    <xdr:sp macro="" textlink="">
      <xdr:nvSpPr>
        <xdr:cNvPr id="216" name="楕円 215"/>
        <xdr:cNvSpPr/>
      </xdr:nvSpPr>
      <xdr:spPr>
        <a:xfrm>
          <a:off x="3175000" y="1455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71043</xdr:rowOff>
    </xdr:from>
    <xdr:ext cx="762000" cy="259045"/>
    <xdr:sp macro="" textlink="">
      <xdr:nvSpPr>
        <xdr:cNvPr id="217" name="テキスト ボックス 216"/>
        <xdr:cNvSpPr txBox="1"/>
      </xdr:nvSpPr>
      <xdr:spPr>
        <a:xfrm>
          <a:off x="2844800" y="1464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116349</xdr:rowOff>
    </xdr:from>
    <xdr:to>
      <xdr:col>11</xdr:col>
      <xdr:colOff>82550</xdr:colOff>
      <xdr:row>85</xdr:row>
      <xdr:rowOff>46499</xdr:rowOff>
    </xdr:to>
    <xdr:sp macro="" textlink="">
      <xdr:nvSpPr>
        <xdr:cNvPr id="218" name="楕円 217"/>
        <xdr:cNvSpPr/>
      </xdr:nvSpPr>
      <xdr:spPr>
        <a:xfrm>
          <a:off x="2286000" y="1451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31276</xdr:rowOff>
    </xdr:from>
    <xdr:ext cx="762000" cy="259045"/>
    <xdr:sp macro="" textlink="">
      <xdr:nvSpPr>
        <xdr:cNvPr id="219" name="テキスト ボックス 218"/>
        <xdr:cNvSpPr txBox="1"/>
      </xdr:nvSpPr>
      <xdr:spPr>
        <a:xfrm>
          <a:off x="1955800" y="14604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119855</xdr:rowOff>
    </xdr:from>
    <xdr:to>
      <xdr:col>7</xdr:col>
      <xdr:colOff>31750</xdr:colOff>
      <xdr:row>84</xdr:row>
      <xdr:rowOff>50005</xdr:rowOff>
    </xdr:to>
    <xdr:sp macro="" textlink="">
      <xdr:nvSpPr>
        <xdr:cNvPr id="220" name="楕円 219"/>
        <xdr:cNvSpPr/>
      </xdr:nvSpPr>
      <xdr:spPr>
        <a:xfrm>
          <a:off x="1397000" y="143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60182</xdr:rowOff>
    </xdr:from>
    <xdr:ext cx="762000" cy="259045"/>
    <xdr:sp macro="" textlink="">
      <xdr:nvSpPr>
        <xdr:cNvPr id="221" name="テキスト ボックス 220"/>
        <xdr:cNvSpPr txBox="1"/>
      </xdr:nvSpPr>
      <xdr:spPr>
        <a:xfrm>
          <a:off x="1066800" y="141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89</xdr:row>
      <xdr:rowOff>150284</xdr:rowOff>
    </xdr:to>
    <xdr:cxnSp macro="">
      <xdr:nvCxnSpPr>
        <xdr:cNvPr id="250" name="直線コネクタ 249"/>
        <xdr:cNvCxnSpPr/>
      </xdr:nvCxnSpPr>
      <xdr:spPr>
        <a:xfrm flipV="1">
          <a:off x="17018000" y="1396153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1"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2" name="直線コネクタ 251"/>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3"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4" name="直線コネクタ 253"/>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5" name="直線コネクタ 254"/>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56" name="給与水準   （国との比較）平均値テキスト"/>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7" name="フローチャート: 判断 256"/>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86</xdr:row>
      <xdr:rowOff>1059</xdr:rowOff>
    </xdr:to>
    <xdr:cxnSp macro="">
      <xdr:nvCxnSpPr>
        <xdr:cNvPr id="258" name="直線コネクタ 257"/>
        <xdr:cNvCxnSpPr/>
      </xdr:nvCxnSpPr>
      <xdr:spPr>
        <a:xfrm flipV="1">
          <a:off x="15290800" y="1460500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59" name="フローチャート: 判断 258"/>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60" name="テキスト ボックス 259"/>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86</xdr:row>
      <xdr:rowOff>1059</xdr:rowOff>
    </xdr:to>
    <xdr:cxnSp macro="">
      <xdr:nvCxnSpPr>
        <xdr:cNvPr id="261" name="直線コネクタ 260"/>
        <xdr:cNvCxnSpPr/>
      </xdr:nvCxnSpPr>
      <xdr:spPr>
        <a:xfrm>
          <a:off x="14401800" y="1464521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70909</xdr:rowOff>
    </xdr:from>
    <xdr:to>
      <xdr:col>73</xdr:col>
      <xdr:colOff>44450</xdr:colOff>
      <xdr:row>87</xdr:row>
      <xdr:rowOff>1059</xdr:rowOff>
    </xdr:to>
    <xdr:sp macro="" textlink="">
      <xdr:nvSpPr>
        <xdr:cNvPr id="262" name="フローチャート: 判断 261"/>
        <xdr:cNvSpPr/>
      </xdr:nvSpPr>
      <xdr:spPr>
        <a:xfrm>
          <a:off x="15240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63" name="テキスト ボックス 262"/>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86</xdr:row>
      <xdr:rowOff>61384</xdr:rowOff>
    </xdr:to>
    <xdr:cxnSp macro="">
      <xdr:nvCxnSpPr>
        <xdr:cNvPr id="264" name="直線コネクタ 263"/>
        <xdr:cNvCxnSpPr/>
      </xdr:nvCxnSpPr>
      <xdr:spPr>
        <a:xfrm flipV="1">
          <a:off x="13512800" y="14645216"/>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161925</xdr:rowOff>
    </xdr:from>
    <xdr:to>
      <xdr:col>68</xdr:col>
      <xdr:colOff>203200</xdr:colOff>
      <xdr:row>86</xdr:row>
      <xdr:rowOff>92075</xdr:rowOff>
    </xdr:to>
    <xdr:sp macro="" textlink="">
      <xdr:nvSpPr>
        <xdr:cNvPr id="265" name="フローチャート: 判断 264"/>
        <xdr:cNvSpPr/>
      </xdr:nvSpPr>
      <xdr:spPr>
        <a:xfrm>
          <a:off x="14351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66" name="テキスト ボックス 265"/>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68" name="テキスト ボックス 267"/>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5"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6" name="楕円 275"/>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7" name="テキスト ボックス 276"/>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121709</xdr:rowOff>
    </xdr:from>
    <xdr:to>
      <xdr:col>73</xdr:col>
      <xdr:colOff>44450</xdr:colOff>
      <xdr:row>86</xdr:row>
      <xdr:rowOff>51859</xdr:rowOff>
    </xdr:to>
    <xdr:sp macro="" textlink="">
      <xdr:nvSpPr>
        <xdr:cNvPr id="278" name="楕円 277"/>
        <xdr:cNvSpPr/>
      </xdr:nvSpPr>
      <xdr:spPr>
        <a:xfrm>
          <a:off x="15240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62036</xdr:rowOff>
    </xdr:from>
    <xdr:ext cx="762000" cy="259045"/>
    <xdr:sp macro="" textlink="">
      <xdr:nvSpPr>
        <xdr:cNvPr id="279" name="テキスト ボックス 278"/>
        <xdr:cNvSpPr txBox="1"/>
      </xdr:nvSpPr>
      <xdr:spPr>
        <a:xfrm>
          <a:off x="14909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0" name="楕円 279"/>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81" name="テキスト ボックス 280"/>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2" name="楕円 281"/>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122361</xdr:rowOff>
    </xdr:from>
    <xdr:ext cx="762000" cy="259045"/>
    <xdr:sp macro="" textlink="">
      <xdr:nvSpPr>
        <xdr:cNvPr id="283" name="テキスト ボックス 282"/>
        <xdr:cNvSpPr txBox="1"/>
      </xdr:nvSpPr>
      <xdr:spPr>
        <a:xfrm>
          <a:off x="13131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67</xdr:row>
      <xdr:rowOff>3598</xdr:rowOff>
    </xdr:to>
    <xdr:cxnSp macro="">
      <xdr:nvCxnSpPr>
        <xdr:cNvPr id="313" name="直線コネクタ 312"/>
        <xdr:cNvCxnSpPr/>
      </xdr:nvCxnSpPr>
      <xdr:spPr>
        <a:xfrm flipV="1">
          <a:off x="17018000" y="10227945"/>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147125</xdr:rowOff>
    </xdr:from>
    <xdr:ext cx="762000" cy="259045"/>
    <xdr:sp macro="" textlink="">
      <xdr:nvSpPr>
        <xdr:cNvPr id="314" name="定員管理の状況最小値テキスト"/>
        <xdr:cNvSpPr txBox="1"/>
      </xdr:nvSpPr>
      <xdr:spPr>
        <a:xfrm>
          <a:off x="17106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3598</xdr:rowOff>
    </xdr:from>
    <xdr:to>
      <xdr:col>81</xdr:col>
      <xdr:colOff>133350</xdr:colOff>
      <xdr:row>67</xdr:row>
      <xdr:rowOff>3598</xdr:rowOff>
    </xdr:to>
    <xdr:cxnSp macro="">
      <xdr:nvCxnSpPr>
        <xdr:cNvPr id="315" name="直線コネクタ 314"/>
        <xdr:cNvCxnSpPr/>
      </xdr:nvCxnSpPr>
      <xdr:spPr>
        <a:xfrm>
          <a:off x="16929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16"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17" name="直線コネクタ 316"/>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34925</xdr:rowOff>
    </xdr:from>
    <xdr:to>
      <xdr:col>81</xdr:col>
      <xdr:colOff>44450</xdr:colOff>
      <xdr:row>61</xdr:row>
      <xdr:rowOff>51012</xdr:rowOff>
    </xdr:to>
    <xdr:cxnSp macro="">
      <xdr:nvCxnSpPr>
        <xdr:cNvPr id="318" name="直線コネクタ 317"/>
        <xdr:cNvCxnSpPr/>
      </xdr:nvCxnSpPr>
      <xdr:spPr>
        <a:xfrm flipV="1">
          <a:off x="16179800" y="1049337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152206</xdr:rowOff>
    </xdr:from>
    <xdr:ext cx="762000" cy="259045"/>
    <xdr:sp macro="" textlink="">
      <xdr:nvSpPr>
        <xdr:cNvPr id="319" name="定員管理の状況平均値テキスト"/>
        <xdr:cNvSpPr txBox="1"/>
      </xdr:nvSpPr>
      <xdr:spPr>
        <a:xfrm>
          <a:off x="17106900" y="10953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8679</xdr:rowOff>
    </xdr:from>
    <xdr:to>
      <xdr:col>81</xdr:col>
      <xdr:colOff>95250</xdr:colOff>
      <xdr:row>64</xdr:row>
      <xdr:rowOff>110279</xdr:rowOff>
    </xdr:to>
    <xdr:sp macro="" textlink="">
      <xdr:nvSpPr>
        <xdr:cNvPr id="320" name="フローチャート: 判断 319"/>
        <xdr:cNvSpPr/>
      </xdr:nvSpPr>
      <xdr:spPr>
        <a:xfrm>
          <a:off x="16967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46990</xdr:rowOff>
    </xdr:from>
    <xdr:to>
      <xdr:col>77</xdr:col>
      <xdr:colOff>44450</xdr:colOff>
      <xdr:row>61</xdr:row>
      <xdr:rowOff>51012</xdr:rowOff>
    </xdr:to>
    <xdr:cxnSp macro="">
      <xdr:nvCxnSpPr>
        <xdr:cNvPr id="321" name="直線コネクタ 320"/>
        <xdr:cNvCxnSpPr/>
      </xdr:nvCxnSpPr>
      <xdr:spPr>
        <a:xfrm>
          <a:off x="15290800" y="1050544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4656</xdr:rowOff>
    </xdr:from>
    <xdr:to>
      <xdr:col>77</xdr:col>
      <xdr:colOff>95250</xdr:colOff>
      <xdr:row>64</xdr:row>
      <xdr:rowOff>106256</xdr:rowOff>
    </xdr:to>
    <xdr:sp macro="" textlink="">
      <xdr:nvSpPr>
        <xdr:cNvPr id="322" name="フローチャート: 判断 321"/>
        <xdr:cNvSpPr/>
      </xdr:nvSpPr>
      <xdr:spPr>
        <a:xfrm>
          <a:off x="16129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91033</xdr:rowOff>
    </xdr:from>
    <xdr:ext cx="736600" cy="259045"/>
    <xdr:sp macro="" textlink="">
      <xdr:nvSpPr>
        <xdr:cNvPr id="323" name="テキスト ボックス 322"/>
        <xdr:cNvSpPr txBox="1"/>
      </xdr:nvSpPr>
      <xdr:spPr>
        <a:xfrm>
          <a:off x="15798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14817</xdr:rowOff>
    </xdr:from>
    <xdr:to>
      <xdr:col>72</xdr:col>
      <xdr:colOff>203200</xdr:colOff>
      <xdr:row>61</xdr:row>
      <xdr:rowOff>46990</xdr:rowOff>
    </xdr:to>
    <xdr:cxnSp macro="">
      <xdr:nvCxnSpPr>
        <xdr:cNvPr id="324" name="直線コネクタ 323"/>
        <xdr:cNvCxnSpPr/>
      </xdr:nvCxnSpPr>
      <xdr:spPr>
        <a:xfrm>
          <a:off x="14401800" y="104732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135890</xdr:rowOff>
    </xdr:from>
    <xdr:to>
      <xdr:col>73</xdr:col>
      <xdr:colOff>44450</xdr:colOff>
      <xdr:row>64</xdr:row>
      <xdr:rowOff>66040</xdr:rowOff>
    </xdr:to>
    <xdr:sp macro="" textlink="">
      <xdr:nvSpPr>
        <xdr:cNvPr id="325" name="フローチャート: 判断 324"/>
        <xdr:cNvSpPr/>
      </xdr:nvSpPr>
      <xdr:spPr>
        <a:xfrm>
          <a:off x="15240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50817</xdr:rowOff>
    </xdr:from>
    <xdr:ext cx="762000" cy="259045"/>
    <xdr:sp macro="" textlink="">
      <xdr:nvSpPr>
        <xdr:cNvPr id="326" name="テキスト ボックス 325"/>
        <xdr:cNvSpPr txBox="1"/>
      </xdr:nvSpPr>
      <xdr:spPr>
        <a:xfrm>
          <a:off x="14909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14817</xdr:rowOff>
    </xdr:from>
    <xdr:to>
      <xdr:col>68</xdr:col>
      <xdr:colOff>152400</xdr:colOff>
      <xdr:row>61</xdr:row>
      <xdr:rowOff>22860</xdr:rowOff>
    </xdr:to>
    <xdr:cxnSp macro="">
      <xdr:nvCxnSpPr>
        <xdr:cNvPr id="327" name="直線コネクタ 326"/>
        <xdr:cNvCxnSpPr/>
      </xdr:nvCxnSpPr>
      <xdr:spPr>
        <a:xfrm flipV="1">
          <a:off x="13512800" y="104732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98213</xdr:rowOff>
    </xdr:from>
    <xdr:to>
      <xdr:col>68</xdr:col>
      <xdr:colOff>203200</xdr:colOff>
      <xdr:row>63</xdr:row>
      <xdr:rowOff>28363</xdr:rowOff>
    </xdr:to>
    <xdr:sp macro="" textlink="">
      <xdr:nvSpPr>
        <xdr:cNvPr id="328" name="フローチャート: 判断 327"/>
        <xdr:cNvSpPr/>
      </xdr:nvSpPr>
      <xdr:spPr>
        <a:xfrm>
          <a:off x="14351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13140</xdr:rowOff>
    </xdr:from>
    <xdr:ext cx="762000" cy="259045"/>
    <xdr:sp macro="" textlink="">
      <xdr:nvSpPr>
        <xdr:cNvPr id="329" name="テキスト ボックス 328"/>
        <xdr:cNvSpPr txBox="1"/>
      </xdr:nvSpPr>
      <xdr:spPr>
        <a:xfrm>
          <a:off x="14020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0" name="フローチャート: 判断 329"/>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29227</xdr:rowOff>
    </xdr:from>
    <xdr:ext cx="762000" cy="259045"/>
    <xdr:sp macro="" textlink="">
      <xdr:nvSpPr>
        <xdr:cNvPr id="331" name="テキスト ボックス 330"/>
        <xdr:cNvSpPr txBox="1"/>
      </xdr:nvSpPr>
      <xdr:spPr>
        <a:xfrm>
          <a:off x="13131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155575</xdr:rowOff>
    </xdr:from>
    <xdr:to>
      <xdr:col>81</xdr:col>
      <xdr:colOff>95250</xdr:colOff>
      <xdr:row>61</xdr:row>
      <xdr:rowOff>85725</xdr:rowOff>
    </xdr:to>
    <xdr:sp macro="" textlink="">
      <xdr:nvSpPr>
        <xdr:cNvPr id="337" name="楕円 336"/>
        <xdr:cNvSpPr/>
      </xdr:nvSpPr>
      <xdr:spPr>
        <a:xfrm>
          <a:off x="169672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652</xdr:rowOff>
    </xdr:from>
    <xdr:ext cx="762000" cy="259045"/>
    <xdr:sp macro="" textlink="">
      <xdr:nvSpPr>
        <xdr:cNvPr id="338" name="定員管理の状況該当値テキスト"/>
        <xdr:cNvSpPr txBox="1"/>
      </xdr:nvSpPr>
      <xdr:spPr>
        <a:xfrm>
          <a:off x="171069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212</xdr:rowOff>
    </xdr:from>
    <xdr:to>
      <xdr:col>77</xdr:col>
      <xdr:colOff>95250</xdr:colOff>
      <xdr:row>61</xdr:row>
      <xdr:rowOff>101812</xdr:rowOff>
    </xdr:to>
    <xdr:sp macro="" textlink="">
      <xdr:nvSpPr>
        <xdr:cNvPr id="339" name="楕円 338"/>
        <xdr:cNvSpPr/>
      </xdr:nvSpPr>
      <xdr:spPr>
        <a:xfrm>
          <a:off x="16129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111989</xdr:rowOff>
    </xdr:from>
    <xdr:ext cx="736600" cy="259045"/>
    <xdr:sp macro="" textlink="">
      <xdr:nvSpPr>
        <xdr:cNvPr id="340" name="テキスト ボックス 339"/>
        <xdr:cNvSpPr txBox="1"/>
      </xdr:nvSpPr>
      <xdr:spPr>
        <a:xfrm>
          <a:off x="15798800" y="1022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167640</xdr:rowOff>
    </xdr:from>
    <xdr:to>
      <xdr:col>73</xdr:col>
      <xdr:colOff>44450</xdr:colOff>
      <xdr:row>61</xdr:row>
      <xdr:rowOff>97790</xdr:rowOff>
    </xdr:to>
    <xdr:sp macro="" textlink="">
      <xdr:nvSpPr>
        <xdr:cNvPr id="341" name="楕円 340"/>
        <xdr:cNvSpPr/>
      </xdr:nvSpPr>
      <xdr:spPr>
        <a:xfrm>
          <a:off x="15240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107967</xdr:rowOff>
    </xdr:from>
    <xdr:ext cx="762000" cy="259045"/>
    <xdr:sp macro="" textlink="">
      <xdr:nvSpPr>
        <xdr:cNvPr id="342" name="テキスト ボックス 341"/>
        <xdr:cNvSpPr txBox="1"/>
      </xdr:nvSpPr>
      <xdr:spPr>
        <a:xfrm>
          <a:off x="14909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135467</xdr:rowOff>
    </xdr:from>
    <xdr:to>
      <xdr:col>68</xdr:col>
      <xdr:colOff>203200</xdr:colOff>
      <xdr:row>61</xdr:row>
      <xdr:rowOff>65617</xdr:rowOff>
    </xdr:to>
    <xdr:sp macro="" textlink="">
      <xdr:nvSpPr>
        <xdr:cNvPr id="343" name="楕円 342"/>
        <xdr:cNvSpPr/>
      </xdr:nvSpPr>
      <xdr:spPr>
        <a:xfrm>
          <a:off x="14351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75794</xdr:rowOff>
    </xdr:from>
    <xdr:ext cx="762000" cy="259045"/>
    <xdr:sp macro="" textlink="">
      <xdr:nvSpPr>
        <xdr:cNvPr id="344" name="テキスト ボックス 343"/>
        <xdr:cNvSpPr txBox="1"/>
      </xdr:nvSpPr>
      <xdr:spPr>
        <a:xfrm>
          <a:off x="14020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143510</xdr:rowOff>
    </xdr:from>
    <xdr:to>
      <xdr:col>64</xdr:col>
      <xdr:colOff>152400</xdr:colOff>
      <xdr:row>61</xdr:row>
      <xdr:rowOff>73660</xdr:rowOff>
    </xdr:to>
    <xdr:sp macro="" textlink="">
      <xdr:nvSpPr>
        <xdr:cNvPr id="345" name="楕円 344"/>
        <xdr:cNvSpPr/>
      </xdr:nvSpPr>
      <xdr:spPr>
        <a:xfrm>
          <a:off x="13462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83837</xdr:rowOff>
    </xdr:from>
    <xdr:ext cx="762000" cy="259045"/>
    <xdr:sp macro="" textlink="">
      <xdr:nvSpPr>
        <xdr:cNvPr id="346" name="テキスト ボックス 345"/>
        <xdr:cNvSpPr txBox="1"/>
      </xdr:nvSpPr>
      <xdr:spPr>
        <a:xfrm>
          <a:off x="13131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75353</xdr:rowOff>
    </xdr:from>
    <xdr:to>
      <xdr:col>81</xdr:col>
      <xdr:colOff>44450</xdr:colOff>
      <xdr:row>43</xdr:row>
      <xdr:rowOff>143510</xdr:rowOff>
    </xdr:to>
    <xdr:cxnSp macro="">
      <xdr:nvCxnSpPr>
        <xdr:cNvPr id="375" name="直線コネクタ 374"/>
        <xdr:cNvCxnSpPr/>
      </xdr:nvCxnSpPr>
      <xdr:spPr>
        <a:xfrm flipV="1">
          <a:off x="17018000" y="607610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6"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7" name="直線コネクタ 376"/>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161730</xdr:rowOff>
    </xdr:from>
    <xdr:ext cx="762000" cy="259045"/>
    <xdr:sp macro="" textlink="">
      <xdr:nvSpPr>
        <xdr:cNvPr id="378"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75353</xdr:rowOff>
    </xdr:from>
    <xdr:to>
      <xdr:col>81</xdr:col>
      <xdr:colOff>133350</xdr:colOff>
      <xdr:row>35</xdr:row>
      <xdr:rowOff>75353</xdr:rowOff>
    </xdr:to>
    <xdr:cxnSp macro="">
      <xdr:nvCxnSpPr>
        <xdr:cNvPr id="379" name="直線コネクタ 378"/>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88900</xdr:rowOff>
    </xdr:from>
    <xdr:to>
      <xdr:col>81</xdr:col>
      <xdr:colOff>44450</xdr:colOff>
      <xdr:row>36</xdr:row>
      <xdr:rowOff>96943</xdr:rowOff>
    </xdr:to>
    <xdr:cxnSp macro="">
      <xdr:nvCxnSpPr>
        <xdr:cNvPr id="380" name="直線コネクタ 379"/>
        <xdr:cNvCxnSpPr/>
      </xdr:nvCxnSpPr>
      <xdr:spPr>
        <a:xfrm flipV="1">
          <a:off x="16179800" y="626110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53357</xdr:rowOff>
    </xdr:from>
    <xdr:ext cx="762000" cy="259045"/>
    <xdr:sp macro="" textlink="">
      <xdr:nvSpPr>
        <xdr:cNvPr id="381" name="公債費負担の状況平均値テキスト"/>
        <xdr:cNvSpPr txBox="1"/>
      </xdr:nvSpPr>
      <xdr:spPr>
        <a:xfrm>
          <a:off x="17106900" y="656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382" name="フローチャート: 判断 381"/>
        <xdr:cNvSpPr/>
      </xdr:nvSpPr>
      <xdr:spPr>
        <a:xfrm>
          <a:off x="169672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96943</xdr:rowOff>
    </xdr:from>
    <xdr:to>
      <xdr:col>77</xdr:col>
      <xdr:colOff>44450</xdr:colOff>
      <xdr:row>36</xdr:row>
      <xdr:rowOff>153247</xdr:rowOff>
    </xdr:to>
    <xdr:cxnSp macro="">
      <xdr:nvCxnSpPr>
        <xdr:cNvPr id="383" name="直線コネクタ 382"/>
        <xdr:cNvCxnSpPr/>
      </xdr:nvCxnSpPr>
      <xdr:spPr>
        <a:xfrm flipV="1">
          <a:off x="15290800" y="626914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97367</xdr:rowOff>
    </xdr:from>
    <xdr:to>
      <xdr:col>77</xdr:col>
      <xdr:colOff>95250</xdr:colOff>
      <xdr:row>39</xdr:row>
      <xdr:rowOff>27517</xdr:rowOff>
    </xdr:to>
    <xdr:sp macro="" textlink="">
      <xdr:nvSpPr>
        <xdr:cNvPr id="384" name="フローチャート: 判断 383"/>
        <xdr:cNvSpPr/>
      </xdr:nvSpPr>
      <xdr:spPr>
        <a:xfrm>
          <a:off x="161290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12294</xdr:rowOff>
    </xdr:from>
    <xdr:ext cx="736600" cy="259045"/>
    <xdr:sp macro="" textlink="">
      <xdr:nvSpPr>
        <xdr:cNvPr id="385" name="テキスト ボックス 384"/>
        <xdr:cNvSpPr txBox="1"/>
      </xdr:nvSpPr>
      <xdr:spPr>
        <a:xfrm>
          <a:off x="15798800" y="669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153247</xdr:rowOff>
    </xdr:from>
    <xdr:to>
      <xdr:col>72</xdr:col>
      <xdr:colOff>203200</xdr:colOff>
      <xdr:row>37</xdr:row>
      <xdr:rowOff>5927</xdr:rowOff>
    </xdr:to>
    <xdr:cxnSp macro="">
      <xdr:nvCxnSpPr>
        <xdr:cNvPr id="386" name="直線コネクタ 385"/>
        <xdr:cNvCxnSpPr/>
      </xdr:nvCxnSpPr>
      <xdr:spPr>
        <a:xfrm flipV="1">
          <a:off x="14401800" y="632544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81280</xdr:rowOff>
    </xdr:from>
    <xdr:to>
      <xdr:col>73</xdr:col>
      <xdr:colOff>44450</xdr:colOff>
      <xdr:row>39</xdr:row>
      <xdr:rowOff>11430</xdr:rowOff>
    </xdr:to>
    <xdr:sp macro="" textlink="">
      <xdr:nvSpPr>
        <xdr:cNvPr id="387" name="フローチャート: 判断 386"/>
        <xdr:cNvSpPr/>
      </xdr:nvSpPr>
      <xdr:spPr>
        <a:xfrm>
          <a:off x="15240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167657</xdr:rowOff>
    </xdr:from>
    <xdr:ext cx="762000" cy="259045"/>
    <xdr:sp macro="" textlink="">
      <xdr:nvSpPr>
        <xdr:cNvPr id="388" name="テキスト ボックス 387"/>
        <xdr:cNvSpPr txBox="1"/>
      </xdr:nvSpPr>
      <xdr:spPr>
        <a:xfrm>
          <a:off x="149098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5927</xdr:rowOff>
    </xdr:from>
    <xdr:to>
      <xdr:col>68</xdr:col>
      <xdr:colOff>152400</xdr:colOff>
      <xdr:row>37</xdr:row>
      <xdr:rowOff>118533</xdr:rowOff>
    </xdr:to>
    <xdr:cxnSp macro="">
      <xdr:nvCxnSpPr>
        <xdr:cNvPr id="389" name="直線コネクタ 388"/>
        <xdr:cNvCxnSpPr/>
      </xdr:nvCxnSpPr>
      <xdr:spPr>
        <a:xfrm flipV="1">
          <a:off x="13512800" y="634957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16933</xdr:rowOff>
    </xdr:from>
    <xdr:to>
      <xdr:col>68</xdr:col>
      <xdr:colOff>203200</xdr:colOff>
      <xdr:row>38</xdr:row>
      <xdr:rowOff>118533</xdr:rowOff>
    </xdr:to>
    <xdr:sp macro="" textlink="">
      <xdr:nvSpPr>
        <xdr:cNvPr id="390" name="フローチャート: 判断 389"/>
        <xdr:cNvSpPr/>
      </xdr:nvSpPr>
      <xdr:spPr>
        <a:xfrm>
          <a:off x="14351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103310</xdr:rowOff>
    </xdr:from>
    <xdr:ext cx="762000" cy="259045"/>
    <xdr:sp macro="" textlink="">
      <xdr:nvSpPr>
        <xdr:cNvPr id="391" name="テキスト ボックス 390"/>
        <xdr:cNvSpPr txBox="1"/>
      </xdr:nvSpPr>
      <xdr:spPr>
        <a:xfrm>
          <a:off x="140208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392" name="フローチャート: 判断 391"/>
        <xdr:cNvSpPr/>
      </xdr:nvSpPr>
      <xdr:spPr>
        <a:xfrm>
          <a:off x="13462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52510</xdr:rowOff>
    </xdr:from>
    <xdr:ext cx="762000" cy="259045"/>
    <xdr:sp macro="" textlink="">
      <xdr:nvSpPr>
        <xdr:cNvPr id="393" name="テキスト ボックス 392"/>
        <xdr:cNvSpPr txBox="1"/>
      </xdr:nvSpPr>
      <xdr:spPr>
        <a:xfrm>
          <a:off x="131318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38100</xdr:rowOff>
    </xdr:from>
    <xdr:to>
      <xdr:col>81</xdr:col>
      <xdr:colOff>95250</xdr:colOff>
      <xdr:row>36</xdr:row>
      <xdr:rowOff>139700</xdr:rowOff>
    </xdr:to>
    <xdr:sp macro="" textlink="">
      <xdr:nvSpPr>
        <xdr:cNvPr id="399" name="楕円 398"/>
        <xdr:cNvSpPr/>
      </xdr:nvSpPr>
      <xdr:spPr>
        <a:xfrm>
          <a:off x="16967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54627</xdr:rowOff>
    </xdr:from>
    <xdr:ext cx="762000" cy="259045"/>
    <xdr:sp macro="" textlink="">
      <xdr:nvSpPr>
        <xdr:cNvPr id="400" name="公債費負担の状況該当値テキスト"/>
        <xdr:cNvSpPr txBox="1"/>
      </xdr:nvSpPr>
      <xdr:spPr>
        <a:xfrm>
          <a:off x="17106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46143</xdr:rowOff>
    </xdr:from>
    <xdr:to>
      <xdr:col>77</xdr:col>
      <xdr:colOff>95250</xdr:colOff>
      <xdr:row>36</xdr:row>
      <xdr:rowOff>147743</xdr:rowOff>
    </xdr:to>
    <xdr:sp macro="" textlink="">
      <xdr:nvSpPr>
        <xdr:cNvPr id="401" name="楕円 400"/>
        <xdr:cNvSpPr/>
      </xdr:nvSpPr>
      <xdr:spPr>
        <a:xfrm>
          <a:off x="16129000" y="62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157920</xdr:rowOff>
    </xdr:from>
    <xdr:ext cx="736600" cy="259045"/>
    <xdr:sp macro="" textlink="">
      <xdr:nvSpPr>
        <xdr:cNvPr id="402" name="テキスト ボックス 401"/>
        <xdr:cNvSpPr txBox="1"/>
      </xdr:nvSpPr>
      <xdr:spPr>
        <a:xfrm>
          <a:off x="15798800" y="5987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102447</xdr:rowOff>
    </xdr:from>
    <xdr:to>
      <xdr:col>73</xdr:col>
      <xdr:colOff>44450</xdr:colOff>
      <xdr:row>37</xdr:row>
      <xdr:rowOff>32597</xdr:rowOff>
    </xdr:to>
    <xdr:sp macro="" textlink="">
      <xdr:nvSpPr>
        <xdr:cNvPr id="403" name="楕円 402"/>
        <xdr:cNvSpPr/>
      </xdr:nvSpPr>
      <xdr:spPr>
        <a:xfrm>
          <a:off x="15240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42774</xdr:rowOff>
    </xdr:from>
    <xdr:ext cx="762000" cy="259045"/>
    <xdr:sp macro="" textlink="">
      <xdr:nvSpPr>
        <xdr:cNvPr id="404" name="テキスト ボックス 403"/>
        <xdr:cNvSpPr txBox="1"/>
      </xdr:nvSpPr>
      <xdr:spPr>
        <a:xfrm>
          <a:off x="14909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126577</xdr:rowOff>
    </xdr:from>
    <xdr:to>
      <xdr:col>68</xdr:col>
      <xdr:colOff>203200</xdr:colOff>
      <xdr:row>37</xdr:row>
      <xdr:rowOff>56727</xdr:rowOff>
    </xdr:to>
    <xdr:sp macro="" textlink="">
      <xdr:nvSpPr>
        <xdr:cNvPr id="405" name="楕円 404"/>
        <xdr:cNvSpPr/>
      </xdr:nvSpPr>
      <xdr:spPr>
        <a:xfrm>
          <a:off x="14351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66904</xdr:rowOff>
    </xdr:from>
    <xdr:ext cx="762000" cy="259045"/>
    <xdr:sp macro="" textlink="">
      <xdr:nvSpPr>
        <xdr:cNvPr id="406" name="テキスト ボックス 405"/>
        <xdr:cNvSpPr txBox="1"/>
      </xdr:nvSpPr>
      <xdr:spPr>
        <a:xfrm>
          <a:off x="14020800" y="606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67733</xdr:rowOff>
    </xdr:from>
    <xdr:to>
      <xdr:col>64</xdr:col>
      <xdr:colOff>152400</xdr:colOff>
      <xdr:row>37</xdr:row>
      <xdr:rowOff>169334</xdr:rowOff>
    </xdr:to>
    <xdr:sp macro="" textlink="">
      <xdr:nvSpPr>
        <xdr:cNvPr id="407" name="楕円 406"/>
        <xdr:cNvSpPr/>
      </xdr:nvSpPr>
      <xdr:spPr>
        <a:xfrm>
          <a:off x="13462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8060</xdr:rowOff>
    </xdr:from>
    <xdr:ext cx="762000" cy="259045"/>
    <xdr:sp macro="" textlink="">
      <xdr:nvSpPr>
        <xdr:cNvPr id="408" name="テキスト ボックス 407"/>
        <xdr:cNvSpPr txBox="1"/>
      </xdr:nvSpPr>
      <xdr:spPr>
        <a:xfrm>
          <a:off x="13131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48980</xdr:rowOff>
    </xdr:to>
    <xdr:cxnSp macro="">
      <xdr:nvCxnSpPr>
        <xdr:cNvPr id="437" name="直線コネクタ 436"/>
        <xdr:cNvCxnSpPr/>
      </xdr:nvCxnSpPr>
      <xdr:spPr>
        <a:xfrm flipV="1">
          <a:off x="17018000" y="2370667"/>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21057</xdr:rowOff>
    </xdr:from>
    <xdr:ext cx="762000" cy="259045"/>
    <xdr:sp macro="" textlink="">
      <xdr:nvSpPr>
        <xdr:cNvPr id="438" name="将来負担の状況最小値テキスト"/>
        <xdr:cNvSpPr txBox="1"/>
      </xdr:nvSpPr>
      <xdr:spPr>
        <a:xfrm>
          <a:off x="17106900" y="379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48980</xdr:rowOff>
    </xdr:from>
    <xdr:to>
      <xdr:col>81</xdr:col>
      <xdr:colOff>133350</xdr:colOff>
      <xdr:row>22</xdr:row>
      <xdr:rowOff>48980</xdr:rowOff>
    </xdr:to>
    <xdr:cxnSp macro="">
      <xdr:nvCxnSpPr>
        <xdr:cNvPr id="439" name="直線コネクタ 438"/>
        <xdr:cNvCxnSpPr/>
      </xdr:nvCxnSpPr>
      <xdr:spPr>
        <a:xfrm>
          <a:off x="16929100" y="382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53315</xdr:rowOff>
    </xdr:from>
    <xdr:ext cx="762000" cy="259045"/>
    <xdr:sp macro="" textlink="">
      <xdr:nvSpPr>
        <xdr:cNvPr id="442" name="将来負担の状況平均値テキスト"/>
        <xdr:cNvSpPr txBox="1"/>
      </xdr:nvSpPr>
      <xdr:spPr>
        <a:xfrm>
          <a:off x="17106900" y="2453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81238</xdr:rowOff>
    </xdr:from>
    <xdr:to>
      <xdr:col>81</xdr:col>
      <xdr:colOff>95250</xdr:colOff>
      <xdr:row>15</xdr:row>
      <xdr:rowOff>11388</xdr:rowOff>
    </xdr:to>
    <xdr:sp macro="" textlink="">
      <xdr:nvSpPr>
        <xdr:cNvPr id="443" name="フローチャート: 判断 442"/>
        <xdr:cNvSpPr/>
      </xdr:nvSpPr>
      <xdr:spPr>
        <a:xfrm>
          <a:off x="169672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113411</xdr:rowOff>
    </xdr:from>
    <xdr:to>
      <xdr:col>77</xdr:col>
      <xdr:colOff>95250</xdr:colOff>
      <xdr:row>15</xdr:row>
      <xdr:rowOff>43561</xdr:rowOff>
    </xdr:to>
    <xdr:sp macro="" textlink="">
      <xdr:nvSpPr>
        <xdr:cNvPr id="444" name="フローチャート: 判断 443"/>
        <xdr:cNvSpPr/>
      </xdr:nvSpPr>
      <xdr:spPr>
        <a:xfrm>
          <a:off x="16129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53738</xdr:rowOff>
    </xdr:from>
    <xdr:ext cx="736600" cy="259045"/>
    <xdr:sp macro="" textlink="">
      <xdr:nvSpPr>
        <xdr:cNvPr id="445" name="テキスト ボックス 444"/>
        <xdr:cNvSpPr txBox="1"/>
      </xdr:nvSpPr>
      <xdr:spPr>
        <a:xfrm>
          <a:off x="15798800" y="2282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29760</xdr:rowOff>
    </xdr:from>
    <xdr:to>
      <xdr:col>73</xdr:col>
      <xdr:colOff>44450</xdr:colOff>
      <xdr:row>14</xdr:row>
      <xdr:rowOff>131360</xdr:rowOff>
    </xdr:to>
    <xdr:sp macro="" textlink="">
      <xdr:nvSpPr>
        <xdr:cNvPr id="446" name="フローチャート: 判断 445"/>
        <xdr:cNvSpPr/>
      </xdr:nvSpPr>
      <xdr:spPr>
        <a:xfrm>
          <a:off x="15240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141537</xdr:rowOff>
    </xdr:from>
    <xdr:ext cx="762000" cy="259045"/>
    <xdr:sp macro="" textlink="">
      <xdr:nvSpPr>
        <xdr:cNvPr id="447" name="テキスト ボックス 446"/>
        <xdr:cNvSpPr txBox="1"/>
      </xdr:nvSpPr>
      <xdr:spPr>
        <a:xfrm>
          <a:off x="14909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188,071
181,274
86.05
71,201,045
66,314,662
3,538,976
41,780,955
18,529,372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26307</xdr:rowOff>
    </xdr:to>
    <xdr:cxnSp macro="">
      <xdr:nvCxnSpPr>
        <xdr:cNvPr id="63" name="直線コネクタ 62"/>
        <xdr:cNvCxnSpPr/>
      </xdr:nvCxnSpPr>
      <xdr:spPr>
        <a:xfrm flipV="1">
          <a:off x="4826000" y="55644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169834</xdr:rowOff>
    </xdr:from>
    <xdr:ext cx="762000" cy="259045"/>
    <xdr:sp macro="" textlink="">
      <xdr:nvSpPr>
        <xdr:cNvPr id="64" name="人件費最小値テキスト"/>
        <xdr:cNvSpPr txBox="1"/>
      </xdr:nvSpPr>
      <xdr:spPr>
        <a:xfrm>
          <a:off x="4914900" y="702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26307</xdr:rowOff>
    </xdr:from>
    <xdr:to>
      <xdr:col>24</xdr:col>
      <xdr:colOff>114300</xdr:colOff>
      <xdr:row>41</xdr:row>
      <xdr:rowOff>26307</xdr:rowOff>
    </xdr:to>
    <xdr:cxnSp macro="">
      <xdr:nvCxnSpPr>
        <xdr:cNvPr id="65" name="直線コネクタ 64"/>
        <xdr:cNvCxnSpPr/>
      </xdr:nvCxnSpPr>
      <xdr:spPr>
        <a:xfrm>
          <a:off x="4737100" y="705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78014</xdr:rowOff>
    </xdr:from>
    <xdr:to>
      <xdr:col>24</xdr:col>
      <xdr:colOff>25400</xdr:colOff>
      <xdr:row>32</xdr:row>
      <xdr:rowOff>121557</xdr:rowOff>
    </xdr:to>
    <xdr:cxnSp macro="">
      <xdr:nvCxnSpPr>
        <xdr:cNvPr id="68" name="直線コネクタ 67"/>
        <xdr:cNvCxnSpPr/>
      </xdr:nvCxnSpPr>
      <xdr:spPr>
        <a:xfrm flipV="1">
          <a:off x="3987800" y="55644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159855</xdr:rowOff>
    </xdr:from>
    <xdr:ext cx="762000" cy="259045"/>
    <xdr:sp macro="" textlink="">
      <xdr:nvSpPr>
        <xdr:cNvPr id="69" name="人件費平均値テキスト"/>
        <xdr:cNvSpPr txBox="1"/>
      </xdr:nvSpPr>
      <xdr:spPr>
        <a:xfrm>
          <a:off x="4914900" y="6160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16328</xdr:rowOff>
    </xdr:from>
    <xdr:to>
      <xdr:col>24</xdr:col>
      <xdr:colOff>76200</xdr:colOff>
      <xdr:row>36</xdr:row>
      <xdr:rowOff>117928</xdr:rowOff>
    </xdr:to>
    <xdr:sp macro="" textlink="">
      <xdr:nvSpPr>
        <xdr:cNvPr id="70" name="フローチャート: 判断 69"/>
        <xdr:cNvSpPr/>
      </xdr:nvSpPr>
      <xdr:spPr>
        <a:xfrm>
          <a:off x="47752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121557</xdr:rowOff>
    </xdr:from>
    <xdr:to>
      <xdr:col>19</xdr:col>
      <xdr:colOff>187325</xdr:colOff>
      <xdr:row>32</xdr:row>
      <xdr:rowOff>154214</xdr:rowOff>
    </xdr:to>
    <xdr:cxnSp macro="">
      <xdr:nvCxnSpPr>
        <xdr:cNvPr id="71" name="直線コネクタ 70"/>
        <xdr:cNvCxnSpPr/>
      </xdr:nvCxnSpPr>
      <xdr:spPr>
        <a:xfrm flipV="1">
          <a:off x="3098800" y="5607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48986</xdr:rowOff>
    </xdr:from>
    <xdr:to>
      <xdr:col>20</xdr:col>
      <xdr:colOff>38100</xdr:colOff>
      <xdr:row>36</xdr:row>
      <xdr:rowOff>150586</xdr:rowOff>
    </xdr:to>
    <xdr:sp macro="" textlink="">
      <xdr:nvSpPr>
        <xdr:cNvPr id="72" name="フローチャート: 判断 71"/>
        <xdr:cNvSpPr/>
      </xdr:nvSpPr>
      <xdr:spPr>
        <a:xfrm>
          <a:off x="3937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135363</xdr:rowOff>
    </xdr:from>
    <xdr:ext cx="736600" cy="259045"/>
    <xdr:sp macro="" textlink="">
      <xdr:nvSpPr>
        <xdr:cNvPr id="73" name="テキスト ボックス 72"/>
        <xdr:cNvSpPr txBox="1"/>
      </xdr:nvSpPr>
      <xdr:spPr>
        <a:xfrm>
          <a:off x="3606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78014</xdr:rowOff>
    </xdr:from>
    <xdr:to>
      <xdr:col>15</xdr:col>
      <xdr:colOff>98425</xdr:colOff>
      <xdr:row>32</xdr:row>
      <xdr:rowOff>154214</xdr:rowOff>
    </xdr:to>
    <xdr:cxnSp macro="">
      <xdr:nvCxnSpPr>
        <xdr:cNvPr id="74" name="直線コネクタ 73"/>
        <xdr:cNvCxnSpPr/>
      </xdr:nvCxnSpPr>
      <xdr:spPr>
        <a:xfrm>
          <a:off x="2209800" y="55644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100693</xdr:rowOff>
    </xdr:from>
    <xdr:to>
      <xdr:col>15</xdr:col>
      <xdr:colOff>149225</xdr:colOff>
      <xdr:row>36</xdr:row>
      <xdr:rowOff>30843</xdr:rowOff>
    </xdr:to>
    <xdr:sp macro="" textlink="">
      <xdr:nvSpPr>
        <xdr:cNvPr id="75" name="フローチャート: 判断 74"/>
        <xdr:cNvSpPr/>
      </xdr:nvSpPr>
      <xdr:spPr>
        <a:xfrm>
          <a:off x="3048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15620</xdr:rowOff>
    </xdr:from>
    <xdr:ext cx="762000" cy="259045"/>
    <xdr:sp macro="" textlink="">
      <xdr:nvSpPr>
        <xdr:cNvPr id="76" name="テキスト ボックス 75"/>
        <xdr:cNvSpPr txBox="1"/>
      </xdr:nvSpPr>
      <xdr:spPr>
        <a:xfrm>
          <a:off x="2717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78014</xdr:rowOff>
    </xdr:from>
    <xdr:to>
      <xdr:col>11</xdr:col>
      <xdr:colOff>9525</xdr:colOff>
      <xdr:row>33</xdr:row>
      <xdr:rowOff>37193</xdr:rowOff>
    </xdr:to>
    <xdr:cxnSp macro="">
      <xdr:nvCxnSpPr>
        <xdr:cNvPr id="77" name="直線コネクタ 76"/>
        <xdr:cNvCxnSpPr/>
      </xdr:nvCxnSpPr>
      <xdr:spPr>
        <a:xfrm flipV="1">
          <a:off x="1320800" y="55644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130628</xdr:rowOff>
    </xdr:from>
    <xdr:to>
      <xdr:col>11</xdr:col>
      <xdr:colOff>60325</xdr:colOff>
      <xdr:row>35</xdr:row>
      <xdr:rowOff>60778</xdr:rowOff>
    </xdr:to>
    <xdr:sp macro="" textlink="">
      <xdr:nvSpPr>
        <xdr:cNvPr id="78" name="フローチャート: 判断 77"/>
        <xdr:cNvSpPr/>
      </xdr:nvSpPr>
      <xdr:spPr>
        <a:xfrm>
          <a:off x="2159000" y="5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45555</xdr:rowOff>
    </xdr:from>
    <xdr:ext cx="762000" cy="259045"/>
    <xdr:sp macro="" textlink="">
      <xdr:nvSpPr>
        <xdr:cNvPr id="79" name="テキスト ボックス 78"/>
        <xdr:cNvSpPr txBox="1"/>
      </xdr:nvSpPr>
      <xdr:spPr>
        <a:xfrm>
          <a:off x="1828800" y="60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99984</xdr:rowOff>
    </xdr:from>
    <xdr:ext cx="762000" cy="259045"/>
    <xdr:sp macro="" textlink="">
      <xdr:nvSpPr>
        <xdr:cNvPr id="81" name="テキスト ボックス 80"/>
        <xdr:cNvSpPr txBox="1"/>
      </xdr:nvSpPr>
      <xdr:spPr>
        <a:xfrm>
          <a:off x="939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27214</xdr:rowOff>
    </xdr:from>
    <xdr:to>
      <xdr:col>24</xdr:col>
      <xdr:colOff>76200</xdr:colOff>
      <xdr:row>32</xdr:row>
      <xdr:rowOff>128814</xdr:rowOff>
    </xdr:to>
    <xdr:sp macro="" textlink="">
      <xdr:nvSpPr>
        <xdr:cNvPr id="87" name="楕円 86"/>
        <xdr:cNvSpPr/>
      </xdr:nvSpPr>
      <xdr:spPr>
        <a:xfrm>
          <a:off x="4775200" y="55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107241</xdr:rowOff>
    </xdr:from>
    <xdr:ext cx="762000" cy="259045"/>
    <xdr:sp macro="" textlink="">
      <xdr:nvSpPr>
        <xdr:cNvPr id="88" name="人件費該当値テキスト"/>
        <xdr:cNvSpPr txBox="1"/>
      </xdr:nvSpPr>
      <xdr:spPr>
        <a:xfrm>
          <a:off x="4914900" y="54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70757</xdr:rowOff>
    </xdr:from>
    <xdr:to>
      <xdr:col>20</xdr:col>
      <xdr:colOff>38100</xdr:colOff>
      <xdr:row>33</xdr:row>
      <xdr:rowOff>907</xdr:rowOff>
    </xdr:to>
    <xdr:sp macro="" textlink="">
      <xdr:nvSpPr>
        <xdr:cNvPr id="89" name="楕円 88"/>
        <xdr:cNvSpPr/>
      </xdr:nvSpPr>
      <xdr:spPr>
        <a:xfrm>
          <a:off x="3937000" y="55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11084</xdr:rowOff>
    </xdr:from>
    <xdr:ext cx="736600" cy="259045"/>
    <xdr:sp macro="" textlink="">
      <xdr:nvSpPr>
        <xdr:cNvPr id="90" name="テキスト ボックス 89"/>
        <xdr:cNvSpPr txBox="1"/>
      </xdr:nvSpPr>
      <xdr:spPr>
        <a:xfrm>
          <a:off x="3606800" y="532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103414</xdr:rowOff>
    </xdr:from>
    <xdr:to>
      <xdr:col>15</xdr:col>
      <xdr:colOff>149225</xdr:colOff>
      <xdr:row>33</xdr:row>
      <xdr:rowOff>33564</xdr:rowOff>
    </xdr:to>
    <xdr:sp macro="" textlink="">
      <xdr:nvSpPr>
        <xdr:cNvPr id="91" name="楕円 90"/>
        <xdr:cNvSpPr/>
      </xdr:nvSpPr>
      <xdr:spPr>
        <a:xfrm>
          <a:off x="3048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43741</xdr:rowOff>
    </xdr:from>
    <xdr:ext cx="762000" cy="259045"/>
    <xdr:sp macro="" textlink="">
      <xdr:nvSpPr>
        <xdr:cNvPr id="92" name="テキスト ボックス 91"/>
        <xdr:cNvSpPr txBox="1"/>
      </xdr:nvSpPr>
      <xdr:spPr>
        <a:xfrm>
          <a:off x="2717800" y="53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27214</xdr:rowOff>
    </xdr:from>
    <xdr:to>
      <xdr:col>11</xdr:col>
      <xdr:colOff>60325</xdr:colOff>
      <xdr:row>32</xdr:row>
      <xdr:rowOff>128814</xdr:rowOff>
    </xdr:to>
    <xdr:sp macro="" textlink="">
      <xdr:nvSpPr>
        <xdr:cNvPr id="93" name="楕円 92"/>
        <xdr:cNvSpPr/>
      </xdr:nvSpPr>
      <xdr:spPr>
        <a:xfrm>
          <a:off x="2159000" y="55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138991</xdr:rowOff>
    </xdr:from>
    <xdr:ext cx="762000" cy="259045"/>
    <xdr:sp macro="" textlink="">
      <xdr:nvSpPr>
        <xdr:cNvPr id="94" name="テキスト ボックス 93"/>
        <xdr:cNvSpPr txBox="1"/>
      </xdr:nvSpPr>
      <xdr:spPr>
        <a:xfrm>
          <a:off x="1828800" y="528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157843</xdr:rowOff>
    </xdr:from>
    <xdr:to>
      <xdr:col>6</xdr:col>
      <xdr:colOff>171450</xdr:colOff>
      <xdr:row>33</xdr:row>
      <xdr:rowOff>87993</xdr:rowOff>
    </xdr:to>
    <xdr:sp macro="" textlink="">
      <xdr:nvSpPr>
        <xdr:cNvPr id="95" name="楕円 94"/>
        <xdr:cNvSpPr/>
      </xdr:nvSpPr>
      <xdr:spPr>
        <a:xfrm>
          <a:off x="1270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98170</xdr:rowOff>
    </xdr:from>
    <xdr:ext cx="762000" cy="259045"/>
    <xdr:sp macro="" textlink="">
      <xdr:nvSpPr>
        <xdr:cNvPr id="96" name="テキスト ボックス 95"/>
        <xdr:cNvSpPr txBox="1"/>
      </xdr:nvSpPr>
      <xdr:spPr>
        <a:xfrm>
          <a:off x="939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69850</xdr:rowOff>
    </xdr:to>
    <xdr:cxnSp macro="">
      <xdr:nvCxnSpPr>
        <xdr:cNvPr id="126" name="直線コネクタ 125"/>
        <xdr:cNvCxnSpPr/>
      </xdr:nvCxnSpPr>
      <xdr:spPr>
        <a:xfrm flipV="1">
          <a:off x="16510000" y="234768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94343</xdr:rowOff>
    </xdr:from>
    <xdr:to>
      <xdr:col>82</xdr:col>
      <xdr:colOff>107950</xdr:colOff>
      <xdr:row>20</xdr:row>
      <xdr:rowOff>127000</xdr:rowOff>
    </xdr:to>
    <xdr:cxnSp macro="">
      <xdr:nvCxnSpPr>
        <xdr:cNvPr id="131" name="直線コネクタ 130"/>
        <xdr:cNvCxnSpPr/>
      </xdr:nvCxnSpPr>
      <xdr:spPr>
        <a:xfrm>
          <a:off x="15671800" y="3523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32"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3" name="フローチャート: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29028</xdr:rowOff>
    </xdr:from>
    <xdr:to>
      <xdr:col>78</xdr:col>
      <xdr:colOff>69850</xdr:colOff>
      <xdr:row>20</xdr:row>
      <xdr:rowOff>94343</xdr:rowOff>
    </xdr:to>
    <xdr:cxnSp macro="">
      <xdr:nvCxnSpPr>
        <xdr:cNvPr id="134" name="直線コネクタ 133"/>
        <xdr:cNvCxnSpPr/>
      </xdr:nvCxnSpPr>
      <xdr:spPr>
        <a:xfrm>
          <a:off x="14782800" y="34580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5" name="フローチャート: 判断 134"/>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36" name="テキスト ボックス 135"/>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167822</xdr:rowOff>
    </xdr:from>
    <xdr:to>
      <xdr:col>73</xdr:col>
      <xdr:colOff>180975</xdr:colOff>
      <xdr:row>20</xdr:row>
      <xdr:rowOff>29028</xdr:rowOff>
    </xdr:to>
    <xdr:cxnSp macro="">
      <xdr:nvCxnSpPr>
        <xdr:cNvPr id="137" name="直線コネクタ 136"/>
        <xdr:cNvCxnSpPr/>
      </xdr:nvCxnSpPr>
      <xdr:spPr>
        <a:xfrm>
          <a:off x="13893800" y="3425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35379</xdr:rowOff>
    </xdr:from>
    <xdr:to>
      <xdr:col>74</xdr:col>
      <xdr:colOff>31750</xdr:colOff>
      <xdr:row>17</xdr:row>
      <xdr:rowOff>136979</xdr:rowOff>
    </xdr:to>
    <xdr:sp macro="" textlink="">
      <xdr:nvSpPr>
        <xdr:cNvPr id="138" name="フローチャート: 判断 137"/>
        <xdr:cNvSpPr/>
      </xdr:nvSpPr>
      <xdr:spPr>
        <a:xfrm>
          <a:off x="14732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147156</xdr:rowOff>
    </xdr:from>
    <xdr:ext cx="762000" cy="259045"/>
    <xdr:sp macro="" textlink="">
      <xdr:nvSpPr>
        <xdr:cNvPr id="139" name="テキスト ボックス 138"/>
        <xdr:cNvSpPr txBox="1"/>
      </xdr:nvSpPr>
      <xdr:spPr>
        <a:xfrm>
          <a:off x="14401800" y="271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86178</xdr:rowOff>
    </xdr:from>
    <xdr:to>
      <xdr:col>69</xdr:col>
      <xdr:colOff>92075</xdr:colOff>
      <xdr:row>19</xdr:row>
      <xdr:rowOff>167822</xdr:rowOff>
    </xdr:to>
    <xdr:cxnSp macro="">
      <xdr:nvCxnSpPr>
        <xdr:cNvPr id="140" name="直線コネクタ 139"/>
        <xdr:cNvCxnSpPr/>
      </xdr:nvCxnSpPr>
      <xdr:spPr>
        <a:xfrm>
          <a:off x="13004800" y="33437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92529</xdr:rowOff>
    </xdr:from>
    <xdr:to>
      <xdr:col>69</xdr:col>
      <xdr:colOff>142875</xdr:colOff>
      <xdr:row>19</xdr:row>
      <xdr:rowOff>22678</xdr:rowOff>
    </xdr:to>
    <xdr:sp macro="" textlink="">
      <xdr:nvSpPr>
        <xdr:cNvPr id="141" name="フローチャート: 判断 140"/>
        <xdr:cNvSpPr/>
      </xdr:nvSpPr>
      <xdr:spPr>
        <a:xfrm>
          <a:off x="13843000" y="317862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32856</xdr:rowOff>
    </xdr:from>
    <xdr:ext cx="762000" cy="259045"/>
    <xdr:sp macro="" textlink="">
      <xdr:nvSpPr>
        <xdr:cNvPr id="142" name="テキスト ボックス 141"/>
        <xdr:cNvSpPr txBox="1"/>
      </xdr:nvSpPr>
      <xdr:spPr>
        <a:xfrm>
          <a:off x="13512800" y="2947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10886</xdr:rowOff>
    </xdr:from>
    <xdr:to>
      <xdr:col>65</xdr:col>
      <xdr:colOff>53975</xdr:colOff>
      <xdr:row>18</xdr:row>
      <xdr:rowOff>112486</xdr:rowOff>
    </xdr:to>
    <xdr:sp macro="" textlink="">
      <xdr:nvSpPr>
        <xdr:cNvPr id="143" name="フローチャート: 判断 142"/>
        <xdr:cNvSpPr/>
      </xdr:nvSpPr>
      <xdr:spPr>
        <a:xfrm>
          <a:off x="12954000" y="309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122663</xdr:rowOff>
    </xdr:from>
    <xdr:ext cx="762000" cy="259045"/>
    <xdr:sp macro="" textlink="">
      <xdr:nvSpPr>
        <xdr:cNvPr id="144" name="テキスト ボックス 143"/>
        <xdr:cNvSpPr txBox="1"/>
      </xdr:nvSpPr>
      <xdr:spPr>
        <a:xfrm>
          <a:off x="12623800" y="286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76200</xdr:rowOff>
    </xdr:from>
    <xdr:to>
      <xdr:col>82</xdr:col>
      <xdr:colOff>158750</xdr:colOff>
      <xdr:row>21</xdr:row>
      <xdr:rowOff>6350</xdr:rowOff>
    </xdr:to>
    <xdr:sp macro="" textlink="">
      <xdr:nvSpPr>
        <xdr:cNvPr id="150" name="楕円 149"/>
        <xdr:cNvSpPr/>
      </xdr:nvSpPr>
      <xdr:spPr>
        <a:xfrm>
          <a:off x="164592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156227</xdr:rowOff>
    </xdr:from>
    <xdr:ext cx="762000" cy="259045"/>
    <xdr:sp macro="" textlink="">
      <xdr:nvSpPr>
        <xdr:cNvPr id="151" name="物件費該当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43543</xdr:rowOff>
    </xdr:from>
    <xdr:to>
      <xdr:col>78</xdr:col>
      <xdr:colOff>120650</xdr:colOff>
      <xdr:row>20</xdr:row>
      <xdr:rowOff>145143</xdr:rowOff>
    </xdr:to>
    <xdr:sp macro="" textlink="">
      <xdr:nvSpPr>
        <xdr:cNvPr id="152" name="楕円 151"/>
        <xdr:cNvSpPr/>
      </xdr:nvSpPr>
      <xdr:spPr>
        <a:xfrm>
          <a:off x="15621000" y="347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129920</xdr:rowOff>
    </xdr:from>
    <xdr:ext cx="736600" cy="259045"/>
    <xdr:sp macro="" textlink="">
      <xdr:nvSpPr>
        <xdr:cNvPr id="153" name="テキスト ボックス 152"/>
        <xdr:cNvSpPr txBox="1"/>
      </xdr:nvSpPr>
      <xdr:spPr>
        <a:xfrm>
          <a:off x="15290800" y="355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149678</xdr:rowOff>
    </xdr:from>
    <xdr:to>
      <xdr:col>74</xdr:col>
      <xdr:colOff>31750</xdr:colOff>
      <xdr:row>20</xdr:row>
      <xdr:rowOff>79828</xdr:rowOff>
    </xdr:to>
    <xdr:sp macro="" textlink="">
      <xdr:nvSpPr>
        <xdr:cNvPr id="154" name="楕円 153"/>
        <xdr:cNvSpPr/>
      </xdr:nvSpPr>
      <xdr:spPr>
        <a:xfrm>
          <a:off x="14732000" y="340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64605</xdr:rowOff>
    </xdr:from>
    <xdr:ext cx="762000" cy="259045"/>
    <xdr:sp macro="" textlink="">
      <xdr:nvSpPr>
        <xdr:cNvPr id="155" name="テキスト ボックス 154"/>
        <xdr:cNvSpPr txBox="1"/>
      </xdr:nvSpPr>
      <xdr:spPr>
        <a:xfrm>
          <a:off x="14401800" y="349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117022</xdr:rowOff>
    </xdr:from>
    <xdr:to>
      <xdr:col>69</xdr:col>
      <xdr:colOff>142875</xdr:colOff>
      <xdr:row>20</xdr:row>
      <xdr:rowOff>47172</xdr:rowOff>
    </xdr:to>
    <xdr:sp macro="" textlink="">
      <xdr:nvSpPr>
        <xdr:cNvPr id="156" name="楕円 155"/>
        <xdr:cNvSpPr/>
      </xdr:nvSpPr>
      <xdr:spPr>
        <a:xfrm>
          <a:off x="13843000" y="3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31949</xdr:rowOff>
    </xdr:from>
    <xdr:ext cx="762000" cy="259045"/>
    <xdr:sp macro="" textlink="">
      <xdr:nvSpPr>
        <xdr:cNvPr id="157" name="テキスト ボックス 156"/>
        <xdr:cNvSpPr txBox="1"/>
      </xdr:nvSpPr>
      <xdr:spPr>
        <a:xfrm>
          <a:off x="13512800" y="34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35378</xdr:rowOff>
    </xdr:from>
    <xdr:to>
      <xdr:col>65</xdr:col>
      <xdr:colOff>53975</xdr:colOff>
      <xdr:row>19</xdr:row>
      <xdr:rowOff>136978</xdr:rowOff>
    </xdr:to>
    <xdr:sp macro="" textlink="">
      <xdr:nvSpPr>
        <xdr:cNvPr id="158" name="楕円 157"/>
        <xdr:cNvSpPr/>
      </xdr:nvSpPr>
      <xdr:spPr>
        <a:xfrm>
          <a:off x="12954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121755</xdr:rowOff>
    </xdr:from>
    <xdr:ext cx="762000" cy="259045"/>
    <xdr:sp macro="" textlink="">
      <xdr:nvSpPr>
        <xdr:cNvPr id="159" name="テキスト ボックス 158"/>
        <xdr:cNvSpPr txBox="1"/>
      </xdr:nvSpPr>
      <xdr:spPr>
        <a:xfrm>
          <a:off x="12623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69850</xdr:rowOff>
    </xdr:to>
    <xdr:cxnSp macro="">
      <xdr:nvCxnSpPr>
        <xdr:cNvPr id="185" name="直線コネクタ 184"/>
        <xdr:cNvCxnSpPr/>
      </xdr:nvCxnSpPr>
      <xdr:spPr>
        <a:xfrm flipV="1">
          <a:off x="4826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161290</xdr:rowOff>
    </xdr:from>
    <xdr:to>
      <xdr:col>24</xdr:col>
      <xdr:colOff>25400</xdr:colOff>
      <xdr:row>60</xdr:row>
      <xdr:rowOff>35560</xdr:rowOff>
    </xdr:to>
    <xdr:cxnSp macro="">
      <xdr:nvCxnSpPr>
        <xdr:cNvPr id="190" name="直線コネクタ 189"/>
        <xdr:cNvCxnSpPr/>
      </xdr:nvCxnSpPr>
      <xdr:spPr>
        <a:xfrm>
          <a:off x="3987800" y="102768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127017</xdr:rowOff>
    </xdr:from>
    <xdr:ext cx="762000" cy="259045"/>
    <xdr:sp macro="" textlink="">
      <xdr:nvSpPr>
        <xdr:cNvPr id="191" name="扶助費平均値テキスト"/>
        <xdr:cNvSpPr txBox="1"/>
      </xdr:nvSpPr>
      <xdr:spPr>
        <a:xfrm>
          <a:off x="4914900" y="9728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110490</xdr:rowOff>
    </xdr:from>
    <xdr:to>
      <xdr:col>24</xdr:col>
      <xdr:colOff>76200</xdr:colOff>
      <xdr:row>58</xdr:row>
      <xdr:rowOff>40640</xdr:rowOff>
    </xdr:to>
    <xdr:sp macro="" textlink="">
      <xdr:nvSpPr>
        <xdr:cNvPr id="192" name="フローチャート: 判断 191"/>
        <xdr:cNvSpPr/>
      </xdr:nvSpPr>
      <xdr:spPr>
        <a:xfrm>
          <a:off x="4775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46990</xdr:rowOff>
    </xdr:from>
    <xdr:to>
      <xdr:col>19</xdr:col>
      <xdr:colOff>187325</xdr:colOff>
      <xdr:row>59</xdr:row>
      <xdr:rowOff>161290</xdr:rowOff>
    </xdr:to>
    <xdr:cxnSp macro="">
      <xdr:nvCxnSpPr>
        <xdr:cNvPr id="193" name="直線コネクタ 192"/>
        <xdr:cNvCxnSpPr/>
      </xdr:nvCxnSpPr>
      <xdr:spPr>
        <a:xfrm>
          <a:off x="3098800" y="10162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4" name="フローチャート: 判断 193"/>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5097</xdr:rowOff>
    </xdr:from>
    <xdr:ext cx="736600" cy="259045"/>
    <xdr:sp macro="" textlink="">
      <xdr:nvSpPr>
        <xdr:cNvPr id="195" name="テキスト ボックス 194"/>
        <xdr:cNvSpPr txBox="1"/>
      </xdr:nvSpPr>
      <xdr:spPr>
        <a:xfrm>
          <a:off x="3606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46990</xdr:rowOff>
    </xdr:to>
    <xdr:cxnSp macro="">
      <xdr:nvCxnSpPr>
        <xdr:cNvPr id="196" name="直線コネクタ 195"/>
        <xdr:cNvCxnSpPr/>
      </xdr:nvCxnSpPr>
      <xdr:spPr>
        <a:xfrm>
          <a:off x="2209800" y="10071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35560</xdr:rowOff>
    </xdr:from>
    <xdr:to>
      <xdr:col>11</xdr:col>
      <xdr:colOff>9525</xdr:colOff>
      <xdr:row>58</xdr:row>
      <xdr:rowOff>127000</xdr:rowOff>
    </xdr:to>
    <xdr:cxnSp macro="">
      <xdr:nvCxnSpPr>
        <xdr:cNvPr id="199" name="直線コネクタ 198"/>
        <xdr:cNvCxnSpPr/>
      </xdr:nvCxnSpPr>
      <xdr:spPr>
        <a:xfrm>
          <a:off x="1320800" y="9979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01" name="テキスト ボックス 200"/>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202" name="フローチャート: 判断 201"/>
        <xdr:cNvSpPr/>
      </xdr:nvSpPr>
      <xdr:spPr>
        <a:xfrm>
          <a:off x="1270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96537</xdr:rowOff>
    </xdr:from>
    <xdr:ext cx="762000" cy="259045"/>
    <xdr:sp macro="" textlink="">
      <xdr:nvSpPr>
        <xdr:cNvPr id="203" name="テキスト ボックス 202"/>
        <xdr:cNvSpPr txBox="1"/>
      </xdr:nvSpPr>
      <xdr:spPr>
        <a:xfrm>
          <a:off x="939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156210</xdr:rowOff>
    </xdr:from>
    <xdr:to>
      <xdr:col>24</xdr:col>
      <xdr:colOff>76200</xdr:colOff>
      <xdr:row>60</xdr:row>
      <xdr:rowOff>86360</xdr:rowOff>
    </xdr:to>
    <xdr:sp macro="" textlink="">
      <xdr:nvSpPr>
        <xdr:cNvPr id="209" name="楕円 208"/>
        <xdr:cNvSpPr/>
      </xdr:nvSpPr>
      <xdr:spPr>
        <a:xfrm>
          <a:off x="47752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128287</xdr:rowOff>
    </xdr:from>
    <xdr:ext cx="762000" cy="259045"/>
    <xdr:sp macro="" textlink="">
      <xdr:nvSpPr>
        <xdr:cNvPr id="210" name="扶助費該当値テキスト"/>
        <xdr:cNvSpPr txBox="1"/>
      </xdr:nvSpPr>
      <xdr:spPr>
        <a:xfrm>
          <a:off x="49149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110490</xdr:rowOff>
    </xdr:from>
    <xdr:to>
      <xdr:col>20</xdr:col>
      <xdr:colOff>38100</xdr:colOff>
      <xdr:row>60</xdr:row>
      <xdr:rowOff>40640</xdr:rowOff>
    </xdr:to>
    <xdr:sp macro="" textlink="">
      <xdr:nvSpPr>
        <xdr:cNvPr id="211" name="楕円 210"/>
        <xdr:cNvSpPr/>
      </xdr:nvSpPr>
      <xdr:spPr>
        <a:xfrm>
          <a:off x="3937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25417</xdr:rowOff>
    </xdr:from>
    <xdr:ext cx="736600" cy="259045"/>
    <xdr:sp macro="" textlink="">
      <xdr:nvSpPr>
        <xdr:cNvPr id="212" name="テキスト ボックス 211"/>
        <xdr:cNvSpPr txBox="1"/>
      </xdr:nvSpPr>
      <xdr:spPr>
        <a:xfrm>
          <a:off x="3606800" y="1031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167640</xdr:rowOff>
    </xdr:from>
    <xdr:to>
      <xdr:col>15</xdr:col>
      <xdr:colOff>149225</xdr:colOff>
      <xdr:row>59</xdr:row>
      <xdr:rowOff>97790</xdr:rowOff>
    </xdr:to>
    <xdr:sp macro="" textlink="">
      <xdr:nvSpPr>
        <xdr:cNvPr id="213" name="楕円 212"/>
        <xdr:cNvSpPr/>
      </xdr:nvSpPr>
      <xdr:spPr>
        <a:xfrm>
          <a:off x="3048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82567</xdr:rowOff>
    </xdr:from>
    <xdr:ext cx="762000" cy="259045"/>
    <xdr:sp macro="" textlink="">
      <xdr:nvSpPr>
        <xdr:cNvPr id="214" name="テキスト ボックス 213"/>
        <xdr:cNvSpPr txBox="1"/>
      </xdr:nvSpPr>
      <xdr:spPr>
        <a:xfrm>
          <a:off x="2717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5" name="楕円 214"/>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6" name="テキスト ボックス 215"/>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156210</xdr:rowOff>
    </xdr:from>
    <xdr:to>
      <xdr:col>6</xdr:col>
      <xdr:colOff>171450</xdr:colOff>
      <xdr:row>58</xdr:row>
      <xdr:rowOff>86360</xdr:rowOff>
    </xdr:to>
    <xdr:sp macro="" textlink="">
      <xdr:nvSpPr>
        <xdr:cNvPr id="217" name="楕円 216"/>
        <xdr:cNvSpPr/>
      </xdr:nvSpPr>
      <xdr:spPr>
        <a:xfrm>
          <a:off x="1270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71137</xdr:rowOff>
    </xdr:from>
    <xdr:ext cx="762000" cy="259045"/>
    <xdr:sp macro="" textlink="">
      <xdr:nvSpPr>
        <xdr:cNvPr id="218" name="テキスト ボックス 217"/>
        <xdr:cNvSpPr txBox="1"/>
      </xdr:nvSpPr>
      <xdr:spPr>
        <a:xfrm>
          <a:off x="939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161290</xdr:rowOff>
    </xdr:to>
    <xdr:cxnSp macro="">
      <xdr:nvCxnSpPr>
        <xdr:cNvPr id="244" name="直線コネクタ 243"/>
        <xdr:cNvCxnSpPr/>
      </xdr:nvCxnSpPr>
      <xdr:spPr>
        <a:xfrm flipV="1">
          <a:off x="16510000" y="92024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5"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6" name="直線コネクタ 245"/>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115570</xdr:rowOff>
    </xdr:from>
    <xdr:to>
      <xdr:col>82</xdr:col>
      <xdr:colOff>107950</xdr:colOff>
      <xdr:row>53</xdr:row>
      <xdr:rowOff>130810</xdr:rowOff>
    </xdr:to>
    <xdr:cxnSp macro="">
      <xdr:nvCxnSpPr>
        <xdr:cNvPr id="249" name="直線コネクタ 248"/>
        <xdr:cNvCxnSpPr/>
      </xdr:nvCxnSpPr>
      <xdr:spPr>
        <a:xfrm>
          <a:off x="15671800" y="92024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113047</xdr:rowOff>
    </xdr:from>
    <xdr:ext cx="762000" cy="259045"/>
    <xdr:sp macro="" textlink="">
      <xdr:nvSpPr>
        <xdr:cNvPr id="250" name="その他平均値テキスト"/>
        <xdr:cNvSpPr txBox="1"/>
      </xdr:nvSpPr>
      <xdr:spPr>
        <a:xfrm>
          <a:off x="16598900" y="9885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140970</xdr:rowOff>
    </xdr:from>
    <xdr:to>
      <xdr:col>82</xdr:col>
      <xdr:colOff>158750</xdr:colOff>
      <xdr:row>58</xdr:row>
      <xdr:rowOff>71120</xdr:rowOff>
    </xdr:to>
    <xdr:sp macro="" textlink="">
      <xdr:nvSpPr>
        <xdr:cNvPr id="251" name="フローチャート: 判断 250"/>
        <xdr:cNvSpPr/>
      </xdr:nvSpPr>
      <xdr:spPr>
        <a:xfrm>
          <a:off x="164592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54610</xdr:rowOff>
    </xdr:from>
    <xdr:to>
      <xdr:col>78</xdr:col>
      <xdr:colOff>69850</xdr:colOff>
      <xdr:row>53</xdr:row>
      <xdr:rowOff>115570</xdr:rowOff>
    </xdr:to>
    <xdr:cxnSp macro="">
      <xdr:nvCxnSpPr>
        <xdr:cNvPr id="252" name="直線コネクタ 251"/>
        <xdr:cNvCxnSpPr/>
      </xdr:nvCxnSpPr>
      <xdr:spPr>
        <a:xfrm>
          <a:off x="14782800" y="9141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53" name="フローチャート: 判断 252"/>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54" name="テキスト ボックス 253"/>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24130</xdr:rowOff>
    </xdr:from>
    <xdr:to>
      <xdr:col>73</xdr:col>
      <xdr:colOff>180975</xdr:colOff>
      <xdr:row>53</xdr:row>
      <xdr:rowOff>54610</xdr:rowOff>
    </xdr:to>
    <xdr:cxnSp macro="">
      <xdr:nvCxnSpPr>
        <xdr:cNvPr id="255" name="直線コネクタ 254"/>
        <xdr:cNvCxnSpPr/>
      </xdr:nvCxnSpPr>
      <xdr:spPr>
        <a:xfrm>
          <a:off x="13893800" y="9110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56" name="フローチャート: 判断 255"/>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7" name="テキスト ボックス 256"/>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119380</xdr:rowOff>
    </xdr:from>
    <xdr:to>
      <xdr:col>69</xdr:col>
      <xdr:colOff>92075</xdr:colOff>
      <xdr:row>53</xdr:row>
      <xdr:rowOff>24130</xdr:rowOff>
    </xdr:to>
    <xdr:cxnSp macro="">
      <xdr:nvCxnSpPr>
        <xdr:cNvPr id="258" name="直線コネクタ 257"/>
        <xdr:cNvCxnSpPr/>
      </xdr:nvCxnSpPr>
      <xdr:spPr>
        <a:xfrm>
          <a:off x="13004800" y="9034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9" name="フローチャート: 判断 258"/>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78757</xdr:rowOff>
    </xdr:from>
    <xdr:ext cx="762000" cy="259045"/>
    <xdr:sp macro="" textlink="">
      <xdr:nvSpPr>
        <xdr:cNvPr id="260" name="テキスト ボックス 259"/>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11430</xdr:rowOff>
    </xdr:from>
    <xdr:to>
      <xdr:col>65</xdr:col>
      <xdr:colOff>53975</xdr:colOff>
      <xdr:row>55</xdr:row>
      <xdr:rowOff>113030</xdr:rowOff>
    </xdr:to>
    <xdr:sp macro="" textlink="">
      <xdr:nvSpPr>
        <xdr:cNvPr id="261" name="フローチャート: 判断 260"/>
        <xdr:cNvSpPr/>
      </xdr:nvSpPr>
      <xdr:spPr>
        <a:xfrm>
          <a:off x="12954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97807</xdr:rowOff>
    </xdr:from>
    <xdr:ext cx="762000" cy="259045"/>
    <xdr:sp macro="" textlink="">
      <xdr:nvSpPr>
        <xdr:cNvPr id="262" name="テキスト ボックス 261"/>
        <xdr:cNvSpPr txBox="1"/>
      </xdr:nvSpPr>
      <xdr:spPr>
        <a:xfrm>
          <a:off x="126238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80010</xdr:rowOff>
    </xdr:from>
    <xdr:to>
      <xdr:col>82</xdr:col>
      <xdr:colOff>158750</xdr:colOff>
      <xdr:row>54</xdr:row>
      <xdr:rowOff>10160</xdr:rowOff>
    </xdr:to>
    <xdr:sp macro="" textlink="">
      <xdr:nvSpPr>
        <xdr:cNvPr id="268" name="楕円 267"/>
        <xdr:cNvSpPr/>
      </xdr:nvSpPr>
      <xdr:spPr>
        <a:xfrm>
          <a:off x="164592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160037</xdr:rowOff>
    </xdr:from>
    <xdr:ext cx="762000" cy="259045"/>
    <xdr:sp macro="" textlink="">
      <xdr:nvSpPr>
        <xdr:cNvPr id="269" name="その他該当値テキスト"/>
        <xdr:cNvSpPr txBox="1"/>
      </xdr:nvSpPr>
      <xdr:spPr>
        <a:xfrm>
          <a:off x="16598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64770</xdr:rowOff>
    </xdr:from>
    <xdr:to>
      <xdr:col>78</xdr:col>
      <xdr:colOff>120650</xdr:colOff>
      <xdr:row>53</xdr:row>
      <xdr:rowOff>166370</xdr:rowOff>
    </xdr:to>
    <xdr:sp macro="" textlink="">
      <xdr:nvSpPr>
        <xdr:cNvPr id="270" name="楕円 269"/>
        <xdr:cNvSpPr/>
      </xdr:nvSpPr>
      <xdr:spPr>
        <a:xfrm>
          <a:off x="15621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5097</xdr:rowOff>
    </xdr:from>
    <xdr:ext cx="736600" cy="259045"/>
    <xdr:sp macro="" textlink="">
      <xdr:nvSpPr>
        <xdr:cNvPr id="271" name="テキスト ボックス 270"/>
        <xdr:cNvSpPr txBox="1"/>
      </xdr:nvSpPr>
      <xdr:spPr>
        <a:xfrm>
          <a:off x="15290800" y="892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3810</xdr:rowOff>
    </xdr:from>
    <xdr:to>
      <xdr:col>74</xdr:col>
      <xdr:colOff>31750</xdr:colOff>
      <xdr:row>53</xdr:row>
      <xdr:rowOff>105410</xdr:rowOff>
    </xdr:to>
    <xdr:sp macro="" textlink="">
      <xdr:nvSpPr>
        <xdr:cNvPr id="272" name="楕円 271"/>
        <xdr:cNvSpPr/>
      </xdr:nvSpPr>
      <xdr:spPr>
        <a:xfrm>
          <a:off x="14732000" y="90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115587</xdr:rowOff>
    </xdr:from>
    <xdr:ext cx="762000" cy="259045"/>
    <xdr:sp macro="" textlink="">
      <xdr:nvSpPr>
        <xdr:cNvPr id="273" name="テキスト ボックス 272"/>
        <xdr:cNvSpPr txBox="1"/>
      </xdr:nvSpPr>
      <xdr:spPr>
        <a:xfrm>
          <a:off x="14401800" y="88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144780</xdr:rowOff>
    </xdr:from>
    <xdr:to>
      <xdr:col>69</xdr:col>
      <xdr:colOff>142875</xdr:colOff>
      <xdr:row>53</xdr:row>
      <xdr:rowOff>74930</xdr:rowOff>
    </xdr:to>
    <xdr:sp macro="" textlink="">
      <xdr:nvSpPr>
        <xdr:cNvPr id="274" name="楕円 273"/>
        <xdr:cNvSpPr/>
      </xdr:nvSpPr>
      <xdr:spPr>
        <a:xfrm>
          <a:off x="13843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85107</xdr:rowOff>
    </xdr:from>
    <xdr:ext cx="762000" cy="259045"/>
    <xdr:sp macro="" textlink="">
      <xdr:nvSpPr>
        <xdr:cNvPr id="275" name="テキスト ボックス 274"/>
        <xdr:cNvSpPr txBox="1"/>
      </xdr:nvSpPr>
      <xdr:spPr>
        <a:xfrm>
          <a:off x="13512800" y="882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68580</xdr:rowOff>
    </xdr:from>
    <xdr:to>
      <xdr:col>65</xdr:col>
      <xdr:colOff>53975</xdr:colOff>
      <xdr:row>52</xdr:row>
      <xdr:rowOff>170180</xdr:rowOff>
    </xdr:to>
    <xdr:sp macro="" textlink="">
      <xdr:nvSpPr>
        <xdr:cNvPr id="276" name="楕円 275"/>
        <xdr:cNvSpPr/>
      </xdr:nvSpPr>
      <xdr:spPr>
        <a:xfrm>
          <a:off x="12954000" y="89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8907</xdr:rowOff>
    </xdr:from>
    <xdr:ext cx="762000" cy="259045"/>
    <xdr:sp macro="" textlink="">
      <xdr:nvSpPr>
        <xdr:cNvPr id="277" name="テキスト ボックス 276"/>
        <xdr:cNvSpPr txBox="1"/>
      </xdr:nvSpPr>
      <xdr:spPr>
        <a:xfrm>
          <a:off x="12623800" y="875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99786</xdr:rowOff>
    </xdr:from>
    <xdr:to>
      <xdr:col>82</xdr:col>
      <xdr:colOff>107950</xdr:colOff>
      <xdr:row>41</xdr:row>
      <xdr:rowOff>48078</xdr:rowOff>
    </xdr:to>
    <xdr:cxnSp macro="">
      <xdr:nvCxnSpPr>
        <xdr:cNvPr id="307" name="直線コネクタ 306"/>
        <xdr:cNvCxnSpPr/>
      </xdr:nvCxnSpPr>
      <xdr:spPr>
        <a:xfrm flipV="1">
          <a:off x="16510000" y="55861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20155</xdr:rowOff>
    </xdr:from>
    <xdr:ext cx="762000" cy="259045"/>
    <xdr:sp macro="" textlink="">
      <xdr:nvSpPr>
        <xdr:cNvPr id="308"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48078</xdr:rowOff>
    </xdr:from>
    <xdr:to>
      <xdr:col>82</xdr:col>
      <xdr:colOff>196850</xdr:colOff>
      <xdr:row>41</xdr:row>
      <xdr:rowOff>48078</xdr:rowOff>
    </xdr:to>
    <xdr:cxnSp macro="">
      <xdr:nvCxnSpPr>
        <xdr:cNvPr id="309" name="直線コネクタ 308"/>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14713</xdr:rowOff>
    </xdr:from>
    <xdr:ext cx="762000" cy="259045"/>
    <xdr:sp macro="" textlink="">
      <xdr:nvSpPr>
        <xdr:cNvPr id="310"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99786</xdr:rowOff>
    </xdr:from>
    <xdr:to>
      <xdr:col>82</xdr:col>
      <xdr:colOff>196850</xdr:colOff>
      <xdr:row>32</xdr:row>
      <xdr:rowOff>99786</xdr:rowOff>
    </xdr:to>
    <xdr:cxnSp macro="">
      <xdr:nvCxnSpPr>
        <xdr:cNvPr id="311" name="直線コネクタ 310"/>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94343</xdr:rowOff>
    </xdr:from>
    <xdr:to>
      <xdr:col>82</xdr:col>
      <xdr:colOff>107950</xdr:colOff>
      <xdr:row>38</xdr:row>
      <xdr:rowOff>159657</xdr:rowOff>
    </xdr:to>
    <xdr:cxnSp macro="">
      <xdr:nvCxnSpPr>
        <xdr:cNvPr id="312" name="直線コネクタ 311"/>
        <xdr:cNvCxnSpPr/>
      </xdr:nvCxnSpPr>
      <xdr:spPr>
        <a:xfrm flipV="1">
          <a:off x="15671800" y="66094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117220</xdr:rowOff>
    </xdr:from>
    <xdr:ext cx="762000" cy="259045"/>
    <xdr:sp macro="" textlink="">
      <xdr:nvSpPr>
        <xdr:cNvPr id="313" name="補助費等平均値テキスト"/>
        <xdr:cNvSpPr txBox="1"/>
      </xdr:nvSpPr>
      <xdr:spPr>
        <a:xfrm>
          <a:off x="16598900" y="594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100693</xdr:rowOff>
    </xdr:from>
    <xdr:to>
      <xdr:col>82</xdr:col>
      <xdr:colOff>158750</xdr:colOff>
      <xdr:row>36</xdr:row>
      <xdr:rowOff>30843</xdr:rowOff>
    </xdr:to>
    <xdr:sp macro="" textlink="">
      <xdr:nvSpPr>
        <xdr:cNvPr id="314" name="フローチャート: 判断 313"/>
        <xdr:cNvSpPr/>
      </xdr:nvSpPr>
      <xdr:spPr>
        <a:xfrm>
          <a:off x="164592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83457</xdr:rowOff>
    </xdr:from>
    <xdr:to>
      <xdr:col>78</xdr:col>
      <xdr:colOff>69850</xdr:colOff>
      <xdr:row>38</xdr:row>
      <xdr:rowOff>159657</xdr:rowOff>
    </xdr:to>
    <xdr:cxnSp macro="">
      <xdr:nvCxnSpPr>
        <xdr:cNvPr id="315" name="直線コネクタ 314"/>
        <xdr:cNvCxnSpPr/>
      </xdr:nvCxnSpPr>
      <xdr:spPr>
        <a:xfrm>
          <a:off x="14782800" y="6598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111578</xdr:rowOff>
    </xdr:from>
    <xdr:to>
      <xdr:col>78</xdr:col>
      <xdr:colOff>120650</xdr:colOff>
      <xdr:row>36</xdr:row>
      <xdr:rowOff>41728</xdr:rowOff>
    </xdr:to>
    <xdr:sp macro="" textlink="">
      <xdr:nvSpPr>
        <xdr:cNvPr id="316" name="フローチャート: 判断 315"/>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51905</xdr:rowOff>
    </xdr:from>
    <xdr:ext cx="736600" cy="259045"/>
    <xdr:sp macro="" textlink="">
      <xdr:nvSpPr>
        <xdr:cNvPr id="317" name="テキスト ボックス 316"/>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7257</xdr:rowOff>
    </xdr:from>
    <xdr:to>
      <xdr:col>73</xdr:col>
      <xdr:colOff>180975</xdr:colOff>
      <xdr:row>38</xdr:row>
      <xdr:rowOff>83457</xdr:rowOff>
    </xdr:to>
    <xdr:cxnSp macro="">
      <xdr:nvCxnSpPr>
        <xdr:cNvPr id="318" name="直線コネクタ 317"/>
        <xdr:cNvCxnSpPr/>
      </xdr:nvCxnSpPr>
      <xdr:spPr>
        <a:xfrm>
          <a:off x="13893800" y="6522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9" name="フローチャート: 判断 318"/>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0" name="テキスト ボックス 319"/>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102507</xdr:rowOff>
    </xdr:from>
    <xdr:to>
      <xdr:col>69</xdr:col>
      <xdr:colOff>92075</xdr:colOff>
      <xdr:row>38</xdr:row>
      <xdr:rowOff>7257</xdr:rowOff>
    </xdr:to>
    <xdr:cxnSp macro="">
      <xdr:nvCxnSpPr>
        <xdr:cNvPr id="321" name="直線コネクタ 320"/>
        <xdr:cNvCxnSpPr/>
      </xdr:nvCxnSpPr>
      <xdr:spPr>
        <a:xfrm>
          <a:off x="13004800" y="6446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92528</xdr:rowOff>
    </xdr:from>
    <xdr:to>
      <xdr:col>69</xdr:col>
      <xdr:colOff>142875</xdr:colOff>
      <xdr:row>37</xdr:row>
      <xdr:rowOff>22678</xdr:rowOff>
    </xdr:to>
    <xdr:sp macro="" textlink="">
      <xdr:nvSpPr>
        <xdr:cNvPr id="322" name="フローチャート: 判断 321"/>
        <xdr:cNvSpPr/>
      </xdr:nvSpPr>
      <xdr:spPr>
        <a:xfrm>
          <a:off x="13843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32855</xdr:rowOff>
    </xdr:from>
    <xdr:ext cx="762000" cy="259045"/>
    <xdr:sp macro="" textlink="">
      <xdr:nvSpPr>
        <xdr:cNvPr id="323" name="テキスト ボックス 322"/>
        <xdr:cNvSpPr txBox="1"/>
      </xdr:nvSpPr>
      <xdr:spPr>
        <a:xfrm>
          <a:off x="13512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4" name="フローチャート: 判断 323"/>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5" name="テキスト ボックス 324"/>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43543</xdr:rowOff>
    </xdr:from>
    <xdr:to>
      <xdr:col>82</xdr:col>
      <xdr:colOff>158750</xdr:colOff>
      <xdr:row>38</xdr:row>
      <xdr:rowOff>145143</xdr:rowOff>
    </xdr:to>
    <xdr:sp macro="" textlink="">
      <xdr:nvSpPr>
        <xdr:cNvPr id="331" name="楕円 330"/>
        <xdr:cNvSpPr/>
      </xdr:nvSpPr>
      <xdr:spPr>
        <a:xfrm>
          <a:off x="16459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15620</xdr:rowOff>
    </xdr:from>
    <xdr:ext cx="762000" cy="259045"/>
    <xdr:sp macro="" textlink="">
      <xdr:nvSpPr>
        <xdr:cNvPr id="332" name="補助費等該当値テキスト"/>
        <xdr:cNvSpPr txBox="1"/>
      </xdr:nvSpPr>
      <xdr:spPr>
        <a:xfrm>
          <a:off x="165989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108857</xdr:rowOff>
    </xdr:from>
    <xdr:to>
      <xdr:col>78</xdr:col>
      <xdr:colOff>120650</xdr:colOff>
      <xdr:row>39</xdr:row>
      <xdr:rowOff>39007</xdr:rowOff>
    </xdr:to>
    <xdr:sp macro="" textlink="">
      <xdr:nvSpPr>
        <xdr:cNvPr id="333" name="楕円 332"/>
        <xdr:cNvSpPr/>
      </xdr:nvSpPr>
      <xdr:spPr>
        <a:xfrm>
          <a:off x="15621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23784</xdr:rowOff>
    </xdr:from>
    <xdr:ext cx="736600" cy="259045"/>
    <xdr:sp macro="" textlink="">
      <xdr:nvSpPr>
        <xdr:cNvPr id="334" name="テキスト ボックス 333"/>
        <xdr:cNvSpPr txBox="1"/>
      </xdr:nvSpPr>
      <xdr:spPr>
        <a:xfrm>
          <a:off x="15290800" y="671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32657</xdr:rowOff>
    </xdr:from>
    <xdr:to>
      <xdr:col>74</xdr:col>
      <xdr:colOff>31750</xdr:colOff>
      <xdr:row>38</xdr:row>
      <xdr:rowOff>134257</xdr:rowOff>
    </xdr:to>
    <xdr:sp macro="" textlink="">
      <xdr:nvSpPr>
        <xdr:cNvPr id="335" name="楕円 334"/>
        <xdr:cNvSpPr/>
      </xdr:nvSpPr>
      <xdr:spPr>
        <a:xfrm>
          <a:off x="14732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119034</xdr:rowOff>
    </xdr:from>
    <xdr:ext cx="762000" cy="259045"/>
    <xdr:sp macro="" textlink="">
      <xdr:nvSpPr>
        <xdr:cNvPr id="336" name="テキスト ボックス 335"/>
        <xdr:cNvSpPr txBox="1"/>
      </xdr:nvSpPr>
      <xdr:spPr>
        <a:xfrm>
          <a:off x="1440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127907</xdr:rowOff>
    </xdr:from>
    <xdr:to>
      <xdr:col>69</xdr:col>
      <xdr:colOff>142875</xdr:colOff>
      <xdr:row>38</xdr:row>
      <xdr:rowOff>58057</xdr:rowOff>
    </xdr:to>
    <xdr:sp macro="" textlink="">
      <xdr:nvSpPr>
        <xdr:cNvPr id="337" name="楕円 336"/>
        <xdr:cNvSpPr/>
      </xdr:nvSpPr>
      <xdr:spPr>
        <a:xfrm>
          <a:off x="13843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42834</xdr:rowOff>
    </xdr:from>
    <xdr:ext cx="762000" cy="259045"/>
    <xdr:sp macro="" textlink="">
      <xdr:nvSpPr>
        <xdr:cNvPr id="338" name="テキスト ボックス 337"/>
        <xdr:cNvSpPr txBox="1"/>
      </xdr:nvSpPr>
      <xdr:spPr>
        <a:xfrm>
          <a:off x="13512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51707</xdr:rowOff>
    </xdr:from>
    <xdr:to>
      <xdr:col>65</xdr:col>
      <xdr:colOff>53975</xdr:colOff>
      <xdr:row>37</xdr:row>
      <xdr:rowOff>153307</xdr:rowOff>
    </xdr:to>
    <xdr:sp macro="" textlink="">
      <xdr:nvSpPr>
        <xdr:cNvPr id="339" name="楕円 338"/>
        <xdr:cNvSpPr/>
      </xdr:nvSpPr>
      <xdr:spPr>
        <a:xfrm>
          <a:off x="12954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138084</xdr:rowOff>
    </xdr:from>
    <xdr:ext cx="762000" cy="259045"/>
    <xdr:sp macro="" textlink="">
      <xdr:nvSpPr>
        <xdr:cNvPr id="340" name="テキスト ボックス 339"/>
        <xdr:cNvSpPr txBox="1"/>
      </xdr:nvSpPr>
      <xdr:spPr>
        <a:xfrm>
          <a:off x="12623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82</xdr:row>
      <xdr:rowOff>50800</xdr:rowOff>
    </xdr:to>
    <xdr:cxnSp macro="">
      <xdr:nvCxnSpPr>
        <xdr:cNvPr id="368" name="直線コネクタ 367"/>
        <xdr:cNvCxnSpPr/>
      </xdr:nvCxnSpPr>
      <xdr:spPr>
        <a:xfrm flipV="1">
          <a:off x="4826000" y="126238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9"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0" name="直線コネクタ 369"/>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71" name="公債費最大値テキスト"/>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72" name="直線コネクタ 371"/>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85090</xdr:rowOff>
    </xdr:from>
    <xdr:to>
      <xdr:col>24</xdr:col>
      <xdr:colOff>25400</xdr:colOff>
      <xdr:row>73</xdr:row>
      <xdr:rowOff>107950</xdr:rowOff>
    </xdr:to>
    <xdr:cxnSp macro="">
      <xdr:nvCxnSpPr>
        <xdr:cNvPr id="373" name="直線コネクタ 372"/>
        <xdr:cNvCxnSpPr/>
      </xdr:nvCxnSpPr>
      <xdr:spPr>
        <a:xfrm>
          <a:off x="3987800" y="12600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74947</xdr:rowOff>
    </xdr:from>
    <xdr:ext cx="762000" cy="259045"/>
    <xdr:sp macro="" textlink="">
      <xdr:nvSpPr>
        <xdr:cNvPr id="374" name="公債費平均値テキスト"/>
        <xdr:cNvSpPr txBox="1"/>
      </xdr:nvSpPr>
      <xdr:spPr>
        <a:xfrm>
          <a:off x="4914900" y="1327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75" name="フローチャート: 判断 374"/>
        <xdr:cNvSpPr/>
      </xdr:nvSpPr>
      <xdr:spPr>
        <a:xfrm>
          <a:off x="47752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77470</xdr:rowOff>
    </xdr:from>
    <xdr:to>
      <xdr:col>19</xdr:col>
      <xdr:colOff>187325</xdr:colOff>
      <xdr:row>73</xdr:row>
      <xdr:rowOff>85090</xdr:rowOff>
    </xdr:to>
    <xdr:cxnSp macro="">
      <xdr:nvCxnSpPr>
        <xdr:cNvPr id="376" name="直線コネクタ 375"/>
        <xdr:cNvCxnSpPr/>
      </xdr:nvCxnSpPr>
      <xdr:spPr>
        <a:xfrm>
          <a:off x="3098800" y="12593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7" name="フローチャート: 判断 376"/>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78" name="テキスト ボックス 377"/>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77470</xdr:rowOff>
    </xdr:from>
    <xdr:to>
      <xdr:col>15</xdr:col>
      <xdr:colOff>98425</xdr:colOff>
      <xdr:row>73</xdr:row>
      <xdr:rowOff>92710</xdr:rowOff>
    </xdr:to>
    <xdr:cxnSp macro="">
      <xdr:nvCxnSpPr>
        <xdr:cNvPr id="379" name="直線コネクタ 378"/>
        <xdr:cNvCxnSpPr/>
      </xdr:nvCxnSpPr>
      <xdr:spPr>
        <a:xfrm flipV="1">
          <a:off x="2209800" y="12593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1" name="テキスト ボックス 38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92710</xdr:rowOff>
    </xdr:from>
    <xdr:to>
      <xdr:col>11</xdr:col>
      <xdr:colOff>9525</xdr:colOff>
      <xdr:row>73</xdr:row>
      <xdr:rowOff>146050</xdr:rowOff>
    </xdr:to>
    <xdr:cxnSp macro="">
      <xdr:nvCxnSpPr>
        <xdr:cNvPr id="382" name="直線コネクタ 381"/>
        <xdr:cNvCxnSpPr/>
      </xdr:nvCxnSpPr>
      <xdr:spPr>
        <a:xfrm flipV="1">
          <a:off x="1320800" y="12608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83" name="フローチャート: 判断 382"/>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84" name="テキスト ボックス 383"/>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5" name="フローチャート: 判断 384"/>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86" name="テキスト ボックス 385"/>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57150</xdr:rowOff>
    </xdr:from>
    <xdr:to>
      <xdr:col>24</xdr:col>
      <xdr:colOff>76200</xdr:colOff>
      <xdr:row>73</xdr:row>
      <xdr:rowOff>158750</xdr:rowOff>
    </xdr:to>
    <xdr:sp macro="" textlink="">
      <xdr:nvSpPr>
        <xdr:cNvPr id="392" name="楕円 391"/>
        <xdr:cNvSpPr/>
      </xdr:nvSpPr>
      <xdr:spPr>
        <a:xfrm>
          <a:off x="47752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137177</xdr:rowOff>
    </xdr:from>
    <xdr:ext cx="762000" cy="259045"/>
    <xdr:sp macro="" textlink="">
      <xdr:nvSpPr>
        <xdr:cNvPr id="393" name="公債費該当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34290</xdr:rowOff>
    </xdr:from>
    <xdr:to>
      <xdr:col>20</xdr:col>
      <xdr:colOff>38100</xdr:colOff>
      <xdr:row>73</xdr:row>
      <xdr:rowOff>135890</xdr:rowOff>
    </xdr:to>
    <xdr:sp macro="" textlink="">
      <xdr:nvSpPr>
        <xdr:cNvPr id="394" name="楕円 393"/>
        <xdr:cNvSpPr/>
      </xdr:nvSpPr>
      <xdr:spPr>
        <a:xfrm>
          <a:off x="39370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146067</xdr:rowOff>
    </xdr:from>
    <xdr:ext cx="736600" cy="259045"/>
    <xdr:sp macro="" textlink="">
      <xdr:nvSpPr>
        <xdr:cNvPr id="395" name="テキスト ボックス 394"/>
        <xdr:cNvSpPr txBox="1"/>
      </xdr:nvSpPr>
      <xdr:spPr>
        <a:xfrm>
          <a:off x="3606800" y="1231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26670</xdr:rowOff>
    </xdr:from>
    <xdr:to>
      <xdr:col>15</xdr:col>
      <xdr:colOff>149225</xdr:colOff>
      <xdr:row>73</xdr:row>
      <xdr:rowOff>128270</xdr:rowOff>
    </xdr:to>
    <xdr:sp macro="" textlink="">
      <xdr:nvSpPr>
        <xdr:cNvPr id="396" name="楕円 395"/>
        <xdr:cNvSpPr/>
      </xdr:nvSpPr>
      <xdr:spPr>
        <a:xfrm>
          <a:off x="3048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138447</xdr:rowOff>
    </xdr:from>
    <xdr:ext cx="762000" cy="259045"/>
    <xdr:sp macro="" textlink="">
      <xdr:nvSpPr>
        <xdr:cNvPr id="397" name="テキスト ボックス 396"/>
        <xdr:cNvSpPr txBox="1"/>
      </xdr:nvSpPr>
      <xdr:spPr>
        <a:xfrm>
          <a:off x="2717800" y="1231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41910</xdr:rowOff>
    </xdr:from>
    <xdr:to>
      <xdr:col>11</xdr:col>
      <xdr:colOff>60325</xdr:colOff>
      <xdr:row>73</xdr:row>
      <xdr:rowOff>143510</xdr:rowOff>
    </xdr:to>
    <xdr:sp macro="" textlink="">
      <xdr:nvSpPr>
        <xdr:cNvPr id="398" name="楕円 397"/>
        <xdr:cNvSpPr/>
      </xdr:nvSpPr>
      <xdr:spPr>
        <a:xfrm>
          <a:off x="2159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153687</xdr:rowOff>
    </xdr:from>
    <xdr:ext cx="762000" cy="259045"/>
    <xdr:sp macro="" textlink="">
      <xdr:nvSpPr>
        <xdr:cNvPr id="399" name="テキスト ボックス 398"/>
        <xdr:cNvSpPr txBox="1"/>
      </xdr:nvSpPr>
      <xdr:spPr>
        <a:xfrm>
          <a:off x="1828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95250</xdr:rowOff>
    </xdr:from>
    <xdr:to>
      <xdr:col>6</xdr:col>
      <xdr:colOff>171450</xdr:colOff>
      <xdr:row>74</xdr:row>
      <xdr:rowOff>25400</xdr:rowOff>
    </xdr:to>
    <xdr:sp macro="" textlink="">
      <xdr:nvSpPr>
        <xdr:cNvPr id="400" name="楕円 399"/>
        <xdr:cNvSpPr/>
      </xdr:nvSpPr>
      <xdr:spPr>
        <a:xfrm>
          <a:off x="1270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35577</xdr:rowOff>
    </xdr:from>
    <xdr:ext cx="762000" cy="259045"/>
    <xdr:sp macro="" textlink="">
      <xdr:nvSpPr>
        <xdr:cNvPr id="401" name="テキスト ボックス 400"/>
        <xdr:cNvSpPr txBox="1"/>
      </xdr:nvSpPr>
      <xdr:spPr>
        <a:xfrm>
          <a:off x="939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127000</xdr:rowOff>
    </xdr:to>
    <xdr:cxnSp macro="">
      <xdr:nvCxnSpPr>
        <xdr:cNvPr id="429" name="直線コネクタ 428"/>
        <xdr:cNvCxnSpPr/>
      </xdr:nvCxnSpPr>
      <xdr:spPr>
        <a:xfrm flipV="1">
          <a:off x="16510000" y="12562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30"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31" name="直線コネクタ 430"/>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32"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33" name="直線コネクタ 432"/>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107950</xdr:rowOff>
    </xdr:from>
    <xdr:to>
      <xdr:col>82</xdr:col>
      <xdr:colOff>107950</xdr:colOff>
      <xdr:row>75</xdr:row>
      <xdr:rowOff>146050</xdr:rowOff>
    </xdr:to>
    <xdr:cxnSp macro="">
      <xdr:nvCxnSpPr>
        <xdr:cNvPr id="434" name="直線コネクタ 433"/>
        <xdr:cNvCxnSpPr/>
      </xdr:nvCxnSpPr>
      <xdr:spPr>
        <a:xfrm flipV="1">
          <a:off x="15671800" y="12966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40657</xdr:rowOff>
    </xdr:from>
    <xdr:ext cx="762000" cy="259045"/>
    <xdr:sp macro="" textlink="">
      <xdr:nvSpPr>
        <xdr:cNvPr id="435" name="公債費以外平均値テキスト"/>
        <xdr:cNvSpPr txBox="1"/>
      </xdr:nvSpPr>
      <xdr:spPr>
        <a:xfrm>
          <a:off x="16598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68580</xdr:rowOff>
    </xdr:from>
    <xdr:to>
      <xdr:col>82</xdr:col>
      <xdr:colOff>158750</xdr:colOff>
      <xdr:row>76</xdr:row>
      <xdr:rowOff>170180</xdr:rowOff>
    </xdr:to>
    <xdr:sp macro="" textlink="">
      <xdr:nvSpPr>
        <xdr:cNvPr id="436" name="フローチャート: 判断 435"/>
        <xdr:cNvSpPr/>
      </xdr:nvSpPr>
      <xdr:spPr>
        <a:xfrm>
          <a:off x="16459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16510</xdr:rowOff>
    </xdr:from>
    <xdr:to>
      <xdr:col>78</xdr:col>
      <xdr:colOff>69850</xdr:colOff>
      <xdr:row>75</xdr:row>
      <xdr:rowOff>146050</xdr:rowOff>
    </xdr:to>
    <xdr:cxnSp macro="">
      <xdr:nvCxnSpPr>
        <xdr:cNvPr id="437" name="直線コネクタ 436"/>
        <xdr:cNvCxnSpPr/>
      </xdr:nvCxnSpPr>
      <xdr:spPr>
        <a:xfrm>
          <a:off x="14782800" y="128752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8" name="フローチャート: 判断 437"/>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39" name="テキスト ボックス 438"/>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20320</xdr:rowOff>
    </xdr:from>
    <xdr:to>
      <xdr:col>73</xdr:col>
      <xdr:colOff>180975</xdr:colOff>
      <xdr:row>75</xdr:row>
      <xdr:rowOff>16510</xdr:rowOff>
    </xdr:to>
    <xdr:cxnSp macro="">
      <xdr:nvCxnSpPr>
        <xdr:cNvPr id="440" name="直線コネクタ 439"/>
        <xdr:cNvCxnSpPr/>
      </xdr:nvCxnSpPr>
      <xdr:spPr>
        <a:xfrm>
          <a:off x="13893800" y="127076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49530</xdr:rowOff>
    </xdr:from>
    <xdr:to>
      <xdr:col>74</xdr:col>
      <xdr:colOff>31750</xdr:colOff>
      <xdr:row>75</xdr:row>
      <xdr:rowOff>151130</xdr:rowOff>
    </xdr:to>
    <xdr:sp macro="" textlink="">
      <xdr:nvSpPr>
        <xdr:cNvPr id="441" name="フローチャート: 判断 440"/>
        <xdr:cNvSpPr/>
      </xdr:nvSpPr>
      <xdr:spPr>
        <a:xfrm>
          <a:off x="14732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135907</xdr:rowOff>
    </xdr:from>
    <xdr:ext cx="762000" cy="259045"/>
    <xdr:sp macro="" textlink="">
      <xdr:nvSpPr>
        <xdr:cNvPr id="442" name="テキスト ボックス 441"/>
        <xdr:cNvSpPr txBox="1"/>
      </xdr:nvSpPr>
      <xdr:spPr>
        <a:xfrm>
          <a:off x="14401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123190</xdr:rowOff>
    </xdr:from>
    <xdr:to>
      <xdr:col>69</xdr:col>
      <xdr:colOff>92075</xdr:colOff>
      <xdr:row>74</xdr:row>
      <xdr:rowOff>20320</xdr:rowOff>
    </xdr:to>
    <xdr:cxnSp macro="">
      <xdr:nvCxnSpPr>
        <xdr:cNvPr id="443" name="直線コネクタ 442"/>
        <xdr:cNvCxnSpPr/>
      </xdr:nvCxnSpPr>
      <xdr:spPr>
        <a:xfrm>
          <a:off x="13004800" y="12639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113047</xdr:rowOff>
    </xdr:from>
    <xdr:ext cx="762000" cy="259045"/>
    <xdr:sp macro="" textlink="">
      <xdr:nvSpPr>
        <xdr:cNvPr id="445" name="テキスト ボックス 444"/>
        <xdr:cNvSpPr txBox="1"/>
      </xdr:nvSpPr>
      <xdr:spPr>
        <a:xfrm>
          <a:off x="13512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53340</xdr:rowOff>
    </xdr:from>
    <xdr:to>
      <xdr:col>65</xdr:col>
      <xdr:colOff>53975</xdr:colOff>
      <xdr:row>74</xdr:row>
      <xdr:rowOff>154940</xdr:rowOff>
    </xdr:to>
    <xdr:sp macro="" textlink="">
      <xdr:nvSpPr>
        <xdr:cNvPr id="446" name="フローチャート: 判断 445"/>
        <xdr:cNvSpPr/>
      </xdr:nvSpPr>
      <xdr:spPr>
        <a:xfrm>
          <a:off x="12954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139717</xdr:rowOff>
    </xdr:from>
    <xdr:ext cx="762000" cy="259045"/>
    <xdr:sp macro="" textlink="">
      <xdr:nvSpPr>
        <xdr:cNvPr id="447" name="テキスト ボックス 446"/>
        <xdr:cNvSpPr txBox="1"/>
      </xdr:nvSpPr>
      <xdr:spPr>
        <a:xfrm>
          <a:off x="12623800" y="1282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57150</xdr:rowOff>
    </xdr:from>
    <xdr:to>
      <xdr:col>82</xdr:col>
      <xdr:colOff>158750</xdr:colOff>
      <xdr:row>75</xdr:row>
      <xdr:rowOff>158750</xdr:rowOff>
    </xdr:to>
    <xdr:sp macro="" textlink="">
      <xdr:nvSpPr>
        <xdr:cNvPr id="453" name="楕円 452"/>
        <xdr:cNvSpPr/>
      </xdr:nvSpPr>
      <xdr:spPr>
        <a:xfrm>
          <a:off x="16459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73677</xdr:rowOff>
    </xdr:from>
    <xdr:ext cx="762000" cy="259045"/>
    <xdr:sp macro="" textlink="">
      <xdr:nvSpPr>
        <xdr:cNvPr id="454" name="公債費以外該当値テキスト"/>
        <xdr:cNvSpPr txBox="1"/>
      </xdr:nvSpPr>
      <xdr:spPr>
        <a:xfrm>
          <a:off x="16598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95250</xdr:rowOff>
    </xdr:from>
    <xdr:to>
      <xdr:col>78</xdr:col>
      <xdr:colOff>120650</xdr:colOff>
      <xdr:row>76</xdr:row>
      <xdr:rowOff>25400</xdr:rowOff>
    </xdr:to>
    <xdr:sp macro="" textlink="">
      <xdr:nvSpPr>
        <xdr:cNvPr id="455" name="楕円 454"/>
        <xdr:cNvSpPr/>
      </xdr:nvSpPr>
      <xdr:spPr>
        <a:xfrm>
          <a:off x="15621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35577</xdr:rowOff>
    </xdr:from>
    <xdr:ext cx="736600" cy="259045"/>
    <xdr:sp macro="" textlink="">
      <xdr:nvSpPr>
        <xdr:cNvPr id="456" name="テキスト ボックス 455"/>
        <xdr:cNvSpPr txBox="1"/>
      </xdr:nvSpPr>
      <xdr:spPr>
        <a:xfrm>
          <a:off x="15290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137160</xdr:rowOff>
    </xdr:from>
    <xdr:to>
      <xdr:col>74</xdr:col>
      <xdr:colOff>31750</xdr:colOff>
      <xdr:row>75</xdr:row>
      <xdr:rowOff>67310</xdr:rowOff>
    </xdr:to>
    <xdr:sp macro="" textlink="">
      <xdr:nvSpPr>
        <xdr:cNvPr id="457" name="楕円 456"/>
        <xdr:cNvSpPr/>
      </xdr:nvSpPr>
      <xdr:spPr>
        <a:xfrm>
          <a:off x="14732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77487</xdr:rowOff>
    </xdr:from>
    <xdr:ext cx="762000" cy="259045"/>
    <xdr:sp macro="" textlink="">
      <xdr:nvSpPr>
        <xdr:cNvPr id="458" name="テキスト ボックス 457"/>
        <xdr:cNvSpPr txBox="1"/>
      </xdr:nvSpPr>
      <xdr:spPr>
        <a:xfrm>
          <a:off x="14401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140970</xdr:rowOff>
    </xdr:from>
    <xdr:to>
      <xdr:col>69</xdr:col>
      <xdr:colOff>142875</xdr:colOff>
      <xdr:row>74</xdr:row>
      <xdr:rowOff>71120</xdr:rowOff>
    </xdr:to>
    <xdr:sp macro="" textlink="">
      <xdr:nvSpPr>
        <xdr:cNvPr id="459" name="楕円 458"/>
        <xdr:cNvSpPr/>
      </xdr:nvSpPr>
      <xdr:spPr>
        <a:xfrm>
          <a:off x="13843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81297</xdr:rowOff>
    </xdr:from>
    <xdr:ext cx="762000" cy="259045"/>
    <xdr:sp macro="" textlink="">
      <xdr:nvSpPr>
        <xdr:cNvPr id="460" name="テキスト ボックス 459"/>
        <xdr:cNvSpPr txBox="1"/>
      </xdr:nvSpPr>
      <xdr:spPr>
        <a:xfrm>
          <a:off x="13512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72390</xdr:rowOff>
    </xdr:from>
    <xdr:to>
      <xdr:col>65</xdr:col>
      <xdr:colOff>53975</xdr:colOff>
      <xdr:row>74</xdr:row>
      <xdr:rowOff>2540</xdr:rowOff>
    </xdr:to>
    <xdr:sp macro="" textlink="">
      <xdr:nvSpPr>
        <xdr:cNvPr id="461" name="楕円 460"/>
        <xdr:cNvSpPr/>
      </xdr:nvSpPr>
      <xdr:spPr>
        <a:xfrm>
          <a:off x="12954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12717</xdr:rowOff>
    </xdr:from>
    <xdr:ext cx="762000" cy="259045"/>
    <xdr:sp macro="" textlink="">
      <xdr:nvSpPr>
        <xdr:cNvPr id="462" name="テキスト ボックス 461"/>
        <xdr:cNvSpPr txBox="1"/>
      </xdr:nvSpPr>
      <xdr:spPr>
        <a:xfrm>
          <a:off x="12623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39705</xdr:rowOff>
    </xdr:from>
    <xdr:to>
      <xdr:col>29</xdr:col>
      <xdr:colOff>127000</xdr:colOff>
      <xdr:row>19</xdr:row>
      <xdr:rowOff>107417</xdr:rowOff>
    </xdr:to>
    <xdr:cxnSp macro="">
      <xdr:nvCxnSpPr>
        <xdr:cNvPr id="43" name="直線コネクタ 42"/>
        <xdr:cNvCxnSpPr/>
      </xdr:nvCxnSpPr>
      <xdr:spPr bwMode="auto">
        <a:xfrm flipV="1">
          <a:off x="5651500" y="2144730"/>
          <a:ext cx="0" cy="12678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79494</xdr:rowOff>
    </xdr:from>
    <xdr:ext cx="762000" cy="259045"/>
    <xdr:sp macro="" textlink="">
      <xdr:nvSpPr>
        <xdr:cNvPr id="44" name="人口1人当たり決算額の推移最小値テキスト130"/>
        <xdr:cNvSpPr txBox="1"/>
      </xdr:nvSpPr>
      <xdr:spPr>
        <a:xfrm>
          <a:off x="5740400" y="33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107417</xdr:rowOff>
    </xdr:from>
    <xdr:to>
      <xdr:col>30</xdr:col>
      <xdr:colOff>25400</xdr:colOff>
      <xdr:row>19</xdr:row>
      <xdr:rowOff>107417</xdr:rowOff>
    </xdr:to>
    <xdr:cxnSp macro="">
      <xdr:nvCxnSpPr>
        <xdr:cNvPr id="45" name="直線コネクタ 44"/>
        <xdr:cNvCxnSpPr/>
      </xdr:nvCxnSpPr>
      <xdr:spPr bwMode="auto">
        <a:xfrm>
          <a:off x="5562600" y="34125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126082</xdr:rowOff>
    </xdr:from>
    <xdr:ext cx="762000" cy="259045"/>
    <xdr:sp macro="" textlink="">
      <xdr:nvSpPr>
        <xdr:cNvPr id="46" name="人口1人当たり決算額の推移最大値テキスト130"/>
        <xdr:cNvSpPr txBox="1"/>
      </xdr:nvSpPr>
      <xdr:spPr>
        <a:xfrm>
          <a:off x="5740400" y="188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39705</xdr:rowOff>
    </xdr:from>
    <xdr:to>
      <xdr:col>30</xdr:col>
      <xdr:colOff>25400</xdr:colOff>
      <xdr:row>12</xdr:row>
      <xdr:rowOff>39705</xdr:rowOff>
    </xdr:to>
    <xdr:cxnSp macro="">
      <xdr:nvCxnSpPr>
        <xdr:cNvPr id="47" name="直線コネクタ 46"/>
        <xdr:cNvCxnSpPr/>
      </xdr:nvCxnSpPr>
      <xdr:spPr bwMode="auto">
        <a:xfrm>
          <a:off x="5562600" y="2144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47935</xdr:rowOff>
    </xdr:from>
    <xdr:to>
      <xdr:col>29</xdr:col>
      <xdr:colOff>127000</xdr:colOff>
      <xdr:row>17</xdr:row>
      <xdr:rowOff>77973</xdr:rowOff>
    </xdr:to>
    <xdr:cxnSp macro="">
      <xdr:nvCxnSpPr>
        <xdr:cNvPr id="48" name="直線コネクタ 47"/>
        <xdr:cNvCxnSpPr/>
      </xdr:nvCxnSpPr>
      <xdr:spPr bwMode="auto">
        <a:xfrm flipV="1">
          <a:off x="5003800" y="3010210"/>
          <a:ext cx="647700" cy="30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160469</xdr:rowOff>
    </xdr:from>
    <xdr:ext cx="762000" cy="259045"/>
    <xdr:sp macro="" textlink="">
      <xdr:nvSpPr>
        <xdr:cNvPr id="49" name="人口1人当たり決算額の推移平均値テキスト130"/>
        <xdr:cNvSpPr txBox="1"/>
      </xdr:nvSpPr>
      <xdr:spPr>
        <a:xfrm>
          <a:off x="5740400" y="2608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143942</xdr:rowOff>
    </xdr:from>
    <xdr:to>
      <xdr:col>29</xdr:col>
      <xdr:colOff>177800</xdr:colOff>
      <xdr:row>16</xdr:row>
      <xdr:rowOff>74092</xdr:rowOff>
    </xdr:to>
    <xdr:sp macro="" textlink="">
      <xdr:nvSpPr>
        <xdr:cNvPr id="50" name="フローチャート: 判断 49"/>
        <xdr:cNvSpPr/>
      </xdr:nvSpPr>
      <xdr:spPr bwMode="auto">
        <a:xfrm>
          <a:off x="56007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77973</xdr:rowOff>
    </xdr:from>
    <xdr:to>
      <xdr:col>26</xdr:col>
      <xdr:colOff>50800</xdr:colOff>
      <xdr:row>17</xdr:row>
      <xdr:rowOff>126299</xdr:rowOff>
    </xdr:to>
    <xdr:cxnSp macro="">
      <xdr:nvCxnSpPr>
        <xdr:cNvPr id="51" name="直線コネクタ 50"/>
        <xdr:cNvCxnSpPr/>
      </xdr:nvCxnSpPr>
      <xdr:spPr bwMode="auto">
        <a:xfrm flipV="1">
          <a:off x="4305300" y="3040248"/>
          <a:ext cx="698500" cy="48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10759</xdr:rowOff>
    </xdr:from>
    <xdr:to>
      <xdr:col>26</xdr:col>
      <xdr:colOff>101600</xdr:colOff>
      <xdr:row>16</xdr:row>
      <xdr:rowOff>112359</xdr:rowOff>
    </xdr:to>
    <xdr:sp macro="" textlink="">
      <xdr:nvSpPr>
        <xdr:cNvPr id="52" name="フローチャート: 判断 51"/>
        <xdr:cNvSpPr/>
      </xdr:nvSpPr>
      <xdr:spPr bwMode="auto">
        <a:xfrm>
          <a:off x="49530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122536</xdr:rowOff>
    </xdr:from>
    <xdr:ext cx="736600" cy="259045"/>
    <xdr:sp macro="" textlink="">
      <xdr:nvSpPr>
        <xdr:cNvPr id="53" name="テキスト ボックス 52"/>
        <xdr:cNvSpPr txBox="1"/>
      </xdr:nvSpPr>
      <xdr:spPr>
        <a:xfrm>
          <a:off x="4622800" y="257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126299</xdr:rowOff>
    </xdr:from>
    <xdr:to>
      <xdr:col>22</xdr:col>
      <xdr:colOff>114300</xdr:colOff>
      <xdr:row>17</xdr:row>
      <xdr:rowOff>157160</xdr:rowOff>
    </xdr:to>
    <xdr:cxnSp macro="">
      <xdr:nvCxnSpPr>
        <xdr:cNvPr id="54" name="直線コネクタ 53"/>
        <xdr:cNvCxnSpPr/>
      </xdr:nvCxnSpPr>
      <xdr:spPr bwMode="auto">
        <a:xfrm flipV="1">
          <a:off x="3606800" y="3088574"/>
          <a:ext cx="698500" cy="30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164379</xdr:rowOff>
    </xdr:from>
    <xdr:to>
      <xdr:col>22</xdr:col>
      <xdr:colOff>165100</xdr:colOff>
      <xdr:row>16</xdr:row>
      <xdr:rowOff>94529</xdr:rowOff>
    </xdr:to>
    <xdr:sp macro="" textlink="">
      <xdr:nvSpPr>
        <xdr:cNvPr id="55" name="フローチャート: 判断 54"/>
        <xdr:cNvSpPr/>
      </xdr:nvSpPr>
      <xdr:spPr bwMode="auto">
        <a:xfrm>
          <a:off x="42545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104706</xdr:rowOff>
    </xdr:from>
    <xdr:ext cx="762000" cy="259045"/>
    <xdr:sp macro="" textlink="">
      <xdr:nvSpPr>
        <xdr:cNvPr id="56" name="テキスト ボックス 55"/>
        <xdr:cNvSpPr txBox="1"/>
      </xdr:nvSpPr>
      <xdr:spPr>
        <a:xfrm>
          <a:off x="3924300" y="255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157160</xdr:rowOff>
    </xdr:from>
    <xdr:to>
      <xdr:col>18</xdr:col>
      <xdr:colOff>177800</xdr:colOff>
      <xdr:row>18</xdr:row>
      <xdr:rowOff>39614</xdr:rowOff>
    </xdr:to>
    <xdr:cxnSp macro="">
      <xdr:nvCxnSpPr>
        <xdr:cNvPr id="57" name="直線コネクタ 56"/>
        <xdr:cNvCxnSpPr/>
      </xdr:nvCxnSpPr>
      <xdr:spPr bwMode="auto">
        <a:xfrm flipV="1">
          <a:off x="2908300" y="3119435"/>
          <a:ext cx="698500" cy="53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105857</xdr:rowOff>
    </xdr:from>
    <xdr:to>
      <xdr:col>19</xdr:col>
      <xdr:colOff>38100</xdr:colOff>
      <xdr:row>18</xdr:row>
      <xdr:rowOff>36007</xdr:rowOff>
    </xdr:to>
    <xdr:sp macro="" textlink="">
      <xdr:nvSpPr>
        <xdr:cNvPr id="58" name="フローチャート: 判断 57"/>
        <xdr:cNvSpPr/>
      </xdr:nvSpPr>
      <xdr:spPr bwMode="auto">
        <a:xfrm>
          <a:off x="3556000" y="306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46184</xdr:rowOff>
    </xdr:from>
    <xdr:ext cx="762000" cy="259045"/>
    <xdr:sp macro="" textlink="">
      <xdr:nvSpPr>
        <xdr:cNvPr id="59" name="テキスト ボックス 58"/>
        <xdr:cNvSpPr txBox="1"/>
      </xdr:nvSpPr>
      <xdr:spPr>
        <a:xfrm>
          <a:off x="3225800" y="283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138044</xdr:rowOff>
    </xdr:from>
    <xdr:to>
      <xdr:col>15</xdr:col>
      <xdr:colOff>101600</xdr:colOff>
      <xdr:row>18</xdr:row>
      <xdr:rowOff>68194</xdr:rowOff>
    </xdr:to>
    <xdr:sp macro="" textlink="">
      <xdr:nvSpPr>
        <xdr:cNvPr id="60" name="フローチャート: 判断 59"/>
        <xdr:cNvSpPr/>
      </xdr:nvSpPr>
      <xdr:spPr bwMode="auto">
        <a:xfrm>
          <a:off x="2857500" y="3100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78371</xdr:rowOff>
    </xdr:from>
    <xdr:ext cx="762000" cy="259045"/>
    <xdr:sp macro="" textlink="">
      <xdr:nvSpPr>
        <xdr:cNvPr id="61" name="テキスト ボックス 60"/>
        <xdr:cNvSpPr txBox="1"/>
      </xdr:nvSpPr>
      <xdr:spPr>
        <a:xfrm>
          <a:off x="2527300" y="286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168585</xdr:rowOff>
    </xdr:from>
    <xdr:to>
      <xdr:col>29</xdr:col>
      <xdr:colOff>177800</xdr:colOff>
      <xdr:row>17</xdr:row>
      <xdr:rowOff>98735</xdr:rowOff>
    </xdr:to>
    <xdr:sp macro="" textlink="">
      <xdr:nvSpPr>
        <xdr:cNvPr id="67" name="楕円 66"/>
        <xdr:cNvSpPr/>
      </xdr:nvSpPr>
      <xdr:spPr bwMode="auto">
        <a:xfrm>
          <a:off x="5600700" y="2959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140662</xdr:rowOff>
    </xdr:from>
    <xdr:ext cx="762000" cy="259045"/>
    <xdr:sp macro="" textlink="">
      <xdr:nvSpPr>
        <xdr:cNvPr id="68" name="人口1人当たり決算額の推移該当値テキスト130"/>
        <xdr:cNvSpPr txBox="1"/>
      </xdr:nvSpPr>
      <xdr:spPr>
        <a:xfrm>
          <a:off x="5740400" y="293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27173</xdr:rowOff>
    </xdr:from>
    <xdr:to>
      <xdr:col>26</xdr:col>
      <xdr:colOff>101600</xdr:colOff>
      <xdr:row>17</xdr:row>
      <xdr:rowOff>128773</xdr:rowOff>
    </xdr:to>
    <xdr:sp macro="" textlink="">
      <xdr:nvSpPr>
        <xdr:cNvPr id="69" name="楕円 68"/>
        <xdr:cNvSpPr/>
      </xdr:nvSpPr>
      <xdr:spPr bwMode="auto">
        <a:xfrm>
          <a:off x="4953000" y="2989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113550</xdr:rowOff>
    </xdr:from>
    <xdr:ext cx="736600" cy="259045"/>
    <xdr:sp macro="" textlink="">
      <xdr:nvSpPr>
        <xdr:cNvPr id="70" name="テキスト ボックス 69"/>
        <xdr:cNvSpPr txBox="1"/>
      </xdr:nvSpPr>
      <xdr:spPr>
        <a:xfrm>
          <a:off x="4622800" y="3075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75499</xdr:rowOff>
    </xdr:from>
    <xdr:to>
      <xdr:col>22</xdr:col>
      <xdr:colOff>165100</xdr:colOff>
      <xdr:row>18</xdr:row>
      <xdr:rowOff>5649</xdr:rowOff>
    </xdr:to>
    <xdr:sp macro="" textlink="">
      <xdr:nvSpPr>
        <xdr:cNvPr id="71" name="楕円 70"/>
        <xdr:cNvSpPr/>
      </xdr:nvSpPr>
      <xdr:spPr bwMode="auto">
        <a:xfrm>
          <a:off x="4254500" y="3037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161876</xdr:rowOff>
    </xdr:from>
    <xdr:ext cx="762000" cy="259045"/>
    <xdr:sp macro="" textlink="">
      <xdr:nvSpPr>
        <xdr:cNvPr id="72" name="テキスト ボックス 71"/>
        <xdr:cNvSpPr txBox="1"/>
      </xdr:nvSpPr>
      <xdr:spPr>
        <a:xfrm>
          <a:off x="3924300" y="312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106360</xdr:rowOff>
    </xdr:from>
    <xdr:to>
      <xdr:col>19</xdr:col>
      <xdr:colOff>38100</xdr:colOff>
      <xdr:row>18</xdr:row>
      <xdr:rowOff>36510</xdr:rowOff>
    </xdr:to>
    <xdr:sp macro="" textlink="">
      <xdr:nvSpPr>
        <xdr:cNvPr id="73" name="楕円 72"/>
        <xdr:cNvSpPr/>
      </xdr:nvSpPr>
      <xdr:spPr bwMode="auto">
        <a:xfrm>
          <a:off x="3556000" y="3068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21287</xdr:rowOff>
    </xdr:from>
    <xdr:ext cx="762000" cy="259045"/>
    <xdr:sp macro="" textlink="">
      <xdr:nvSpPr>
        <xdr:cNvPr id="74" name="テキスト ボックス 73"/>
        <xdr:cNvSpPr txBox="1"/>
      </xdr:nvSpPr>
      <xdr:spPr>
        <a:xfrm>
          <a:off x="3225800" y="3155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160264</xdr:rowOff>
    </xdr:from>
    <xdr:to>
      <xdr:col>15</xdr:col>
      <xdr:colOff>101600</xdr:colOff>
      <xdr:row>18</xdr:row>
      <xdr:rowOff>90414</xdr:rowOff>
    </xdr:to>
    <xdr:sp macro="" textlink="">
      <xdr:nvSpPr>
        <xdr:cNvPr id="75" name="楕円 74"/>
        <xdr:cNvSpPr/>
      </xdr:nvSpPr>
      <xdr:spPr bwMode="auto">
        <a:xfrm>
          <a:off x="2857500" y="3122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75191</xdr:rowOff>
    </xdr:from>
    <xdr:ext cx="762000" cy="259045"/>
    <xdr:sp macro="" textlink="">
      <xdr:nvSpPr>
        <xdr:cNvPr id="76" name="テキスト ボックス 75"/>
        <xdr:cNvSpPr txBox="1"/>
      </xdr:nvSpPr>
      <xdr:spPr>
        <a:xfrm>
          <a:off x="2527300" y="320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251097</xdr:rowOff>
    </xdr:from>
    <xdr:to>
      <xdr:col>29</xdr:col>
      <xdr:colOff>127000</xdr:colOff>
      <xdr:row>37</xdr:row>
      <xdr:rowOff>250150</xdr:rowOff>
    </xdr:to>
    <xdr:cxnSp macro="">
      <xdr:nvCxnSpPr>
        <xdr:cNvPr id="106" name="直線コネクタ 105"/>
        <xdr:cNvCxnSpPr/>
      </xdr:nvCxnSpPr>
      <xdr:spPr bwMode="auto">
        <a:xfrm flipV="1">
          <a:off x="5651500" y="6175647"/>
          <a:ext cx="0" cy="1199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222227</xdr:rowOff>
    </xdr:from>
    <xdr:ext cx="762000" cy="259045"/>
    <xdr:sp macro="" textlink="">
      <xdr:nvSpPr>
        <xdr:cNvPr id="107" name="人口1人当たり決算額の推移最小値テキスト445"/>
        <xdr:cNvSpPr txBox="1"/>
      </xdr:nvSpPr>
      <xdr:spPr>
        <a:xfrm>
          <a:off x="5740400" y="73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250150</xdr:rowOff>
    </xdr:from>
    <xdr:to>
      <xdr:col>30</xdr:col>
      <xdr:colOff>25400</xdr:colOff>
      <xdr:row>37</xdr:row>
      <xdr:rowOff>250150</xdr:rowOff>
    </xdr:to>
    <xdr:cxnSp macro="">
      <xdr:nvCxnSpPr>
        <xdr:cNvPr id="108" name="直線コネクタ 107"/>
        <xdr:cNvCxnSpPr/>
      </xdr:nvCxnSpPr>
      <xdr:spPr bwMode="auto">
        <a:xfrm>
          <a:off x="5562600" y="7374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166024</xdr:rowOff>
    </xdr:from>
    <xdr:ext cx="762000" cy="259045"/>
    <xdr:sp macro="" textlink="">
      <xdr:nvSpPr>
        <xdr:cNvPr id="109" name="人口1人当たり決算額の推移最大値テキスト445"/>
        <xdr:cNvSpPr txBox="1"/>
      </xdr:nvSpPr>
      <xdr:spPr>
        <a:xfrm>
          <a:off x="5740400" y="591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251097</xdr:rowOff>
    </xdr:from>
    <xdr:to>
      <xdr:col>30</xdr:col>
      <xdr:colOff>25400</xdr:colOff>
      <xdr:row>33</xdr:row>
      <xdr:rowOff>251097</xdr:rowOff>
    </xdr:to>
    <xdr:cxnSp macro="">
      <xdr:nvCxnSpPr>
        <xdr:cNvPr id="110" name="直線コネクタ 109"/>
        <xdr:cNvCxnSpPr/>
      </xdr:nvCxnSpPr>
      <xdr:spPr bwMode="auto">
        <a:xfrm>
          <a:off x="5562600" y="617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83370</xdr:rowOff>
    </xdr:from>
    <xdr:to>
      <xdr:col>29</xdr:col>
      <xdr:colOff>127000</xdr:colOff>
      <xdr:row>37</xdr:row>
      <xdr:rowOff>141043</xdr:rowOff>
    </xdr:to>
    <xdr:cxnSp macro="">
      <xdr:nvCxnSpPr>
        <xdr:cNvPr id="111" name="直線コネクタ 110"/>
        <xdr:cNvCxnSpPr/>
      </xdr:nvCxnSpPr>
      <xdr:spPr bwMode="auto">
        <a:xfrm>
          <a:off x="5003800" y="7208070"/>
          <a:ext cx="647700" cy="57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132046</xdr:rowOff>
    </xdr:from>
    <xdr:ext cx="762000" cy="259045"/>
    <xdr:sp macro="" textlink="">
      <xdr:nvSpPr>
        <xdr:cNvPr id="112" name="人口1人当たり決算額の推移平均値テキスト445"/>
        <xdr:cNvSpPr txBox="1"/>
      </xdr:nvSpPr>
      <xdr:spPr>
        <a:xfrm>
          <a:off x="5740400" y="6742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286969</xdr:rowOff>
    </xdr:from>
    <xdr:to>
      <xdr:col>29</xdr:col>
      <xdr:colOff>177800</xdr:colOff>
      <xdr:row>36</xdr:row>
      <xdr:rowOff>45669</xdr:rowOff>
    </xdr:to>
    <xdr:sp macro="" textlink="">
      <xdr:nvSpPr>
        <xdr:cNvPr id="113" name="フローチャート: 判断 112"/>
        <xdr:cNvSpPr/>
      </xdr:nvSpPr>
      <xdr:spPr bwMode="auto">
        <a:xfrm>
          <a:off x="5600700" y="689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38695</xdr:rowOff>
    </xdr:from>
    <xdr:to>
      <xdr:col>26</xdr:col>
      <xdr:colOff>50800</xdr:colOff>
      <xdr:row>37</xdr:row>
      <xdr:rowOff>83370</xdr:rowOff>
    </xdr:to>
    <xdr:cxnSp macro="">
      <xdr:nvCxnSpPr>
        <xdr:cNvPr id="114" name="直線コネクタ 113"/>
        <xdr:cNvCxnSpPr/>
      </xdr:nvCxnSpPr>
      <xdr:spPr bwMode="auto">
        <a:xfrm>
          <a:off x="4305300" y="7163395"/>
          <a:ext cx="698500" cy="44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276976</xdr:rowOff>
    </xdr:from>
    <xdr:to>
      <xdr:col>26</xdr:col>
      <xdr:colOff>101600</xdr:colOff>
      <xdr:row>36</xdr:row>
      <xdr:rowOff>35676</xdr:rowOff>
    </xdr:to>
    <xdr:sp macro="" textlink="">
      <xdr:nvSpPr>
        <xdr:cNvPr id="115" name="フローチャート: 判断 114"/>
        <xdr:cNvSpPr/>
      </xdr:nvSpPr>
      <xdr:spPr bwMode="auto">
        <a:xfrm>
          <a:off x="49530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45853</xdr:rowOff>
    </xdr:from>
    <xdr:ext cx="736600" cy="259045"/>
    <xdr:sp macro="" textlink="">
      <xdr:nvSpPr>
        <xdr:cNvPr id="116" name="テキスト ボックス 115"/>
        <xdr:cNvSpPr txBox="1"/>
      </xdr:nvSpPr>
      <xdr:spPr>
        <a:xfrm>
          <a:off x="4622800" y="6656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38695</xdr:rowOff>
    </xdr:from>
    <xdr:to>
      <xdr:col>22</xdr:col>
      <xdr:colOff>114300</xdr:colOff>
      <xdr:row>37</xdr:row>
      <xdr:rowOff>126543</xdr:rowOff>
    </xdr:to>
    <xdr:cxnSp macro="">
      <xdr:nvCxnSpPr>
        <xdr:cNvPr id="117" name="直線コネクタ 116"/>
        <xdr:cNvCxnSpPr/>
      </xdr:nvCxnSpPr>
      <xdr:spPr bwMode="auto">
        <a:xfrm flipV="1">
          <a:off x="3606800" y="7163395"/>
          <a:ext cx="698500" cy="87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264664</xdr:rowOff>
    </xdr:from>
    <xdr:to>
      <xdr:col>22</xdr:col>
      <xdr:colOff>165100</xdr:colOff>
      <xdr:row>36</xdr:row>
      <xdr:rowOff>23364</xdr:rowOff>
    </xdr:to>
    <xdr:sp macro="" textlink="">
      <xdr:nvSpPr>
        <xdr:cNvPr id="118" name="フローチャート: 判断 117"/>
        <xdr:cNvSpPr/>
      </xdr:nvSpPr>
      <xdr:spPr bwMode="auto">
        <a:xfrm>
          <a:off x="4254500" y="6875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33541</xdr:rowOff>
    </xdr:from>
    <xdr:ext cx="762000" cy="259045"/>
    <xdr:sp macro="" textlink="">
      <xdr:nvSpPr>
        <xdr:cNvPr id="119" name="テキスト ボックス 118"/>
        <xdr:cNvSpPr txBox="1"/>
      </xdr:nvSpPr>
      <xdr:spPr>
        <a:xfrm>
          <a:off x="3924300" y="66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133499</xdr:rowOff>
    </xdr:from>
    <xdr:to>
      <xdr:col>18</xdr:col>
      <xdr:colOff>177800</xdr:colOff>
      <xdr:row>37</xdr:row>
      <xdr:rowOff>126543</xdr:rowOff>
    </xdr:to>
    <xdr:cxnSp macro="">
      <xdr:nvCxnSpPr>
        <xdr:cNvPr id="120" name="直線コネクタ 119"/>
        <xdr:cNvCxnSpPr/>
      </xdr:nvCxnSpPr>
      <xdr:spPr bwMode="auto">
        <a:xfrm>
          <a:off x="2908300" y="7086749"/>
          <a:ext cx="698500" cy="164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95337</xdr:rowOff>
    </xdr:from>
    <xdr:to>
      <xdr:col>19</xdr:col>
      <xdr:colOff>38100</xdr:colOff>
      <xdr:row>37</xdr:row>
      <xdr:rowOff>25487</xdr:rowOff>
    </xdr:to>
    <xdr:sp macro="" textlink="">
      <xdr:nvSpPr>
        <xdr:cNvPr id="121" name="フローチャート: 判断 120"/>
        <xdr:cNvSpPr/>
      </xdr:nvSpPr>
      <xdr:spPr bwMode="auto">
        <a:xfrm>
          <a:off x="3556000" y="704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207114</xdr:rowOff>
    </xdr:from>
    <xdr:ext cx="762000" cy="259045"/>
    <xdr:sp macro="" textlink="">
      <xdr:nvSpPr>
        <xdr:cNvPr id="122" name="テキスト ボックス 121"/>
        <xdr:cNvSpPr txBox="1"/>
      </xdr:nvSpPr>
      <xdr:spPr>
        <a:xfrm>
          <a:off x="3225800" y="681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306008</xdr:rowOff>
    </xdr:from>
    <xdr:to>
      <xdr:col>15</xdr:col>
      <xdr:colOff>101600</xdr:colOff>
      <xdr:row>36</xdr:row>
      <xdr:rowOff>64708</xdr:rowOff>
    </xdr:to>
    <xdr:sp macro="" textlink="">
      <xdr:nvSpPr>
        <xdr:cNvPr id="123" name="フローチャート: 判断 122"/>
        <xdr:cNvSpPr/>
      </xdr:nvSpPr>
      <xdr:spPr bwMode="auto">
        <a:xfrm>
          <a:off x="2857500" y="6916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74885</xdr:rowOff>
    </xdr:from>
    <xdr:ext cx="762000" cy="259045"/>
    <xdr:sp macro="" textlink="">
      <xdr:nvSpPr>
        <xdr:cNvPr id="124" name="テキスト ボックス 123"/>
        <xdr:cNvSpPr txBox="1"/>
      </xdr:nvSpPr>
      <xdr:spPr>
        <a:xfrm>
          <a:off x="2527300" y="668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90243</xdr:rowOff>
    </xdr:from>
    <xdr:to>
      <xdr:col>29</xdr:col>
      <xdr:colOff>177800</xdr:colOff>
      <xdr:row>37</xdr:row>
      <xdr:rowOff>191843</xdr:rowOff>
    </xdr:to>
    <xdr:sp macro="" textlink="">
      <xdr:nvSpPr>
        <xdr:cNvPr id="130" name="楕円 129"/>
        <xdr:cNvSpPr/>
      </xdr:nvSpPr>
      <xdr:spPr bwMode="auto">
        <a:xfrm>
          <a:off x="5600700" y="7214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170270</xdr:rowOff>
    </xdr:from>
    <xdr:ext cx="762000" cy="259045"/>
    <xdr:sp macro="" textlink="">
      <xdr:nvSpPr>
        <xdr:cNvPr id="131" name="人口1人当たり決算額の推移該当値テキスト445"/>
        <xdr:cNvSpPr txBox="1"/>
      </xdr:nvSpPr>
      <xdr:spPr>
        <a:xfrm>
          <a:off x="5740400" y="712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32570</xdr:rowOff>
    </xdr:from>
    <xdr:to>
      <xdr:col>26</xdr:col>
      <xdr:colOff>101600</xdr:colOff>
      <xdr:row>37</xdr:row>
      <xdr:rowOff>134170</xdr:rowOff>
    </xdr:to>
    <xdr:sp macro="" textlink="">
      <xdr:nvSpPr>
        <xdr:cNvPr id="132" name="楕円 131"/>
        <xdr:cNvSpPr/>
      </xdr:nvSpPr>
      <xdr:spPr bwMode="auto">
        <a:xfrm>
          <a:off x="4953000" y="7157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118947</xdr:rowOff>
    </xdr:from>
    <xdr:ext cx="736600" cy="259045"/>
    <xdr:sp macro="" textlink="">
      <xdr:nvSpPr>
        <xdr:cNvPr id="133" name="テキスト ボックス 132"/>
        <xdr:cNvSpPr txBox="1"/>
      </xdr:nvSpPr>
      <xdr:spPr>
        <a:xfrm>
          <a:off x="4622800" y="7243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159345</xdr:rowOff>
    </xdr:from>
    <xdr:to>
      <xdr:col>22</xdr:col>
      <xdr:colOff>165100</xdr:colOff>
      <xdr:row>37</xdr:row>
      <xdr:rowOff>89495</xdr:rowOff>
    </xdr:to>
    <xdr:sp macro="" textlink="">
      <xdr:nvSpPr>
        <xdr:cNvPr id="134" name="楕円 133"/>
        <xdr:cNvSpPr/>
      </xdr:nvSpPr>
      <xdr:spPr bwMode="auto">
        <a:xfrm>
          <a:off x="4254500" y="7112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74272</xdr:rowOff>
    </xdr:from>
    <xdr:ext cx="762000" cy="259045"/>
    <xdr:sp macro="" textlink="">
      <xdr:nvSpPr>
        <xdr:cNvPr id="135" name="テキスト ボックス 134"/>
        <xdr:cNvSpPr txBox="1"/>
      </xdr:nvSpPr>
      <xdr:spPr>
        <a:xfrm>
          <a:off x="3924300" y="719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75743</xdr:rowOff>
    </xdr:from>
    <xdr:to>
      <xdr:col>19</xdr:col>
      <xdr:colOff>38100</xdr:colOff>
      <xdr:row>37</xdr:row>
      <xdr:rowOff>177343</xdr:rowOff>
    </xdr:to>
    <xdr:sp macro="" textlink="">
      <xdr:nvSpPr>
        <xdr:cNvPr id="136" name="楕円 135"/>
        <xdr:cNvSpPr/>
      </xdr:nvSpPr>
      <xdr:spPr bwMode="auto">
        <a:xfrm>
          <a:off x="3556000" y="7200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162120</xdr:rowOff>
    </xdr:from>
    <xdr:ext cx="762000" cy="259045"/>
    <xdr:sp macro="" textlink="">
      <xdr:nvSpPr>
        <xdr:cNvPr id="137" name="テキスト ボックス 136"/>
        <xdr:cNvSpPr txBox="1"/>
      </xdr:nvSpPr>
      <xdr:spPr>
        <a:xfrm>
          <a:off x="3225800" y="728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82699</xdr:rowOff>
    </xdr:from>
    <xdr:to>
      <xdr:col>15</xdr:col>
      <xdr:colOff>101600</xdr:colOff>
      <xdr:row>37</xdr:row>
      <xdr:rowOff>12849</xdr:rowOff>
    </xdr:to>
    <xdr:sp macro="" textlink="">
      <xdr:nvSpPr>
        <xdr:cNvPr id="138" name="楕円 137"/>
        <xdr:cNvSpPr/>
      </xdr:nvSpPr>
      <xdr:spPr bwMode="auto">
        <a:xfrm>
          <a:off x="2857500" y="7035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169076</xdr:rowOff>
    </xdr:from>
    <xdr:ext cx="762000" cy="259045"/>
    <xdr:sp macro="" textlink="">
      <xdr:nvSpPr>
        <xdr:cNvPr id="139" name="テキスト ボックス 138"/>
        <xdr:cNvSpPr txBox="1"/>
      </xdr:nvSpPr>
      <xdr:spPr>
        <a:xfrm>
          <a:off x="2527300" y="7122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188,071
181,274
86.05
71,201,045
66,314,662
3,538,976
41,780,955
18,529,372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65329</xdr:rowOff>
    </xdr:from>
    <xdr:to>
      <xdr:col>24</xdr:col>
      <xdr:colOff>62865</xdr:colOff>
      <xdr:row>39</xdr:row>
      <xdr:rowOff>19647</xdr:rowOff>
    </xdr:to>
    <xdr:cxnSp macro="">
      <xdr:nvCxnSpPr>
        <xdr:cNvPr id="56" name="直線コネクタ 55"/>
        <xdr:cNvCxnSpPr/>
      </xdr:nvCxnSpPr>
      <xdr:spPr>
        <a:xfrm flipV="1">
          <a:off x="4633595" y="5380279"/>
          <a:ext cx="1270" cy="13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23474</xdr:rowOff>
    </xdr:from>
    <xdr:ext cx="534377" cy="259045"/>
    <xdr:sp macro="" textlink="">
      <xdr:nvSpPr>
        <xdr:cNvPr id="57" name="人件費最小値テキスト"/>
        <xdr:cNvSpPr txBox="1"/>
      </xdr:nvSpPr>
      <xdr:spPr>
        <a:xfrm>
          <a:off x="4686300" y="671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19647</xdr:rowOff>
    </xdr:from>
    <xdr:to>
      <xdr:col>24</xdr:col>
      <xdr:colOff>152400</xdr:colOff>
      <xdr:row>39</xdr:row>
      <xdr:rowOff>19647</xdr:rowOff>
    </xdr:to>
    <xdr:cxnSp macro="">
      <xdr:nvCxnSpPr>
        <xdr:cNvPr id="58" name="直線コネクタ 57"/>
        <xdr:cNvCxnSpPr/>
      </xdr:nvCxnSpPr>
      <xdr:spPr>
        <a:xfrm>
          <a:off x="4546600" y="670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12006</xdr:rowOff>
    </xdr:from>
    <xdr:ext cx="534377" cy="259045"/>
    <xdr:sp macro="" textlink="">
      <xdr:nvSpPr>
        <xdr:cNvPr id="59" name="人件費最大値テキスト"/>
        <xdr:cNvSpPr txBox="1"/>
      </xdr:nvSpPr>
      <xdr:spPr>
        <a:xfrm>
          <a:off x="4686300" y="515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65329</xdr:rowOff>
    </xdr:from>
    <xdr:to>
      <xdr:col>24</xdr:col>
      <xdr:colOff>152400</xdr:colOff>
      <xdr:row>31</xdr:row>
      <xdr:rowOff>65329</xdr:rowOff>
    </xdr:to>
    <xdr:cxnSp macro="">
      <xdr:nvCxnSpPr>
        <xdr:cNvPr id="60" name="直線コネクタ 59"/>
        <xdr:cNvCxnSpPr/>
      </xdr:nvCxnSpPr>
      <xdr:spPr>
        <a:xfrm>
          <a:off x="4546600" y="5380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13627</xdr:rowOff>
    </xdr:from>
    <xdr:to>
      <xdr:col>24</xdr:col>
      <xdr:colOff>63500</xdr:colOff>
      <xdr:row>38</xdr:row>
      <xdr:rowOff>40983</xdr:rowOff>
    </xdr:to>
    <xdr:cxnSp macro="">
      <xdr:nvCxnSpPr>
        <xdr:cNvPr id="61" name="直線コネクタ 60"/>
        <xdr:cNvCxnSpPr/>
      </xdr:nvCxnSpPr>
      <xdr:spPr>
        <a:xfrm>
          <a:off x="3797300" y="6528727"/>
          <a:ext cx="8382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134599</xdr:rowOff>
    </xdr:from>
    <xdr:ext cx="534377" cy="259045"/>
    <xdr:sp macro="" textlink="">
      <xdr:nvSpPr>
        <xdr:cNvPr id="62" name="人件費平均値テキスト"/>
        <xdr:cNvSpPr txBox="1"/>
      </xdr:nvSpPr>
      <xdr:spPr>
        <a:xfrm>
          <a:off x="4686300" y="5792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111722</xdr:rowOff>
    </xdr:from>
    <xdr:to>
      <xdr:col>24</xdr:col>
      <xdr:colOff>114300</xdr:colOff>
      <xdr:row>35</xdr:row>
      <xdr:rowOff>41872</xdr:rowOff>
    </xdr:to>
    <xdr:sp macro="" textlink="">
      <xdr:nvSpPr>
        <xdr:cNvPr id="63" name="フローチャート: 判断 62"/>
        <xdr:cNvSpPr/>
      </xdr:nvSpPr>
      <xdr:spPr>
        <a:xfrm>
          <a:off x="45847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169608</xdr:rowOff>
    </xdr:from>
    <xdr:to>
      <xdr:col>19</xdr:col>
      <xdr:colOff>177800</xdr:colOff>
      <xdr:row>38</xdr:row>
      <xdr:rowOff>13627</xdr:rowOff>
    </xdr:to>
    <xdr:cxnSp macro="">
      <xdr:nvCxnSpPr>
        <xdr:cNvPr id="64" name="直線コネクタ 63"/>
        <xdr:cNvCxnSpPr/>
      </xdr:nvCxnSpPr>
      <xdr:spPr>
        <a:xfrm>
          <a:off x="2908300" y="6513258"/>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122314</xdr:rowOff>
    </xdr:from>
    <xdr:to>
      <xdr:col>20</xdr:col>
      <xdr:colOff>38100</xdr:colOff>
      <xdr:row>35</xdr:row>
      <xdr:rowOff>52464</xdr:rowOff>
    </xdr:to>
    <xdr:sp macro="" textlink="">
      <xdr:nvSpPr>
        <xdr:cNvPr id="65" name="フローチャート: 判断 64"/>
        <xdr:cNvSpPr/>
      </xdr:nvSpPr>
      <xdr:spPr>
        <a:xfrm>
          <a:off x="3746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68991</xdr:rowOff>
    </xdr:from>
    <xdr:ext cx="534377" cy="259045"/>
    <xdr:sp macro="" textlink="">
      <xdr:nvSpPr>
        <xdr:cNvPr id="66" name="テキスト ボックス 65"/>
        <xdr:cNvSpPr txBox="1"/>
      </xdr:nvSpPr>
      <xdr:spPr>
        <a:xfrm>
          <a:off x="3530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169608</xdr:rowOff>
    </xdr:from>
    <xdr:to>
      <xdr:col>15</xdr:col>
      <xdr:colOff>50800</xdr:colOff>
      <xdr:row>38</xdr:row>
      <xdr:rowOff>53861</xdr:rowOff>
    </xdr:to>
    <xdr:cxnSp macro="">
      <xdr:nvCxnSpPr>
        <xdr:cNvPr id="67" name="直線コネクタ 66"/>
        <xdr:cNvCxnSpPr/>
      </xdr:nvCxnSpPr>
      <xdr:spPr>
        <a:xfrm flipV="1">
          <a:off x="2019300" y="6513258"/>
          <a:ext cx="889000" cy="5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146507</xdr:rowOff>
    </xdr:from>
    <xdr:to>
      <xdr:col>15</xdr:col>
      <xdr:colOff>101600</xdr:colOff>
      <xdr:row>35</xdr:row>
      <xdr:rowOff>76657</xdr:rowOff>
    </xdr:to>
    <xdr:sp macro="" textlink="">
      <xdr:nvSpPr>
        <xdr:cNvPr id="68" name="フローチャート: 判断 67"/>
        <xdr:cNvSpPr/>
      </xdr:nvSpPr>
      <xdr:spPr>
        <a:xfrm>
          <a:off x="2857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93184</xdr:rowOff>
    </xdr:from>
    <xdr:ext cx="534377" cy="259045"/>
    <xdr:sp macro="" textlink="">
      <xdr:nvSpPr>
        <xdr:cNvPr id="69" name="テキスト ボックス 68"/>
        <xdr:cNvSpPr txBox="1"/>
      </xdr:nvSpPr>
      <xdr:spPr>
        <a:xfrm>
          <a:off x="2641111" y="575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21819</xdr:rowOff>
    </xdr:from>
    <xdr:to>
      <xdr:col>10</xdr:col>
      <xdr:colOff>114300</xdr:colOff>
      <xdr:row>38</xdr:row>
      <xdr:rowOff>53861</xdr:rowOff>
    </xdr:to>
    <xdr:cxnSp macro="">
      <xdr:nvCxnSpPr>
        <xdr:cNvPr id="70" name="直線コネクタ 69"/>
        <xdr:cNvCxnSpPr/>
      </xdr:nvCxnSpPr>
      <xdr:spPr>
        <a:xfrm>
          <a:off x="1130300" y="6536919"/>
          <a:ext cx="889000" cy="3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25768</xdr:rowOff>
    </xdr:from>
    <xdr:to>
      <xdr:col>10</xdr:col>
      <xdr:colOff>165100</xdr:colOff>
      <xdr:row>36</xdr:row>
      <xdr:rowOff>127368</xdr:rowOff>
    </xdr:to>
    <xdr:sp macro="" textlink="">
      <xdr:nvSpPr>
        <xdr:cNvPr id="71" name="フローチャート: 判断 70"/>
        <xdr:cNvSpPr/>
      </xdr:nvSpPr>
      <xdr:spPr>
        <a:xfrm>
          <a:off x="1968500" y="619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143895</xdr:rowOff>
    </xdr:from>
    <xdr:ext cx="534377" cy="259045"/>
    <xdr:sp macro="" textlink="">
      <xdr:nvSpPr>
        <xdr:cNvPr id="72" name="テキスト ボックス 71"/>
        <xdr:cNvSpPr txBox="1"/>
      </xdr:nvSpPr>
      <xdr:spPr>
        <a:xfrm>
          <a:off x="1752111" y="597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114274</xdr:rowOff>
    </xdr:from>
    <xdr:to>
      <xdr:col>6</xdr:col>
      <xdr:colOff>38100</xdr:colOff>
      <xdr:row>36</xdr:row>
      <xdr:rowOff>44424</xdr:rowOff>
    </xdr:to>
    <xdr:sp macro="" textlink="">
      <xdr:nvSpPr>
        <xdr:cNvPr id="73" name="フローチャート: 判断 72"/>
        <xdr:cNvSpPr/>
      </xdr:nvSpPr>
      <xdr:spPr>
        <a:xfrm>
          <a:off x="1079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60951</xdr:rowOff>
    </xdr:from>
    <xdr:ext cx="534377" cy="259045"/>
    <xdr:sp macro="" textlink="">
      <xdr:nvSpPr>
        <xdr:cNvPr id="74" name="テキスト ボックス 73"/>
        <xdr:cNvSpPr txBox="1"/>
      </xdr:nvSpPr>
      <xdr:spPr>
        <a:xfrm>
          <a:off x="863111" y="5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161633</xdr:rowOff>
    </xdr:from>
    <xdr:to>
      <xdr:col>24</xdr:col>
      <xdr:colOff>114300</xdr:colOff>
      <xdr:row>38</xdr:row>
      <xdr:rowOff>91783</xdr:rowOff>
    </xdr:to>
    <xdr:sp macro="" textlink="">
      <xdr:nvSpPr>
        <xdr:cNvPr id="80" name="楕円 79"/>
        <xdr:cNvSpPr/>
      </xdr:nvSpPr>
      <xdr:spPr>
        <a:xfrm>
          <a:off x="4584700" y="650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140060</xdr:rowOff>
    </xdr:from>
    <xdr:ext cx="534377" cy="259045"/>
    <xdr:sp macro="" textlink="">
      <xdr:nvSpPr>
        <xdr:cNvPr id="81" name="人件費該当値テキスト"/>
        <xdr:cNvSpPr txBox="1"/>
      </xdr:nvSpPr>
      <xdr:spPr>
        <a:xfrm>
          <a:off x="4686300" y="648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134277</xdr:rowOff>
    </xdr:from>
    <xdr:to>
      <xdr:col>20</xdr:col>
      <xdr:colOff>38100</xdr:colOff>
      <xdr:row>38</xdr:row>
      <xdr:rowOff>64427</xdr:rowOff>
    </xdr:to>
    <xdr:sp macro="" textlink="">
      <xdr:nvSpPr>
        <xdr:cNvPr id="82" name="楕円 81"/>
        <xdr:cNvSpPr/>
      </xdr:nvSpPr>
      <xdr:spPr>
        <a:xfrm>
          <a:off x="3746500" y="647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55554</xdr:rowOff>
    </xdr:from>
    <xdr:ext cx="534377" cy="259045"/>
    <xdr:sp macro="" textlink="">
      <xdr:nvSpPr>
        <xdr:cNvPr id="83" name="テキスト ボックス 82"/>
        <xdr:cNvSpPr txBox="1"/>
      </xdr:nvSpPr>
      <xdr:spPr>
        <a:xfrm>
          <a:off x="3530111" y="65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118809</xdr:rowOff>
    </xdr:from>
    <xdr:to>
      <xdr:col>15</xdr:col>
      <xdr:colOff>101600</xdr:colOff>
      <xdr:row>38</xdr:row>
      <xdr:rowOff>48958</xdr:rowOff>
    </xdr:to>
    <xdr:sp macro="" textlink="">
      <xdr:nvSpPr>
        <xdr:cNvPr id="84" name="楕円 83"/>
        <xdr:cNvSpPr/>
      </xdr:nvSpPr>
      <xdr:spPr>
        <a:xfrm>
          <a:off x="2857500" y="64624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40085</xdr:rowOff>
    </xdr:from>
    <xdr:ext cx="534377" cy="259045"/>
    <xdr:sp macro="" textlink="">
      <xdr:nvSpPr>
        <xdr:cNvPr id="85" name="テキスト ボックス 84"/>
        <xdr:cNvSpPr txBox="1"/>
      </xdr:nvSpPr>
      <xdr:spPr>
        <a:xfrm>
          <a:off x="2641111" y="655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3061</xdr:rowOff>
    </xdr:from>
    <xdr:to>
      <xdr:col>10</xdr:col>
      <xdr:colOff>165100</xdr:colOff>
      <xdr:row>38</xdr:row>
      <xdr:rowOff>104661</xdr:rowOff>
    </xdr:to>
    <xdr:sp macro="" textlink="">
      <xdr:nvSpPr>
        <xdr:cNvPr id="86" name="楕円 85"/>
        <xdr:cNvSpPr/>
      </xdr:nvSpPr>
      <xdr:spPr>
        <a:xfrm>
          <a:off x="1968500" y="651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95788</xdr:rowOff>
    </xdr:from>
    <xdr:ext cx="534377" cy="259045"/>
    <xdr:sp macro="" textlink="">
      <xdr:nvSpPr>
        <xdr:cNvPr id="87" name="テキスト ボックス 86"/>
        <xdr:cNvSpPr txBox="1"/>
      </xdr:nvSpPr>
      <xdr:spPr>
        <a:xfrm>
          <a:off x="1752111" y="661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142468</xdr:rowOff>
    </xdr:from>
    <xdr:to>
      <xdr:col>6</xdr:col>
      <xdr:colOff>38100</xdr:colOff>
      <xdr:row>38</xdr:row>
      <xdr:rowOff>72619</xdr:rowOff>
    </xdr:to>
    <xdr:sp macro="" textlink="">
      <xdr:nvSpPr>
        <xdr:cNvPr id="88" name="楕円 87"/>
        <xdr:cNvSpPr/>
      </xdr:nvSpPr>
      <xdr:spPr>
        <a:xfrm>
          <a:off x="1079500" y="64861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63746</xdr:rowOff>
    </xdr:from>
    <xdr:ext cx="534377" cy="259045"/>
    <xdr:sp macro="" textlink="">
      <xdr:nvSpPr>
        <xdr:cNvPr id="89" name="テキスト ボックス 88"/>
        <xdr:cNvSpPr txBox="1"/>
      </xdr:nvSpPr>
      <xdr:spPr>
        <a:xfrm>
          <a:off x="863111" y="657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155778</xdr:rowOff>
    </xdr:from>
    <xdr:to>
      <xdr:col>24</xdr:col>
      <xdr:colOff>62865</xdr:colOff>
      <xdr:row>58</xdr:row>
      <xdr:rowOff>28943</xdr:rowOff>
    </xdr:to>
    <xdr:cxnSp macro="">
      <xdr:nvCxnSpPr>
        <xdr:cNvPr id="114" name="直線コネクタ 113"/>
        <xdr:cNvCxnSpPr/>
      </xdr:nvCxnSpPr>
      <xdr:spPr>
        <a:xfrm flipV="1">
          <a:off x="4633595" y="8899728"/>
          <a:ext cx="1270" cy="10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32770</xdr:rowOff>
    </xdr:from>
    <xdr:ext cx="534377" cy="259045"/>
    <xdr:sp macro="" textlink="">
      <xdr:nvSpPr>
        <xdr:cNvPr id="115" name="物件費最小値テキスト"/>
        <xdr:cNvSpPr txBox="1"/>
      </xdr:nvSpPr>
      <xdr:spPr>
        <a:xfrm>
          <a:off x="4686300" y="99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28943</xdr:rowOff>
    </xdr:from>
    <xdr:to>
      <xdr:col>24</xdr:col>
      <xdr:colOff>152400</xdr:colOff>
      <xdr:row>58</xdr:row>
      <xdr:rowOff>28943</xdr:rowOff>
    </xdr:to>
    <xdr:cxnSp macro="">
      <xdr:nvCxnSpPr>
        <xdr:cNvPr id="116" name="直線コネクタ 115"/>
        <xdr:cNvCxnSpPr/>
      </xdr:nvCxnSpPr>
      <xdr:spPr>
        <a:xfrm>
          <a:off x="4546600" y="997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102455</xdr:rowOff>
    </xdr:from>
    <xdr:ext cx="534377" cy="259045"/>
    <xdr:sp macro="" textlink="">
      <xdr:nvSpPr>
        <xdr:cNvPr id="117" name="物件費最大値テキスト"/>
        <xdr:cNvSpPr txBox="1"/>
      </xdr:nvSpPr>
      <xdr:spPr>
        <a:xfrm>
          <a:off x="4686300" y="867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155778</xdr:rowOff>
    </xdr:from>
    <xdr:to>
      <xdr:col>24</xdr:col>
      <xdr:colOff>152400</xdr:colOff>
      <xdr:row>51</xdr:row>
      <xdr:rowOff>155778</xdr:rowOff>
    </xdr:to>
    <xdr:cxnSp macro="">
      <xdr:nvCxnSpPr>
        <xdr:cNvPr id="118" name="直線コネクタ 117"/>
        <xdr:cNvCxnSpPr/>
      </xdr:nvCxnSpPr>
      <xdr:spPr>
        <a:xfrm>
          <a:off x="4546600" y="889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95390</xdr:rowOff>
    </xdr:from>
    <xdr:to>
      <xdr:col>24</xdr:col>
      <xdr:colOff>63500</xdr:colOff>
      <xdr:row>52</xdr:row>
      <xdr:rowOff>104801</xdr:rowOff>
    </xdr:to>
    <xdr:cxnSp macro="">
      <xdr:nvCxnSpPr>
        <xdr:cNvPr id="119" name="直線コネクタ 118"/>
        <xdr:cNvCxnSpPr/>
      </xdr:nvCxnSpPr>
      <xdr:spPr>
        <a:xfrm>
          <a:off x="3797300" y="8839340"/>
          <a:ext cx="838200" cy="18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6976</xdr:rowOff>
    </xdr:from>
    <xdr:ext cx="534377" cy="259045"/>
    <xdr:sp macro="" textlink="">
      <xdr:nvSpPr>
        <xdr:cNvPr id="120" name="物件費平均値テキスト"/>
        <xdr:cNvSpPr txBox="1"/>
      </xdr:nvSpPr>
      <xdr:spPr>
        <a:xfrm>
          <a:off x="4686300" y="9265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28549</xdr:rowOff>
    </xdr:from>
    <xdr:to>
      <xdr:col>24</xdr:col>
      <xdr:colOff>114300</xdr:colOff>
      <xdr:row>54</xdr:row>
      <xdr:rowOff>130149</xdr:rowOff>
    </xdr:to>
    <xdr:sp macro="" textlink="">
      <xdr:nvSpPr>
        <xdr:cNvPr id="121" name="フローチャート: 判断 120"/>
        <xdr:cNvSpPr/>
      </xdr:nvSpPr>
      <xdr:spPr>
        <a:xfrm>
          <a:off x="4584700" y="928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95390</xdr:rowOff>
    </xdr:from>
    <xdr:to>
      <xdr:col>19</xdr:col>
      <xdr:colOff>177800</xdr:colOff>
      <xdr:row>52</xdr:row>
      <xdr:rowOff>81712</xdr:rowOff>
    </xdr:to>
    <xdr:cxnSp macro="">
      <xdr:nvCxnSpPr>
        <xdr:cNvPr id="122" name="直線コネクタ 121"/>
        <xdr:cNvCxnSpPr/>
      </xdr:nvCxnSpPr>
      <xdr:spPr>
        <a:xfrm flipV="1">
          <a:off x="2908300" y="8839340"/>
          <a:ext cx="889000" cy="15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33731</xdr:rowOff>
    </xdr:from>
    <xdr:to>
      <xdr:col>20</xdr:col>
      <xdr:colOff>38100</xdr:colOff>
      <xdr:row>54</xdr:row>
      <xdr:rowOff>135331</xdr:rowOff>
    </xdr:to>
    <xdr:sp macro="" textlink="">
      <xdr:nvSpPr>
        <xdr:cNvPr id="123" name="フローチャート: 判断 122"/>
        <xdr:cNvSpPr/>
      </xdr:nvSpPr>
      <xdr:spPr>
        <a:xfrm>
          <a:off x="37465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126458</xdr:rowOff>
    </xdr:from>
    <xdr:ext cx="534377" cy="259045"/>
    <xdr:sp macro="" textlink="">
      <xdr:nvSpPr>
        <xdr:cNvPr id="124" name="テキスト ボックス 123"/>
        <xdr:cNvSpPr txBox="1"/>
      </xdr:nvSpPr>
      <xdr:spPr>
        <a:xfrm>
          <a:off x="3530111" y="93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81712</xdr:rowOff>
    </xdr:from>
    <xdr:to>
      <xdr:col>15</xdr:col>
      <xdr:colOff>50800</xdr:colOff>
      <xdr:row>52</xdr:row>
      <xdr:rowOff>134100</xdr:rowOff>
    </xdr:to>
    <xdr:cxnSp macro="">
      <xdr:nvCxnSpPr>
        <xdr:cNvPr id="125" name="直線コネクタ 124"/>
        <xdr:cNvCxnSpPr/>
      </xdr:nvCxnSpPr>
      <xdr:spPr>
        <a:xfrm flipV="1">
          <a:off x="2019300" y="8997112"/>
          <a:ext cx="889000" cy="5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56438</xdr:rowOff>
    </xdr:from>
    <xdr:to>
      <xdr:col>15</xdr:col>
      <xdr:colOff>101600</xdr:colOff>
      <xdr:row>54</xdr:row>
      <xdr:rowOff>158038</xdr:rowOff>
    </xdr:to>
    <xdr:sp macro="" textlink="">
      <xdr:nvSpPr>
        <xdr:cNvPr id="126" name="フローチャート: 判断 125"/>
        <xdr:cNvSpPr/>
      </xdr:nvSpPr>
      <xdr:spPr>
        <a:xfrm>
          <a:off x="2857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149165</xdr:rowOff>
    </xdr:from>
    <xdr:ext cx="534377" cy="259045"/>
    <xdr:sp macro="" textlink="">
      <xdr:nvSpPr>
        <xdr:cNvPr id="127" name="テキスト ボックス 126"/>
        <xdr:cNvSpPr txBox="1"/>
      </xdr:nvSpPr>
      <xdr:spPr>
        <a:xfrm>
          <a:off x="2641111" y="940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134100</xdr:rowOff>
    </xdr:from>
    <xdr:to>
      <xdr:col>10</xdr:col>
      <xdr:colOff>114300</xdr:colOff>
      <xdr:row>53</xdr:row>
      <xdr:rowOff>144158</xdr:rowOff>
    </xdr:to>
    <xdr:cxnSp macro="">
      <xdr:nvCxnSpPr>
        <xdr:cNvPr id="128" name="直線コネクタ 127"/>
        <xdr:cNvCxnSpPr/>
      </xdr:nvCxnSpPr>
      <xdr:spPr>
        <a:xfrm flipV="1">
          <a:off x="1130300" y="9049500"/>
          <a:ext cx="889000" cy="18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104216</xdr:rowOff>
    </xdr:from>
    <xdr:to>
      <xdr:col>10</xdr:col>
      <xdr:colOff>165100</xdr:colOff>
      <xdr:row>54</xdr:row>
      <xdr:rowOff>34366</xdr:rowOff>
    </xdr:to>
    <xdr:sp macro="" textlink="">
      <xdr:nvSpPr>
        <xdr:cNvPr id="129" name="フローチャート: 判断 128"/>
        <xdr:cNvSpPr/>
      </xdr:nvSpPr>
      <xdr:spPr>
        <a:xfrm>
          <a:off x="1968500" y="919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25493</xdr:rowOff>
    </xdr:from>
    <xdr:ext cx="534377" cy="259045"/>
    <xdr:sp macro="" textlink="">
      <xdr:nvSpPr>
        <xdr:cNvPr id="130" name="テキスト ボックス 129"/>
        <xdr:cNvSpPr txBox="1"/>
      </xdr:nvSpPr>
      <xdr:spPr>
        <a:xfrm>
          <a:off x="1752111" y="928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32588</xdr:rowOff>
    </xdr:from>
    <xdr:to>
      <xdr:col>6</xdr:col>
      <xdr:colOff>38100</xdr:colOff>
      <xdr:row>54</xdr:row>
      <xdr:rowOff>134188</xdr:rowOff>
    </xdr:to>
    <xdr:sp macro="" textlink="">
      <xdr:nvSpPr>
        <xdr:cNvPr id="131" name="フローチャート: 判断 130"/>
        <xdr:cNvSpPr/>
      </xdr:nvSpPr>
      <xdr:spPr>
        <a:xfrm>
          <a:off x="1079500" y="929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125315</xdr:rowOff>
    </xdr:from>
    <xdr:ext cx="534377" cy="259045"/>
    <xdr:sp macro="" textlink="">
      <xdr:nvSpPr>
        <xdr:cNvPr id="132" name="テキスト ボックス 131"/>
        <xdr:cNvSpPr txBox="1"/>
      </xdr:nvSpPr>
      <xdr:spPr>
        <a:xfrm>
          <a:off x="863111" y="938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54001</xdr:rowOff>
    </xdr:from>
    <xdr:to>
      <xdr:col>24</xdr:col>
      <xdr:colOff>114300</xdr:colOff>
      <xdr:row>52</xdr:row>
      <xdr:rowOff>155601</xdr:rowOff>
    </xdr:to>
    <xdr:sp macro="" textlink="">
      <xdr:nvSpPr>
        <xdr:cNvPr id="138" name="楕円 137"/>
        <xdr:cNvSpPr/>
      </xdr:nvSpPr>
      <xdr:spPr>
        <a:xfrm>
          <a:off x="4584700" y="896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140378</xdr:rowOff>
    </xdr:from>
    <xdr:ext cx="534377" cy="259045"/>
    <xdr:sp macro="" textlink="">
      <xdr:nvSpPr>
        <xdr:cNvPr id="139" name="物件費該当値テキスト"/>
        <xdr:cNvSpPr txBox="1"/>
      </xdr:nvSpPr>
      <xdr:spPr>
        <a:xfrm>
          <a:off x="4686300" y="888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44590</xdr:rowOff>
    </xdr:from>
    <xdr:to>
      <xdr:col>20</xdr:col>
      <xdr:colOff>38100</xdr:colOff>
      <xdr:row>51</xdr:row>
      <xdr:rowOff>146190</xdr:rowOff>
    </xdr:to>
    <xdr:sp macro="" textlink="">
      <xdr:nvSpPr>
        <xdr:cNvPr id="140" name="楕円 139"/>
        <xdr:cNvSpPr/>
      </xdr:nvSpPr>
      <xdr:spPr>
        <a:xfrm>
          <a:off x="3746500" y="87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162717</xdr:rowOff>
    </xdr:from>
    <xdr:ext cx="534377" cy="259045"/>
    <xdr:sp macro="" textlink="">
      <xdr:nvSpPr>
        <xdr:cNvPr id="141" name="テキスト ボックス 140"/>
        <xdr:cNvSpPr txBox="1"/>
      </xdr:nvSpPr>
      <xdr:spPr>
        <a:xfrm>
          <a:off x="3530111" y="856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30912</xdr:rowOff>
    </xdr:from>
    <xdr:to>
      <xdr:col>15</xdr:col>
      <xdr:colOff>101600</xdr:colOff>
      <xdr:row>52</xdr:row>
      <xdr:rowOff>132512</xdr:rowOff>
    </xdr:to>
    <xdr:sp macro="" textlink="">
      <xdr:nvSpPr>
        <xdr:cNvPr id="142" name="楕円 141"/>
        <xdr:cNvSpPr/>
      </xdr:nvSpPr>
      <xdr:spPr>
        <a:xfrm>
          <a:off x="2857500" y="894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149039</xdr:rowOff>
    </xdr:from>
    <xdr:ext cx="534377" cy="259045"/>
    <xdr:sp macro="" textlink="">
      <xdr:nvSpPr>
        <xdr:cNvPr id="143" name="テキスト ボックス 142"/>
        <xdr:cNvSpPr txBox="1"/>
      </xdr:nvSpPr>
      <xdr:spPr>
        <a:xfrm>
          <a:off x="2641111" y="872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83300</xdr:rowOff>
    </xdr:from>
    <xdr:to>
      <xdr:col>10</xdr:col>
      <xdr:colOff>165100</xdr:colOff>
      <xdr:row>53</xdr:row>
      <xdr:rowOff>13450</xdr:rowOff>
    </xdr:to>
    <xdr:sp macro="" textlink="">
      <xdr:nvSpPr>
        <xdr:cNvPr id="144" name="楕円 143"/>
        <xdr:cNvSpPr/>
      </xdr:nvSpPr>
      <xdr:spPr>
        <a:xfrm>
          <a:off x="1968500" y="89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29977</xdr:rowOff>
    </xdr:from>
    <xdr:ext cx="534377" cy="259045"/>
    <xdr:sp macro="" textlink="">
      <xdr:nvSpPr>
        <xdr:cNvPr id="145" name="テキスト ボックス 144"/>
        <xdr:cNvSpPr txBox="1"/>
      </xdr:nvSpPr>
      <xdr:spPr>
        <a:xfrm>
          <a:off x="1752111" y="877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93358</xdr:rowOff>
    </xdr:from>
    <xdr:to>
      <xdr:col>6</xdr:col>
      <xdr:colOff>38100</xdr:colOff>
      <xdr:row>54</xdr:row>
      <xdr:rowOff>23508</xdr:rowOff>
    </xdr:to>
    <xdr:sp macro="" textlink="">
      <xdr:nvSpPr>
        <xdr:cNvPr id="146" name="楕円 145"/>
        <xdr:cNvSpPr/>
      </xdr:nvSpPr>
      <xdr:spPr>
        <a:xfrm>
          <a:off x="1079500" y="918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40035</xdr:rowOff>
    </xdr:from>
    <xdr:ext cx="534377" cy="259045"/>
    <xdr:sp macro="" textlink="">
      <xdr:nvSpPr>
        <xdr:cNvPr id="147" name="テキスト ボックス 146"/>
        <xdr:cNvSpPr txBox="1"/>
      </xdr:nvSpPr>
      <xdr:spPr>
        <a:xfrm>
          <a:off x="863111" y="895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107369</xdr:rowOff>
    </xdr:from>
    <xdr:to>
      <xdr:col>24</xdr:col>
      <xdr:colOff>62865</xdr:colOff>
      <xdr:row>78</xdr:row>
      <xdr:rowOff>98389</xdr:rowOff>
    </xdr:to>
    <xdr:cxnSp macro="">
      <xdr:nvCxnSpPr>
        <xdr:cNvPr id="173" name="直線コネクタ 172"/>
        <xdr:cNvCxnSpPr/>
      </xdr:nvCxnSpPr>
      <xdr:spPr>
        <a:xfrm flipV="1">
          <a:off x="4633595" y="12108869"/>
          <a:ext cx="1270" cy="136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102216</xdr:rowOff>
    </xdr:from>
    <xdr:ext cx="469744" cy="259045"/>
    <xdr:sp macro="" textlink="">
      <xdr:nvSpPr>
        <xdr:cNvPr id="174" name="維持補修費最小値テキスト"/>
        <xdr:cNvSpPr txBox="1"/>
      </xdr:nvSpPr>
      <xdr:spPr>
        <a:xfrm>
          <a:off x="4686300" y="134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98389</xdr:rowOff>
    </xdr:from>
    <xdr:to>
      <xdr:col>24</xdr:col>
      <xdr:colOff>152400</xdr:colOff>
      <xdr:row>78</xdr:row>
      <xdr:rowOff>98389</xdr:rowOff>
    </xdr:to>
    <xdr:cxnSp macro="">
      <xdr:nvCxnSpPr>
        <xdr:cNvPr id="175" name="直線コネクタ 174"/>
        <xdr:cNvCxnSpPr/>
      </xdr:nvCxnSpPr>
      <xdr:spPr>
        <a:xfrm>
          <a:off x="4546600" y="13471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54046</xdr:rowOff>
    </xdr:from>
    <xdr:ext cx="469744" cy="259045"/>
    <xdr:sp macro="" textlink="">
      <xdr:nvSpPr>
        <xdr:cNvPr id="176" name="維持補修費最大値テキスト"/>
        <xdr:cNvSpPr txBox="1"/>
      </xdr:nvSpPr>
      <xdr:spPr>
        <a:xfrm>
          <a:off x="4686300" y="1188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107369</xdr:rowOff>
    </xdr:from>
    <xdr:to>
      <xdr:col>24</xdr:col>
      <xdr:colOff>152400</xdr:colOff>
      <xdr:row>70</xdr:row>
      <xdr:rowOff>107369</xdr:rowOff>
    </xdr:to>
    <xdr:cxnSp macro="">
      <xdr:nvCxnSpPr>
        <xdr:cNvPr id="177" name="直線コネクタ 176"/>
        <xdr:cNvCxnSpPr/>
      </xdr:nvCxnSpPr>
      <xdr:spPr>
        <a:xfrm>
          <a:off x="4546600" y="1210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84510</xdr:rowOff>
    </xdr:from>
    <xdr:to>
      <xdr:col>24</xdr:col>
      <xdr:colOff>63500</xdr:colOff>
      <xdr:row>73</xdr:row>
      <xdr:rowOff>99042</xdr:rowOff>
    </xdr:to>
    <xdr:cxnSp macro="">
      <xdr:nvCxnSpPr>
        <xdr:cNvPr id="178" name="直線コネクタ 177"/>
        <xdr:cNvCxnSpPr/>
      </xdr:nvCxnSpPr>
      <xdr:spPr>
        <a:xfrm>
          <a:off x="3797300" y="12600360"/>
          <a:ext cx="8382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5115</xdr:rowOff>
    </xdr:from>
    <xdr:ext cx="469744" cy="259045"/>
    <xdr:sp macro="" textlink="">
      <xdr:nvSpPr>
        <xdr:cNvPr id="179" name="維持補修費平均値テキスト"/>
        <xdr:cNvSpPr txBox="1"/>
      </xdr:nvSpPr>
      <xdr:spPr>
        <a:xfrm>
          <a:off x="4686300" y="12863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26688</xdr:rowOff>
    </xdr:from>
    <xdr:to>
      <xdr:col>24</xdr:col>
      <xdr:colOff>114300</xdr:colOff>
      <xdr:row>75</xdr:row>
      <xdr:rowOff>128288</xdr:rowOff>
    </xdr:to>
    <xdr:sp macro="" textlink="">
      <xdr:nvSpPr>
        <xdr:cNvPr id="180" name="フローチャート: 判断 179"/>
        <xdr:cNvSpPr/>
      </xdr:nvSpPr>
      <xdr:spPr>
        <a:xfrm>
          <a:off x="45847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84510</xdr:rowOff>
    </xdr:from>
    <xdr:to>
      <xdr:col>19</xdr:col>
      <xdr:colOff>177800</xdr:colOff>
      <xdr:row>74</xdr:row>
      <xdr:rowOff>70467</xdr:rowOff>
    </xdr:to>
    <xdr:cxnSp macro="">
      <xdr:nvCxnSpPr>
        <xdr:cNvPr id="181" name="直線コネクタ 180"/>
        <xdr:cNvCxnSpPr/>
      </xdr:nvCxnSpPr>
      <xdr:spPr>
        <a:xfrm flipV="1">
          <a:off x="2908300" y="12600360"/>
          <a:ext cx="889000" cy="15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43180</xdr:rowOff>
    </xdr:from>
    <xdr:to>
      <xdr:col>20</xdr:col>
      <xdr:colOff>38100</xdr:colOff>
      <xdr:row>75</xdr:row>
      <xdr:rowOff>144780</xdr:rowOff>
    </xdr:to>
    <xdr:sp macro="" textlink="">
      <xdr:nvSpPr>
        <xdr:cNvPr id="182" name="フローチャート: 判断 181"/>
        <xdr:cNvSpPr/>
      </xdr:nvSpPr>
      <xdr:spPr>
        <a:xfrm>
          <a:off x="3746500" y="1290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135907</xdr:rowOff>
    </xdr:from>
    <xdr:ext cx="469744" cy="259045"/>
    <xdr:sp macro="" textlink="">
      <xdr:nvSpPr>
        <xdr:cNvPr id="183" name="テキスト ボックス 182"/>
        <xdr:cNvSpPr txBox="1"/>
      </xdr:nvSpPr>
      <xdr:spPr>
        <a:xfrm>
          <a:off x="3562428" y="129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29156</xdr:rowOff>
    </xdr:from>
    <xdr:to>
      <xdr:col>15</xdr:col>
      <xdr:colOff>50800</xdr:colOff>
      <xdr:row>74</xdr:row>
      <xdr:rowOff>70467</xdr:rowOff>
    </xdr:to>
    <xdr:cxnSp macro="">
      <xdr:nvCxnSpPr>
        <xdr:cNvPr id="184" name="直線コネクタ 183"/>
        <xdr:cNvCxnSpPr/>
      </xdr:nvCxnSpPr>
      <xdr:spPr>
        <a:xfrm>
          <a:off x="2019300" y="12716456"/>
          <a:ext cx="889000" cy="4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114373</xdr:rowOff>
    </xdr:from>
    <xdr:to>
      <xdr:col>15</xdr:col>
      <xdr:colOff>101600</xdr:colOff>
      <xdr:row>76</xdr:row>
      <xdr:rowOff>44523</xdr:rowOff>
    </xdr:to>
    <xdr:sp macro="" textlink="">
      <xdr:nvSpPr>
        <xdr:cNvPr id="185" name="フローチャート: 判断 184"/>
        <xdr:cNvSpPr/>
      </xdr:nvSpPr>
      <xdr:spPr>
        <a:xfrm>
          <a:off x="2857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35650</xdr:rowOff>
    </xdr:from>
    <xdr:ext cx="469744" cy="259045"/>
    <xdr:sp macro="" textlink="">
      <xdr:nvSpPr>
        <xdr:cNvPr id="186" name="テキスト ボックス 185"/>
        <xdr:cNvSpPr txBox="1"/>
      </xdr:nvSpPr>
      <xdr:spPr>
        <a:xfrm>
          <a:off x="2673428" y="130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29156</xdr:rowOff>
    </xdr:from>
    <xdr:to>
      <xdr:col>10</xdr:col>
      <xdr:colOff>114300</xdr:colOff>
      <xdr:row>75</xdr:row>
      <xdr:rowOff>33238</xdr:rowOff>
    </xdr:to>
    <xdr:cxnSp macro="">
      <xdr:nvCxnSpPr>
        <xdr:cNvPr id="187" name="直線コネクタ 186"/>
        <xdr:cNvCxnSpPr/>
      </xdr:nvCxnSpPr>
      <xdr:spPr>
        <a:xfrm flipV="1">
          <a:off x="1130300" y="12716456"/>
          <a:ext cx="889000" cy="17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141478</xdr:rowOff>
    </xdr:from>
    <xdr:to>
      <xdr:col>10</xdr:col>
      <xdr:colOff>165100</xdr:colOff>
      <xdr:row>75</xdr:row>
      <xdr:rowOff>71628</xdr:rowOff>
    </xdr:to>
    <xdr:sp macro="" textlink="">
      <xdr:nvSpPr>
        <xdr:cNvPr id="188" name="フローチャート: 判断 187"/>
        <xdr:cNvSpPr/>
      </xdr:nvSpPr>
      <xdr:spPr>
        <a:xfrm>
          <a:off x="1968500" y="1282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62755</xdr:rowOff>
    </xdr:from>
    <xdr:ext cx="469744" cy="259045"/>
    <xdr:sp macro="" textlink="">
      <xdr:nvSpPr>
        <xdr:cNvPr id="189" name="テキスト ボックス 188"/>
        <xdr:cNvSpPr txBox="1"/>
      </xdr:nvSpPr>
      <xdr:spPr>
        <a:xfrm>
          <a:off x="1784428" y="129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28321</xdr:rowOff>
    </xdr:from>
    <xdr:to>
      <xdr:col>6</xdr:col>
      <xdr:colOff>38100</xdr:colOff>
      <xdr:row>75</xdr:row>
      <xdr:rowOff>129921</xdr:rowOff>
    </xdr:to>
    <xdr:sp macro="" textlink="">
      <xdr:nvSpPr>
        <xdr:cNvPr id="190" name="フローチャート: 判断 189"/>
        <xdr:cNvSpPr/>
      </xdr:nvSpPr>
      <xdr:spPr>
        <a:xfrm>
          <a:off x="1079500" y="128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121048</xdr:rowOff>
    </xdr:from>
    <xdr:ext cx="469744" cy="259045"/>
    <xdr:sp macro="" textlink="">
      <xdr:nvSpPr>
        <xdr:cNvPr id="191" name="テキスト ボックス 190"/>
        <xdr:cNvSpPr txBox="1"/>
      </xdr:nvSpPr>
      <xdr:spPr>
        <a:xfrm>
          <a:off x="895428" y="129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48242</xdr:rowOff>
    </xdr:from>
    <xdr:to>
      <xdr:col>24</xdr:col>
      <xdr:colOff>114300</xdr:colOff>
      <xdr:row>73</xdr:row>
      <xdr:rowOff>149842</xdr:rowOff>
    </xdr:to>
    <xdr:sp macro="" textlink="">
      <xdr:nvSpPr>
        <xdr:cNvPr id="197" name="楕円 196"/>
        <xdr:cNvSpPr/>
      </xdr:nvSpPr>
      <xdr:spPr>
        <a:xfrm>
          <a:off x="4584700" y="1256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71119</xdr:rowOff>
    </xdr:from>
    <xdr:ext cx="469744" cy="259045"/>
    <xdr:sp macro="" textlink="">
      <xdr:nvSpPr>
        <xdr:cNvPr id="198" name="維持補修費該当値テキスト"/>
        <xdr:cNvSpPr txBox="1"/>
      </xdr:nvSpPr>
      <xdr:spPr>
        <a:xfrm>
          <a:off x="4686300" y="1241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33710</xdr:rowOff>
    </xdr:from>
    <xdr:to>
      <xdr:col>20</xdr:col>
      <xdr:colOff>38100</xdr:colOff>
      <xdr:row>73</xdr:row>
      <xdr:rowOff>135310</xdr:rowOff>
    </xdr:to>
    <xdr:sp macro="" textlink="">
      <xdr:nvSpPr>
        <xdr:cNvPr id="199" name="楕円 198"/>
        <xdr:cNvSpPr/>
      </xdr:nvSpPr>
      <xdr:spPr>
        <a:xfrm>
          <a:off x="3746500" y="125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151837</xdr:rowOff>
    </xdr:from>
    <xdr:ext cx="469744" cy="259045"/>
    <xdr:sp macro="" textlink="">
      <xdr:nvSpPr>
        <xdr:cNvPr id="200" name="テキスト ボックス 199"/>
        <xdr:cNvSpPr txBox="1"/>
      </xdr:nvSpPr>
      <xdr:spPr>
        <a:xfrm>
          <a:off x="3562428" y="123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19667</xdr:rowOff>
    </xdr:from>
    <xdr:to>
      <xdr:col>15</xdr:col>
      <xdr:colOff>101600</xdr:colOff>
      <xdr:row>74</xdr:row>
      <xdr:rowOff>121267</xdr:rowOff>
    </xdr:to>
    <xdr:sp macro="" textlink="">
      <xdr:nvSpPr>
        <xdr:cNvPr id="201" name="楕円 200"/>
        <xdr:cNvSpPr/>
      </xdr:nvSpPr>
      <xdr:spPr>
        <a:xfrm>
          <a:off x="2857500" y="1270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137794</xdr:rowOff>
    </xdr:from>
    <xdr:ext cx="469744" cy="259045"/>
    <xdr:sp macro="" textlink="">
      <xdr:nvSpPr>
        <xdr:cNvPr id="202" name="テキスト ボックス 201"/>
        <xdr:cNvSpPr txBox="1"/>
      </xdr:nvSpPr>
      <xdr:spPr>
        <a:xfrm>
          <a:off x="2673428" y="1248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149806</xdr:rowOff>
    </xdr:from>
    <xdr:to>
      <xdr:col>10</xdr:col>
      <xdr:colOff>165100</xdr:colOff>
      <xdr:row>74</xdr:row>
      <xdr:rowOff>79956</xdr:rowOff>
    </xdr:to>
    <xdr:sp macro="" textlink="">
      <xdr:nvSpPr>
        <xdr:cNvPr id="203" name="楕円 202"/>
        <xdr:cNvSpPr/>
      </xdr:nvSpPr>
      <xdr:spPr>
        <a:xfrm>
          <a:off x="1968500" y="126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96483</xdr:rowOff>
    </xdr:from>
    <xdr:ext cx="469744" cy="259045"/>
    <xdr:sp macro="" textlink="">
      <xdr:nvSpPr>
        <xdr:cNvPr id="204" name="テキスト ボックス 203"/>
        <xdr:cNvSpPr txBox="1"/>
      </xdr:nvSpPr>
      <xdr:spPr>
        <a:xfrm>
          <a:off x="1784428" y="124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153888</xdr:rowOff>
    </xdr:from>
    <xdr:to>
      <xdr:col>6</xdr:col>
      <xdr:colOff>38100</xdr:colOff>
      <xdr:row>75</xdr:row>
      <xdr:rowOff>84038</xdr:rowOff>
    </xdr:to>
    <xdr:sp macro="" textlink="">
      <xdr:nvSpPr>
        <xdr:cNvPr id="205" name="楕円 204"/>
        <xdr:cNvSpPr/>
      </xdr:nvSpPr>
      <xdr:spPr>
        <a:xfrm>
          <a:off x="1079500" y="1284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100565</xdr:rowOff>
    </xdr:from>
    <xdr:ext cx="469744" cy="259045"/>
    <xdr:sp macro="" textlink="">
      <xdr:nvSpPr>
        <xdr:cNvPr id="206" name="テキスト ボックス 205"/>
        <xdr:cNvSpPr txBox="1"/>
      </xdr:nvSpPr>
      <xdr:spPr>
        <a:xfrm>
          <a:off x="895428" y="1261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164503</xdr:rowOff>
    </xdr:from>
    <xdr:to>
      <xdr:col>24</xdr:col>
      <xdr:colOff>62865</xdr:colOff>
      <xdr:row>97</xdr:row>
      <xdr:rowOff>159589</xdr:rowOff>
    </xdr:to>
    <xdr:cxnSp macro="">
      <xdr:nvCxnSpPr>
        <xdr:cNvPr id="231" name="直線コネクタ 230"/>
        <xdr:cNvCxnSpPr/>
      </xdr:nvCxnSpPr>
      <xdr:spPr>
        <a:xfrm flipV="1">
          <a:off x="4633595" y="15595003"/>
          <a:ext cx="1270" cy="119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163416</xdr:rowOff>
    </xdr:from>
    <xdr:ext cx="534377" cy="259045"/>
    <xdr:sp macro="" textlink="">
      <xdr:nvSpPr>
        <xdr:cNvPr id="232" name="扶助費最小値テキスト"/>
        <xdr:cNvSpPr txBox="1"/>
      </xdr:nvSpPr>
      <xdr:spPr>
        <a:xfrm>
          <a:off x="4686300" y="1679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159589</xdr:rowOff>
    </xdr:from>
    <xdr:to>
      <xdr:col>24</xdr:col>
      <xdr:colOff>152400</xdr:colOff>
      <xdr:row>97</xdr:row>
      <xdr:rowOff>159589</xdr:rowOff>
    </xdr:to>
    <xdr:cxnSp macro="">
      <xdr:nvCxnSpPr>
        <xdr:cNvPr id="233" name="直線コネクタ 232"/>
        <xdr:cNvCxnSpPr/>
      </xdr:nvCxnSpPr>
      <xdr:spPr>
        <a:xfrm>
          <a:off x="4546600" y="1679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111180</xdr:rowOff>
    </xdr:from>
    <xdr:ext cx="534377" cy="259045"/>
    <xdr:sp macro="" textlink="">
      <xdr:nvSpPr>
        <xdr:cNvPr id="234" name="扶助費最大値テキスト"/>
        <xdr:cNvSpPr txBox="1"/>
      </xdr:nvSpPr>
      <xdr:spPr>
        <a:xfrm>
          <a:off x="4686300" y="1537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164503</xdr:rowOff>
    </xdr:from>
    <xdr:to>
      <xdr:col>24</xdr:col>
      <xdr:colOff>152400</xdr:colOff>
      <xdr:row>90</xdr:row>
      <xdr:rowOff>164503</xdr:rowOff>
    </xdr:to>
    <xdr:cxnSp macro="">
      <xdr:nvCxnSpPr>
        <xdr:cNvPr id="235" name="直線コネクタ 234"/>
        <xdr:cNvCxnSpPr/>
      </xdr:nvCxnSpPr>
      <xdr:spPr>
        <a:xfrm>
          <a:off x="4546600" y="1559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108305</xdr:rowOff>
    </xdr:from>
    <xdr:to>
      <xdr:col>24</xdr:col>
      <xdr:colOff>63500</xdr:colOff>
      <xdr:row>96</xdr:row>
      <xdr:rowOff>158598</xdr:rowOff>
    </xdr:to>
    <xdr:cxnSp macro="">
      <xdr:nvCxnSpPr>
        <xdr:cNvPr id="236" name="直線コネクタ 235"/>
        <xdr:cNvCxnSpPr/>
      </xdr:nvCxnSpPr>
      <xdr:spPr>
        <a:xfrm flipV="1">
          <a:off x="3797300" y="16567505"/>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77030</xdr:rowOff>
    </xdr:from>
    <xdr:ext cx="534377" cy="259045"/>
    <xdr:sp macro="" textlink="">
      <xdr:nvSpPr>
        <xdr:cNvPr id="237" name="扶助費平均値テキスト"/>
        <xdr:cNvSpPr txBox="1"/>
      </xdr:nvSpPr>
      <xdr:spPr>
        <a:xfrm>
          <a:off x="4686300" y="16021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54153</xdr:rowOff>
    </xdr:from>
    <xdr:to>
      <xdr:col>24</xdr:col>
      <xdr:colOff>114300</xdr:colOff>
      <xdr:row>94</xdr:row>
      <xdr:rowOff>155753</xdr:rowOff>
    </xdr:to>
    <xdr:sp macro="" textlink="">
      <xdr:nvSpPr>
        <xdr:cNvPr id="238" name="フローチャート: 判断 237"/>
        <xdr:cNvSpPr/>
      </xdr:nvSpPr>
      <xdr:spPr>
        <a:xfrm>
          <a:off x="45847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158598</xdr:rowOff>
    </xdr:from>
    <xdr:to>
      <xdr:col>19</xdr:col>
      <xdr:colOff>177800</xdr:colOff>
      <xdr:row>97</xdr:row>
      <xdr:rowOff>106744</xdr:rowOff>
    </xdr:to>
    <xdr:cxnSp macro="">
      <xdr:nvCxnSpPr>
        <xdr:cNvPr id="239" name="直線コネクタ 238"/>
        <xdr:cNvCxnSpPr/>
      </xdr:nvCxnSpPr>
      <xdr:spPr>
        <a:xfrm flipV="1">
          <a:off x="2908300" y="16617798"/>
          <a:ext cx="889000" cy="1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133858</xdr:rowOff>
    </xdr:from>
    <xdr:to>
      <xdr:col>20</xdr:col>
      <xdr:colOff>38100</xdr:colOff>
      <xdr:row>95</xdr:row>
      <xdr:rowOff>64008</xdr:rowOff>
    </xdr:to>
    <xdr:sp macro="" textlink="">
      <xdr:nvSpPr>
        <xdr:cNvPr id="240" name="フローチャート: 判断 239"/>
        <xdr:cNvSpPr/>
      </xdr:nvSpPr>
      <xdr:spPr>
        <a:xfrm>
          <a:off x="3746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80535</xdr:rowOff>
    </xdr:from>
    <xdr:ext cx="534377" cy="259045"/>
    <xdr:sp macro="" textlink="">
      <xdr:nvSpPr>
        <xdr:cNvPr id="241" name="テキスト ボックス 240"/>
        <xdr:cNvSpPr txBox="1"/>
      </xdr:nvSpPr>
      <xdr:spPr>
        <a:xfrm>
          <a:off x="3530111" y="160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75234</xdr:rowOff>
    </xdr:from>
    <xdr:to>
      <xdr:col>15</xdr:col>
      <xdr:colOff>50800</xdr:colOff>
      <xdr:row>97</xdr:row>
      <xdr:rowOff>106744</xdr:rowOff>
    </xdr:to>
    <xdr:cxnSp macro="">
      <xdr:nvCxnSpPr>
        <xdr:cNvPr id="242" name="直線コネクタ 241"/>
        <xdr:cNvCxnSpPr/>
      </xdr:nvCxnSpPr>
      <xdr:spPr>
        <a:xfrm>
          <a:off x="2019300" y="16705884"/>
          <a:ext cx="889000" cy="3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43484</xdr:rowOff>
    </xdr:from>
    <xdr:to>
      <xdr:col>15</xdr:col>
      <xdr:colOff>101600</xdr:colOff>
      <xdr:row>96</xdr:row>
      <xdr:rowOff>145084</xdr:rowOff>
    </xdr:to>
    <xdr:sp macro="" textlink="">
      <xdr:nvSpPr>
        <xdr:cNvPr id="243" name="フローチャート: 判断 242"/>
        <xdr:cNvSpPr/>
      </xdr:nvSpPr>
      <xdr:spPr>
        <a:xfrm>
          <a:off x="2857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161611</xdr:rowOff>
    </xdr:from>
    <xdr:ext cx="534377" cy="259045"/>
    <xdr:sp macro="" textlink="">
      <xdr:nvSpPr>
        <xdr:cNvPr id="244" name="テキスト ボックス 243"/>
        <xdr:cNvSpPr txBox="1"/>
      </xdr:nvSpPr>
      <xdr:spPr>
        <a:xfrm>
          <a:off x="2641111" y="162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75234</xdr:rowOff>
    </xdr:from>
    <xdr:to>
      <xdr:col>10</xdr:col>
      <xdr:colOff>114300</xdr:colOff>
      <xdr:row>98</xdr:row>
      <xdr:rowOff>108192</xdr:rowOff>
    </xdr:to>
    <xdr:cxnSp macro="">
      <xdr:nvCxnSpPr>
        <xdr:cNvPr id="245" name="直線コネクタ 244"/>
        <xdr:cNvCxnSpPr/>
      </xdr:nvCxnSpPr>
      <xdr:spPr>
        <a:xfrm flipV="1">
          <a:off x="1130300" y="16705884"/>
          <a:ext cx="889000" cy="20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116942</xdr:rowOff>
    </xdr:from>
    <xdr:to>
      <xdr:col>10</xdr:col>
      <xdr:colOff>165100</xdr:colOff>
      <xdr:row>98</xdr:row>
      <xdr:rowOff>47092</xdr:rowOff>
    </xdr:to>
    <xdr:sp macro="" textlink="">
      <xdr:nvSpPr>
        <xdr:cNvPr id="246" name="フローチャート: 判断 245"/>
        <xdr:cNvSpPr/>
      </xdr:nvSpPr>
      <xdr:spPr>
        <a:xfrm>
          <a:off x="1968500" y="167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38219</xdr:rowOff>
    </xdr:from>
    <xdr:ext cx="534377" cy="259045"/>
    <xdr:sp macro="" textlink="">
      <xdr:nvSpPr>
        <xdr:cNvPr id="247" name="テキスト ボックス 246"/>
        <xdr:cNvSpPr txBox="1"/>
      </xdr:nvSpPr>
      <xdr:spPr>
        <a:xfrm>
          <a:off x="1752111" y="1684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137858</xdr:rowOff>
    </xdr:from>
    <xdr:to>
      <xdr:col>6</xdr:col>
      <xdr:colOff>38100</xdr:colOff>
      <xdr:row>99</xdr:row>
      <xdr:rowOff>68008</xdr:rowOff>
    </xdr:to>
    <xdr:sp macro="" textlink="">
      <xdr:nvSpPr>
        <xdr:cNvPr id="248" name="フローチャート: 判断 247"/>
        <xdr:cNvSpPr/>
      </xdr:nvSpPr>
      <xdr:spPr>
        <a:xfrm>
          <a:off x="1079500" y="1693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59135</xdr:rowOff>
    </xdr:from>
    <xdr:ext cx="534377" cy="259045"/>
    <xdr:sp macro="" textlink="">
      <xdr:nvSpPr>
        <xdr:cNvPr id="249" name="テキスト ボックス 248"/>
        <xdr:cNvSpPr txBox="1"/>
      </xdr:nvSpPr>
      <xdr:spPr>
        <a:xfrm>
          <a:off x="863111" y="1703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57505</xdr:rowOff>
    </xdr:from>
    <xdr:to>
      <xdr:col>24</xdr:col>
      <xdr:colOff>114300</xdr:colOff>
      <xdr:row>96</xdr:row>
      <xdr:rowOff>159105</xdr:rowOff>
    </xdr:to>
    <xdr:sp macro="" textlink="">
      <xdr:nvSpPr>
        <xdr:cNvPr id="255" name="楕円 254"/>
        <xdr:cNvSpPr/>
      </xdr:nvSpPr>
      <xdr:spPr>
        <a:xfrm>
          <a:off x="4584700" y="165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35932</xdr:rowOff>
    </xdr:from>
    <xdr:ext cx="534377" cy="259045"/>
    <xdr:sp macro="" textlink="">
      <xdr:nvSpPr>
        <xdr:cNvPr id="256" name="扶助費該当値テキスト"/>
        <xdr:cNvSpPr txBox="1"/>
      </xdr:nvSpPr>
      <xdr:spPr>
        <a:xfrm>
          <a:off x="4686300" y="1649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107798</xdr:rowOff>
    </xdr:from>
    <xdr:to>
      <xdr:col>20</xdr:col>
      <xdr:colOff>38100</xdr:colOff>
      <xdr:row>97</xdr:row>
      <xdr:rowOff>37948</xdr:rowOff>
    </xdr:to>
    <xdr:sp macro="" textlink="">
      <xdr:nvSpPr>
        <xdr:cNvPr id="257" name="楕円 256"/>
        <xdr:cNvSpPr/>
      </xdr:nvSpPr>
      <xdr:spPr>
        <a:xfrm>
          <a:off x="3746500" y="1656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29075</xdr:rowOff>
    </xdr:from>
    <xdr:ext cx="534377" cy="259045"/>
    <xdr:sp macro="" textlink="">
      <xdr:nvSpPr>
        <xdr:cNvPr id="258" name="テキスト ボックス 257"/>
        <xdr:cNvSpPr txBox="1"/>
      </xdr:nvSpPr>
      <xdr:spPr>
        <a:xfrm>
          <a:off x="3530111" y="1665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55944</xdr:rowOff>
    </xdr:from>
    <xdr:to>
      <xdr:col>15</xdr:col>
      <xdr:colOff>101600</xdr:colOff>
      <xdr:row>97</xdr:row>
      <xdr:rowOff>157544</xdr:rowOff>
    </xdr:to>
    <xdr:sp macro="" textlink="">
      <xdr:nvSpPr>
        <xdr:cNvPr id="259" name="楕円 258"/>
        <xdr:cNvSpPr/>
      </xdr:nvSpPr>
      <xdr:spPr>
        <a:xfrm>
          <a:off x="2857500" y="1668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148671</xdr:rowOff>
    </xdr:from>
    <xdr:ext cx="534377" cy="259045"/>
    <xdr:sp macro="" textlink="">
      <xdr:nvSpPr>
        <xdr:cNvPr id="260" name="テキスト ボックス 259"/>
        <xdr:cNvSpPr txBox="1"/>
      </xdr:nvSpPr>
      <xdr:spPr>
        <a:xfrm>
          <a:off x="2641111" y="1677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24434</xdr:rowOff>
    </xdr:from>
    <xdr:to>
      <xdr:col>10</xdr:col>
      <xdr:colOff>165100</xdr:colOff>
      <xdr:row>97</xdr:row>
      <xdr:rowOff>126034</xdr:rowOff>
    </xdr:to>
    <xdr:sp macro="" textlink="">
      <xdr:nvSpPr>
        <xdr:cNvPr id="261" name="楕円 260"/>
        <xdr:cNvSpPr/>
      </xdr:nvSpPr>
      <xdr:spPr>
        <a:xfrm>
          <a:off x="1968500" y="166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142561</xdr:rowOff>
    </xdr:from>
    <xdr:ext cx="534377" cy="259045"/>
    <xdr:sp macro="" textlink="">
      <xdr:nvSpPr>
        <xdr:cNvPr id="262" name="テキスト ボックス 261"/>
        <xdr:cNvSpPr txBox="1"/>
      </xdr:nvSpPr>
      <xdr:spPr>
        <a:xfrm>
          <a:off x="1752111" y="164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57392</xdr:rowOff>
    </xdr:from>
    <xdr:to>
      <xdr:col>6</xdr:col>
      <xdr:colOff>38100</xdr:colOff>
      <xdr:row>98</xdr:row>
      <xdr:rowOff>158992</xdr:rowOff>
    </xdr:to>
    <xdr:sp macro="" textlink="">
      <xdr:nvSpPr>
        <xdr:cNvPr id="263" name="楕円 262"/>
        <xdr:cNvSpPr/>
      </xdr:nvSpPr>
      <xdr:spPr>
        <a:xfrm>
          <a:off x="1079500" y="1685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4069</xdr:rowOff>
    </xdr:from>
    <xdr:ext cx="534377" cy="259045"/>
    <xdr:sp macro="" textlink="">
      <xdr:nvSpPr>
        <xdr:cNvPr id="264" name="テキスト ボックス 263"/>
        <xdr:cNvSpPr txBox="1"/>
      </xdr:nvSpPr>
      <xdr:spPr>
        <a:xfrm>
          <a:off x="863111" y="166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104757</xdr:rowOff>
    </xdr:from>
    <xdr:to>
      <xdr:col>54</xdr:col>
      <xdr:colOff>189865</xdr:colOff>
      <xdr:row>39</xdr:row>
      <xdr:rowOff>13088</xdr:rowOff>
    </xdr:to>
    <xdr:cxnSp macro="">
      <xdr:nvCxnSpPr>
        <xdr:cNvPr id="291" name="直線コネクタ 290"/>
        <xdr:cNvCxnSpPr/>
      </xdr:nvCxnSpPr>
      <xdr:spPr>
        <a:xfrm flipV="1">
          <a:off x="10475595" y="5076807"/>
          <a:ext cx="1270" cy="162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16915</xdr:rowOff>
    </xdr:from>
    <xdr:ext cx="534377" cy="259045"/>
    <xdr:sp macro="" textlink="">
      <xdr:nvSpPr>
        <xdr:cNvPr id="292" name="補助費等最小値テキスト"/>
        <xdr:cNvSpPr txBox="1"/>
      </xdr:nvSpPr>
      <xdr:spPr>
        <a:xfrm>
          <a:off x="10528300" y="670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13088</xdr:rowOff>
    </xdr:from>
    <xdr:to>
      <xdr:col>55</xdr:col>
      <xdr:colOff>88900</xdr:colOff>
      <xdr:row>39</xdr:row>
      <xdr:rowOff>13088</xdr:rowOff>
    </xdr:to>
    <xdr:cxnSp macro="">
      <xdr:nvCxnSpPr>
        <xdr:cNvPr id="293" name="直線コネクタ 292"/>
        <xdr:cNvCxnSpPr/>
      </xdr:nvCxnSpPr>
      <xdr:spPr>
        <a:xfrm>
          <a:off x="10388600" y="669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51434</xdr:rowOff>
    </xdr:from>
    <xdr:ext cx="534377" cy="259045"/>
    <xdr:sp macro="" textlink="">
      <xdr:nvSpPr>
        <xdr:cNvPr id="294" name="補助費等最大値テキスト"/>
        <xdr:cNvSpPr txBox="1"/>
      </xdr:nvSpPr>
      <xdr:spPr>
        <a:xfrm>
          <a:off x="10528300" y="48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104757</xdr:rowOff>
    </xdr:from>
    <xdr:to>
      <xdr:col>55</xdr:col>
      <xdr:colOff>88900</xdr:colOff>
      <xdr:row>29</xdr:row>
      <xdr:rowOff>104757</xdr:rowOff>
    </xdr:to>
    <xdr:cxnSp macro="">
      <xdr:nvCxnSpPr>
        <xdr:cNvPr id="295" name="直線コネクタ 294"/>
        <xdr:cNvCxnSpPr/>
      </xdr:nvCxnSpPr>
      <xdr:spPr>
        <a:xfrm>
          <a:off x="10388600" y="50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71610</xdr:rowOff>
    </xdr:from>
    <xdr:to>
      <xdr:col>55</xdr:col>
      <xdr:colOff>0</xdr:colOff>
      <xdr:row>35</xdr:row>
      <xdr:rowOff>18183</xdr:rowOff>
    </xdr:to>
    <xdr:cxnSp macro="">
      <xdr:nvCxnSpPr>
        <xdr:cNvPr id="296" name="直線コネクタ 295"/>
        <xdr:cNvCxnSpPr/>
      </xdr:nvCxnSpPr>
      <xdr:spPr>
        <a:xfrm>
          <a:off x="9639300" y="5900910"/>
          <a:ext cx="838200" cy="11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34931</xdr:rowOff>
    </xdr:from>
    <xdr:ext cx="534377" cy="259045"/>
    <xdr:sp macro="" textlink="">
      <xdr:nvSpPr>
        <xdr:cNvPr id="297" name="補助費等平均値テキスト"/>
        <xdr:cNvSpPr txBox="1"/>
      </xdr:nvSpPr>
      <xdr:spPr>
        <a:xfrm>
          <a:off x="10528300" y="6035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56504</xdr:rowOff>
    </xdr:from>
    <xdr:to>
      <xdr:col>55</xdr:col>
      <xdr:colOff>50800</xdr:colOff>
      <xdr:row>35</xdr:row>
      <xdr:rowOff>158104</xdr:rowOff>
    </xdr:to>
    <xdr:sp macro="" textlink="">
      <xdr:nvSpPr>
        <xdr:cNvPr id="298" name="フローチャート: 判断 297"/>
        <xdr:cNvSpPr/>
      </xdr:nvSpPr>
      <xdr:spPr>
        <a:xfrm>
          <a:off x="10426700" y="605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71610</xdr:rowOff>
    </xdr:from>
    <xdr:to>
      <xdr:col>50</xdr:col>
      <xdr:colOff>114300</xdr:colOff>
      <xdr:row>34</xdr:row>
      <xdr:rowOff>108741</xdr:rowOff>
    </xdr:to>
    <xdr:cxnSp macro="">
      <xdr:nvCxnSpPr>
        <xdr:cNvPr id="299" name="直線コネクタ 298"/>
        <xdr:cNvCxnSpPr/>
      </xdr:nvCxnSpPr>
      <xdr:spPr>
        <a:xfrm flipV="1">
          <a:off x="8750300" y="5900910"/>
          <a:ext cx="889000" cy="3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30378</xdr:rowOff>
    </xdr:from>
    <xdr:to>
      <xdr:col>50</xdr:col>
      <xdr:colOff>165100</xdr:colOff>
      <xdr:row>35</xdr:row>
      <xdr:rowOff>131978</xdr:rowOff>
    </xdr:to>
    <xdr:sp macro="" textlink="">
      <xdr:nvSpPr>
        <xdr:cNvPr id="300" name="フローチャート: 判断 299"/>
        <xdr:cNvSpPr/>
      </xdr:nvSpPr>
      <xdr:spPr>
        <a:xfrm>
          <a:off x="9588500" y="60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123105</xdr:rowOff>
    </xdr:from>
    <xdr:ext cx="534377" cy="259045"/>
    <xdr:sp macro="" textlink="">
      <xdr:nvSpPr>
        <xdr:cNvPr id="301" name="テキスト ボックス 300"/>
        <xdr:cNvSpPr txBox="1"/>
      </xdr:nvSpPr>
      <xdr:spPr>
        <a:xfrm>
          <a:off x="9372111" y="61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108741</xdr:rowOff>
    </xdr:from>
    <xdr:to>
      <xdr:col>45</xdr:col>
      <xdr:colOff>177800</xdr:colOff>
      <xdr:row>35</xdr:row>
      <xdr:rowOff>37091</xdr:rowOff>
    </xdr:to>
    <xdr:cxnSp macro="">
      <xdr:nvCxnSpPr>
        <xdr:cNvPr id="302" name="直線コネクタ 301"/>
        <xdr:cNvCxnSpPr/>
      </xdr:nvCxnSpPr>
      <xdr:spPr>
        <a:xfrm flipV="1">
          <a:off x="7861300" y="5938041"/>
          <a:ext cx="889000" cy="9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148107</xdr:rowOff>
    </xdr:from>
    <xdr:to>
      <xdr:col>46</xdr:col>
      <xdr:colOff>38100</xdr:colOff>
      <xdr:row>35</xdr:row>
      <xdr:rowOff>78257</xdr:rowOff>
    </xdr:to>
    <xdr:sp macro="" textlink="">
      <xdr:nvSpPr>
        <xdr:cNvPr id="303" name="フローチャート: 判断 302"/>
        <xdr:cNvSpPr/>
      </xdr:nvSpPr>
      <xdr:spPr>
        <a:xfrm>
          <a:off x="8699500" y="597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69384</xdr:rowOff>
    </xdr:from>
    <xdr:ext cx="534377" cy="259045"/>
    <xdr:sp macro="" textlink="">
      <xdr:nvSpPr>
        <xdr:cNvPr id="304" name="テキスト ボックス 303"/>
        <xdr:cNvSpPr txBox="1"/>
      </xdr:nvSpPr>
      <xdr:spPr>
        <a:xfrm>
          <a:off x="8483111" y="607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37091</xdr:rowOff>
    </xdr:from>
    <xdr:to>
      <xdr:col>41</xdr:col>
      <xdr:colOff>50800</xdr:colOff>
      <xdr:row>35</xdr:row>
      <xdr:rowOff>105540</xdr:rowOff>
    </xdr:to>
    <xdr:cxnSp macro="">
      <xdr:nvCxnSpPr>
        <xdr:cNvPr id="305" name="直線コネクタ 304"/>
        <xdr:cNvCxnSpPr/>
      </xdr:nvCxnSpPr>
      <xdr:spPr>
        <a:xfrm flipV="1">
          <a:off x="6972300" y="6037841"/>
          <a:ext cx="889000" cy="6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52977</xdr:rowOff>
    </xdr:from>
    <xdr:to>
      <xdr:col>41</xdr:col>
      <xdr:colOff>101600</xdr:colOff>
      <xdr:row>36</xdr:row>
      <xdr:rowOff>154577</xdr:rowOff>
    </xdr:to>
    <xdr:sp macro="" textlink="">
      <xdr:nvSpPr>
        <xdr:cNvPr id="306" name="フローチャート: 判断 305"/>
        <xdr:cNvSpPr/>
      </xdr:nvSpPr>
      <xdr:spPr>
        <a:xfrm>
          <a:off x="7810500" y="622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145704</xdr:rowOff>
    </xdr:from>
    <xdr:ext cx="534377" cy="259045"/>
    <xdr:sp macro="" textlink="">
      <xdr:nvSpPr>
        <xdr:cNvPr id="307" name="テキスト ボックス 306"/>
        <xdr:cNvSpPr txBox="1"/>
      </xdr:nvSpPr>
      <xdr:spPr>
        <a:xfrm>
          <a:off x="7594111" y="631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56929</xdr:rowOff>
    </xdr:from>
    <xdr:to>
      <xdr:col>36</xdr:col>
      <xdr:colOff>165100</xdr:colOff>
      <xdr:row>36</xdr:row>
      <xdr:rowOff>158529</xdr:rowOff>
    </xdr:to>
    <xdr:sp macro="" textlink="">
      <xdr:nvSpPr>
        <xdr:cNvPr id="308" name="フローチャート: 判断 307"/>
        <xdr:cNvSpPr/>
      </xdr:nvSpPr>
      <xdr:spPr>
        <a:xfrm>
          <a:off x="6921500" y="622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149656</xdr:rowOff>
    </xdr:from>
    <xdr:ext cx="534377" cy="259045"/>
    <xdr:sp macro="" textlink="">
      <xdr:nvSpPr>
        <xdr:cNvPr id="309" name="テキスト ボックス 308"/>
        <xdr:cNvSpPr txBox="1"/>
      </xdr:nvSpPr>
      <xdr:spPr>
        <a:xfrm>
          <a:off x="6705111" y="632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138833</xdr:rowOff>
    </xdr:from>
    <xdr:to>
      <xdr:col>55</xdr:col>
      <xdr:colOff>50800</xdr:colOff>
      <xdr:row>35</xdr:row>
      <xdr:rowOff>68983</xdr:rowOff>
    </xdr:to>
    <xdr:sp macro="" textlink="">
      <xdr:nvSpPr>
        <xdr:cNvPr id="315" name="楕円 314"/>
        <xdr:cNvSpPr/>
      </xdr:nvSpPr>
      <xdr:spPr>
        <a:xfrm>
          <a:off x="10426700" y="596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161710</xdr:rowOff>
    </xdr:from>
    <xdr:ext cx="534377" cy="259045"/>
    <xdr:sp macro="" textlink="">
      <xdr:nvSpPr>
        <xdr:cNvPr id="316" name="補助費等該当値テキスト"/>
        <xdr:cNvSpPr txBox="1"/>
      </xdr:nvSpPr>
      <xdr:spPr>
        <a:xfrm>
          <a:off x="10528300" y="581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20810</xdr:rowOff>
    </xdr:from>
    <xdr:to>
      <xdr:col>50</xdr:col>
      <xdr:colOff>165100</xdr:colOff>
      <xdr:row>34</xdr:row>
      <xdr:rowOff>122410</xdr:rowOff>
    </xdr:to>
    <xdr:sp macro="" textlink="">
      <xdr:nvSpPr>
        <xdr:cNvPr id="317" name="楕円 316"/>
        <xdr:cNvSpPr/>
      </xdr:nvSpPr>
      <xdr:spPr>
        <a:xfrm>
          <a:off x="9588500" y="585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138937</xdr:rowOff>
    </xdr:from>
    <xdr:ext cx="534377" cy="259045"/>
    <xdr:sp macro="" textlink="">
      <xdr:nvSpPr>
        <xdr:cNvPr id="318" name="テキスト ボックス 317"/>
        <xdr:cNvSpPr txBox="1"/>
      </xdr:nvSpPr>
      <xdr:spPr>
        <a:xfrm>
          <a:off x="9372111" y="562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57941</xdr:rowOff>
    </xdr:from>
    <xdr:to>
      <xdr:col>46</xdr:col>
      <xdr:colOff>38100</xdr:colOff>
      <xdr:row>34</xdr:row>
      <xdr:rowOff>159541</xdr:rowOff>
    </xdr:to>
    <xdr:sp macro="" textlink="">
      <xdr:nvSpPr>
        <xdr:cNvPr id="319" name="楕円 318"/>
        <xdr:cNvSpPr/>
      </xdr:nvSpPr>
      <xdr:spPr>
        <a:xfrm>
          <a:off x="8699500" y="588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4618</xdr:rowOff>
    </xdr:from>
    <xdr:ext cx="534377" cy="259045"/>
    <xdr:sp macro="" textlink="">
      <xdr:nvSpPr>
        <xdr:cNvPr id="320" name="テキスト ボックス 319"/>
        <xdr:cNvSpPr txBox="1"/>
      </xdr:nvSpPr>
      <xdr:spPr>
        <a:xfrm>
          <a:off x="8483111" y="566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157741</xdr:rowOff>
    </xdr:from>
    <xdr:to>
      <xdr:col>41</xdr:col>
      <xdr:colOff>101600</xdr:colOff>
      <xdr:row>35</xdr:row>
      <xdr:rowOff>87891</xdr:rowOff>
    </xdr:to>
    <xdr:sp macro="" textlink="">
      <xdr:nvSpPr>
        <xdr:cNvPr id="321" name="楕円 320"/>
        <xdr:cNvSpPr/>
      </xdr:nvSpPr>
      <xdr:spPr>
        <a:xfrm>
          <a:off x="7810500" y="598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104418</xdr:rowOff>
    </xdr:from>
    <xdr:ext cx="534377" cy="259045"/>
    <xdr:sp macro="" textlink="">
      <xdr:nvSpPr>
        <xdr:cNvPr id="322" name="テキスト ボックス 321"/>
        <xdr:cNvSpPr txBox="1"/>
      </xdr:nvSpPr>
      <xdr:spPr>
        <a:xfrm>
          <a:off x="7594111" y="576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54740</xdr:rowOff>
    </xdr:from>
    <xdr:to>
      <xdr:col>36</xdr:col>
      <xdr:colOff>165100</xdr:colOff>
      <xdr:row>35</xdr:row>
      <xdr:rowOff>156340</xdr:rowOff>
    </xdr:to>
    <xdr:sp macro="" textlink="">
      <xdr:nvSpPr>
        <xdr:cNvPr id="323" name="楕円 322"/>
        <xdr:cNvSpPr/>
      </xdr:nvSpPr>
      <xdr:spPr>
        <a:xfrm>
          <a:off x="6921500" y="605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1417</xdr:rowOff>
    </xdr:from>
    <xdr:ext cx="534377" cy="259045"/>
    <xdr:sp macro="" textlink="">
      <xdr:nvSpPr>
        <xdr:cNvPr id="324" name="テキスト ボックス 323"/>
        <xdr:cNvSpPr txBox="1"/>
      </xdr:nvSpPr>
      <xdr:spPr>
        <a:xfrm>
          <a:off x="6705111" y="583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19162</xdr:rowOff>
    </xdr:from>
    <xdr:to>
      <xdr:col>54</xdr:col>
      <xdr:colOff>189865</xdr:colOff>
      <xdr:row>58</xdr:row>
      <xdr:rowOff>134148</xdr:rowOff>
    </xdr:to>
    <xdr:cxnSp macro="">
      <xdr:nvCxnSpPr>
        <xdr:cNvPr id="351" name="直線コネクタ 350"/>
        <xdr:cNvCxnSpPr/>
      </xdr:nvCxnSpPr>
      <xdr:spPr>
        <a:xfrm flipV="1">
          <a:off x="10475595" y="8591662"/>
          <a:ext cx="1270" cy="148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137975</xdr:rowOff>
    </xdr:from>
    <xdr:ext cx="534377" cy="259045"/>
    <xdr:sp macro="" textlink="">
      <xdr:nvSpPr>
        <xdr:cNvPr id="352" name="普通建設事業費最小値テキスト"/>
        <xdr:cNvSpPr txBox="1"/>
      </xdr:nvSpPr>
      <xdr:spPr>
        <a:xfrm>
          <a:off x="10528300" y="1008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134148</xdr:rowOff>
    </xdr:from>
    <xdr:to>
      <xdr:col>55</xdr:col>
      <xdr:colOff>88900</xdr:colOff>
      <xdr:row>58</xdr:row>
      <xdr:rowOff>134148</xdr:rowOff>
    </xdr:to>
    <xdr:cxnSp macro="">
      <xdr:nvCxnSpPr>
        <xdr:cNvPr id="353" name="直線コネクタ 352"/>
        <xdr:cNvCxnSpPr/>
      </xdr:nvCxnSpPr>
      <xdr:spPr>
        <a:xfrm>
          <a:off x="10388600" y="1007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137289</xdr:rowOff>
    </xdr:from>
    <xdr:ext cx="599010" cy="259045"/>
    <xdr:sp macro="" textlink="">
      <xdr:nvSpPr>
        <xdr:cNvPr id="354" name="普通建設事業費最大値テキスト"/>
        <xdr:cNvSpPr txBox="1"/>
      </xdr:nvSpPr>
      <xdr:spPr>
        <a:xfrm>
          <a:off x="10528300" y="836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19162</xdr:rowOff>
    </xdr:from>
    <xdr:to>
      <xdr:col>55</xdr:col>
      <xdr:colOff>88900</xdr:colOff>
      <xdr:row>50</xdr:row>
      <xdr:rowOff>19162</xdr:rowOff>
    </xdr:to>
    <xdr:cxnSp macro="">
      <xdr:nvCxnSpPr>
        <xdr:cNvPr id="355" name="直線コネクタ 354"/>
        <xdr:cNvCxnSpPr/>
      </xdr:nvCxnSpPr>
      <xdr:spPr>
        <a:xfrm>
          <a:off x="10388600" y="859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95711</xdr:rowOff>
    </xdr:from>
    <xdr:to>
      <xdr:col>55</xdr:col>
      <xdr:colOff>0</xdr:colOff>
      <xdr:row>54</xdr:row>
      <xdr:rowOff>48407</xdr:rowOff>
    </xdr:to>
    <xdr:cxnSp macro="">
      <xdr:nvCxnSpPr>
        <xdr:cNvPr id="356" name="直線コネクタ 355"/>
        <xdr:cNvCxnSpPr/>
      </xdr:nvCxnSpPr>
      <xdr:spPr>
        <a:xfrm>
          <a:off x="9639300" y="9011111"/>
          <a:ext cx="838200" cy="29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20383</xdr:rowOff>
    </xdr:from>
    <xdr:ext cx="534377" cy="259045"/>
    <xdr:sp macro="" textlink="">
      <xdr:nvSpPr>
        <xdr:cNvPr id="357" name="普通建設事業費平均値テキスト"/>
        <xdr:cNvSpPr txBox="1"/>
      </xdr:nvSpPr>
      <xdr:spPr>
        <a:xfrm>
          <a:off x="10528300" y="9621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41956</xdr:rowOff>
    </xdr:from>
    <xdr:to>
      <xdr:col>55</xdr:col>
      <xdr:colOff>50800</xdr:colOff>
      <xdr:row>56</xdr:row>
      <xdr:rowOff>143556</xdr:rowOff>
    </xdr:to>
    <xdr:sp macro="" textlink="">
      <xdr:nvSpPr>
        <xdr:cNvPr id="358" name="フローチャート: 判断 357"/>
        <xdr:cNvSpPr/>
      </xdr:nvSpPr>
      <xdr:spPr>
        <a:xfrm>
          <a:off x="104267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95711</xdr:rowOff>
    </xdr:from>
    <xdr:to>
      <xdr:col>50</xdr:col>
      <xdr:colOff>114300</xdr:colOff>
      <xdr:row>55</xdr:row>
      <xdr:rowOff>57159</xdr:rowOff>
    </xdr:to>
    <xdr:cxnSp macro="">
      <xdr:nvCxnSpPr>
        <xdr:cNvPr id="359" name="直線コネクタ 358"/>
        <xdr:cNvCxnSpPr/>
      </xdr:nvCxnSpPr>
      <xdr:spPr>
        <a:xfrm flipV="1">
          <a:off x="8750300" y="9011111"/>
          <a:ext cx="889000" cy="47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29807</xdr:rowOff>
    </xdr:from>
    <xdr:to>
      <xdr:col>50</xdr:col>
      <xdr:colOff>165100</xdr:colOff>
      <xdr:row>56</xdr:row>
      <xdr:rowOff>131407</xdr:rowOff>
    </xdr:to>
    <xdr:sp macro="" textlink="">
      <xdr:nvSpPr>
        <xdr:cNvPr id="360" name="フローチャート: 判断 359"/>
        <xdr:cNvSpPr/>
      </xdr:nvSpPr>
      <xdr:spPr>
        <a:xfrm>
          <a:off x="95885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122534</xdr:rowOff>
    </xdr:from>
    <xdr:ext cx="534377" cy="259045"/>
    <xdr:sp macro="" textlink="">
      <xdr:nvSpPr>
        <xdr:cNvPr id="361" name="テキスト ボックス 360"/>
        <xdr:cNvSpPr txBox="1"/>
      </xdr:nvSpPr>
      <xdr:spPr>
        <a:xfrm>
          <a:off x="9372111" y="972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57159</xdr:rowOff>
    </xdr:from>
    <xdr:to>
      <xdr:col>45</xdr:col>
      <xdr:colOff>177800</xdr:colOff>
      <xdr:row>56</xdr:row>
      <xdr:rowOff>2164</xdr:rowOff>
    </xdr:to>
    <xdr:cxnSp macro="">
      <xdr:nvCxnSpPr>
        <xdr:cNvPr id="362" name="直線コネクタ 361"/>
        <xdr:cNvCxnSpPr/>
      </xdr:nvCxnSpPr>
      <xdr:spPr>
        <a:xfrm flipV="1">
          <a:off x="7861300" y="9486909"/>
          <a:ext cx="889000" cy="11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31815</xdr:rowOff>
    </xdr:from>
    <xdr:to>
      <xdr:col>46</xdr:col>
      <xdr:colOff>38100</xdr:colOff>
      <xdr:row>56</xdr:row>
      <xdr:rowOff>133415</xdr:rowOff>
    </xdr:to>
    <xdr:sp macro="" textlink="">
      <xdr:nvSpPr>
        <xdr:cNvPr id="363" name="フローチャート: 判断 362"/>
        <xdr:cNvSpPr/>
      </xdr:nvSpPr>
      <xdr:spPr>
        <a:xfrm>
          <a:off x="8699500" y="963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124542</xdr:rowOff>
    </xdr:from>
    <xdr:ext cx="534377" cy="259045"/>
    <xdr:sp macro="" textlink="">
      <xdr:nvSpPr>
        <xdr:cNvPr id="364" name="テキスト ボックス 363"/>
        <xdr:cNvSpPr txBox="1"/>
      </xdr:nvSpPr>
      <xdr:spPr>
        <a:xfrm>
          <a:off x="8483111" y="972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2164</xdr:rowOff>
    </xdr:from>
    <xdr:to>
      <xdr:col>41</xdr:col>
      <xdr:colOff>50800</xdr:colOff>
      <xdr:row>56</xdr:row>
      <xdr:rowOff>115126</xdr:rowOff>
    </xdr:to>
    <xdr:cxnSp macro="">
      <xdr:nvCxnSpPr>
        <xdr:cNvPr id="365" name="直線コネクタ 364"/>
        <xdr:cNvCxnSpPr/>
      </xdr:nvCxnSpPr>
      <xdr:spPr>
        <a:xfrm flipV="1">
          <a:off x="6972300" y="9603364"/>
          <a:ext cx="889000" cy="1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154671</xdr:rowOff>
    </xdr:from>
    <xdr:to>
      <xdr:col>41</xdr:col>
      <xdr:colOff>101600</xdr:colOff>
      <xdr:row>57</xdr:row>
      <xdr:rowOff>84821</xdr:rowOff>
    </xdr:to>
    <xdr:sp macro="" textlink="">
      <xdr:nvSpPr>
        <xdr:cNvPr id="366" name="フローチャート: 判断 365"/>
        <xdr:cNvSpPr/>
      </xdr:nvSpPr>
      <xdr:spPr>
        <a:xfrm>
          <a:off x="7810500" y="975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75948</xdr:rowOff>
    </xdr:from>
    <xdr:ext cx="534377" cy="259045"/>
    <xdr:sp macro="" textlink="">
      <xdr:nvSpPr>
        <xdr:cNvPr id="367" name="テキスト ボックス 366"/>
        <xdr:cNvSpPr txBox="1"/>
      </xdr:nvSpPr>
      <xdr:spPr>
        <a:xfrm>
          <a:off x="7594111" y="984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96525</xdr:rowOff>
    </xdr:from>
    <xdr:to>
      <xdr:col>36</xdr:col>
      <xdr:colOff>165100</xdr:colOff>
      <xdr:row>58</xdr:row>
      <xdr:rowOff>26675</xdr:rowOff>
    </xdr:to>
    <xdr:sp macro="" textlink="">
      <xdr:nvSpPr>
        <xdr:cNvPr id="368" name="フローチャート: 判断 367"/>
        <xdr:cNvSpPr/>
      </xdr:nvSpPr>
      <xdr:spPr>
        <a:xfrm>
          <a:off x="6921500" y="986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17802</xdr:rowOff>
    </xdr:from>
    <xdr:ext cx="534377" cy="259045"/>
    <xdr:sp macro="" textlink="">
      <xdr:nvSpPr>
        <xdr:cNvPr id="369" name="テキスト ボックス 368"/>
        <xdr:cNvSpPr txBox="1"/>
      </xdr:nvSpPr>
      <xdr:spPr>
        <a:xfrm>
          <a:off x="6705111" y="996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169057</xdr:rowOff>
    </xdr:from>
    <xdr:to>
      <xdr:col>55</xdr:col>
      <xdr:colOff>50800</xdr:colOff>
      <xdr:row>54</xdr:row>
      <xdr:rowOff>99207</xdr:rowOff>
    </xdr:to>
    <xdr:sp macro="" textlink="">
      <xdr:nvSpPr>
        <xdr:cNvPr id="375" name="楕円 374"/>
        <xdr:cNvSpPr/>
      </xdr:nvSpPr>
      <xdr:spPr>
        <a:xfrm>
          <a:off x="10426700" y="925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20484</xdr:rowOff>
    </xdr:from>
    <xdr:ext cx="534377" cy="259045"/>
    <xdr:sp macro="" textlink="">
      <xdr:nvSpPr>
        <xdr:cNvPr id="376" name="普通建設事業費該当値テキスト"/>
        <xdr:cNvSpPr txBox="1"/>
      </xdr:nvSpPr>
      <xdr:spPr>
        <a:xfrm>
          <a:off x="10528300" y="910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44911</xdr:rowOff>
    </xdr:from>
    <xdr:to>
      <xdr:col>50</xdr:col>
      <xdr:colOff>165100</xdr:colOff>
      <xdr:row>52</xdr:row>
      <xdr:rowOff>146511</xdr:rowOff>
    </xdr:to>
    <xdr:sp macro="" textlink="">
      <xdr:nvSpPr>
        <xdr:cNvPr id="377" name="楕円 376"/>
        <xdr:cNvSpPr/>
      </xdr:nvSpPr>
      <xdr:spPr>
        <a:xfrm>
          <a:off x="9588500" y="896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163038</xdr:rowOff>
    </xdr:from>
    <xdr:ext cx="534377" cy="259045"/>
    <xdr:sp macro="" textlink="">
      <xdr:nvSpPr>
        <xdr:cNvPr id="378" name="テキスト ボックス 377"/>
        <xdr:cNvSpPr txBox="1"/>
      </xdr:nvSpPr>
      <xdr:spPr>
        <a:xfrm>
          <a:off x="9372111" y="873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6359</xdr:rowOff>
    </xdr:from>
    <xdr:to>
      <xdr:col>46</xdr:col>
      <xdr:colOff>38100</xdr:colOff>
      <xdr:row>55</xdr:row>
      <xdr:rowOff>107959</xdr:rowOff>
    </xdr:to>
    <xdr:sp macro="" textlink="">
      <xdr:nvSpPr>
        <xdr:cNvPr id="379" name="楕円 378"/>
        <xdr:cNvSpPr/>
      </xdr:nvSpPr>
      <xdr:spPr>
        <a:xfrm>
          <a:off x="8699500" y="943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124486</xdr:rowOff>
    </xdr:from>
    <xdr:ext cx="534377" cy="259045"/>
    <xdr:sp macro="" textlink="">
      <xdr:nvSpPr>
        <xdr:cNvPr id="380" name="テキスト ボックス 379"/>
        <xdr:cNvSpPr txBox="1"/>
      </xdr:nvSpPr>
      <xdr:spPr>
        <a:xfrm>
          <a:off x="8483111" y="921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122814</xdr:rowOff>
    </xdr:from>
    <xdr:to>
      <xdr:col>41</xdr:col>
      <xdr:colOff>101600</xdr:colOff>
      <xdr:row>56</xdr:row>
      <xdr:rowOff>52964</xdr:rowOff>
    </xdr:to>
    <xdr:sp macro="" textlink="">
      <xdr:nvSpPr>
        <xdr:cNvPr id="381" name="楕円 380"/>
        <xdr:cNvSpPr/>
      </xdr:nvSpPr>
      <xdr:spPr>
        <a:xfrm>
          <a:off x="7810500" y="95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69491</xdr:rowOff>
    </xdr:from>
    <xdr:ext cx="534377" cy="259045"/>
    <xdr:sp macro="" textlink="">
      <xdr:nvSpPr>
        <xdr:cNvPr id="382" name="テキスト ボックス 381"/>
        <xdr:cNvSpPr txBox="1"/>
      </xdr:nvSpPr>
      <xdr:spPr>
        <a:xfrm>
          <a:off x="7594111" y="932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64326</xdr:rowOff>
    </xdr:from>
    <xdr:to>
      <xdr:col>36</xdr:col>
      <xdr:colOff>165100</xdr:colOff>
      <xdr:row>56</xdr:row>
      <xdr:rowOff>165926</xdr:rowOff>
    </xdr:to>
    <xdr:sp macro="" textlink="">
      <xdr:nvSpPr>
        <xdr:cNvPr id="383" name="楕円 382"/>
        <xdr:cNvSpPr/>
      </xdr:nvSpPr>
      <xdr:spPr>
        <a:xfrm>
          <a:off x="6921500" y="966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11003</xdr:rowOff>
    </xdr:from>
    <xdr:ext cx="534377" cy="259045"/>
    <xdr:sp macro="" textlink="">
      <xdr:nvSpPr>
        <xdr:cNvPr id="384" name="テキスト ボックス 383"/>
        <xdr:cNvSpPr txBox="1"/>
      </xdr:nvSpPr>
      <xdr:spPr>
        <a:xfrm>
          <a:off x="6705111" y="944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139700</xdr:rowOff>
    </xdr:from>
    <xdr:to>
      <xdr:col>59</xdr:col>
      <xdr:colOff>50800</xdr:colOff>
      <xdr:row>79</xdr:row>
      <xdr:rowOff>139700</xdr:rowOff>
    </xdr:to>
    <xdr:cxnSp macro="">
      <xdr:nvCxnSpPr>
        <xdr:cNvPr id="395" name="直線コネクタ 394"/>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168927</xdr:rowOff>
    </xdr:from>
    <xdr:ext cx="248786" cy="259045"/>
    <xdr:sp macro="" textlink="">
      <xdr:nvSpPr>
        <xdr:cNvPr id="396" name="テキスト ボックス 395"/>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25400</xdr:rowOff>
    </xdr:from>
    <xdr:to>
      <xdr:col>59</xdr:col>
      <xdr:colOff>50800</xdr:colOff>
      <xdr:row>78</xdr:row>
      <xdr:rowOff>25400</xdr:rowOff>
    </xdr:to>
    <xdr:cxnSp macro="">
      <xdr:nvCxnSpPr>
        <xdr:cNvPr id="397" name="直線コネクタ 39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54627</xdr:rowOff>
    </xdr:from>
    <xdr:ext cx="531299" cy="259045"/>
    <xdr:sp macro="" textlink="">
      <xdr:nvSpPr>
        <xdr:cNvPr id="398" name="テキスト ボックス 397"/>
        <xdr:cNvSpPr txBox="1"/>
      </xdr:nvSpPr>
      <xdr:spPr>
        <a:xfrm>
          <a:off x="6072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82550</xdr:rowOff>
    </xdr:from>
    <xdr:to>
      <xdr:col>59</xdr:col>
      <xdr:colOff>50800</xdr:colOff>
      <xdr:row>76</xdr:row>
      <xdr:rowOff>82550</xdr:rowOff>
    </xdr:to>
    <xdr:cxnSp macro="">
      <xdr:nvCxnSpPr>
        <xdr:cNvPr id="399" name="直線コネクタ 398"/>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111777</xdr:rowOff>
    </xdr:from>
    <xdr:ext cx="531299" cy="259045"/>
    <xdr:sp macro="" textlink="">
      <xdr:nvSpPr>
        <xdr:cNvPr id="400" name="テキスト ボックス 399"/>
        <xdr:cNvSpPr txBox="1"/>
      </xdr:nvSpPr>
      <xdr:spPr>
        <a:xfrm>
          <a:off x="6072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2" name="テキスト ボックス 40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25400</xdr:rowOff>
    </xdr:from>
    <xdr:to>
      <xdr:col>59</xdr:col>
      <xdr:colOff>50800</xdr:colOff>
      <xdr:row>73</xdr:row>
      <xdr:rowOff>25400</xdr:rowOff>
    </xdr:to>
    <xdr:cxnSp macro="">
      <xdr:nvCxnSpPr>
        <xdr:cNvPr id="403" name="直線コネクタ 402"/>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54627</xdr:rowOff>
    </xdr:from>
    <xdr:ext cx="531299" cy="259045"/>
    <xdr:sp macro="" textlink="">
      <xdr:nvSpPr>
        <xdr:cNvPr id="404" name="テキスト ボックス 403"/>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405" name="直線コネクタ 40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406" name="テキスト ボックス 405"/>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69</xdr:row>
      <xdr:rowOff>139700</xdr:rowOff>
    </xdr:from>
    <xdr:to>
      <xdr:col>59</xdr:col>
      <xdr:colOff>50800</xdr:colOff>
      <xdr:row>69</xdr:row>
      <xdr:rowOff>139700</xdr:rowOff>
    </xdr:to>
    <xdr:cxnSp macro="">
      <xdr:nvCxnSpPr>
        <xdr:cNvPr id="407" name="直線コネクタ 406"/>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68</xdr:row>
      <xdr:rowOff>168927</xdr:rowOff>
    </xdr:from>
    <xdr:ext cx="531299" cy="259045"/>
    <xdr:sp macro="" textlink="">
      <xdr:nvSpPr>
        <xdr:cNvPr id="408" name="テキスト ボックス 407"/>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9" name="直線コネクタ 40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10" name="テキスト ボックス 40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57232</xdr:rowOff>
    </xdr:from>
    <xdr:to>
      <xdr:col>54</xdr:col>
      <xdr:colOff>189865</xdr:colOff>
      <xdr:row>78</xdr:row>
      <xdr:rowOff>127499</xdr:rowOff>
    </xdr:to>
    <xdr:cxnSp macro="">
      <xdr:nvCxnSpPr>
        <xdr:cNvPr id="412" name="直線コネクタ 411"/>
        <xdr:cNvCxnSpPr/>
      </xdr:nvCxnSpPr>
      <xdr:spPr>
        <a:xfrm flipV="1">
          <a:off x="10475595" y="12915982"/>
          <a:ext cx="1270" cy="58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131326</xdr:rowOff>
    </xdr:from>
    <xdr:ext cx="469744" cy="259045"/>
    <xdr:sp macro="" textlink="">
      <xdr:nvSpPr>
        <xdr:cNvPr id="413" name="普通建設事業費 （ うち新規整備　）最小値テキスト"/>
        <xdr:cNvSpPr txBox="1"/>
      </xdr:nvSpPr>
      <xdr:spPr>
        <a:xfrm>
          <a:off x="10528300" y="1350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127499</xdr:rowOff>
    </xdr:from>
    <xdr:to>
      <xdr:col>55</xdr:col>
      <xdr:colOff>88900</xdr:colOff>
      <xdr:row>78</xdr:row>
      <xdr:rowOff>127499</xdr:rowOff>
    </xdr:to>
    <xdr:cxnSp macro="">
      <xdr:nvCxnSpPr>
        <xdr:cNvPr id="414" name="直線コネクタ 413"/>
        <xdr:cNvCxnSpPr/>
      </xdr:nvCxnSpPr>
      <xdr:spPr>
        <a:xfrm>
          <a:off x="10388600" y="1350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3909</xdr:rowOff>
    </xdr:from>
    <xdr:ext cx="534377" cy="259045"/>
    <xdr:sp macro="" textlink="">
      <xdr:nvSpPr>
        <xdr:cNvPr id="415" name="普通建設事業費 （ うち新規整備　）最大値テキスト"/>
        <xdr:cNvSpPr txBox="1"/>
      </xdr:nvSpPr>
      <xdr:spPr>
        <a:xfrm>
          <a:off x="10528300" y="1269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57232</xdr:rowOff>
    </xdr:from>
    <xdr:to>
      <xdr:col>55</xdr:col>
      <xdr:colOff>88900</xdr:colOff>
      <xdr:row>75</xdr:row>
      <xdr:rowOff>57232</xdr:rowOff>
    </xdr:to>
    <xdr:cxnSp macro="">
      <xdr:nvCxnSpPr>
        <xdr:cNvPr id="416" name="直線コネクタ 415"/>
        <xdr:cNvCxnSpPr/>
      </xdr:nvCxnSpPr>
      <xdr:spPr>
        <a:xfrm>
          <a:off x="10388600" y="12915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138300</xdr:rowOff>
    </xdr:from>
    <xdr:to>
      <xdr:col>55</xdr:col>
      <xdr:colOff>0</xdr:colOff>
      <xdr:row>75</xdr:row>
      <xdr:rowOff>75978</xdr:rowOff>
    </xdr:to>
    <xdr:cxnSp macro="">
      <xdr:nvCxnSpPr>
        <xdr:cNvPr id="417" name="直線コネクタ 416"/>
        <xdr:cNvCxnSpPr/>
      </xdr:nvCxnSpPr>
      <xdr:spPr>
        <a:xfrm>
          <a:off x="9639300" y="12139800"/>
          <a:ext cx="838200" cy="79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170683</xdr:rowOff>
    </xdr:from>
    <xdr:ext cx="534377" cy="259045"/>
    <xdr:sp macro="" textlink="">
      <xdr:nvSpPr>
        <xdr:cNvPr id="418" name="普通建設事業費 （ うち新規整備　）平均値テキスト"/>
        <xdr:cNvSpPr txBox="1"/>
      </xdr:nvSpPr>
      <xdr:spPr>
        <a:xfrm>
          <a:off x="10528300" y="1320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20806</xdr:rowOff>
    </xdr:from>
    <xdr:to>
      <xdr:col>55</xdr:col>
      <xdr:colOff>50800</xdr:colOff>
      <xdr:row>77</xdr:row>
      <xdr:rowOff>122406</xdr:rowOff>
    </xdr:to>
    <xdr:sp macro="" textlink="">
      <xdr:nvSpPr>
        <xdr:cNvPr id="419" name="フローチャート: 判断 418"/>
        <xdr:cNvSpPr/>
      </xdr:nvSpPr>
      <xdr:spPr>
        <a:xfrm>
          <a:off x="10426700" y="1322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138300</xdr:rowOff>
    </xdr:from>
    <xdr:to>
      <xdr:col>50</xdr:col>
      <xdr:colOff>114300</xdr:colOff>
      <xdr:row>76</xdr:row>
      <xdr:rowOff>107096</xdr:rowOff>
    </xdr:to>
    <xdr:cxnSp macro="">
      <xdr:nvCxnSpPr>
        <xdr:cNvPr id="420" name="直線コネクタ 419"/>
        <xdr:cNvCxnSpPr/>
      </xdr:nvCxnSpPr>
      <xdr:spPr>
        <a:xfrm flipV="1">
          <a:off x="8750300" y="12139800"/>
          <a:ext cx="889000" cy="99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126533</xdr:rowOff>
    </xdr:from>
    <xdr:to>
      <xdr:col>50</xdr:col>
      <xdr:colOff>165100</xdr:colOff>
      <xdr:row>77</xdr:row>
      <xdr:rowOff>56683</xdr:rowOff>
    </xdr:to>
    <xdr:sp macro="" textlink="">
      <xdr:nvSpPr>
        <xdr:cNvPr id="421" name="フローチャート: 判断 420"/>
        <xdr:cNvSpPr/>
      </xdr:nvSpPr>
      <xdr:spPr>
        <a:xfrm>
          <a:off x="9588500" y="1315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47810</xdr:rowOff>
    </xdr:from>
    <xdr:ext cx="534377" cy="259045"/>
    <xdr:sp macro="" textlink="">
      <xdr:nvSpPr>
        <xdr:cNvPr id="422" name="テキスト ボックス 421"/>
        <xdr:cNvSpPr txBox="1"/>
      </xdr:nvSpPr>
      <xdr:spPr>
        <a:xfrm>
          <a:off x="9372111" y="1324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95294</xdr:rowOff>
    </xdr:from>
    <xdr:to>
      <xdr:col>45</xdr:col>
      <xdr:colOff>177800</xdr:colOff>
      <xdr:row>76</xdr:row>
      <xdr:rowOff>107096</xdr:rowOff>
    </xdr:to>
    <xdr:cxnSp macro="">
      <xdr:nvCxnSpPr>
        <xdr:cNvPr id="423" name="直線コネクタ 422"/>
        <xdr:cNvCxnSpPr/>
      </xdr:nvCxnSpPr>
      <xdr:spPr>
        <a:xfrm>
          <a:off x="7861300" y="12954044"/>
          <a:ext cx="889000" cy="18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25091</xdr:rowOff>
    </xdr:from>
    <xdr:to>
      <xdr:col>46</xdr:col>
      <xdr:colOff>38100</xdr:colOff>
      <xdr:row>76</xdr:row>
      <xdr:rowOff>126691</xdr:rowOff>
    </xdr:to>
    <xdr:sp macro="" textlink="">
      <xdr:nvSpPr>
        <xdr:cNvPr id="424" name="フローチャート: 判断 423"/>
        <xdr:cNvSpPr/>
      </xdr:nvSpPr>
      <xdr:spPr>
        <a:xfrm>
          <a:off x="8699500" y="1305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143219</xdr:rowOff>
    </xdr:from>
    <xdr:ext cx="534377" cy="259045"/>
    <xdr:sp macro="" textlink="">
      <xdr:nvSpPr>
        <xdr:cNvPr id="425" name="テキスト ボックス 424"/>
        <xdr:cNvSpPr txBox="1"/>
      </xdr:nvSpPr>
      <xdr:spPr>
        <a:xfrm>
          <a:off x="8483111" y="1283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29921</xdr:rowOff>
    </xdr:from>
    <xdr:to>
      <xdr:col>41</xdr:col>
      <xdr:colOff>101600</xdr:colOff>
      <xdr:row>76</xdr:row>
      <xdr:rowOff>131521</xdr:rowOff>
    </xdr:to>
    <xdr:sp macro="" textlink="">
      <xdr:nvSpPr>
        <xdr:cNvPr id="426" name="フローチャート: 判断 425"/>
        <xdr:cNvSpPr/>
      </xdr:nvSpPr>
      <xdr:spPr>
        <a:xfrm>
          <a:off x="7810500" y="130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122648</xdr:rowOff>
    </xdr:from>
    <xdr:ext cx="534377" cy="259045"/>
    <xdr:sp macro="" textlink="">
      <xdr:nvSpPr>
        <xdr:cNvPr id="427" name="テキスト ボックス 426"/>
        <xdr:cNvSpPr txBox="1"/>
      </xdr:nvSpPr>
      <xdr:spPr>
        <a:xfrm>
          <a:off x="7594111" y="131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25178</xdr:rowOff>
    </xdr:from>
    <xdr:to>
      <xdr:col>55</xdr:col>
      <xdr:colOff>50800</xdr:colOff>
      <xdr:row>75</xdr:row>
      <xdr:rowOff>126778</xdr:rowOff>
    </xdr:to>
    <xdr:sp macro="" textlink="">
      <xdr:nvSpPr>
        <xdr:cNvPr id="433" name="楕円 432"/>
        <xdr:cNvSpPr/>
      </xdr:nvSpPr>
      <xdr:spPr>
        <a:xfrm>
          <a:off x="10426700" y="1288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130910</xdr:rowOff>
    </xdr:from>
    <xdr:ext cx="534377" cy="259045"/>
    <xdr:sp macro="" textlink="">
      <xdr:nvSpPr>
        <xdr:cNvPr id="434" name="普通建設事業費 （ うち新規整備　）該当値テキスト"/>
        <xdr:cNvSpPr txBox="1"/>
      </xdr:nvSpPr>
      <xdr:spPr>
        <a:xfrm>
          <a:off x="10528300" y="1281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87500</xdr:rowOff>
    </xdr:from>
    <xdr:to>
      <xdr:col>50</xdr:col>
      <xdr:colOff>165100</xdr:colOff>
      <xdr:row>71</xdr:row>
      <xdr:rowOff>17650</xdr:rowOff>
    </xdr:to>
    <xdr:sp macro="" textlink="">
      <xdr:nvSpPr>
        <xdr:cNvPr id="435" name="楕円 434"/>
        <xdr:cNvSpPr/>
      </xdr:nvSpPr>
      <xdr:spPr>
        <a:xfrm>
          <a:off x="9588500" y="120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34177</xdr:rowOff>
    </xdr:from>
    <xdr:ext cx="534377" cy="259045"/>
    <xdr:sp macro="" textlink="">
      <xdr:nvSpPr>
        <xdr:cNvPr id="436" name="テキスト ボックス 435"/>
        <xdr:cNvSpPr txBox="1"/>
      </xdr:nvSpPr>
      <xdr:spPr>
        <a:xfrm>
          <a:off x="9372111" y="1186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56296</xdr:rowOff>
    </xdr:from>
    <xdr:to>
      <xdr:col>46</xdr:col>
      <xdr:colOff>38100</xdr:colOff>
      <xdr:row>76</xdr:row>
      <xdr:rowOff>157896</xdr:rowOff>
    </xdr:to>
    <xdr:sp macro="" textlink="">
      <xdr:nvSpPr>
        <xdr:cNvPr id="437" name="楕円 436"/>
        <xdr:cNvSpPr/>
      </xdr:nvSpPr>
      <xdr:spPr>
        <a:xfrm>
          <a:off x="8699500" y="1308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149023</xdr:rowOff>
    </xdr:from>
    <xdr:ext cx="534377" cy="259045"/>
    <xdr:sp macro="" textlink="">
      <xdr:nvSpPr>
        <xdr:cNvPr id="438" name="テキスト ボックス 437"/>
        <xdr:cNvSpPr txBox="1"/>
      </xdr:nvSpPr>
      <xdr:spPr>
        <a:xfrm>
          <a:off x="8483111" y="1317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44494</xdr:rowOff>
    </xdr:from>
    <xdr:to>
      <xdr:col>41</xdr:col>
      <xdr:colOff>101600</xdr:colOff>
      <xdr:row>75</xdr:row>
      <xdr:rowOff>146093</xdr:rowOff>
    </xdr:to>
    <xdr:sp macro="" textlink="">
      <xdr:nvSpPr>
        <xdr:cNvPr id="439" name="楕円 438"/>
        <xdr:cNvSpPr/>
      </xdr:nvSpPr>
      <xdr:spPr>
        <a:xfrm>
          <a:off x="7810500" y="129032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162621</xdr:rowOff>
    </xdr:from>
    <xdr:ext cx="534377" cy="259045"/>
    <xdr:sp macro="" textlink="">
      <xdr:nvSpPr>
        <xdr:cNvPr id="440" name="テキスト ボックス 439"/>
        <xdr:cNvSpPr txBox="1"/>
      </xdr:nvSpPr>
      <xdr:spPr>
        <a:xfrm>
          <a:off x="7594111" y="1267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138557</xdr:rowOff>
    </xdr:from>
    <xdr:to>
      <xdr:col>54</xdr:col>
      <xdr:colOff>189865</xdr:colOff>
      <xdr:row>98</xdr:row>
      <xdr:rowOff>3245</xdr:rowOff>
    </xdr:to>
    <xdr:cxnSp macro="">
      <xdr:nvCxnSpPr>
        <xdr:cNvPr id="464" name="直線コネクタ 463"/>
        <xdr:cNvCxnSpPr/>
      </xdr:nvCxnSpPr>
      <xdr:spPr>
        <a:xfrm flipV="1">
          <a:off x="10475595" y="15569057"/>
          <a:ext cx="1270" cy="123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7072</xdr:rowOff>
    </xdr:from>
    <xdr:ext cx="534377" cy="259045"/>
    <xdr:sp macro="" textlink="">
      <xdr:nvSpPr>
        <xdr:cNvPr id="465" name="普通建設事業費 （ うち更新整備　）最小値テキスト"/>
        <xdr:cNvSpPr txBox="1"/>
      </xdr:nvSpPr>
      <xdr:spPr>
        <a:xfrm>
          <a:off x="10528300" y="1680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3245</xdr:rowOff>
    </xdr:from>
    <xdr:to>
      <xdr:col>55</xdr:col>
      <xdr:colOff>88900</xdr:colOff>
      <xdr:row>98</xdr:row>
      <xdr:rowOff>3245</xdr:rowOff>
    </xdr:to>
    <xdr:cxnSp macro="">
      <xdr:nvCxnSpPr>
        <xdr:cNvPr id="466" name="直線コネクタ 465"/>
        <xdr:cNvCxnSpPr/>
      </xdr:nvCxnSpPr>
      <xdr:spPr>
        <a:xfrm>
          <a:off x="10388600" y="1680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85234</xdr:rowOff>
    </xdr:from>
    <xdr:ext cx="534377" cy="259045"/>
    <xdr:sp macro="" textlink="">
      <xdr:nvSpPr>
        <xdr:cNvPr id="467" name="普通建設事業費 （ うち更新整備　）最大値テキスト"/>
        <xdr:cNvSpPr txBox="1"/>
      </xdr:nvSpPr>
      <xdr:spPr>
        <a:xfrm>
          <a:off x="10528300" y="1534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138557</xdr:rowOff>
    </xdr:from>
    <xdr:to>
      <xdr:col>55</xdr:col>
      <xdr:colOff>88900</xdr:colOff>
      <xdr:row>90</xdr:row>
      <xdr:rowOff>138557</xdr:rowOff>
    </xdr:to>
    <xdr:cxnSp macro="">
      <xdr:nvCxnSpPr>
        <xdr:cNvPr id="468" name="直線コネクタ 467"/>
        <xdr:cNvCxnSpPr/>
      </xdr:nvCxnSpPr>
      <xdr:spPr>
        <a:xfrm>
          <a:off x="10388600" y="1556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78454</xdr:rowOff>
    </xdr:from>
    <xdr:to>
      <xdr:col>55</xdr:col>
      <xdr:colOff>0</xdr:colOff>
      <xdr:row>95</xdr:row>
      <xdr:rowOff>77369</xdr:rowOff>
    </xdr:to>
    <xdr:cxnSp macro="">
      <xdr:nvCxnSpPr>
        <xdr:cNvPr id="469" name="直線コネクタ 468"/>
        <xdr:cNvCxnSpPr/>
      </xdr:nvCxnSpPr>
      <xdr:spPr>
        <a:xfrm flipV="1">
          <a:off x="9639300" y="16194754"/>
          <a:ext cx="838200" cy="17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143242</xdr:rowOff>
    </xdr:from>
    <xdr:ext cx="534377" cy="259045"/>
    <xdr:sp macro="" textlink="">
      <xdr:nvSpPr>
        <xdr:cNvPr id="470" name="普通建設事業費 （ うち更新整備　）平均値テキスト"/>
        <xdr:cNvSpPr txBox="1"/>
      </xdr:nvSpPr>
      <xdr:spPr>
        <a:xfrm>
          <a:off x="10528300" y="16430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164815</xdr:rowOff>
    </xdr:from>
    <xdr:to>
      <xdr:col>55</xdr:col>
      <xdr:colOff>50800</xdr:colOff>
      <xdr:row>96</xdr:row>
      <xdr:rowOff>94965</xdr:rowOff>
    </xdr:to>
    <xdr:sp macro="" textlink="">
      <xdr:nvSpPr>
        <xdr:cNvPr id="471" name="フローチャート: 判断 470"/>
        <xdr:cNvSpPr/>
      </xdr:nvSpPr>
      <xdr:spPr>
        <a:xfrm>
          <a:off x="104267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37267</xdr:rowOff>
    </xdr:from>
    <xdr:to>
      <xdr:col>50</xdr:col>
      <xdr:colOff>114300</xdr:colOff>
      <xdr:row>95</xdr:row>
      <xdr:rowOff>77369</xdr:rowOff>
    </xdr:to>
    <xdr:cxnSp macro="">
      <xdr:nvCxnSpPr>
        <xdr:cNvPr id="472" name="直線コネクタ 471"/>
        <xdr:cNvCxnSpPr/>
      </xdr:nvCxnSpPr>
      <xdr:spPr>
        <a:xfrm>
          <a:off x="8750300" y="16325017"/>
          <a:ext cx="889000" cy="4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10413</xdr:rowOff>
    </xdr:from>
    <xdr:to>
      <xdr:col>50</xdr:col>
      <xdr:colOff>165100</xdr:colOff>
      <xdr:row>96</xdr:row>
      <xdr:rowOff>112013</xdr:rowOff>
    </xdr:to>
    <xdr:sp macro="" textlink="">
      <xdr:nvSpPr>
        <xdr:cNvPr id="473" name="フローチャート: 判断 472"/>
        <xdr:cNvSpPr/>
      </xdr:nvSpPr>
      <xdr:spPr>
        <a:xfrm>
          <a:off x="9588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103140</xdr:rowOff>
    </xdr:from>
    <xdr:ext cx="534377" cy="259045"/>
    <xdr:sp macro="" textlink="">
      <xdr:nvSpPr>
        <xdr:cNvPr id="474" name="テキスト ボックス 473"/>
        <xdr:cNvSpPr txBox="1"/>
      </xdr:nvSpPr>
      <xdr:spPr>
        <a:xfrm>
          <a:off x="9372111" y="165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37267</xdr:rowOff>
    </xdr:from>
    <xdr:to>
      <xdr:col>45</xdr:col>
      <xdr:colOff>177800</xdr:colOff>
      <xdr:row>96</xdr:row>
      <xdr:rowOff>72492</xdr:rowOff>
    </xdr:to>
    <xdr:cxnSp macro="">
      <xdr:nvCxnSpPr>
        <xdr:cNvPr id="475" name="直線コネクタ 474"/>
        <xdr:cNvCxnSpPr/>
      </xdr:nvCxnSpPr>
      <xdr:spPr>
        <a:xfrm flipV="1">
          <a:off x="7861300" y="16325017"/>
          <a:ext cx="889000" cy="20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79947</xdr:rowOff>
    </xdr:from>
    <xdr:to>
      <xdr:col>46</xdr:col>
      <xdr:colOff>38100</xdr:colOff>
      <xdr:row>97</xdr:row>
      <xdr:rowOff>10097</xdr:rowOff>
    </xdr:to>
    <xdr:sp macro="" textlink="">
      <xdr:nvSpPr>
        <xdr:cNvPr id="476" name="フローチャート: 判断 475"/>
        <xdr:cNvSpPr/>
      </xdr:nvSpPr>
      <xdr:spPr>
        <a:xfrm>
          <a:off x="8699500" y="1653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1224</xdr:rowOff>
    </xdr:from>
    <xdr:ext cx="534377" cy="259045"/>
    <xdr:sp macro="" textlink="">
      <xdr:nvSpPr>
        <xdr:cNvPr id="477" name="テキスト ボックス 476"/>
        <xdr:cNvSpPr txBox="1"/>
      </xdr:nvSpPr>
      <xdr:spPr>
        <a:xfrm>
          <a:off x="8483111" y="1663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28530</xdr:rowOff>
    </xdr:from>
    <xdr:to>
      <xdr:col>41</xdr:col>
      <xdr:colOff>101600</xdr:colOff>
      <xdr:row>97</xdr:row>
      <xdr:rowOff>130130</xdr:rowOff>
    </xdr:to>
    <xdr:sp macro="" textlink="">
      <xdr:nvSpPr>
        <xdr:cNvPr id="478" name="フローチャート: 判断 477"/>
        <xdr:cNvSpPr/>
      </xdr:nvSpPr>
      <xdr:spPr>
        <a:xfrm>
          <a:off x="7810500" y="166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121257</xdr:rowOff>
    </xdr:from>
    <xdr:ext cx="534377" cy="259045"/>
    <xdr:sp macro="" textlink="">
      <xdr:nvSpPr>
        <xdr:cNvPr id="479" name="テキスト ボックス 478"/>
        <xdr:cNvSpPr txBox="1"/>
      </xdr:nvSpPr>
      <xdr:spPr>
        <a:xfrm>
          <a:off x="7594111" y="1675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27654</xdr:rowOff>
    </xdr:from>
    <xdr:to>
      <xdr:col>55</xdr:col>
      <xdr:colOff>50800</xdr:colOff>
      <xdr:row>94</xdr:row>
      <xdr:rowOff>129254</xdr:rowOff>
    </xdr:to>
    <xdr:sp macro="" textlink="">
      <xdr:nvSpPr>
        <xdr:cNvPr id="485" name="楕円 484"/>
        <xdr:cNvSpPr/>
      </xdr:nvSpPr>
      <xdr:spPr>
        <a:xfrm>
          <a:off x="10426700" y="161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50531</xdr:rowOff>
    </xdr:from>
    <xdr:ext cx="534377" cy="259045"/>
    <xdr:sp macro="" textlink="">
      <xdr:nvSpPr>
        <xdr:cNvPr id="486" name="普通建設事業費 （ うち更新整備　）該当値テキスト"/>
        <xdr:cNvSpPr txBox="1"/>
      </xdr:nvSpPr>
      <xdr:spPr>
        <a:xfrm>
          <a:off x="10528300" y="1599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26569</xdr:rowOff>
    </xdr:from>
    <xdr:to>
      <xdr:col>50</xdr:col>
      <xdr:colOff>165100</xdr:colOff>
      <xdr:row>95</xdr:row>
      <xdr:rowOff>128169</xdr:rowOff>
    </xdr:to>
    <xdr:sp macro="" textlink="">
      <xdr:nvSpPr>
        <xdr:cNvPr id="487" name="楕円 486"/>
        <xdr:cNvSpPr/>
      </xdr:nvSpPr>
      <xdr:spPr>
        <a:xfrm>
          <a:off x="9588500" y="1631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144696</xdr:rowOff>
    </xdr:from>
    <xdr:ext cx="534377" cy="259045"/>
    <xdr:sp macro="" textlink="">
      <xdr:nvSpPr>
        <xdr:cNvPr id="488" name="テキスト ボックス 487"/>
        <xdr:cNvSpPr txBox="1"/>
      </xdr:nvSpPr>
      <xdr:spPr>
        <a:xfrm>
          <a:off x="9372111" y="1608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157917</xdr:rowOff>
    </xdr:from>
    <xdr:to>
      <xdr:col>46</xdr:col>
      <xdr:colOff>38100</xdr:colOff>
      <xdr:row>95</xdr:row>
      <xdr:rowOff>88067</xdr:rowOff>
    </xdr:to>
    <xdr:sp macro="" textlink="">
      <xdr:nvSpPr>
        <xdr:cNvPr id="489" name="楕円 488"/>
        <xdr:cNvSpPr/>
      </xdr:nvSpPr>
      <xdr:spPr>
        <a:xfrm>
          <a:off x="8699500" y="1627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104594</xdr:rowOff>
    </xdr:from>
    <xdr:ext cx="534377" cy="259045"/>
    <xdr:sp macro="" textlink="">
      <xdr:nvSpPr>
        <xdr:cNvPr id="490" name="テキスト ボックス 489"/>
        <xdr:cNvSpPr txBox="1"/>
      </xdr:nvSpPr>
      <xdr:spPr>
        <a:xfrm>
          <a:off x="8483111" y="1604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21692</xdr:rowOff>
    </xdr:from>
    <xdr:to>
      <xdr:col>41</xdr:col>
      <xdr:colOff>101600</xdr:colOff>
      <xdr:row>96</xdr:row>
      <xdr:rowOff>123292</xdr:rowOff>
    </xdr:to>
    <xdr:sp macro="" textlink="">
      <xdr:nvSpPr>
        <xdr:cNvPr id="491" name="楕円 490"/>
        <xdr:cNvSpPr/>
      </xdr:nvSpPr>
      <xdr:spPr>
        <a:xfrm>
          <a:off x="7810500" y="164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139819</xdr:rowOff>
    </xdr:from>
    <xdr:ext cx="534377" cy="259045"/>
    <xdr:sp macro="" textlink="">
      <xdr:nvSpPr>
        <xdr:cNvPr id="492" name="テキスト ボックス 491"/>
        <xdr:cNvSpPr txBox="1"/>
      </xdr:nvSpPr>
      <xdr:spPr>
        <a:xfrm>
          <a:off x="7594111" y="1625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6" name="テキスト ボックス 50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8" name="テキスト ボックス 507"/>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0" name="テキスト ボックス 509"/>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4369</xdr:rowOff>
    </xdr:from>
    <xdr:to>
      <xdr:col>85</xdr:col>
      <xdr:colOff>126364</xdr:colOff>
      <xdr:row>38</xdr:row>
      <xdr:rowOff>139700</xdr:rowOff>
    </xdr:to>
    <xdr:cxnSp macro="">
      <xdr:nvCxnSpPr>
        <xdr:cNvPr id="514" name="直線コネクタ 513"/>
        <xdr:cNvCxnSpPr/>
      </xdr:nvCxnSpPr>
      <xdr:spPr>
        <a:xfrm flipV="1">
          <a:off x="16317595" y="5490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122496</xdr:rowOff>
    </xdr:from>
    <xdr:ext cx="469744" cy="259045"/>
    <xdr:sp macro="" textlink="">
      <xdr:nvSpPr>
        <xdr:cNvPr id="517" name="災害復旧事業費最大値テキスト"/>
        <xdr:cNvSpPr txBox="1"/>
      </xdr:nvSpPr>
      <xdr:spPr>
        <a:xfrm>
          <a:off x="16370300" y="526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4369</xdr:rowOff>
    </xdr:from>
    <xdr:to>
      <xdr:col>86</xdr:col>
      <xdr:colOff>25400</xdr:colOff>
      <xdr:row>32</xdr:row>
      <xdr:rowOff>4369</xdr:rowOff>
    </xdr:to>
    <xdr:cxnSp macro="">
      <xdr:nvCxnSpPr>
        <xdr:cNvPr id="518" name="直線コネクタ 517"/>
        <xdr:cNvCxnSpPr/>
      </xdr:nvCxnSpPr>
      <xdr:spPr>
        <a:xfrm>
          <a:off x="16230600" y="549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9" name="直線コネクタ 518"/>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83888</xdr:rowOff>
    </xdr:from>
    <xdr:ext cx="378565" cy="259045"/>
    <xdr:sp macro="" textlink="">
      <xdr:nvSpPr>
        <xdr:cNvPr id="520" name="災害復旧事業費平均値テキスト"/>
        <xdr:cNvSpPr txBox="1"/>
      </xdr:nvSpPr>
      <xdr:spPr>
        <a:xfrm>
          <a:off x="16370300" y="62560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61011</xdr:rowOff>
    </xdr:from>
    <xdr:to>
      <xdr:col>85</xdr:col>
      <xdr:colOff>177800</xdr:colOff>
      <xdr:row>37</xdr:row>
      <xdr:rowOff>162610</xdr:rowOff>
    </xdr:to>
    <xdr:sp macro="" textlink="">
      <xdr:nvSpPr>
        <xdr:cNvPr id="521" name="フローチャート: 判断 520"/>
        <xdr:cNvSpPr/>
      </xdr:nvSpPr>
      <xdr:spPr>
        <a:xfrm>
          <a:off x="16268700" y="6404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2" name="直線コネクタ 521"/>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49124</xdr:rowOff>
    </xdr:from>
    <xdr:to>
      <xdr:col>81</xdr:col>
      <xdr:colOff>101600</xdr:colOff>
      <xdr:row>36</xdr:row>
      <xdr:rowOff>150724</xdr:rowOff>
    </xdr:to>
    <xdr:sp macro="" textlink="">
      <xdr:nvSpPr>
        <xdr:cNvPr id="523" name="フローチャート: 判断 522"/>
        <xdr:cNvSpPr/>
      </xdr:nvSpPr>
      <xdr:spPr>
        <a:xfrm>
          <a:off x="15430500" y="622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34</xdr:row>
      <xdr:rowOff>167251</xdr:rowOff>
    </xdr:from>
    <xdr:ext cx="378565" cy="259045"/>
    <xdr:sp macro="" textlink="">
      <xdr:nvSpPr>
        <xdr:cNvPr id="524" name="テキスト ボックス 523"/>
        <xdr:cNvSpPr txBox="1"/>
      </xdr:nvSpPr>
      <xdr:spPr>
        <a:xfrm>
          <a:off x="15292017" y="5996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5" name="直線コネクタ 524"/>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76098</xdr:rowOff>
    </xdr:from>
    <xdr:to>
      <xdr:col>76</xdr:col>
      <xdr:colOff>165100</xdr:colOff>
      <xdr:row>37</xdr:row>
      <xdr:rowOff>6248</xdr:rowOff>
    </xdr:to>
    <xdr:sp macro="" textlink="">
      <xdr:nvSpPr>
        <xdr:cNvPr id="526" name="フローチャート: 判断 525"/>
        <xdr:cNvSpPr/>
      </xdr:nvSpPr>
      <xdr:spPr>
        <a:xfrm>
          <a:off x="1454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22775</xdr:rowOff>
    </xdr:from>
    <xdr:ext cx="378565" cy="259045"/>
    <xdr:sp macro="" textlink="">
      <xdr:nvSpPr>
        <xdr:cNvPr id="527" name="テキスト ボックス 526"/>
        <xdr:cNvSpPr txBox="1"/>
      </xdr:nvSpPr>
      <xdr:spPr>
        <a:xfrm>
          <a:off x="1440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8" name="直線コネクタ 527"/>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61925</xdr:rowOff>
    </xdr:from>
    <xdr:to>
      <xdr:col>72</xdr:col>
      <xdr:colOff>38100</xdr:colOff>
      <xdr:row>38</xdr:row>
      <xdr:rowOff>163525</xdr:rowOff>
    </xdr:to>
    <xdr:sp macro="" textlink="">
      <xdr:nvSpPr>
        <xdr:cNvPr id="529" name="フローチャート: 判断 528"/>
        <xdr:cNvSpPr/>
      </xdr:nvSpPr>
      <xdr:spPr>
        <a:xfrm>
          <a:off x="13652500" y="65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37</xdr:row>
      <xdr:rowOff>8602</xdr:rowOff>
    </xdr:from>
    <xdr:ext cx="313932" cy="259045"/>
    <xdr:sp macro="" textlink="">
      <xdr:nvSpPr>
        <xdr:cNvPr id="530" name="テキスト ボックス 529"/>
        <xdr:cNvSpPr txBox="1"/>
      </xdr:nvSpPr>
      <xdr:spPr>
        <a:xfrm>
          <a:off x="13546333" y="63522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74270</xdr:rowOff>
    </xdr:from>
    <xdr:to>
      <xdr:col>67</xdr:col>
      <xdr:colOff>101600</xdr:colOff>
      <xdr:row>39</xdr:row>
      <xdr:rowOff>4420</xdr:rowOff>
    </xdr:to>
    <xdr:sp macro="" textlink="">
      <xdr:nvSpPr>
        <xdr:cNvPr id="531" name="フローチャート: 判断 530"/>
        <xdr:cNvSpPr/>
      </xdr:nvSpPr>
      <xdr:spPr>
        <a:xfrm>
          <a:off x="1276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20946</xdr:rowOff>
    </xdr:from>
    <xdr:ext cx="313932" cy="259045"/>
    <xdr:sp macro="" textlink="">
      <xdr:nvSpPr>
        <xdr:cNvPr id="532" name="テキスト ボックス 531"/>
        <xdr:cNvSpPr txBox="1"/>
      </xdr:nvSpPr>
      <xdr:spPr>
        <a:xfrm>
          <a:off x="1265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8" name="楕円 537"/>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9"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0" name="楕円 53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1" name="テキスト ボックス 540"/>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2" name="楕円 541"/>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3" name="テキスト ボックス 542"/>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4" name="楕円 543"/>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5" name="テキスト ボックス 544"/>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6" name="楕円 545"/>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7" name="テキスト ボックス 546"/>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145644</xdr:rowOff>
    </xdr:from>
    <xdr:to>
      <xdr:col>85</xdr:col>
      <xdr:colOff>126364</xdr:colOff>
      <xdr:row>77</xdr:row>
      <xdr:rowOff>104687</xdr:rowOff>
    </xdr:to>
    <xdr:cxnSp macro="">
      <xdr:nvCxnSpPr>
        <xdr:cNvPr id="620" name="直線コネクタ 619"/>
        <xdr:cNvCxnSpPr/>
      </xdr:nvCxnSpPr>
      <xdr:spPr>
        <a:xfrm flipV="1">
          <a:off x="16317595" y="12147144"/>
          <a:ext cx="1269" cy="115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108514</xdr:rowOff>
    </xdr:from>
    <xdr:ext cx="534377" cy="259045"/>
    <xdr:sp macro="" textlink="">
      <xdr:nvSpPr>
        <xdr:cNvPr id="621" name="公債費最小値テキスト"/>
        <xdr:cNvSpPr txBox="1"/>
      </xdr:nvSpPr>
      <xdr:spPr>
        <a:xfrm>
          <a:off x="16370300" y="1331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104687</xdr:rowOff>
    </xdr:from>
    <xdr:to>
      <xdr:col>86</xdr:col>
      <xdr:colOff>25400</xdr:colOff>
      <xdr:row>77</xdr:row>
      <xdr:rowOff>104687</xdr:rowOff>
    </xdr:to>
    <xdr:cxnSp macro="">
      <xdr:nvCxnSpPr>
        <xdr:cNvPr id="622" name="直線コネクタ 621"/>
        <xdr:cNvCxnSpPr/>
      </xdr:nvCxnSpPr>
      <xdr:spPr>
        <a:xfrm>
          <a:off x="16230600" y="1330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92321</xdr:rowOff>
    </xdr:from>
    <xdr:ext cx="534377" cy="259045"/>
    <xdr:sp macro="" textlink="">
      <xdr:nvSpPr>
        <xdr:cNvPr id="623" name="公債費最大値テキスト"/>
        <xdr:cNvSpPr txBox="1"/>
      </xdr:nvSpPr>
      <xdr:spPr>
        <a:xfrm>
          <a:off x="16370300" y="1192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145644</xdr:rowOff>
    </xdr:from>
    <xdr:to>
      <xdr:col>86</xdr:col>
      <xdr:colOff>25400</xdr:colOff>
      <xdr:row>70</xdr:row>
      <xdr:rowOff>145644</xdr:rowOff>
    </xdr:to>
    <xdr:cxnSp macro="">
      <xdr:nvCxnSpPr>
        <xdr:cNvPr id="624" name="直線コネクタ 623"/>
        <xdr:cNvCxnSpPr/>
      </xdr:nvCxnSpPr>
      <xdr:spPr>
        <a:xfrm>
          <a:off x="16230600" y="12147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104687</xdr:rowOff>
    </xdr:from>
    <xdr:to>
      <xdr:col>85</xdr:col>
      <xdr:colOff>127000</xdr:colOff>
      <xdr:row>77</xdr:row>
      <xdr:rowOff>113297</xdr:rowOff>
    </xdr:to>
    <xdr:cxnSp macro="">
      <xdr:nvCxnSpPr>
        <xdr:cNvPr id="625" name="直線コネクタ 624"/>
        <xdr:cNvCxnSpPr/>
      </xdr:nvCxnSpPr>
      <xdr:spPr>
        <a:xfrm flipV="1">
          <a:off x="15481300" y="13306337"/>
          <a:ext cx="8382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164431</xdr:rowOff>
    </xdr:from>
    <xdr:ext cx="534377" cy="259045"/>
    <xdr:sp macro="" textlink="">
      <xdr:nvSpPr>
        <xdr:cNvPr id="626" name="公債費平均値テキスト"/>
        <xdr:cNvSpPr txBox="1"/>
      </xdr:nvSpPr>
      <xdr:spPr>
        <a:xfrm>
          <a:off x="16370300" y="1268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141554</xdr:rowOff>
    </xdr:from>
    <xdr:to>
      <xdr:col>85</xdr:col>
      <xdr:colOff>177800</xdr:colOff>
      <xdr:row>75</xdr:row>
      <xdr:rowOff>71704</xdr:rowOff>
    </xdr:to>
    <xdr:sp macro="" textlink="">
      <xdr:nvSpPr>
        <xdr:cNvPr id="627" name="フローチャート: 判断 626"/>
        <xdr:cNvSpPr/>
      </xdr:nvSpPr>
      <xdr:spPr>
        <a:xfrm>
          <a:off x="162687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113297</xdr:rowOff>
    </xdr:from>
    <xdr:to>
      <xdr:col>81</xdr:col>
      <xdr:colOff>50800</xdr:colOff>
      <xdr:row>77</xdr:row>
      <xdr:rowOff>122746</xdr:rowOff>
    </xdr:to>
    <xdr:cxnSp macro="">
      <xdr:nvCxnSpPr>
        <xdr:cNvPr id="628" name="直線コネクタ 627"/>
        <xdr:cNvCxnSpPr/>
      </xdr:nvCxnSpPr>
      <xdr:spPr>
        <a:xfrm flipV="1">
          <a:off x="14592300" y="13314947"/>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143059</xdr:rowOff>
    </xdr:from>
    <xdr:to>
      <xdr:col>81</xdr:col>
      <xdr:colOff>101600</xdr:colOff>
      <xdr:row>75</xdr:row>
      <xdr:rowOff>73209</xdr:rowOff>
    </xdr:to>
    <xdr:sp macro="" textlink="">
      <xdr:nvSpPr>
        <xdr:cNvPr id="629" name="フローチャート: 判断 628"/>
        <xdr:cNvSpPr/>
      </xdr:nvSpPr>
      <xdr:spPr>
        <a:xfrm>
          <a:off x="15430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89736</xdr:rowOff>
    </xdr:from>
    <xdr:ext cx="534377" cy="259045"/>
    <xdr:sp macro="" textlink="">
      <xdr:nvSpPr>
        <xdr:cNvPr id="630" name="テキスト ボックス 629"/>
        <xdr:cNvSpPr txBox="1"/>
      </xdr:nvSpPr>
      <xdr:spPr>
        <a:xfrm>
          <a:off x="15214111" y="1260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114954</xdr:rowOff>
    </xdr:from>
    <xdr:to>
      <xdr:col>76</xdr:col>
      <xdr:colOff>114300</xdr:colOff>
      <xdr:row>77</xdr:row>
      <xdr:rowOff>122746</xdr:rowOff>
    </xdr:to>
    <xdr:cxnSp macro="">
      <xdr:nvCxnSpPr>
        <xdr:cNvPr id="631" name="直線コネクタ 630"/>
        <xdr:cNvCxnSpPr/>
      </xdr:nvCxnSpPr>
      <xdr:spPr>
        <a:xfrm>
          <a:off x="13703300" y="13316604"/>
          <a:ext cx="889000" cy="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163805</xdr:rowOff>
    </xdr:from>
    <xdr:to>
      <xdr:col>76</xdr:col>
      <xdr:colOff>165100</xdr:colOff>
      <xdr:row>75</xdr:row>
      <xdr:rowOff>93955</xdr:rowOff>
    </xdr:to>
    <xdr:sp macro="" textlink="">
      <xdr:nvSpPr>
        <xdr:cNvPr id="632" name="フローチャート: 判断 631"/>
        <xdr:cNvSpPr/>
      </xdr:nvSpPr>
      <xdr:spPr>
        <a:xfrm>
          <a:off x="145415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110482</xdr:rowOff>
    </xdr:from>
    <xdr:ext cx="534377" cy="259045"/>
    <xdr:sp macro="" textlink="">
      <xdr:nvSpPr>
        <xdr:cNvPr id="633" name="テキスト ボックス 632"/>
        <xdr:cNvSpPr txBox="1"/>
      </xdr:nvSpPr>
      <xdr:spPr>
        <a:xfrm>
          <a:off x="14325111" y="1262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96189</xdr:rowOff>
    </xdr:from>
    <xdr:to>
      <xdr:col>71</xdr:col>
      <xdr:colOff>177800</xdr:colOff>
      <xdr:row>77</xdr:row>
      <xdr:rowOff>114954</xdr:rowOff>
    </xdr:to>
    <xdr:cxnSp macro="">
      <xdr:nvCxnSpPr>
        <xdr:cNvPr id="634" name="直線コネクタ 633"/>
        <xdr:cNvCxnSpPr/>
      </xdr:nvCxnSpPr>
      <xdr:spPr>
        <a:xfrm>
          <a:off x="12814300" y="13297839"/>
          <a:ext cx="889000" cy="1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124505</xdr:rowOff>
    </xdr:from>
    <xdr:to>
      <xdr:col>72</xdr:col>
      <xdr:colOff>38100</xdr:colOff>
      <xdr:row>76</xdr:row>
      <xdr:rowOff>54654</xdr:rowOff>
    </xdr:to>
    <xdr:sp macro="" textlink="">
      <xdr:nvSpPr>
        <xdr:cNvPr id="635" name="フローチャート: 判断 634"/>
        <xdr:cNvSpPr/>
      </xdr:nvSpPr>
      <xdr:spPr>
        <a:xfrm>
          <a:off x="13652500" y="129832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71182</xdr:rowOff>
    </xdr:from>
    <xdr:ext cx="534377" cy="259045"/>
    <xdr:sp macro="" textlink="">
      <xdr:nvSpPr>
        <xdr:cNvPr id="636" name="テキスト ボックス 635"/>
        <xdr:cNvSpPr txBox="1"/>
      </xdr:nvSpPr>
      <xdr:spPr>
        <a:xfrm>
          <a:off x="13436111" y="1275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94196</xdr:rowOff>
    </xdr:from>
    <xdr:to>
      <xdr:col>67</xdr:col>
      <xdr:colOff>101600</xdr:colOff>
      <xdr:row>76</xdr:row>
      <xdr:rowOff>24346</xdr:rowOff>
    </xdr:to>
    <xdr:sp macro="" textlink="">
      <xdr:nvSpPr>
        <xdr:cNvPr id="637" name="フローチャート: 判断 636"/>
        <xdr:cNvSpPr/>
      </xdr:nvSpPr>
      <xdr:spPr>
        <a:xfrm>
          <a:off x="12763500" y="129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40873</xdr:rowOff>
    </xdr:from>
    <xdr:ext cx="534377" cy="259045"/>
    <xdr:sp macro="" textlink="">
      <xdr:nvSpPr>
        <xdr:cNvPr id="638" name="テキスト ボックス 637"/>
        <xdr:cNvSpPr txBox="1"/>
      </xdr:nvSpPr>
      <xdr:spPr>
        <a:xfrm>
          <a:off x="12547111" y="127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53887</xdr:rowOff>
    </xdr:from>
    <xdr:to>
      <xdr:col>85</xdr:col>
      <xdr:colOff>177800</xdr:colOff>
      <xdr:row>77</xdr:row>
      <xdr:rowOff>155487</xdr:rowOff>
    </xdr:to>
    <xdr:sp macro="" textlink="">
      <xdr:nvSpPr>
        <xdr:cNvPr id="644" name="楕円 643"/>
        <xdr:cNvSpPr/>
      </xdr:nvSpPr>
      <xdr:spPr>
        <a:xfrm>
          <a:off x="16268700" y="132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140264</xdr:rowOff>
    </xdr:from>
    <xdr:ext cx="534377" cy="259045"/>
    <xdr:sp macro="" textlink="">
      <xdr:nvSpPr>
        <xdr:cNvPr id="645" name="公債費該当値テキスト"/>
        <xdr:cNvSpPr txBox="1"/>
      </xdr:nvSpPr>
      <xdr:spPr>
        <a:xfrm>
          <a:off x="16370300" y="1317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62497</xdr:rowOff>
    </xdr:from>
    <xdr:to>
      <xdr:col>81</xdr:col>
      <xdr:colOff>101600</xdr:colOff>
      <xdr:row>77</xdr:row>
      <xdr:rowOff>164097</xdr:rowOff>
    </xdr:to>
    <xdr:sp macro="" textlink="">
      <xdr:nvSpPr>
        <xdr:cNvPr id="646" name="楕円 645"/>
        <xdr:cNvSpPr/>
      </xdr:nvSpPr>
      <xdr:spPr>
        <a:xfrm>
          <a:off x="15430500" y="132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155224</xdr:rowOff>
    </xdr:from>
    <xdr:ext cx="534377" cy="259045"/>
    <xdr:sp macro="" textlink="">
      <xdr:nvSpPr>
        <xdr:cNvPr id="647" name="テキスト ボックス 646"/>
        <xdr:cNvSpPr txBox="1"/>
      </xdr:nvSpPr>
      <xdr:spPr>
        <a:xfrm>
          <a:off x="15214111" y="1335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71946</xdr:rowOff>
    </xdr:from>
    <xdr:to>
      <xdr:col>76</xdr:col>
      <xdr:colOff>165100</xdr:colOff>
      <xdr:row>78</xdr:row>
      <xdr:rowOff>2096</xdr:rowOff>
    </xdr:to>
    <xdr:sp macro="" textlink="">
      <xdr:nvSpPr>
        <xdr:cNvPr id="648" name="楕円 647"/>
        <xdr:cNvSpPr/>
      </xdr:nvSpPr>
      <xdr:spPr>
        <a:xfrm>
          <a:off x="14541500" y="132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164673</xdr:rowOff>
    </xdr:from>
    <xdr:ext cx="534377" cy="259045"/>
    <xdr:sp macro="" textlink="">
      <xdr:nvSpPr>
        <xdr:cNvPr id="649" name="テキスト ボックス 648"/>
        <xdr:cNvSpPr txBox="1"/>
      </xdr:nvSpPr>
      <xdr:spPr>
        <a:xfrm>
          <a:off x="14325111" y="1336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64154</xdr:rowOff>
    </xdr:from>
    <xdr:to>
      <xdr:col>72</xdr:col>
      <xdr:colOff>38100</xdr:colOff>
      <xdr:row>77</xdr:row>
      <xdr:rowOff>165754</xdr:rowOff>
    </xdr:to>
    <xdr:sp macro="" textlink="">
      <xdr:nvSpPr>
        <xdr:cNvPr id="650" name="楕円 649"/>
        <xdr:cNvSpPr/>
      </xdr:nvSpPr>
      <xdr:spPr>
        <a:xfrm>
          <a:off x="13652500" y="1326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156881</xdr:rowOff>
    </xdr:from>
    <xdr:ext cx="534377" cy="259045"/>
    <xdr:sp macro="" textlink="">
      <xdr:nvSpPr>
        <xdr:cNvPr id="651" name="テキスト ボックス 650"/>
        <xdr:cNvSpPr txBox="1"/>
      </xdr:nvSpPr>
      <xdr:spPr>
        <a:xfrm>
          <a:off x="13436111" y="1335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45389</xdr:rowOff>
    </xdr:from>
    <xdr:to>
      <xdr:col>67</xdr:col>
      <xdr:colOff>101600</xdr:colOff>
      <xdr:row>77</xdr:row>
      <xdr:rowOff>146989</xdr:rowOff>
    </xdr:to>
    <xdr:sp macro="" textlink="">
      <xdr:nvSpPr>
        <xdr:cNvPr id="652" name="楕円 651"/>
        <xdr:cNvSpPr/>
      </xdr:nvSpPr>
      <xdr:spPr>
        <a:xfrm>
          <a:off x="12763500" y="1324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138116</xdr:rowOff>
    </xdr:from>
    <xdr:ext cx="534377" cy="259045"/>
    <xdr:sp macro="" textlink="">
      <xdr:nvSpPr>
        <xdr:cNvPr id="653" name="テキスト ボックス 652"/>
        <xdr:cNvSpPr txBox="1"/>
      </xdr:nvSpPr>
      <xdr:spPr>
        <a:xfrm>
          <a:off x="12547111" y="1333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9" name="テキスト ボックス 66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1" name="テキスト ボックス 67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3" name="テキスト ボックス 67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32212</xdr:rowOff>
    </xdr:from>
    <xdr:to>
      <xdr:col>85</xdr:col>
      <xdr:colOff>126364</xdr:colOff>
      <xdr:row>98</xdr:row>
      <xdr:rowOff>131790</xdr:rowOff>
    </xdr:to>
    <xdr:cxnSp macro="">
      <xdr:nvCxnSpPr>
        <xdr:cNvPr id="675" name="直線コネクタ 674"/>
        <xdr:cNvCxnSpPr/>
      </xdr:nvCxnSpPr>
      <xdr:spPr>
        <a:xfrm flipV="1">
          <a:off x="16317595" y="16319962"/>
          <a:ext cx="1269" cy="613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135617</xdr:rowOff>
    </xdr:from>
    <xdr:ext cx="378565" cy="259045"/>
    <xdr:sp macro="" textlink="">
      <xdr:nvSpPr>
        <xdr:cNvPr id="676" name="積立金最小値テキスト"/>
        <xdr:cNvSpPr txBox="1"/>
      </xdr:nvSpPr>
      <xdr:spPr>
        <a:xfrm>
          <a:off x="16370300" y="16937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131790</xdr:rowOff>
    </xdr:from>
    <xdr:to>
      <xdr:col>86</xdr:col>
      <xdr:colOff>25400</xdr:colOff>
      <xdr:row>98</xdr:row>
      <xdr:rowOff>131790</xdr:rowOff>
    </xdr:to>
    <xdr:cxnSp macro="">
      <xdr:nvCxnSpPr>
        <xdr:cNvPr id="677" name="直線コネクタ 676"/>
        <xdr:cNvCxnSpPr/>
      </xdr:nvCxnSpPr>
      <xdr:spPr>
        <a:xfrm>
          <a:off x="16230600" y="1693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150339</xdr:rowOff>
    </xdr:from>
    <xdr:ext cx="534377" cy="259045"/>
    <xdr:sp macro="" textlink="">
      <xdr:nvSpPr>
        <xdr:cNvPr id="678" name="積立金最大値テキスト"/>
        <xdr:cNvSpPr txBox="1"/>
      </xdr:nvSpPr>
      <xdr:spPr>
        <a:xfrm>
          <a:off x="16370300" y="1609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32212</xdr:rowOff>
    </xdr:from>
    <xdr:to>
      <xdr:col>86</xdr:col>
      <xdr:colOff>25400</xdr:colOff>
      <xdr:row>95</xdr:row>
      <xdr:rowOff>32212</xdr:rowOff>
    </xdr:to>
    <xdr:cxnSp macro="">
      <xdr:nvCxnSpPr>
        <xdr:cNvPr id="679" name="直線コネクタ 678"/>
        <xdr:cNvCxnSpPr/>
      </xdr:nvCxnSpPr>
      <xdr:spPr>
        <a:xfrm>
          <a:off x="16230600" y="16319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141117</xdr:rowOff>
    </xdr:from>
    <xdr:to>
      <xdr:col>85</xdr:col>
      <xdr:colOff>127000</xdr:colOff>
      <xdr:row>96</xdr:row>
      <xdr:rowOff>103581</xdr:rowOff>
    </xdr:to>
    <xdr:cxnSp macro="">
      <xdr:nvCxnSpPr>
        <xdr:cNvPr id="680" name="直線コネクタ 679"/>
        <xdr:cNvCxnSpPr/>
      </xdr:nvCxnSpPr>
      <xdr:spPr>
        <a:xfrm flipV="1">
          <a:off x="15481300" y="16428867"/>
          <a:ext cx="838200" cy="13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140158</xdr:rowOff>
    </xdr:from>
    <xdr:ext cx="469744" cy="259045"/>
    <xdr:sp macro="" textlink="">
      <xdr:nvSpPr>
        <xdr:cNvPr id="681" name="積立金平均値テキスト"/>
        <xdr:cNvSpPr txBox="1"/>
      </xdr:nvSpPr>
      <xdr:spPr>
        <a:xfrm>
          <a:off x="16370300" y="16599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161731</xdr:rowOff>
    </xdr:from>
    <xdr:to>
      <xdr:col>85</xdr:col>
      <xdr:colOff>177800</xdr:colOff>
      <xdr:row>97</xdr:row>
      <xdr:rowOff>91881</xdr:rowOff>
    </xdr:to>
    <xdr:sp macro="" textlink="">
      <xdr:nvSpPr>
        <xdr:cNvPr id="682" name="フローチャート: 判断 681"/>
        <xdr:cNvSpPr/>
      </xdr:nvSpPr>
      <xdr:spPr>
        <a:xfrm>
          <a:off x="16268700" y="1662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103581</xdr:rowOff>
    </xdr:from>
    <xdr:to>
      <xdr:col>81</xdr:col>
      <xdr:colOff>50800</xdr:colOff>
      <xdr:row>97</xdr:row>
      <xdr:rowOff>92700</xdr:rowOff>
    </xdr:to>
    <xdr:cxnSp macro="">
      <xdr:nvCxnSpPr>
        <xdr:cNvPr id="683" name="直線コネクタ 682"/>
        <xdr:cNvCxnSpPr/>
      </xdr:nvCxnSpPr>
      <xdr:spPr>
        <a:xfrm flipV="1">
          <a:off x="14592300" y="16562781"/>
          <a:ext cx="889000" cy="16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156108</xdr:rowOff>
    </xdr:from>
    <xdr:to>
      <xdr:col>81</xdr:col>
      <xdr:colOff>101600</xdr:colOff>
      <xdr:row>97</xdr:row>
      <xdr:rowOff>86258</xdr:rowOff>
    </xdr:to>
    <xdr:sp macro="" textlink="">
      <xdr:nvSpPr>
        <xdr:cNvPr id="684" name="フローチャート: 判断 683"/>
        <xdr:cNvSpPr/>
      </xdr:nvSpPr>
      <xdr:spPr>
        <a:xfrm>
          <a:off x="15430500" y="166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77385</xdr:rowOff>
    </xdr:from>
    <xdr:ext cx="469744" cy="259045"/>
    <xdr:sp macro="" textlink="">
      <xdr:nvSpPr>
        <xdr:cNvPr id="685" name="テキスト ボックス 684"/>
        <xdr:cNvSpPr txBox="1"/>
      </xdr:nvSpPr>
      <xdr:spPr>
        <a:xfrm>
          <a:off x="15246428" y="1670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68514</xdr:rowOff>
    </xdr:from>
    <xdr:to>
      <xdr:col>76</xdr:col>
      <xdr:colOff>114300</xdr:colOff>
      <xdr:row>97</xdr:row>
      <xdr:rowOff>92700</xdr:rowOff>
    </xdr:to>
    <xdr:cxnSp macro="">
      <xdr:nvCxnSpPr>
        <xdr:cNvPr id="686" name="直線コネクタ 685"/>
        <xdr:cNvCxnSpPr/>
      </xdr:nvCxnSpPr>
      <xdr:spPr>
        <a:xfrm>
          <a:off x="13703300" y="16356264"/>
          <a:ext cx="889000" cy="36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136083</xdr:rowOff>
    </xdr:from>
    <xdr:to>
      <xdr:col>76</xdr:col>
      <xdr:colOff>165100</xdr:colOff>
      <xdr:row>96</xdr:row>
      <xdr:rowOff>66233</xdr:rowOff>
    </xdr:to>
    <xdr:sp macro="" textlink="">
      <xdr:nvSpPr>
        <xdr:cNvPr id="687" name="フローチャート: 判断 686"/>
        <xdr:cNvSpPr/>
      </xdr:nvSpPr>
      <xdr:spPr>
        <a:xfrm>
          <a:off x="14541500" y="16423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82760</xdr:rowOff>
    </xdr:from>
    <xdr:ext cx="534377" cy="259045"/>
    <xdr:sp macro="" textlink="">
      <xdr:nvSpPr>
        <xdr:cNvPr id="688" name="テキスト ボックス 687"/>
        <xdr:cNvSpPr txBox="1"/>
      </xdr:nvSpPr>
      <xdr:spPr>
        <a:xfrm>
          <a:off x="14325111" y="1619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77521</xdr:rowOff>
    </xdr:from>
    <xdr:to>
      <xdr:col>71</xdr:col>
      <xdr:colOff>177800</xdr:colOff>
      <xdr:row>95</xdr:row>
      <xdr:rowOff>68514</xdr:rowOff>
    </xdr:to>
    <xdr:cxnSp macro="">
      <xdr:nvCxnSpPr>
        <xdr:cNvPr id="689" name="直線コネクタ 688"/>
        <xdr:cNvCxnSpPr/>
      </xdr:nvCxnSpPr>
      <xdr:spPr>
        <a:xfrm>
          <a:off x="12814300" y="15679471"/>
          <a:ext cx="889000" cy="67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92557</xdr:rowOff>
    </xdr:from>
    <xdr:to>
      <xdr:col>72</xdr:col>
      <xdr:colOff>38100</xdr:colOff>
      <xdr:row>97</xdr:row>
      <xdr:rowOff>22707</xdr:rowOff>
    </xdr:to>
    <xdr:sp macro="" textlink="">
      <xdr:nvSpPr>
        <xdr:cNvPr id="690" name="フローチャート: 判断 689"/>
        <xdr:cNvSpPr/>
      </xdr:nvSpPr>
      <xdr:spPr>
        <a:xfrm>
          <a:off x="13652500" y="165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13834</xdr:rowOff>
    </xdr:from>
    <xdr:ext cx="469744" cy="259045"/>
    <xdr:sp macro="" textlink="">
      <xdr:nvSpPr>
        <xdr:cNvPr id="691" name="テキスト ボックス 690"/>
        <xdr:cNvSpPr txBox="1"/>
      </xdr:nvSpPr>
      <xdr:spPr>
        <a:xfrm>
          <a:off x="13468428" y="1664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10491</xdr:rowOff>
    </xdr:from>
    <xdr:to>
      <xdr:col>67</xdr:col>
      <xdr:colOff>101600</xdr:colOff>
      <xdr:row>95</xdr:row>
      <xdr:rowOff>112091</xdr:rowOff>
    </xdr:to>
    <xdr:sp macro="" textlink="">
      <xdr:nvSpPr>
        <xdr:cNvPr id="692" name="フローチャート: 判断 691"/>
        <xdr:cNvSpPr/>
      </xdr:nvSpPr>
      <xdr:spPr>
        <a:xfrm>
          <a:off x="12763500" y="16298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103218</xdr:rowOff>
    </xdr:from>
    <xdr:ext cx="534377" cy="259045"/>
    <xdr:sp macro="" textlink="">
      <xdr:nvSpPr>
        <xdr:cNvPr id="693" name="テキスト ボックス 692"/>
        <xdr:cNvSpPr txBox="1"/>
      </xdr:nvSpPr>
      <xdr:spPr>
        <a:xfrm>
          <a:off x="12547111" y="1639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90317</xdr:rowOff>
    </xdr:from>
    <xdr:to>
      <xdr:col>85</xdr:col>
      <xdr:colOff>177800</xdr:colOff>
      <xdr:row>96</xdr:row>
      <xdr:rowOff>20467</xdr:rowOff>
    </xdr:to>
    <xdr:sp macro="" textlink="">
      <xdr:nvSpPr>
        <xdr:cNvPr id="699" name="楕円 698"/>
        <xdr:cNvSpPr/>
      </xdr:nvSpPr>
      <xdr:spPr>
        <a:xfrm>
          <a:off x="16268700" y="163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5244</xdr:rowOff>
    </xdr:from>
    <xdr:ext cx="534377" cy="259045"/>
    <xdr:sp macro="" textlink="">
      <xdr:nvSpPr>
        <xdr:cNvPr id="700" name="積立金該当値テキスト"/>
        <xdr:cNvSpPr txBox="1"/>
      </xdr:nvSpPr>
      <xdr:spPr>
        <a:xfrm>
          <a:off x="16370300" y="1629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52781</xdr:rowOff>
    </xdr:from>
    <xdr:to>
      <xdr:col>81</xdr:col>
      <xdr:colOff>101600</xdr:colOff>
      <xdr:row>96</xdr:row>
      <xdr:rowOff>154381</xdr:rowOff>
    </xdr:to>
    <xdr:sp macro="" textlink="">
      <xdr:nvSpPr>
        <xdr:cNvPr id="701" name="楕円 700"/>
        <xdr:cNvSpPr/>
      </xdr:nvSpPr>
      <xdr:spPr>
        <a:xfrm>
          <a:off x="15430500" y="1651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170908</xdr:rowOff>
    </xdr:from>
    <xdr:ext cx="469744" cy="259045"/>
    <xdr:sp macro="" textlink="">
      <xdr:nvSpPr>
        <xdr:cNvPr id="702" name="テキスト ボックス 701"/>
        <xdr:cNvSpPr txBox="1"/>
      </xdr:nvSpPr>
      <xdr:spPr>
        <a:xfrm>
          <a:off x="15246428" y="1628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41900</xdr:rowOff>
    </xdr:from>
    <xdr:to>
      <xdr:col>76</xdr:col>
      <xdr:colOff>165100</xdr:colOff>
      <xdr:row>97</xdr:row>
      <xdr:rowOff>143500</xdr:rowOff>
    </xdr:to>
    <xdr:sp macro="" textlink="">
      <xdr:nvSpPr>
        <xdr:cNvPr id="703" name="楕円 702"/>
        <xdr:cNvSpPr/>
      </xdr:nvSpPr>
      <xdr:spPr>
        <a:xfrm>
          <a:off x="14541500" y="166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134627</xdr:rowOff>
    </xdr:from>
    <xdr:ext cx="469744" cy="259045"/>
    <xdr:sp macro="" textlink="">
      <xdr:nvSpPr>
        <xdr:cNvPr id="704" name="テキスト ボックス 703"/>
        <xdr:cNvSpPr txBox="1"/>
      </xdr:nvSpPr>
      <xdr:spPr>
        <a:xfrm>
          <a:off x="14357428" y="1676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17714</xdr:rowOff>
    </xdr:from>
    <xdr:to>
      <xdr:col>72</xdr:col>
      <xdr:colOff>38100</xdr:colOff>
      <xdr:row>95</xdr:row>
      <xdr:rowOff>119314</xdr:rowOff>
    </xdr:to>
    <xdr:sp macro="" textlink="">
      <xdr:nvSpPr>
        <xdr:cNvPr id="705" name="楕円 704"/>
        <xdr:cNvSpPr/>
      </xdr:nvSpPr>
      <xdr:spPr>
        <a:xfrm>
          <a:off x="13652500" y="1630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135841</xdr:rowOff>
    </xdr:from>
    <xdr:ext cx="534377" cy="259045"/>
    <xdr:sp macro="" textlink="">
      <xdr:nvSpPr>
        <xdr:cNvPr id="706" name="テキスト ボックス 705"/>
        <xdr:cNvSpPr txBox="1"/>
      </xdr:nvSpPr>
      <xdr:spPr>
        <a:xfrm>
          <a:off x="13436111" y="1608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26721</xdr:rowOff>
    </xdr:from>
    <xdr:to>
      <xdr:col>67</xdr:col>
      <xdr:colOff>101600</xdr:colOff>
      <xdr:row>91</xdr:row>
      <xdr:rowOff>128321</xdr:rowOff>
    </xdr:to>
    <xdr:sp macro="" textlink="">
      <xdr:nvSpPr>
        <xdr:cNvPr id="707" name="楕円 706"/>
        <xdr:cNvSpPr/>
      </xdr:nvSpPr>
      <xdr:spPr>
        <a:xfrm>
          <a:off x="12763500" y="1562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144848</xdr:rowOff>
    </xdr:from>
    <xdr:ext cx="534377" cy="259045"/>
    <xdr:sp macro="" textlink="">
      <xdr:nvSpPr>
        <xdr:cNvPr id="708" name="テキスト ボックス 707"/>
        <xdr:cNvSpPr txBox="1"/>
      </xdr:nvSpPr>
      <xdr:spPr>
        <a:xfrm>
          <a:off x="12547111" y="1540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49175</xdr:rowOff>
    </xdr:from>
    <xdr:to>
      <xdr:col>116</xdr:col>
      <xdr:colOff>62864</xdr:colOff>
      <xdr:row>38</xdr:row>
      <xdr:rowOff>139700</xdr:rowOff>
    </xdr:to>
    <xdr:cxnSp macro="">
      <xdr:nvCxnSpPr>
        <xdr:cNvPr id="730" name="直線コネクタ 729"/>
        <xdr:cNvCxnSpPr/>
      </xdr:nvCxnSpPr>
      <xdr:spPr>
        <a:xfrm flipV="1">
          <a:off x="22159595" y="5364125"/>
          <a:ext cx="1269" cy="129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167302</xdr:rowOff>
    </xdr:from>
    <xdr:ext cx="469744" cy="259045"/>
    <xdr:sp macro="" textlink="">
      <xdr:nvSpPr>
        <xdr:cNvPr id="733" name="投資及び出資金最大値テキスト"/>
        <xdr:cNvSpPr txBox="1"/>
      </xdr:nvSpPr>
      <xdr:spPr>
        <a:xfrm>
          <a:off x="22212300" y="513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49175</xdr:rowOff>
    </xdr:from>
    <xdr:to>
      <xdr:col>116</xdr:col>
      <xdr:colOff>152400</xdr:colOff>
      <xdr:row>31</xdr:row>
      <xdr:rowOff>49175</xdr:rowOff>
    </xdr:to>
    <xdr:cxnSp macro="">
      <xdr:nvCxnSpPr>
        <xdr:cNvPr id="734" name="直線コネクタ 733"/>
        <xdr:cNvCxnSpPr/>
      </xdr:nvCxnSpPr>
      <xdr:spPr>
        <a:xfrm>
          <a:off x="22072600" y="536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144729</xdr:rowOff>
    </xdr:from>
    <xdr:to>
      <xdr:col>116</xdr:col>
      <xdr:colOff>63500</xdr:colOff>
      <xdr:row>38</xdr:row>
      <xdr:rowOff>36602</xdr:rowOff>
    </xdr:to>
    <xdr:cxnSp macro="">
      <xdr:nvCxnSpPr>
        <xdr:cNvPr id="735" name="直線コネクタ 734"/>
        <xdr:cNvCxnSpPr/>
      </xdr:nvCxnSpPr>
      <xdr:spPr>
        <a:xfrm flipV="1">
          <a:off x="21323300" y="6488379"/>
          <a:ext cx="838200" cy="6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101947</xdr:rowOff>
    </xdr:from>
    <xdr:ext cx="469744" cy="259045"/>
    <xdr:sp macro="" textlink="">
      <xdr:nvSpPr>
        <xdr:cNvPr id="736" name="投資及び出資金平均値テキスト"/>
        <xdr:cNvSpPr txBox="1"/>
      </xdr:nvSpPr>
      <xdr:spPr>
        <a:xfrm>
          <a:off x="22212300" y="6102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79070</xdr:rowOff>
    </xdr:from>
    <xdr:to>
      <xdr:col>116</xdr:col>
      <xdr:colOff>114300</xdr:colOff>
      <xdr:row>37</xdr:row>
      <xdr:rowOff>9220</xdr:rowOff>
    </xdr:to>
    <xdr:sp macro="" textlink="">
      <xdr:nvSpPr>
        <xdr:cNvPr id="737" name="フローチャート: 判断 736"/>
        <xdr:cNvSpPr/>
      </xdr:nvSpPr>
      <xdr:spPr>
        <a:xfrm>
          <a:off x="22110700" y="62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36602</xdr:rowOff>
    </xdr:from>
    <xdr:to>
      <xdr:col>111</xdr:col>
      <xdr:colOff>177800</xdr:colOff>
      <xdr:row>38</xdr:row>
      <xdr:rowOff>52832</xdr:rowOff>
    </xdr:to>
    <xdr:cxnSp macro="">
      <xdr:nvCxnSpPr>
        <xdr:cNvPr id="738" name="直線コネクタ 737"/>
        <xdr:cNvCxnSpPr/>
      </xdr:nvCxnSpPr>
      <xdr:spPr>
        <a:xfrm flipV="1">
          <a:off x="20434300" y="6551702"/>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105359</xdr:rowOff>
    </xdr:from>
    <xdr:to>
      <xdr:col>112</xdr:col>
      <xdr:colOff>38100</xdr:colOff>
      <xdr:row>37</xdr:row>
      <xdr:rowOff>35509</xdr:rowOff>
    </xdr:to>
    <xdr:sp macro="" textlink="">
      <xdr:nvSpPr>
        <xdr:cNvPr id="739" name="フローチャート: 判断 738"/>
        <xdr:cNvSpPr/>
      </xdr:nvSpPr>
      <xdr:spPr>
        <a:xfrm>
          <a:off x="212725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52036</xdr:rowOff>
    </xdr:from>
    <xdr:ext cx="469744" cy="259045"/>
    <xdr:sp macro="" textlink="">
      <xdr:nvSpPr>
        <xdr:cNvPr id="740" name="テキスト ボックス 739"/>
        <xdr:cNvSpPr txBox="1"/>
      </xdr:nvSpPr>
      <xdr:spPr>
        <a:xfrm>
          <a:off x="21088428" y="60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39574</xdr:rowOff>
    </xdr:from>
    <xdr:to>
      <xdr:col>107</xdr:col>
      <xdr:colOff>50800</xdr:colOff>
      <xdr:row>38</xdr:row>
      <xdr:rowOff>52832</xdr:rowOff>
    </xdr:to>
    <xdr:cxnSp macro="">
      <xdr:nvCxnSpPr>
        <xdr:cNvPr id="741" name="直線コネクタ 740"/>
        <xdr:cNvCxnSpPr/>
      </xdr:nvCxnSpPr>
      <xdr:spPr>
        <a:xfrm>
          <a:off x="19545300" y="6554674"/>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153822</xdr:rowOff>
    </xdr:from>
    <xdr:to>
      <xdr:col>107</xdr:col>
      <xdr:colOff>101600</xdr:colOff>
      <xdr:row>37</xdr:row>
      <xdr:rowOff>83972</xdr:rowOff>
    </xdr:to>
    <xdr:sp macro="" textlink="">
      <xdr:nvSpPr>
        <xdr:cNvPr id="742" name="フローチャート: 判断 741"/>
        <xdr:cNvSpPr/>
      </xdr:nvSpPr>
      <xdr:spPr>
        <a:xfrm>
          <a:off x="20383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100499</xdr:rowOff>
    </xdr:from>
    <xdr:ext cx="469744" cy="259045"/>
    <xdr:sp macro="" textlink="">
      <xdr:nvSpPr>
        <xdr:cNvPr id="743" name="テキスト ボックス 742"/>
        <xdr:cNvSpPr txBox="1"/>
      </xdr:nvSpPr>
      <xdr:spPr>
        <a:xfrm>
          <a:off x="20199428" y="61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39574</xdr:rowOff>
    </xdr:from>
    <xdr:to>
      <xdr:col>102</xdr:col>
      <xdr:colOff>114300</xdr:colOff>
      <xdr:row>38</xdr:row>
      <xdr:rowOff>98323</xdr:rowOff>
    </xdr:to>
    <xdr:cxnSp macro="">
      <xdr:nvCxnSpPr>
        <xdr:cNvPr id="744" name="直線コネクタ 743"/>
        <xdr:cNvCxnSpPr/>
      </xdr:nvCxnSpPr>
      <xdr:spPr>
        <a:xfrm flipV="1">
          <a:off x="18656300" y="6554674"/>
          <a:ext cx="889000" cy="5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90272</xdr:rowOff>
    </xdr:from>
    <xdr:to>
      <xdr:col>102</xdr:col>
      <xdr:colOff>165100</xdr:colOff>
      <xdr:row>36</xdr:row>
      <xdr:rowOff>20422</xdr:rowOff>
    </xdr:to>
    <xdr:sp macro="" textlink="">
      <xdr:nvSpPr>
        <xdr:cNvPr id="745" name="フローチャート: 判断 744"/>
        <xdr:cNvSpPr/>
      </xdr:nvSpPr>
      <xdr:spPr>
        <a:xfrm>
          <a:off x="19494500" y="609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36949</xdr:rowOff>
    </xdr:from>
    <xdr:ext cx="469744" cy="259045"/>
    <xdr:sp macro="" textlink="">
      <xdr:nvSpPr>
        <xdr:cNvPr id="746" name="テキスト ボックス 745"/>
        <xdr:cNvSpPr txBox="1"/>
      </xdr:nvSpPr>
      <xdr:spPr>
        <a:xfrm>
          <a:off x="19310428" y="586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158623</xdr:rowOff>
    </xdr:from>
    <xdr:to>
      <xdr:col>98</xdr:col>
      <xdr:colOff>38100</xdr:colOff>
      <xdr:row>36</xdr:row>
      <xdr:rowOff>88773</xdr:rowOff>
    </xdr:to>
    <xdr:sp macro="" textlink="">
      <xdr:nvSpPr>
        <xdr:cNvPr id="747" name="フローチャート: 判断 746"/>
        <xdr:cNvSpPr/>
      </xdr:nvSpPr>
      <xdr:spPr>
        <a:xfrm>
          <a:off x="18605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105300</xdr:rowOff>
    </xdr:from>
    <xdr:ext cx="469744" cy="259045"/>
    <xdr:sp macro="" textlink="">
      <xdr:nvSpPr>
        <xdr:cNvPr id="748" name="テキスト ボックス 747"/>
        <xdr:cNvSpPr txBox="1"/>
      </xdr:nvSpPr>
      <xdr:spPr>
        <a:xfrm>
          <a:off x="18421428"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93929</xdr:rowOff>
    </xdr:from>
    <xdr:to>
      <xdr:col>116</xdr:col>
      <xdr:colOff>114300</xdr:colOff>
      <xdr:row>38</xdr:row>
      <xdr:rowOff>24079</xdr:rowOff>
    </xdr:to>
    <xdr:sp macro="" textlink="">
      <xdr:nvSpPr>
        <xdr:cNvPr id="754" name="楕円 753"/>
        <xdr:cNvSpPr/>
      </xdr:nvSpPr>
      <xdr:spPr>
        <a:xfrm>
          <a:off x="22110700" y="64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72356</xdr:rowOff>
    </xdr:from>
    <xdr:ext cx="378565" cy="259045"/>
    <xdr:sp macro="" textlink="">
      <xdr:nvSpPr>
        <xdr:cNvPr id="755" name="投資及び出資金該当値テキスト"/>
        <xdr:cNvSpPr txBox="1"/>
      </xdr:nvSpPr>
      <xdr:spPr>
        <a:xfrm>
          <a:off x="22212300" y="6416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157251</xdr:rowOff>
    </xdr:from>
    <xdr:to>
      <xdr:col>112</xdr:col>
      <xdr:colOff>38100</xdr:colOff>
      <xdr:row>38</xdr:row>
      <xdr:rowOff>87401</xdr:rowOff>
    </xdr:to>
    <xdr:sp macro="" textlink="">
      <xdr:nvSpPr>
        <xdr:cNvPr id="756" name="楕円 755"/>
        <xdr:cNvSpPr/>
      </xdr:nvSpPr>
      <xdr:spPr>
        <a:xfrm>
          <a:off x="21272500" y="650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78529</xdr:rowOff>
    </xdr:from>
    <xdr:ext cx="378565" cy="259045"/>
    <xdr:sp macro="" textlink="">
      <xdr:nvSpPr>
        <xdr:cNvPr id="757" name="テキスト ボックス 756"/>
        <xdr:cNvSpPr txBox="1"/>
      </xdr:nvSpPr>
      <xdr:spPr>
        <a:xfrm>
          <a:off x="21134017" y="6593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2032</xdr:rowOff>
    </xdr:from>
    <xdr:to>
      <xdr:col>107</xdr:col>
      <xdr:colOff>101600</xdr:colOff>
      <xdr:row>38</xdr:row>
      <xdr:rowOff>103632</xdr:rowOff>
    </xdr:to>
    <xdr:sp macro="" textlink="">
      <xdr:nvSpPr>
        <xdr:cNvPr id="758" name="楕円 757"/>
        <xdr:cNvSpPr/>
      </xdr:nvSpPr>
      <xdr:spPr>
        <a:xfrm>
          <a:off x="20383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94759</xdr:rowOff>
    </xdr:from>
    <xdr:ext cx="378565" cy="259045"/>
    <xdr:sp macro="" textlink="">
      <xdr:nvSpPr>
        <xdr:cNvPr id="759" name="テキスト ボックス 758"/>
        <xdr:cNvSpPr txBox="1"/>
      </xdr:nvSpPr>
      <xdr:spPr>
        <a:xfrm>
          <a:off x="20245017" y="6609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160224</xdr:rowOff>
    </xdr:from>
    <xdr:to>
      <xdr:col>102</xdr:col>
      <xdr:colOff>165100</xdr:colOff>
      <xdr:row>38</xdr:row>
      <xdr:rowOff>90374</xdr:rowOff>
    </xdr:to>
    <xdr:sp macro="" textlink="">
      <xdr:nvSpPr>
        <xdr:cNvPr id="760" name="楕円 759"/>
        <xdr:cNvSpPr/>
      </xdr:nvSpPr>
      <xdr:spPr>
        <a:xfrm>
          <a:off x="19494500" y="65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81501</xdr:rowOff>
    </xdr:from>
    <xdr:ext cx="378565" cy="259045"/>
    <xdr:sp macro="" textlink="">
      <xdr:nvSpPr>
        <xdr:cNvPr id="761" name="テキスト ボックス 760"/>
        <xdr:cNvSpPr txBox="1"/>
      </xdr:nvSpPr>
      <xdr:spPr>
        <a:xfrm>
          <a:off x="19356017" y="6596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47523</xdr:rowOff>
    </xdr:from>
    <xdr:to>
      <xdr:col>98</xdr:col>
      <xdr:colOff>38100</xdr:colOff>
      <xdr:row>38</xdr:row>
      <xdr:rowOff>149123</xdr:rowOff>
    </xdr:to>
    <xdr:sp macro="" textlink="">
      <xdr:nvSpPr>
        <xdr:cNvPr id="762" name="楕円 761"/>
        <xdr:cNvSpPr/>
      </xdr:nvSpPr>
      <xdr:spPr>
        <a:xfrm>
          <a:off x="18605500" y="656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140250</xdr:rowOff>
    </xdr:from>
    <xdr:ext cx="378565" cy="259045"/>
    <xdr:sp macro="" textlink="">
      <xdr:nvSpPr>
        <xdr:cNvPr id="763" name="テキスト ボックス 762"/>
        <xdr:cNvSpPr txBox="1"/>
      </xdr:nvSpPr>
      <xdr:spPr>
        <a:xfrm>
          <a:off x="18467017" y="6655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163322</xdr:rowOff>
    </xdr:from>
    <xdr:to>
      <xdr:col>116</xdr:col>
      <xdr:colOff>62864</xdr:colOff>
      <xdr:row>59</xdr:row>
      <xdr:rowOff>42621</xdr:rowOff>
    </xdr:to>
    <xdr:cxnSp macro="">
      <xdr:nvCxnSpPr>
        <xdr:cNvPr id="787" name="直線コネクタ 786"/>
        <xdr:cNvCxnSpPr/>
      </xdr:nvCxnSpPr>
      <xdr:spPr>
        <a:xfrm flipV="1">
          <a:off x="22159595" y="8564372"/>
          <a:ext cx="1269" cy="159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46448</xdr:rowOff>
    </xdr:from>
    <xdr:ext cx="313932" cy="259045"/>
    <xdr:sp macro="" textlink="">
      <xdr:nvSpPr>
        <xdr:cNvPr id="788"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42621</xdr:rowOff>
    </xdr:from>
    <xdr:to>
      <xdr:col>116</xdr:col>
      <xdr:colOff>152400</xdr:colOff>
      <xdr:row>59</xdr:row>
      <xdr:rowOff>42621</xdr:rowOff>
    </xdr:to>
    <xdr:cxnSp macro="">
      <xdr:nvCxnSpPr>
        <xdr:cNvPr id="789" name="直線コネクタ 788"/>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109999</xdr:rowOff>
    </xdr:from>
    <xdr:ext cx="534377" cy="259045"/>
    <xdr:sp macro="" textlink="">
      <xdr:nvSpPr>
        <xdr:cNvPr id="790" name="貸付金最大値テキスト"/>
        <xdr:cNvSpPr txBox="1"/>
      </xdr:nvSpPr>
      <xdr:spPr>
        <a:xfrm>
          <a:off x="22212300" y="83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163322</xdr:rowOff>
    </xdr:from>
    <xdr:to>
      <xdr:col>116</xdr:col>
      <xdr:colOff>152400</xdr:colOff>
      <xdr:row>49</xdr:row>
      <xdr:rowOff>163322</xdr:rowOff>
    </xdr:to>
    <xdr:cxnSp macro="">
      <xdr:nvCxnSpPr>
        <xdr:cNvPr id="791" name="直線コネクタ 790"/>
        <xdr:cNvCxnSpPr/>
      </xdr:nvCxnSpPr>
      <xdr:spPr>
        <a:xfrm>
          <a:off x="22072600" y="856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2654</xdr:rowOff>
    </xdr:from>
    <xdr:to>
      <xdr:col>116</xdr:col>
      <xdr:colOff>63500</xdr:colOff>
      <xdr:row>59</xdr:row>
      <xdr:rowOff>2921</xdr:rowOff>
    </xdr:to>
    <xdr:cxnSp macro="">
      <xdr:nvCxnSpPr>
        <xdr:cNvPr id="792" name="直線コネクタ 791"/>
        <xdr:cNvCxnSpPr/>
      </xdr:nvCxnSpPr>
      <xdr:spPr>
        <a:xfrm>
          <a:off x="21323300" y="10118204"/>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151554</xdr:rowOff>
    </xdr:from>
    <xdr:ext cx="469744" cy="259045"/>
    <xdr:sp macro="" textlink="">
      <xdr:nvSpPr>
        <xdr:cNvPr id="793" name="貸付金平均値テキスト"/>
        <xdr:cNvSpPr txBox="1"/>
      </xdr:nvSpPr>
      <xdr:spPr>
        <a:xfrm>
          <a:off x="22212300" y="9581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128677</xdr:rowOff>
    </xdr:from>
    <xdr:to>
      <xdr:col>116</xdr:col>
      <xdr:colOff>114300</xdr:colOff>
      <xdr:row>57</xdr:row>
      <xdr:rowOff>58827</xdr:rowOff>
    </xdr:to>
    <xdr:sp macro="" textlink="">
      <xdr:nvSpPr>
        <xdr:cNvPr id="794" name="フローチャート: 判断 793"/>
        <xdr:cNvSpPr/>
      </xdr:nvSpPr>
      <xdr:spPr>
        <a:xfrm>
          <a:off x="221107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2197</xdr:rowOff>
    </xdr:from>
    <xdr:to>
      <xdr:col>111</xdr:col>
      <xdr:colOff>177800</xdr:colOff>
      <xdr:row>59</xdr:row>
      <xdr:rowOff>2654</xdr:rowOff>
    </xdr:to>
    <xdr:cxnSp macro="">
      <xdr:nvCxnSpPr>
        <xdr:cNvPr id="795" name="直線コネクタ 794"/>
        <xdr:cNvCxnSpPr/>
      </xdr:nvCxnSpPr>
      <xdr:spPr>
        <a:xfrm>
          <a:off x="20434300" y="1011774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107112</xdr:rowOff>
    </xdr:from>
    <xdr:to>
      <xdr:col>112</xdr:col>
      <xdr:colOff>38100</xdr:colOff>
      <xdr:row>57</xdr:row>
      <xdr:rowOff>37262</xdr:rowOff>
    </xdr:to>
    <xdr:sp macro="" textlink="">
      <xdr:nvSpPr>
        <xdr:cNvPr id="796" name="フローチャート: 判断 795"/>
        <xdr:cNvSpPr/>
      </xdr:nvSpPr>
      <xdr:spPr>
        <a:xfrm>
          <a:off x="21272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53789</xdr:rowOff>
    </xdr:from>
    <xdr:ext cx="534377" cy="259045"/>
    <xdr:sp macro="" textlink="">
      <xdr:nvSpPr>
        <xdr:cNvPr id="797" name="テキスト ボックス 796"/>
        <xdr:cNvSpPr txBox="1"/>
      </xdr:nvSpPr>
      <xdr:spPr>
        <a:xfrm>
          <a:off x="21056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1892</xdr:rowOff>
    </xdr:from>
    <xdr:to>
      <xdr:col>107</xdr:col>
      <xdr:colOff>50800</xdr:colOff>
      <xdr:row>59</xdr:row>
      <xdr:rowOff>2197</xdr:rowOff>
    </xdr:to>
    <xdr:cxnSp macro="">
      <xdr:nvCxnSpPr>
        <xdr:cNvPr id="798" name="直線コネクタ 797"/>
        <xdr:cNvCxnSpPr/>
      </xdr:nvCxnSpPr>
      <xdr:spPr>
        <a:xfrm>
          <a:off x="19545300" y="10117442"/>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36588</xdr:rowOff>
    </xdr:from>
    <xdr:to>
      <xdr:col>107</xdr:col>
      <xdr:colOff>101600</xdr:colOff>
      <xdr:row>56</xdr:row>
      <xdr:rowOff>138188</xdr:rowOff>
    </xdr:to>
    <xdr:sp macro="" textlink="">
      <xdr:nvSpPr>
        <xdr:cNvPr id="799" name="フローチャート: 判断 798"/>
        <xdr:cNvSpPr/>
      </xdr:nvSpPr>
      <xdr:spPr>
        <a:xfrm>
          <a:off x="20383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154715</xdr:rowOff>
    </xdr:from>
    <xdr:ext cx="534377" cy="259045"/>
    <xdr:sp macro="" textlink="">
      <xdr:nvSpPr>
        <xdr:cNvPr id="800" name="テキスト ボックス 799"/>
        <xdr:cNvSpPr txBox="1"/>
      </xdr:nvSpPr>
      <xdr:spPr>
        <a:xfrm>
          <a:off x="20167111" y="9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156426</xdr:rowOff>
    </xdr:from>
    <xdr:to>
      <xdr:col>102</xdr:col>
      <xdr:colOff>114300</xdr:colOff>
      <xdr:row>59</xdr:row>
      <xdr:rowOff>1892</xdr:rowOff>
    </xdr:to>
    <xdr:cxnSp macro="">
      <xdr:nvCxnSpPr>
        <xdr:cNvPr id="801" name="直線コネクタ 800"/>
        <xdr:cNvCxnSpPr/>
      </xdr:nvCxnSpPr>
      <xdr:spPr>
        <a:xfrm>
          <a:off x="18656300" y="10100526"/>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103416</xdr:rowOff>
    </xdr:from>
    <xdr:to>
      <xdr:col>102</xdr:col>
      <xdr:colOff>165100</xdr:colOff>
      <xdr:row>58</xdr:row>
      <xdr:rowOff>33566</xdr:rowOff>
    </xdr:to>
    <xdr:sp macro="" textlink="">
      <xdr:nvSpPr>
        <xdr:cNvPr id="802" name="フローチャート: 判断 801"/>
        <xdr:cNvSpPr/>
      </xdr:nvSpPr>
      <xdr:spPr>
        <a:xfrm>
          <a:off x="19494500" y="98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50093</xdr:rowOff>
    </xdr:from>
    <xdr:ext cx="469744" cy="259045"/>
    <xdr:sp macro="" textlink="">
      <xdr:nvSpPr>
        <xdr:cNvPr id="803" name="テキスト ボックス 802"/>
        <xdr:cNvSpPr txBox="1"/>
      </xdr:nvSpPr>
      <xdr:spPr>
        <a:xfrm>
          <a:off x="19310428" y="96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45962</xdr:rowOff>
    </xdr:from>
    <xdr:to>
      <xdr:col>98</xdr:col>
      <xdr:colOff>38100</xdr:colOff>
      <xdr:row>57</xdr:row>
      <xdr:rowOff>147562</xdr:rowOff>
    </xdr:to>
    <xdr:sp macro="" textlink="">
      <xdr:nvSpPr>
        <xdr:cNvPr id="804" name="フローチャート: 判断 803"/>
        <xdr:cNvSpPr/>
      </xdr:nvSpPr>
      <xdr:spPr>
        <a:xfrm>
          <a:off x="18605500" y="981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164089</xdr:rowOff>
    </xdr:from>
    <xdr:ext cx="469744" cy="259045"/>
    <xdr:sp macro="" textlink="">
      <xdr:nvSpPr>
        <xdr:cNvPr id="805" name="テキスト ボックス 804"/>
        <xdr:cNvSpPr txBox="1"/>
      </xdr:nvSpPr>
      <xdr:spPr>
        <a:xfrm>
          <a:off x="18421428" y="959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123571</xdr:rowOff>
    </xdr:from>
    <xdr:to>
      <xdr:col>116</xdr:col>
      <xdr:colOff>114300</xdr:colOff>
      <xdr:row>59</xdr:row>
      <xdr:rowOff>53721</xdr:rowOff>
    </xdr:to>
    <xdr:sp macro="" textlink="">
      <xdr:nvSpPr>
        <xdr:cNvPr id="811" name="楕円 810"/>
        <xdr:cNvSpPr/>
      </xdr:nvSpPr>
      <xdr:spPr>
        <a:xfrm>
          <a:off x="22110700" y="1006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38498</xdr:rowOff>
    </xdr:from>
    <xdr:ext cx="469744" cy="259045"/>
    <xdr:sp macro="" textlink="">
      <xdr:nvSpPr>
        <xdr:cNvPr id="812" name="貸付金該当値テキスト"/>
        <xdr:cNvSpPr txBox="1"/>
      </xdr:nvSpPr>
      <xdr:spPr>
        <a:xfrm>
          <a:off x="22212300" y="998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123304</xdr:rowOff>
    </xdr:from>
    <xdr:to>
      <xdr:col>112</xdr:col>
      <xdr:colOff>38100</xdr:colOff>
      <xdr:row>59</xdr:row>
      <xdr:rowOff>53454</xdr:rowOff>
    </xdr:to>
    <xdr:sp macro="" textlink="">
      <xdr:nvSpPr>
        <xdr:cNvPr id="813" name="楕円 812"/>
        <xdr:cNvSpPr/>
      </xdr:nvSpPr>
      <xdr:spPr>
        <a:xfrm>
          <a:off x="21272500" y="1006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44581</xdr:rowOff>
    </xdr:from>
    <xdr:ext cx="469744" cy="259045"/>
    <xdr:sp macro="" textlink="">
      <xdr:nvSpPr>
        <xdr:cNvPr id="814" name="テキスト ボックス 813"/>
        <xdr:cNvSpPr txBox="1"/>
      </xdr:nvSpPr>
      <xdr:spPr>
        <a:xfrm>
          <a:off x="21088428" y="101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122847</xdr:rowOff>
    </xdr:from>
    <xdr:to>
      <xdr:col>107</xdr:col>
      <xdr:colOff>101600</xdr:colOff>
      <xdr:row>59</xdr:row>
      <xdr:rowOff>52997</xdr:rowOff>
    </xdr:to>
    <xdr:sp macro="" textlink="">
      <xdr:nvSpPr>
        <xdr:cNvPr id="815" name="楕円 814"/>
        <xdr:cNvSpPr/>
      </xdr:nvSpPr>
      <xdr:spPr>
        <a:xfrm>
          <a:off x="20383500" y="1006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44124</xdr:rowOff>
    </xdr:from>
    <xdr:ext cx="469744" cy="259045"/>
    <xdr:sp macro="" textlink="">
      <xdr:nvSpPr>
        <xdr:cNvPr id="816" name="テキスト ボックス 815"/>
        <xdr:cNvSpPr txBox="1"/>
      </xdr:nvSpPr>
      <xdr:spPr>
        <a:xfrm>
          <a:off x="20199428" y="1015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122542</xdr:rowOff>
    </xdr:from>
    <xdr:to>
      <xdr:col>102</xdr:col>
      <xdr:colOff>165100</xdr:colOff>
      <xdr:row>59</xdr:row>
      <xdr:rowOff>52692</xdr:rowOff>
    </xdr:to>
    <xdr:sp macro="" textlink="">
      <xdr:nvSpPr>
        <xdr:cNvPr id="817" name="楕円 816"/>
        <xdr:cNvSpPr/>
      </xdr:nvSpPr>
      <xdr:spPr>
        <a:xfrm>
          <a:off x="19494500" y="1006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43819</xdr:rowOff>
    </xdr:from>
    <xdr:ext cx="469744" cy="259045"/>
    <xdr:sp macro="" textlink="">
      <xdr:nvSpPr>
        <xdr:cNvPr id="818" name="テキスト ボックス 817"/>
        <xdr:cNvSpPr txBox="1"/>
      </xdr:nvSpPr>
      <xdr:spPr>
        <a:xfrm>
          <a:off x="19310428" y="1015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105626</xdr:rowOff>
    </xdr:from>
    <xdr:to>
      <xdr:col>98</xdr:col>
      <xdr:colOff>38100</xdr:colOff>
      <xdr:row>59</xdr:row>
      <xdr:rowOff>35776</xdr:rowOff>
    </xdr:to>
    <xdr:sp macro="" textlink="">
      <xdr:nvSpPr>
        <xdr:cNvPr id="819" name="楕円 818"/>
        <xdr:cNvSpPr/>
      </xdr:nvSpPr>
      <xdr:spPr>
        <a:xfrm>
          <a:off x="18605500" y="1004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26903</xdr:rowOff>
    </xdr:from>
    <xdr:ext cx="469744" cy="259045"/>
    <xdr:sp macro="" textlink="">
      <xdr:nvSpPr>
        <xdr:cNvPr id="820" name="テキスト ボックス 819"/>
        <xdr:cNvSpPr txBox="1"/>
      </xdr:nvSpPr>
      <xdr:spPr>
        <a:xfrm>
          <a:off x="18421428" y="1014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1" name="テキスト ボックス 84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4864</xdr:rowOff>
    </xdr:from>
    <xdr:to>
      <xdr:col>116</xdr:col>
      <xdr:colOff>62864</xdr:colOff>
      <xdr:row>78</xdr:row>
      <xdr:rowOff>20943</xdr:rowOff>
    </xdr:to>
    <xdr:cxnSp macro="">
      <xdr:nvCxnSpPr>
        <xdr:cNvPr id="845" name="直線コネクタ 844"/>
        <xdr:cNvCxnSpPr/>
      </xdr:nvCxnSpPr>
      <xdr:spPr>
        <a:xfrm flipV="1">
          <a:off x="22159595" y="12177814"/>
          <a:ext cx="1269" cy="1216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24770</xdr:rowOff>
    </xdr:from>
    <xdr:ext cx="534377" cy="259045"/>
    <xdr:sp macro="" textlink="">
      <xdr:nvSpPr>
        <xdr:cNvPr id="846" name="繰出金最小値テキスト"/>
        <xdr:cNvSpPr txBox="1"/>
      </xdr:nvSpPr>
      <xdr:spPr>
        <a:xfrm>
          <a:off x="22212300" y="1339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20943</xdr:rowOff>
    </xdr:from>
    <xdr:to>
      <xdr:col>116</xdr:col>
      <xdr:colOff>152400</xdr:colOff>
      <xdr:row>78</xdr:row>
      <xdr:rowOff>20943</xdr:rowOff>
    </xdr:to>
    <xdr:cxnSp macro="">
      <xdr:nvCxnSpPr>
        <xdr:cNvPr id="847" name="直線コネクタ 846"/>
        <xdr:cNvCxnSpPr/>
      </xdr:nvCxnSpPr>
      <xdr:spPr>
        <a:xfrm>
          <a:off x="22072600" y="1339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122991</xdr:rowOff>
    </xdr:from>
    <xdr:ext cx="534377" cy="259045"/>
    <xdr:sp macro="" textlink="">
      <xdr:nvSpPr>
        <xdr:cNvPr id="848" name="繰出金最大値テキスト"/>
        <xdr:cNvSpPr txBox="1"/>
      </xdr:nvSpPr>
      <xdr:spPr>
        <a:xfrm>
          <a:off x="22212300" y="1195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4864</xdr:rowOff>
    </xdr:from>
    <xdr:to>
      <xdr:col>116</xdr:col>
      <xdr:colOff>152400</xdr:colOff>
      <xdr:row>71</xdr:row>
      <xdr:rowOff>4864</xdr:rowOff>
    </xdr:to>
    <xdr:cxnSp macro="">
      <xdr:nvCxnSpPr>
        <xdr:cNvPr id="849" name="直線コネクタ 848"/>
        <xdr:cNvCxnSpPr/>
      </xdr:nvCxnSpPr>
      <xdr:spPr>
        <a:xfrm>
          <a:off x="22072600" y="1217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62015</xdr:rowOff>
    </xdr:from>
    <xdr:to>
      <xdr:col>116</xdr:col>
      <xdr:colOff>63500</xdr:colOff>
      <xdr:row>76</xdr:row>
      <xdr:rowOff>68148</xdr:rowOff>
    </xdr:to>
    <xdr:cxnSp macro="">
      <xdr:nvCxnSpPr>
        <xdr:cNvPr id="850" name="直線コネクタ 849"/>
        <xdr:cNvCxnSpPr/>
      </xdr:nvCxnSpPr>
      <xdr:spPr>
        <a:xfrm flipV="1">
          <a:off x="21323300" y="13092215"/>
          <a:ext cx="8382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23804</xdr:rowOff>
    </xdr:from>
    <xdr:ext cx="534377" cy="259045"/>
    <xdr:sp macro="" textlink="">
      <xdr:nvSpPr>
        <xdr:cNvPr id="851" name="繰出金平均値テキスト"/>
        <xdr:cNvSpPr txBox="1"/>
      </xdr:nvSpPr>
      <xdr:spPr>
        <a:xfrm>
          <a:off x="22212300" y="12711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xdr:rowOff>
    </xdr:from>
    <xdr:to>
      <xdr:col>116</xdr:col>
      <xdr:colOff>114300</xdr:colOff>
      <xdr:row>75</xdr:row>
      <xdr:rowOff>102527</xdr:rowOff>
    </xdr:to>
    <xdr:sp macro="" textlink="">
      <xdr:nvSpPr>
        <xdr:cNvPr id="852" name="フローチャート: 判断 851"/>
        <xdr:cNvSpPr/>
      </xdr:nvSpPr>
      <xdr:spPr>
        <a:xfrm>
          <a:off x="221107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51308</xdr:rowOff>
    </xdr:from>
    <xdr:to>
      <xdr:col>111</xdr:col>
      <xdr:colOff>177800</xdr:colOff>
      <xdr:row>76</xdr:row>
      <xdr:rowOff>68148</xdr:rowOff>
    </xdr:to>
    <xdr:cxnSp macro="">
      <xdr:nvCxnSpPr>
        <xdr:cNvPr id="853" name="直線コネクタ 852"/>
        <xdr:cNvCxnSpPr/>
      </xdr:nvCxnSpPr>
      <xdr:spPr>
        <a:xfrm>
          <a:off x="20434300" y="13081508"/>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164414</xdr:rowOff>
    </xdr:from>
    <xdr:to>
      <xdr:col>112</xdr:col>
      <xdr:colOff>38100</xdr:colOff>
      <xdr:row>75</xdr:row>
      <xdr:rowOff>94564</xdr:rowOff>
    </xdr:to>
    <xdr:sp macro="" textlink="">
      <xdr:nvSpPr>
        <xdr:cNvPr id="854" name="フローチャート: 判断 853"/>
        <xdr:cNvSpPr/>
      </xdr:nvSpPr>
      <xdr:spPr>
        <a:xfrm>
          <a:off x="21272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111091</xdr:rowOff>
    </xdr:from>
    <xdr:ext cx="534377" cy="259045"/>
    <xdr:sp macro="" textlink="">
      <xdr:nvSpPr>
        <xdr:cNvPr id="855" name="テキスト ボックス 854"/>
        <xdr:cNvSpPr txBox="1"/>
      </xdr:nvSpPr>
      <xdr:spPr>
        <a:xfrm>
          <a:off x="21056111" y="126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51308</xdr:rowOff>
    </xdr:from>
    <xdr:to>
      <xdr:col>107</xdr:col>
      <xdr:colOff>50800</xdr:colOff>
      <xdr:row>76</xdr:row>
      <xdr:rowOff>55727</xdr:rowOff>
    </xdr:to>
    <xdr:cxnSp macro="">
      <xdr:nvCxnSpPr>
        <xdr:cNvPr id="856" name="直線コネクタ 855"/>
        <xdr:cNvCxnSpPr/>
      </xdr:nvCxnSpPr>
      <xdr:spPr>
        <a:xfrm flipV="1">
          <a:off x="19545300" y="13081508"/>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94234</xdr:rowOff>
    </xdr:from>
    <xdr:to>
      <xdr:col>107</xdr:col>
      <xdr:colOff>101600</xdr:colOff>
      <xdr:row>75</xdr:row>
      <xdr:rowOff>24384</xdr:rowOff>
    </xdr:to>
    <xdr:sp macro="" textlink="">
      <xdr:nvSpPr>
        <xdr:cNvPr id="857" name="フローチャート: 判断 856"/>
        <xdr:cNvSpPr/>
      </xdr:nvSpPr>
      <xdr:spPr>
        <a:xfrm>
          <a:off x="20383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40911</xdr:rowOff>
    </xdr:from>
    <xdr:ext cx="534377" cy="259045"/>
    <xdr:sp macro="" textlink="">
      <xdr:nvSpPr>
        <xdr:cNvPr id="858" name="テキスト ボックス 857"/>
        <xdr:cNvSpPr txBox="1"/>
      </xdr:nvSpPr>
      <xdr:spPr>
        <a:xfrm>
          <a:off x="20167111" y="125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55727</xdr:rowOff>
    </xdr:from>
    <xdr:to>
      <xdr:col>102</xdr:col>
      <xdr:colOff>114300</xdr:colOff>
      <xdr:row>76</xdr:row>
      <xdr:rowOff>136234</xdr:rowOff>
    </xdr:to>
    <xdr:cxnSp macro="">
      <xdr:nvCxnSpPr>
        <xdr:cNvPr id="859" name="直線コネクタ 858"/>
        <xdr:cNvCxnSpPr/>
      </xdr:nvCxnSpPr>
      <xdr:spPr>
        <a:xfrm flipV="1">
          <a:off x="18656300" y="13085927"/>
          <a:ext cx="889000" cy="8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171348</xdr:rowOff>
    </xdr:from>
    <xdr:to>
      <xdr:col>102</xdr:col>
      <xdr:colOff>165100</xdr:colOff>
      <xdr:row>76</xdr:row>
      <xdr:rowOff>101498</xdr:rowOff>
    </xdr:to>
    <xdr:sp macro="" textlink="">
      <xdr:nvSpPr>
        <xdr:cNvPr id="860" name="フローチャート: 判断 859"/>
        <xdr:cNvSpPr/>
      </xdr:nvSpPr>
      <xdr:spPr>
        <a:xfrm>
          <a:off x="19494500" y="1303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118025</xdr:rowOff>
    </xdr:from>
    <xdr:ext cx="534377" cy="259045"/>
    <xdr:sp macro="" textlink="">
      <xdr:nvSpPr>
        <xdr:cNvPr id="861" name="テキスト ボックス 860"/>
        <xdr:cNvSpPr txBox="1"/>
      </xdr:nvSpPr>
      <xdr:spPr>
        <a:xfrm>
          <a:off x="19278111" y="128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25730</xdr:rowOff>
    </xdr:from>
    <xdr:to>
      <xdr:col>98</xdr:col>
      <xdr:colOff>38100</xdr:colOff>
      <xdr:row>76</xdr:row>
      <xdr:rowOff>127330</xdr:rowOff>
    </xdr:to>
    <xdr:sp macro="" textlink="">
      <xdr:nvSpPr>
        <xdr:cNvPr id="862" name="フローチャート: 判断 861"/>
        <xdr:cNvSpPr/>
      </xdr:nvSpPr>
      <xdr:spPr>
        <a:xfrm>
          <a:off x="18605500" y="130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143857</xdr:rowOff>
    </xdr:from>
    <xdr:ext cx="534377" cy="259045"/>
    <xdr:sp macro="" textlink="">
      <xdr:nvSpPr>
        <xdr:cNvPr id="863" name="テキスト ボックス 862"/>
        <xdr:cNvSpPr txBox="1"/>
      </xdr:nvSpPr>
      <xdr:spPr>
        <a:xfrm>
          <a:off x="18389111" y="1283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11215</xdr:rowOff>
    </xdr:from>
    <xdr:to>
      <xdr:col>116</xdr:col>
      <xdr:colOff>114300</xdr:colOff>
      <xdr:row>76</xdr:row>
      <xdr:rowOff>112815</xdr:rowOff>
    </xdr:to>
    <xdr:sp macro="" textlink="">
      <xdr:nvSpPr>
        <xdr:cNvPr id="869" name="楕円 868"/>
        <xdr:cNvSpPr/>
      </xdr:nvSpPr>
      <xdr:spPr>
        <a:xfrm>
          <a:off x="22110700" y="130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161092</xdr:rowOff>
    </xdr:from>
    <xdr:ext cx="534377" cy="259045"/>
    <xdr:sp macro="" textlink="">
      <xdr:nvSpPr>
        <xdr:cNvPr id="870" name="繰出金該当値テキスト"/>
        <xdr:cNvSpPr txBox="1"/>
      </xdr:nvSpPr>
      <xdr:spPr>
        <a:xfrm>
          <a:off x="22212300" y="1301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17348</xdr:rowOff>
    </xdr:from>
    <xdr:to>
      <xdr:col>112</xdr:col>
      <xdr:colOff>38100</xdr:colOff>
      <xdr:row>76</xdr:row>
      <xdr:rowOff>118948</xdr:rowOff>
    </xdr:to>
    <xdr:sp macro="" textlink="">
      <xdr:nvSpPr>
        <xdr:cNvPr id="871" name="楕円 870"/>
        <xdr:cNvSpPr/>
      </xdr:nvSpPr>
      <xdr:spPr>
        <a:xfrm>
          <a:off x="21272500" y="130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110075</xdr:rowOff>
    </xdr:from>
    <xdr:ext cx="534377" cy="259045"/>
    <xdr:sp macro="" textlink="">
      <xdr:nvSpPr>
        <xdr:cNvPr id="872" name="テキスト ボックス 871"/>
        <xdr:cNvSpPr txBox="1"/>
      </xdr:nvSpPr>
      <xdr:spPr>
        <a:xfrm>
          <a:off x="21056111" y="1314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508</xdr:rowOff>
    </xdr:from>
    <xdr:to>
      <xdr:col>107</xdr:col>
      <xdr:colOff>101600</xdr:colOff>
      <xdr:row>76</xdr:row>
      <xdr:rowOff>102108</xdr:rowOff>
    </xdr:to>
    <xdr:sp macro="" textlink="">
      <xdr:nvSpPr>
        <xdr:cNvPr id="873" name="楕円 872"/>
        <xdr:cNvSpPr/>
      </xdr:nvSpPr>
      <xdr:spPr>
        <a:xfrm>
          <a:off x="20383500" y="1303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93235</xdr:rowOff>
    </xdr:from>
    <xdr:ext cx="534377" cy="259045"/>
    <xdr:sp macro="" textlink="">
      <xdr:nvSpPr>
        <xdr:cNvPr id="874" name="テキスト ボックス 873"/>
        <xdr:cNvSpPr txBox="1"/>
      </xdr:nvSpPr>
      <xdr:spPr>
        <a:xfrm>
          <a:off x="20167111"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4927</xdr:rowOff>
    </xdr:from>
    <xdr:to>
      <xdr:col>102</xdr:col>
      <xdr:colOff>165100</xdr:colOff>
      <xdr:row>76</xdr:row>
      <xdr:rowOff>106527</xdr:rowOff>
    </xdr:to>
    <xdr:sp macro="" textlink="">
      <xdr:nvSpPr>
        <xdr:cNvPr id="875" name="楕円 874"/>
        <xdr:cNvSpPr/>
      </xdr:nvSpPr>
      <xdr:spPr>
        <a:xfrm>
          <a:off x="19494500" y="130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97654</xdr:rowOff>
    </xdr:from>
    <xdr:ext cx="534377" cy="259045"/>
    <xdr:sp macro="" textlink="">
      <xdr:nvSpPr>
        <xdr:cNvPr id="876" name="テキスト ボックス 875"/>
        <xdr:cNvSpPr txBox="1"/>
      </xdr:nvSpPr>
      <xdr:spPr>
        <a:xfrm>
          <a:off x="19278111" y="1312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85434</xdr:rowOff>
    </xdr:from>
    <xdr:to>
      <xdr:col>98</xdr:col>
      <xdr:colOff>38100</xdr:colOff>
      <xdr:row>77</xdr:row>
      <xdr:rowOff>15584</xdr:rowOff>
    </xdr:to>
    <xdr:sp macro="" textlink="">
      <xdr:nvSpPr>
        <xdr:cNvPr id="877" name="楕円 876"/>
        <xdr:cNvSpPr/>
      </xdr:nvSpPr>
      <xdr:spPr>
        <a:xfrm>
          <a:off x="18605500" y="1311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6711</xdr:rowOff>
    </xdr:from>
    <xdr:ext cx="534377" cy="259045"/>
    <xdr:sp macro="" textlink="">
      <xdr:nvSpPr>
        <xdr:cNvPr id="878" name="テキスト ボックス 877"/>
        <xdr:cNvSpPr txBox="1"/>
      </xdr:nvSpPr>
      <xdr:spPr>
        <a:xfrm>
          <a:off x="18389111" y="1320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188,071
181,274
86.05
71,201,045
66,314,662
3,538,976
41,780,955
18,529,372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139700</xdr:rowOff>
    </xdr:from>
    <xdr:to>
      <xdr:col>24</xdr:col>
      <xdr:colOff>62865</xdr:colOff>
      <xdr:row>38</xdr:row>
      <xdr:rowOff>139700</xdr:rowOff>
    </xdr:to>
    <xdr:cxnSp macro="">
      <xdr:nvCxnSpPr>
        <xdr:cNvPr id="58" name="直線コネクタ 57"/>
        <xdr:cNvCxnSpPr/>
      </xdr:nvCxnSpPr>
      <xdr:spPr>
        <a:xfrm flipV="1">
          <a:off x="4633595" y="5283200"/>
          <a:ext cx="127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143527</xdr:rowOff>
    </xdr:from>
    <xdr:ext cx="469744" cy="259045"/>
    <xdr:sp macro="" textlink="">
      <xdr:nvSpPr>
        <xdr:cNvPr id="59" name="議会費最小値テキスト"/>
        <xdr:cNvSpPr txBox="1"/>
      </xdr:nvSpPr>
      <xdr:spPr>
        <a:xfrm>
          <a:off x="4686300"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139700</xdr:rowOff>
    </xdr:from>
    <xdr:to>
      <xdr:col>24</xdr:col>
      <xdr:colOff>152400</xdr:colOff>
      <xdr:row>38</xdr:row>
      <xdr:rowOff>139700</xdr:rowOff>
    </xdr:to>
    <xdr:cxnSp macro="">
      <xdr:nvCxnSpPr>
        <xdr:cNvPr id="60" name="直線コネクタ 59"/>
        <xdr:cNvCxnSpPr/>
      </xdr:nvCxnSpPr>
      <xdr:spPr>
        <a:xfrm>
          <a:off x="4546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86377</xdr:rowOff>
    </xdr:from>
    <xdr:ext cx="469744" cy="259045"/>
    <xdr:sp macro="" textlink="">
      <xdr:nvSpPr>
        <xdr:cNvPr id="61" name="議会費最大値テキスト"/>
        <xdr:cNvSpPr txBox="1"/>
      </xdr:nvSpPr>
      <xdr:spPr>
        <a:xfrm>
          <a:off x="4686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139700</xdr:rowOff>
    </xdr:from>
    <xdr:to>
      <xdr:col>24</xdr:col>
      <xdr:colOff>152400</xdr:colOff>
      <xdr:row>30</xdr:row>
      <xdr:rowOff>139700</xdr:rowOff>
    </xdr:to>
    <xdr:cxnSp macro="">
      <xdr:nvCxnSpPr>
        <xdr:cNvPr id="62" name="直線コネクタ 61"/>
        <xdr:cNvCxnSpPr/>
      </xdr:nvCxnSpPr>
      <xdr:spPr>
        <a:xfrm>
          <a:off x="4546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18869</xdr:rowOff>
    </xdr:from>
    <xdr:to>
      <xdr:col>24</xdr:col>
      <xdr:colOff>63500</xdr:colOff>
      <xdr:row>36</xdr:row>
      <xdr:rowOff>23767</xdr:rowOff>
    </xdr:to>
    <xdr:cxnSp macro="">
      <xdr:nvCxnSpPr>
        <xdr:cNvPr id="63" name="直線コネクタ 62"/>
        <xdr:cNvCxnSpPr/>
      </xdr:nvCxnSpPr>
      <xdr:spPr>
        <a:xfrm>
          <a:off x="3797300" y="6191069"/>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141169</xdr:rowOff>
    </xdr:from>
    <xdr:ext cx="469744" cy="259045"/>
    <xdr:sp macro="" textlink="">
      <xdr:nvSpPr>
        <xdr:cNvPr id="64" name="議会費平均値テキスト"/>
        <xdr:cNvSpPr txBox="1"/>
      </xdr:nvSpPr>
      <xdr:spPr>
        <a:xfrm>
          <a:off x="4686300" y="5799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118292</xdr:rowOff>
    </xdr:from>
    <xdr:to>
      <xdr:col>24</xdr:col>
      <xdr:colOff>114300</xdr:colOff>
      <xdr:row>35</xdr:row>
      <xdr:rowOff>48442</xdr:rowOff>
    </xdr:to>
    <xdr:sp macro="" textlink="">
      <xdr:nvSpPr>
        <xdr:cNvPr id="65" name="フローチャート: 判断 64"/>
        <xdr:cNvSpPr/>
      </xdr:nvSpPr>
      <xdr:spPr>
        <a:xfrm>
          <a:off x="45847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118473</xdr:rowOff>
    </xdr:from>
    <xdr:to>
      <xdr:col>19</xdr:col>
      <xdr:colOff>177800</xdr:colOff>
      <xdr:row>36</xdr:row>
      <xdr:rowOff>18869</xdr:rowOff>
    </xdr:to>
    <xdr:cxnSp macro="">
      <xdr:nvCxnSpPr>
        <xdr:cNvPr id="66" name="直線コネクタ 65"/>
        <xdr:cNvCxnSpPr/>
      </xdr:nvCxnSpPr>
      <xdr:spPr>
        <a:xfrm>
          <a:off x="2908300" y="5947773"/>
          <a:ext cx="889000" cy="24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87267</xdr:rowOff>
    </xdr:from>
    <xdr:to>
      <xdr:col>20</xdr:col>
      <xdr:colOff>38100</xdr:colOff>
      <xdr:row>35</xdr:row>
      <xdr:rowOff>17417</xdr:rowOff>
    </xdr:to>
    <xdr:sp macro="" textlink="">
      <xdr:nvSpPr>
        <xdr:cNvPr id="67" name="フローチャート: 判断 66"/>
        <xdr:cNvSpPr/>
      </xdr:nvSpPr>
      <xdr:spPr>
        <a:xfrm>
          <a:off x="3746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33944</xdr:rowOff>
    </xdr:from>
    <xdr:ext cx="469744" cy="259045"/>
    <xdr:sp macro="" textlink="">
      <xdr:nvSpPr>
        <xdr:cNvPr id="68" name="テキスト ボックス 67"/>
        <xdr:cNvSpPr txBox="1"/>
      </xdr:nvSpPr>
      <xdr:spPr>
        <a:xfrm>
          <a:off x="3562428" y="569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29</xdr:row>
      <xdr:rowOff>156028</xdr:rowOff>
    </xdr:from>
    <xdr:to>
      <xdr:col>15</xdr:col>
      <xdr:colOff>50800</xdr:colOff>
      <xdr:row>34</xdr:row>
      <xdr:rowOff>118473</xdr:rowOff>
    </xdr:to>
    <xdr:cxnSp macro="">
      <xdr:nvCxnSpPr>
        <xdr:cNvPr id="69" name="直線コネクタ 68"/>
        <xdr:cNvCxnSpPr/>
      </xdr:nvCxnSpPr>
      <xdr:spPr>
        <a:xfrm>
          <a:off x="2019300" y="5128078"/>
          <a:ext cx="889000" cy="81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39914</xdr:rowOff>
    </xdr:from>
    <xdr:to>
      <xdr:col>15</xdr:col>
      <xdr:colOff>101600</xdr:colOff>
      <xdr:row>32</xdr:row>
      <xdr:rowOff>141514</xdr:rowOff>
    </xdr:to>
    <xdr:sp macro="" textlink="">
      <xdr:nvSpPr>
        <xdr:cNvPr id="70" name="フローチャート: 判断 69"/>
        <xdr:cNvSpPr/>
      </xdr:nvSpPr>
      <xdr:spPr>
        <a:xfrm>
          <a:off x="2857500" y="552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158041</xdr:rowOff>
    </xdr:from>
    <xdr:ext cx="469744" cy="259045"/>
    <xdr:sp macro="" textlink="">
      <xdr:nvSpPr>
        <xdr:cNvPr id="71" name="テキスト ボックス 70"/>
        <xdr:cNvSpPr txBox="1"/>
      </xdr:nvSpPr>
      <xdr:spPr>
        <a:xfrm>
          <a:off x="2673428" y="53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29</xdr:row>
      <xdr:rowOff>156028</xdr:rowOff>
    </xdr:from>
    <xdr:to>
      <xdr:col>10</xdr:col>
      <xdr:colOff>114300</xdr:colOff>
      <xdr:row>34</xdr:row>
      <xdr:rowOff>159294</xdr:rowOff>
    </xdr:to>
    <xdr:cxnSp macro="">
      <xdr:nvCxnSpPr>
        <xdr:cNvPr id="72" name="直線コネクタ 71"/>
        <xdr:cNvCxnSpPr/>
      </xdr:nvCxnSpPr>
      <xdr:spPr>
        <a:xfrm flipV="1">
          <a:off x="1130300" y="5128078"/>
          <a:ext cx="889000" cy="86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165644</xdr:rowOff>
    </xdr:from>
    <xdr:to>
      <xdr:col>10</xdr:col>
      <xdr:colOff>165100</xdr:colOff>
      <xdr:row>34</xdr:row>
      <xdr:rowOff>95794</xdr:rowOff>
    </xdr:to>
    <xdr:sp macro="" textlink="">
      <xdr:nvSpPr>
        <xdr:cNvPr id="73" name="フローチャート: 判断 72"/>
        <xdr:cNvSpPr/>
      </xdr:nvSpPr>
      <xdr:spPr>
        <a:xfrm>
          <a:off x="1968500" y="582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86921</xdr:rowOff>
    </xdr:from>
    <xdr:ext cx="469744" cy="259045"/>
    <xdr:sp macro="" textlink="">
      <xdr:nvSpPr>
        <xdr:cNvPr id="74" name="テキスト ボックス 73"/>
        <xdr:cNvSpPr txBox="1"/>
      </xdr:nvSpPr>
      <xdr:spPr>
        <a:xfrm>
          <a:off x="1784428" y="59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62428</xdr:rowOff>
    </xdr:from>
    <xdr:ext cx="469744" cy="259045"/>
    <xdr:sp macro="" textlink="">
      <xdr:nvSpPr>
        <xdr:cNvPr id="76" name="テキスト ボックス 75"/>
        <xdr:cNvSpPr txBox="1"/>
      </xdr:nvSpPr>
      <xdr:spPr>
        <a:xfrm>
          <a:off x="895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144417</xdr:rowOff>
    </xdr:from>
    <xdr:to>
      <xdr:col>24</xdr:col>
      <xdr:colOff>114300</xdr:colOff>
      <xdr:row>36</xdr:row>
      <xdr:rowOff>74567</xdr:rowOff>
    </xdr:to>
    <xdr:sp macro="" textlink="">
      <xdr:nvSpPr>
        <xdr:cNvPr id="82" name="楕円 81"/>
        <xdr:cNvSpPr/>
      </xdr:nvSpPr>
      <xdr:spPr>
        <a:xfrm>
          <a:off x="4584700" y="61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122844</xdr:rowOff>
    </xdr:from>
    <xdr:ext cx="469744" cy="259045"/>
    <xdr:sp macro="" textlink="">
      <xdr:nvSpPr>
        <xdr:cNvPr id="83" name="議会費該当値テキスト"/>
        <xdr:cNvSpPr txBox="1"/>
      </xdr:nvSpPr>
      <xdr:spPr>
        <a:xfrm>
          <a:off x="4686300" y="612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139519</xdr:rowOff>
    </xdr:from>
    <xdr:to>
      <xdr:col>20</xdr:col>
      <xdr:colOff>38100</xdr:colOff>
      <xdr:row>36</xdr:row>
      <xdr:rowOff>69669</xdr:rowOff>
    </xdr:to>
    <xdr:sp macro="" textlink="">
      <xdr:nvSpPr>
        <xdr:cNvPr id="84" name="楕円 83"/>
        <xdr:cNvSpPr/>
      </xdr:nvSpPr>
      <xdr:spPr>
        <a:xfrm>
          <a:off x="3746500" y="614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60796</xdr:rowOff>
    </xdr:from>
    <xdr:ext cx="469744" cy="259045"/>
    <xdr:sp macro="" textlink="">
      <xdr:nvSpPr>
        <xdr:cNvPr id="85" name="テキスト ボックス 84"/>
        <xdr:cNvSpPr txBox="1"/>
      </xdr:nvSpPr>
      <xdr:spPr>
        <a:xfrm>
          <a:off x="3562428" y="623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67673</xdr:rowOff>
    </xdr:from>
    <xdr:to>
      <xdr:col>15</xdr:col>
      <xdr:colOff>101600</xdr:colOff>
      <xdr:row>34</xdr:row>
      <xdr:rowOff>169273</xdr:rowOff>
    </xdr:to>
    <xdr:sp macro="" textlink="">
      <xdr:nvSpPr>
        <xdr:cNvPr id="86" name="楕円 85"/>
        <xdr:cNvSpPr/>
      </xdr:nvSpPr>
      <xdr:spPr>
        <a:xfrm>
          <a:off x="2857500" y="589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160400</xdr:rowOff>
    </xdr:from>
    <xdr:ext cx="469744" cy="259045"/>
    <xdr:sp macro="" textlink="">
      <xdr:nvSpPr>
        <xdr:cNvPr id="87" name="テキスト ボックス 86"/>
        <xdr:cNvSpPr txBox="1"/>
      </xdr:nvSpPr>
      <xdr:spPr>
        <a:xfrm>
          <a:off x="2673428" y="598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105228</xdr:rowOff>
    </xdr:from>
    <xdr:to>
      <xdr:col>10</xdr:col>
      <xdr:colOff>165100</xdr:colOff>
      <xdr:row>30</xdr:row>
      <xdr:rowOff>35378</xdr:rowOff>
    </xdr:to>
    <xdr:sp macro="" textlink="">
      <xdr:nvSpPr>
        <xdr:cNvPr id="88" name="楕円 87"/>
        <xdr:cNvSpPr/>
      </xdr:nvSpPr>
      <xdr:spPr>
        <a:xfrm>
          <a:off x="1968500" y="507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51905</xdr:rowOff>
    </xdr:from>
    <xdr:ext cx="469744" cy="259045"/>
    <xdr:sp macro="" textlink="">
      <xdr:nvSpPr>
        <xdr:cNvPr id="89" name="テキスト ボックス 88"/>
        <xdr:cNvSpPr txBox="1"/>
      </xdr:nvSpPr>
      <xdr:spPr>
        <a:xfrm>
          <a:off x="1784428" y="485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108494</xdr:rowOff>
    </xdr:from>
    <xdr:to>
      <xdr:col>6</xdr:col>
      <xdr:colOff>38100</xdr:colOff>
      <xdr:row>35</xdr:row>
      <xdr:rowOff>38644</xdr:rowOff>
    </xdr:to>
    <xdr:sp macro="" textlink="">
      <xdr:nvSpPr>
        <xdr:cNvPr id="90" name="楕円 89"/>
        <xdr:cNvSpPr/>
      </xdr:nvSpPr>
      <xdr:spPr>
        <a:xfrm>
          <a:off x="1079500" y="59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55171</xdr:rowOff>
    </xdr:from>
    <xdr:ext cx="469744" cy="259045"/>
    <xdr:sp macro="" textlink="">
      <xdr:nvSpPr>
        <xdr:cNvPr id="91" name="テキスト ボックス 90"/>
        <xdr:cNvSpPr txBox="1"/>
      </xdr:nvSpPr>
      <xdr:spPr>
        <a:xfrm>
          <a:off x="895428" y="571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82367</xdr:rowOff>
    </xdr:from>
    <xdr:to>
      <xdr:col>24</xdr:col>
      <xdr:colOff>62865</xdr:colOff>
      <xdr:row>58</xdr:row>
      <xdr:rowOff>127402</xdr:rowOff>
    </xdr:to>
    <xdr:cxnSp macro="">
      <xdr:nvCxnSpPr>
        <xdr:cNvPr id="114" name="直線コネクタ 113"/>
        <xdr:cNvCxnSpPr/>
      </xdr:nvCxnSpPr>
      <xdr:spPr>
        <a:xfrm flipV="1">
          <a:off x="4633595" y="8997767"/>
          <a:ext cx="1270" cy="107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131229</xdr:rowOff>
    </xdr:from>
    <xdr:ext cx="534377" cy="259045"/>
    <xdr:sp macro="" textlink="">
      <xdr:nvSpPr>
        <xdr:cNvPr id="115" name="総務費最小値テキスト"/>
        <xdr:cNvSpPr txBox="1"/>
      </xdr:nvSpPr>
      <xdr:spPr>
        <a:xfrm>
          <a:off x="4686300" y="100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127402</xdr:rowOff>
    </xdr:from>
    <xdr:to>
      <xdr:col>24</xdr:col>
      <xdr:colOff>152400</xdr:colOff>
      <xdr:row>58</xdr:row>
      <xdr:rowOff>127402</xdr:rowOff>
    </xdr:to>
    <xdr:cxnSp macro="">
      <xdr:nvCxnSpPr>
        <xdr:cNvPr id="116" name="直線コネクタ 115"/>
        <xdr:cNvCxnSpPr/>
      </xdr:nvCxnSpPr>
      <xdr:spPr>
        <a:xfrm>
          <a:off x="4546600" y="100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29044</xdr:rowOff>
    </xdr:from>
    <xdr:ext cx="534377" cy="259045"/>
    <xdr:sp macro="" textlink="">
      <xdr:nvSpPr>
        <xdr:cNvPr id="117" name="総務費最大値テキスト"/>
        <xdr:cNvSpPr txBox="1"/>
      </xdr:nvSpPr>
      <xdr:spPr>
        <a:xfrm>
          <a:off x="4686300" y="877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82367</xdr:rowOff>
    </xdr:from>
    <xdr:to>
      <xdr:col>24</xdr:col>
      <xdr:colOff>152400</xdr:colOff>
      <xdr:row>52</xdr:row>
      <xdr:rowOff>82367</xdr:rowOff>
    </xdr:to>
    <xdr:cxnSp macro="">
      <xdr:nvCxnSpPr>
        <xdr:cNvPr id="118" name="直線コネクタ 117"/>
        <xdr:cNvCxnSpPr/>
      </xdr:nvCxnSpPr>
      <xdr:spPr>
        <a:xfrm>
          <a:off x="4546600" y="899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73086</xdr:rowOff>
    </xdr:from>
    <xdr:to>
      <xdr:col>24</xdr:col>
      <xdr:colOff>63500</xdr:colOff>
      <xdr:row>57</xdr:row>
      <xdr:rowOff>36830</xdr:rowOff>
    </xdr:to>
    <xdr:cxnSp macro="">
      <xdr:nvCxnSpPr>
        <xdr:cNvPr id="119" name="直線コネクタ 118"/>
        <xdr:cNvCxnSpPr/>
      </xdr:nvCxnSpPr>
      <xdr:spPr>
        <a:xfrm flipV="1">
          <a:off x="3797300" y="9674286"/>
          <a:ext cx="838200" cy="13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145198</xdr:rowOff>
    </xdr:from>
    <xdr:ext cx="534377" cy="259045"/>
    <xdr:sp macro="" textlink="">
      <xdr:nvSpPr>
        <xdr:cNvPr id="120" name="総務費平均値テキスト"/>
        <xdr:cNvSpPr txBox="1"/>
      </xdr:nvSpPr>
      <xdr:spPr>
        <a:xfrm>
          <a:off x="4686300" y="940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122321</xdr:rowOff>
    </xdr:from>
    <xdr:to>
      <xdr:col>24</xdr:col>
      <xdr:colOff>114300</xdr:colOff>
      <xdr:row>56</xdr:row>
      <xdr:rowOff>52471</xdr:rowOff>
    </xdr:to>
    <xdr:sp macro="" textlink="">
      <xdr:nvSpPr>
        <xdr:cNvPr id="121" name="フローチャート: 判断 120"/>
        <xdr:cNvSpPr/>
      </xdr:nvSpPr>
      <xdr:spPr>
        <a:xfrm>
          <a:off x="4584700" y="9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36830</xdr:rowOff>
    </xdr:from>
    <xdr:to>
      <xdr:col>19</xdr:col>
      <xdr:colOff>177800</xdr:colOff>
      <xdr:row>58</xdr:row>
      <xdr:rowOff>38522</xdr:rowOff>
    </xdr:to>
    <xdr:cxnSp macro="">
      <xdr:nvCxnSpPr>
        <xdr:cNvPr id="122" name="直線コネクタ 121"/>
        <xdr:cNvCxnSpPr/>
      </xdr:nvCxnSpPr>
      <xdr:spPr>
        <a:xfrm flipV="1">
          <a:off x="2908300" y="9809480"/>
          <a:ext cx="889000" cy="17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6879</xdr:rowOff>
    </xdr:from>
    <xdr:to>
      <xdr:col>20</xdr:col>
      <xdr:colOff>38100</xdr:colOff>
      <xdr:row>55</xdr:row>
      <xdr:rowOff>108479</xdr:rowOff>
    </xdr:to>
    <xdr:sp macro="" textlink="">
      <xdr:nvSpPr>
        <xdr:cNvPr id="123" name="フローチャート: 判断 122"/>
        <xdr:cNvSpPr/>
      </xdr:nvSpPr>
      <xdr:spPr>
        <a:xfrm>
          <a:off x="3746500" y="94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125006</xdr:rowOff>
    </xdr:from>
    <xdr:ext cx="534377" cy="259045"/>
    <xdr:sp macro="" textlink="">
      <xdr:nvSpPr>
        <xdr:cNvPr id="124" name="テキスト ボックス 123"/>
        <xdr:cNvSpPr txBox="1"/>
      </xdr:nvSpPr>
      <xdr:spPr>
        <a:xfrm>
          <a:off x="3530111" y="9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157668</xdr:rowOff>
    </xdr:from>
    <xdr:to>
      <xdr:col>15</xdr:col>
      <xdr:colOff>50800</xdr:colOff>
      <xdr:row>58</xdr:row>
      <xdr:rowOff>38522</xdr:rowOff>
    </xdr:to>
    <xdr:cxnSp macro="">
      <xdr:nvCxnSpPr>
        <xdr:cNvPr id="125" name="直線コネクタ 124"/>
        <xdr:cNvCxnSpPr/>
      </xdr:nvCxnSpPr>
      <xdr:spPr>
        <a:xfrm>
          <a:off x="2019300" y="9930318"/>
          <a:ext cx="889000" cy="5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105314</xdr:rowOff>
    </xdr:from>
    <xdr:to>
      <xdr:col>15</xdr:col>
      <xdr:colOff>101600</xdr:colOff>
      <xdr:row>55</xdr:row>
      <xdr:rowOff>35464</xdr:rowOff>
    </xdr:to>
    <xdr:sp macro="" textlink="">
      <xdr:nvSpPr>
        <xdr:cNvPr id="126" name="フローチャート: 判断 125"/>
        <xdr:cNvSpPr/>
      </xdr:nvSpPr>
      <xdr:spPr>
        <a:xfrm>
          <a:off x="2857500" y="93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51991</xdr:rowOff>
    </xdr:from>
    <xdr:ext cx="534377" cy="259045"/>
    <xdr:sp macro="" textlink="">
      <xdr:nvSpPr>
        <xdr:cNvPr id="127" name="テキスト ボックス 126"/>
        <xdr:cNvSpPr txBox="1"/>
      </xdr:nvSpPr>
      <xdr:spPr>
        <a:xfrm>
          <a:off x="2641111" y="91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112679</xdr:rowOff>
    </xdr:from>
    <xdr:to>
      <xdr:col>10</xdr:col>
      <xdr:colOff>114300</xdr:colOff>
      <xdr:row>57</xdr:row>
      <xdr:rowOff>157668</xdr:rowOff>
    </xdr:to>
    <xdr:cxnSp macro="">
      <xdr:nvCxnSpPr>
        <xdr:cNvPr id="128" name="直線コネクタ 127"/>
        <xdr:cNvCxnSpPr/>
      </xdr:nvCxnSpPr>
      <xdr:spPr>
        <a:xfrm>
          <a:off x="1130300" y="9542429"/>
          <a:ext cx="889000" cy="38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157480</xdr:rowOff>
    </xdr:from>
    <xdr:to>
      <xdr:col>10</xdr:col>
      <xdr:colOff>165100</xdr:colOff>
      <xdr:row>57</xdr:row>
      <xdr:rowOff>87630</xdr:rowOff>
    </xdr:to>
    <xdr:sp macro="" textlink="">
      <xdr:nvSpPr>
        <xdr:cNvPr id="129" name="フローチャート: 判断 128"/>
        <xdr:cNvSpPr/>
      </xdr:nvSpPr>
      <xdr:spPr>
        <a:xfrm>
          <a:off x="1968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104157</xdr:rowOff>
    </xdr:from>
    <xdr:ext cx="534377" cy="259045"/>
    <xdr:sp macro="" textlink="">
      <xdr:nvSpPr>
        <xdr:cNvPr id="130" name="テキスト ボックス 129"/>
        <xdr:cNvSpPr txBox="1"/>
      </xdr:nvSpPr>
      <xdr:spPr>
        <a:xfrm>
          <a:off x="1752111" y="953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165024</xdr:rowOff>
    </xdr:from>
    <xdr:to>
      <xdr:col>6</xdr:col>
      <xdr:colOff>38100</xdr:colOff>
      <xdr:row>56</xdr:row>
      <xdr:rowOff>95174</xdr:rowOff>
    </xdr:to>
    <xdr:sp macro="" textlink="">
      <xdr:nvSpPr>
        <xdr:cNvPr id="131" name="フローチャート: 判断 130"/>
        <xdr:cNvSpPr/>
      </xdr:nvSpPr>
      <xdr:spPr>
        <a:xfrm>
          <a:off x="1079500" y="959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86301</xdr:rowOff>
    </xdr:from>
    <xdr:ext cx="534377" cy="259045"/>
    <xdr:sp macro="" textlink="">
      <xdr:nvSpPr>
        <xdr:cNvPr id="132" name="テキスト ボックス 131"/>
        <xdr:cNvSpPr txBox="1"/>
      </xdr:nvSpPr>
      <xdr:spPr>
        <a:xfrm>
          <a:off x="863111" y="968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22286</xdr:rowOff>
    </xdr:from>
    <xdr:to>
      <xdr:col>24</xdr:col>
      <xdr:colOff>114300</xdr:colOff>
      <xdr:row>56</xdr:row>
      <xdr:rowOff>123886</xdr:rowOff>
    </xdr:to>
    <xdr:sp macro="" textlink="">
      <xdr:nvSpPr>
        <xdr:cNvPr id="138" name="楕円 137"/>
        <xdr:cNvSpPr/>
      </xdr:nvSpPr>
      <xdr:spPr>
        <a:xfrm>
          <a:off x="4584700" y="962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713</xdr:rowOff>
    </xdr:from>
    <xdr:ext cx="534377" cy="259045"/>
    <xdr:sp macro="" textlink="">
      <xdr:nvSpPr>
        <xdr:cNvPr id="139" name="総務費該当値テキスト"/>
        <xdr:cNvSpPr txBox="1"/>
      </xdr:nvSpPr>
      <xdr:spPr>
        <a:xfrm>
          <a:off x="4686300" y="96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157480</xdr:rowOff>
    </xdr:from>
    <xdr:to>
      <xdr:col>20</xdr:col>
      <xdr:colOff>38100</xdr:colOff>
      <xdr:row>57</xdr:row>
      <xdr:rowOff>87630</xdr:rowOff>
    </xdr:to>
    <xdr:sp macro="" textlink="">
      <xdr:nvSpPr>
        <xdr:cNvPr id="140" name="楕円 139"/>
        <xdr:cNvSpPr/>
      </xdr:nvSpPr>
      <xdr:spPr>
        <a:xfrm>
          <a:off x="3746500" y="97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78757</xdr:rowOff>
    </xdr:from>
    <xdr:ext cx="534377" cy="259045"/>
    <xdr:sp macro="" textlink="">
      <xdr:nvSpPr>
        <xdr:cNvPr id="141" name="テキスト ボックス 140"/>
        <xdr:cNvSpPr txBox="1"/>
      </xdr:nvSpPr>
      <xdr:spPr>
        <a:xfrm>
          <a:off x="3530111" y="98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159172</xdr:rowOff>
    </xdr:from>
    <xdr:to>
      <xdr:col>15</xdr:col>
      <xdr:colOff>101600</xdr:colOff>
      <xdr:row>58</xdr:row>
      <xdr:rowOff>89322</xdr:rowOff>
    </xdr:to>
    <xdr:sp macro="" textlink="">
      <xdr:nvSpPr>
        <xdr:cNvPr id="142" name="楕円 141"/>
        <xdr:cNvSpPr/>
      </xdr:nvSpPr>
      <xdr:spPr>
        <a:xfrm>
          <a:off x="2857500" y="993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80449</xdr:rowOff>
    </xdr:from>
    <xdr:ext cx="534377" cy="259045"/>
    <xdr:sp macro="" textlink="">
      <xdr:nvSpPr>
        <xdr:cNvPr id="143" name="テキスト ボックス 142"/>
        <xdr:cNvSpPr txBox="1"/>
      </xdr:nvSpPr>
      <xdr:spPr>
        <a:xfrm>
          <a:off x="2641111" y="1002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106868</xdr:rowOff>
    </xdr:from>
    <xdr:to>
      <xdr:col>10</xdr:col>
      <xdr:colOff>165100</xdr:colOff>
      <xdr:row>58</xdr:row>
      <xdr:rowOff>37018</xdr:rowOff>
    </xdr:to>
    <xdr:sp macro="" textlink="">
      <xdr:nvSpPr>
        <xdr:cNvPr id="144" name="楕円 143"/>
        <xdr:cNvSpPr/>
      </xdr:nvSpPr>
      <xdr:spPr>
        <a:xfrm>
          <a:off x="1968500" y="987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28145</xdr:rowOff>
    </xdr:from>
    <xdr:ext cx="534377" cy="259045"/>
    <xdr:sp macro="" textlink="">
      <xdr:nvSpPr>
        <xdr:cNvPr id="145" name="テキスト ボックス 144"/>
        <xdr:cNvSpPr txBox="1"/>
      </xdr:nvSpPr>
      <xdr:spPr>
        <a:xfrm>
          <a:off x="1752111" y="997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61879</xdr:rowOff>
    </xdr:from>
    <xdr:to>
      <xdr:col>6</xdr:col>
      <xdr:colOff>38100</xdr:colOff>
      <xdr:row>55</xdr:row>
      <xdr:rowOff>163479</xdr:rowOff>
    </xdr:to>
    <xdr:sp macro="" textlink="">
      <xdr:nvSpPr>
        <xdr:cNvPr id="146" name="楕円 145"/>
        <xdr:cNvSpPr/>
      </xdr:nvSpPr>
      <xdr:spPr>
        <a:xfrm>
          <a:off x="1079500" y="949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8556</xdr:rowOff>
    </xdr:from>
    <xdr:ext cx="534377" cy="259045"/>
    <xdr:sp macro="" textlink="">
      <xdr:nvSpPr>
        <xdr:cNvPr id="147" name="テキスト ボックス 146"/>
        <xdr:cNvSpPr txBox="1"/>
      </xdr:nvSpPr>
      <xdr:spPr>
        <a:xfrm>
          <a:off x="863111" y="926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153164</xdr:rowOff>
    </xdr:from>
    <xdr:to>
      <xdr:col>24</xdr:col>
      <xdr:colOff>62865</xdr:colOff>
      <xdr:row>77</xdr:row>
      <xdr:rowOff>39756</xdr:rowOff>
    </xdr:to>
    <xdr:cxnSp macro="">
      <xdr:nvCxnSpPr>
        <xdr:cNvPr id="170" name="直線コネクタ 169"/>
        <xdr:cNvCxnSpPr/>
      </xdr:nvCxnSpPr>
      <xdr:spPr>
        <a:xfrm flipV="1">
          <a:off x="4633595" y="12154664"/>
          <a:ext cx="1270" cy="1086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43583</xdr:rowOff>
    </xdr:from>
    <xdr:ext cx="599010" cy="259045"/>
    <xdr:sp macro="" textlink="">
      <xdr:nvSpPr>
        <xdr:cNvPr id="171" name="民生費最小値テキスト"/>
        <xdr:cNvSpPr txBox="1"/>
      </xdr:nvSpPr>
      <xdr:spPr>
        <a:xfrm>
          <a:off x="4686300" y="132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39756</xdr:rowOff>
    </xdr:from>
    <xdr:to>
      <xdr:col>24</xdr:col>
      <xdr:colOff>152400</xdr:colOff>
      <xdr:row>77</xdr:row>
      <xdr:rowOff>39756</xdr:rowOff>
    </xdr:to>
    <xdr:cxnSp macro="">
      <xdr:nvCxnSpPr>
        <xdr:cNvPr id="172" name="直線コネクタ 171"/>
        <xdr:cNvCxnSpPr/>
      </xdr:nvCxnSpPr>
      <xdr:spPr>
        <a:xfrm>
          <a:off x="4546600" y="13241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99841</xdr:rowOff>
    </xdr:from>
    <xdr:ext cx="599010" cy="259045"/>
    <xdr:sp macro="" textlink="">
      <xdr:nvSpPr>
        <xdr:cNvPr id="173" name="民生費最大値テキスト"/>
        <xdr:cNvSpPr txBox="1"/>
      </xdr:nvSpPr>
      <xdr:spPr>
        <a:xfrm>
          <a:off x="4686300" y="1192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153164</xdr:rowOff>
    </xdr:from>
    <xdr:to>
      <xdr:col>24</xdr:col>
      <xdr:colOff>152400</xdr:colOff>
      <xdr:row>70</xdr:row>
      <xdr:rowOff>153164</xdr:rowOff>
    </xdr:to>
    <xdr:cxnSp macro="">
      <xdr:nvCxnSpPr>
        <xdr:cNvPr id="174" name="直線コネクタ 173"/>
        <xdr:cNvCxnSpPr/>
      </xdr:nvCxnSpPr>
      <xdr:spPr>
        <a:xfrm>
          <a:off x="4546600" y="1215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77772</xdr:rowOff>
    </xdr:from>
    <xdr:to>
      <xdr:col>24</xdr:col>
      <xdr:colOff>63500</xdr:colOff>
      <xdr:row>75</xdr:row>
      <xdr:rowOff>141872</xdr:rowOff>
    </xdr:to>
    <xdr:cxnSp macro="">
      <xdr:nvCxnSpPr>
        <xdr:cNvPr id="175" name="直線コネクタ 174"/>
        <xdr:cNvCxnSpPr/>
      </xdr:nvCxnSpPr>
      <xdr:spPr>
        <a:xfrm flipV="1">
          <a:off x="3797300" y="12936522"/>
          <a:ext cx="838200" cy="6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54353</xdr:rowOff>
    </xdr:from>
    <xdr:ext cx="599010" cy="259045"/>
    <xdr:sp macro="" textlink="">
      <xdr:nvSpPr>
        <xdr:cNvPr id="176" name="民生費平均値テキスト"/>
        <xdr:cNvSpPr txBox="1"/>
      </xdr:nvSpPr>
      <xdr:spPr>
        <a:xfrm>
          <a:off x="4686300" y="125702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31476</xdr:rowOff>
    </xdr:from>
    <xdr:to>
      <xdr:col>24</xdr:col>
      <xdr:colOff>114300</xdr:colOff>
      <xdr:row>74</xdr:row>
      <xdr:rowOff>133076</xdr:rowOff>
    </xdr:to>
    <xdr:sp macro="" textlink="">
      <xdr:nvSpPr>
        <xdr:cNvPr id="177" name="フローチャート: 判断 176"/>
        <xdr:cNvSpPr/>
      </xdr:nvSpPr>
      <xdr:spPr>
        <a:xfrm>
          <a:off x="4584700" y="127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141872</xdr:rowOff>
    </xdr:from>
    <xdr:to>
      <xdr:col>19</xdr:col>
      <xdr:colOff>177800</xdr:colOff>
      <xdr:row>75</xdr:row>
      <xdr:rowOff>163086</xdr:rowOff>
    </xdr:to>
    <xdr:cxnSp macro="">
      <xdr:nvCxnSpPr>
        <xdr:cNvPr id="178" name="直線コネクタ 177"/>
        <xdr:cNvCxnSpPr/>
      </xdr:nvCxnSpPr>
      <xdr:spPr>
        <a:xfrm flipV="1">
          <a:off x="2908300" y="13000622"/>
          <a:ext cx="8890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70841</xdr:rowOff>
    </xdr:from>
    <xdr:to>
      <xdr:col>20</xdr:col>
      <xdr:colOff>38100</xdr:colOff>
      <xdr:row>75</xdr:row>
      <xdr:rowOff>991</xdr:rowOff>
    </xdr:to>
    <xdr:sp macro="" textlink="">
      <xdr:nvSpPr>
        <xdr:cNvPr id="179" name="フローチャート: 判断 178"/>
        <xdr:cNvSpPr/>
      </xdr:nvSpPr>
      <xdr:spPr>
        <a:xfrm>
          <a:off x="3746500" y="127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17518</xdr:rowOff>
    </xdr:from>
    <xdr:ext cx="599010" cy="259045"/>
    <xdr:sp macro="" textlink="">
      <xdr:nvSpPr>
        <xdr:cNvPr id="180" name="テキスト ボックス 179"/>
        <xdr:cNvSpPr txBox="1"/>
      </xdr:nvSpPr>
      <xdr:spPr>
        <a:xfrm>
          <a:off x="3497795" y="12533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163086</xdr:rowOff>
    </xdr:from>
    <xdr:to>
      <xdr:col>15</xdr:col>
      <xdr:colOff>50800</xdr:colOff>
      <xdr:row>76</xdr:row>
      <xdr:rowOff>148730</xdr:rowOff>
    </xdr:to>
    <xdr:cxnSp macro="">
      <xdr:nvCxnSpPr>
        <xdr:cNvPr id="181" name="直線コネクタ 180"/>
        <xdr:cNvCxnSpPr/>
      </xdr:nvCxnSpPr>
      <xdr:spPr>
        <a:xfrm flipV="1">
          <a:off x="2019300" y="13021836"/>
          <a:ext cx="889000" cy="15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44414</xdr:rowOff>
    </xdr:from>
    <xdr:to>
      <xdr:col>15</xdr:col>
      <xdr:colOff>101600</xdr:colOff>
      <xdr:row>75</xdr:row>
      <xdr:rowOff>146014</xdr:rowOff>
    </xdr:to>
    <xdr:sp macro="" textlink="">
      <xdr:nvSpPr>
        <xdr:cNvPr id="182" name="フローチャート: 判断 181"/>
        <xdr:cNvSpPr/>
      </xdr:nvSpPr>
      <xdr:spPr>
        <a:xfrm>
          <a:off x="2857500" y="1290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162541</xdr:rowOff>
    </xdr:from>
    <xdr:ext cx="599010" cy="259045"/>
    <xdr:sp macro="" textlink="">
      <xdr:nvSpPr>
        <xdr:cNvPr id="183" name="テキスト ボックス 182"/>
        <xdr:cNvSpPr txBox="1"/>
      </xdr:nvSpPr>
      <xdr:spPr>
        <a:xfrm>
          <a:off x="2608795" y="1267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148730</xdr:rowOff>
    </xdr:from>
    <xdr:to>
      <xdr:col>10</xdr:col>
      <xdr:colOff>114300</xdr:colOff>
      <xdr:row>77</xdr:row>
      <xdr:rowOff>113914</xdr:rowOff>
    </xdr:to>
    <xdr:cxnSp macro="">
      <xdr:nvCxnSpPr>
        <xdr:cNvPr id="184" name="直線コネクタ 183"/>
        <xdr:cNvCxnSpPr/>
      </xdr:nvCxnSpPr>
      <xdr:spPr>
        <a:xfrm flipV="1">
          <a:off x="1130300" y="13178930"/>
          <a:ext cx="889000" cy="13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103051</xdr:rowOff>
    </xdr:from>
    <xdr:to>
      <xdr:col>10</xdr:col>
      <xdr:colOff>165100</xdr:colOff>
      <xdr:row>77</xdr:row>
      <xdr:rowOff>33201</xdr:rowOff>
    </xdr:to>
    <xdr:sp macro="" textlink="">
      <xdr:nvSpPr>
        <xdr:cNvPr id="185" name="フローチャート: 判断 184"/>
        <xdr:cNvSpPr/>
      </xdr:nvSpPr>
      <xdr:spPr>
        <a:xfrm>
          <a:off x="1968500" y="1313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24328</xdr:rowOff>
    </xdr:from>
    <xdr:ext cx="599010" cy="259045"/>
    <xdr:sp macro="" textlink="">
      <xdr:nvSpPr>
        <xdr:cNvPr id="186" name="テキスト ボックス 185"/>
        <xdr:cNvSpPr txBox="1"/>
      </xdr:nvSpPr>
      <xdr:spPr>
        <a:xfrm>
          <a:off x="1719795" y="1322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125704</xdr:rowOff>
    </xdr:from>
    <xdr:to>
      <xdr:col>6</xdr:col>
      <xdr:colOff>38100</xdr:colOff>
      <xdr:row>78</xdr:row>
      <xdr:rowOff>55854</xdr:rowOff>
    </xdr:to>
    <xdr:sp macro="" textlink="">
      <xdr:nvSpPr>
        <xdr:cNvPr id="187" name="フローチャート: 判断 186"/>
        <xdr:cNvSpPr/>
      </xdr:nvSpPr>
      <xdr:spPr>
        <a:xfrm>
          <a:off x="1079500" y="133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46981</xdr:rowOff>
    </xdr:from>
    <xdr:ext cx="599010" cy="259045"/>
    <xdr:sp macro="" textlink="">
      <xdr:nvSpPr>
        <xdr:cNvPr id="188" name="テキスト ボックス 187"/>
        <xdr:cNvSpPr txBox="1"/>
      </xdr:nvSpPr>
      <xdr:spPr>
        <a:xfrm>
          <a:off x="830795" y="13420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26972</xdr:rowOff>
    </xdr:from>
    <xdr:to>
      <xdr:col>24</xdr:col>
      <xdr:colOff>114300</xdr:colOff>
      <xdr:row>75</xdr:row>
      <xdr:rowOff>128572</xdr:rowOff>
    </xdr:to>
    <xdr:sp macro="" textlink="">
      <xdr:nvSpPr>
        <xdr:cNvPr id="194" name="楕円 193"/>
        <xdr:cNvSpPr/>
      </xdr:nvSpPr>
      <xdr:spPr>
        <a:xfrm>
          <a:off x="4584700" y="1288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5399</xdr:rowOff>
    </xdr:from>
    <xdr:ext cx="599010" cy="259045"/>
    <xdr:sp macro="" textlink="">
      <xdr:nvSpPr>
        <xdr:cNvPr id="195" name="民生費該当値テキスト"/>
        <xdr:cNvSpPr txBox="1"/>
      </xdr:nvSpPr>
      <xdr:spPr>
        <a:xfrm>
          <a:off x="4686300" y="1286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91072</xdr:rowOff>
    </xdr:from>
    <xdr:to>
      <xdr:col>20</xdr:col>
      <xdr:colOff>38100</xdr:colOff>
      <xdr:row>76</xdr:row>
      <xdr:rowOff>21222</xdr:rowOff>
    </xdr:to>
    <xdr:sp macro="" textlink="">
      <xdr:nvSpPr>
        <xdr:cNvPr id="196" name="楕円 195"/>
        <xdr:cNvSpPr/>
      </xdr:nvSpPr>
      <xdr:spPr>
        <a:xfrm>
          <a:off x="3746500" y="1294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12349</xdr:rowOff>
    </xdr:from>
    <xdr:ext cx="599010" cy="259045"/>
    <xdr:sp macro="" textlink="">
      <xdr:nvSpPr>
        <xdr:cNvPr id="197" name="テキスト ボックス 196"/>
        <xdr:cNvSpPr txBox="1"/>
      </xdr:nvSpPr>
      <xdr:spPr>
        <a:xfrm>
          <a:off x="3497795" y="1304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112285</xdr:rowOff>
    </xdr:from>
    <xdr:to>
      <xdr:col>15</xdr:col>
      <xdr:colOff>101600</xdr:colOff>
      <xdr:row>76</xdr:row>
      <xdr:rowOff>42435</xdr:rowOff>
    </xdr:to>
    <xdr:sp macro="" textlink="">
      <xdr:nvSpPr>
        <xdr:cNvPr id="198" name="楕円 197"/>
        <xdr:cNvSpPr/>
      </xdr:nvSpPr>
      <xdr:spPr>
        <a:xfrm>
          <a:off x="2857500" y="1297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33563</xdr:rowOff>
    </xdr:from>
    <xdr:ext cx="599010" cy="259045"/>
    <xdr:sp macro="" textlink="">
      <xdr:nvSpPr>
        <xdr:cNvPr id="199" name="テキスト ボックス 198"/>
        <xdr:cNvSpPr txBox="1"/>
      </xdr:nvSpPr>
      <xdr:spPr>
        <a:xfrm>
          <a:off x="2608795" y="1306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97930</xdr:rowOff>
    </xdr:from>
    <xdr:to>
      <xdr:col>10</xdr:col>
      <xdr:colOff>165100</xdr:colOff>
      <xdr:row>77</xdr:row>
      <xdr:rowOff>28080</xdr:rowOff>
    </xdr:to>
    <xdr:sp macro="" textlink="">
      <xdr:nvSpPr>
        <xdr:cNvPr id="200" name="楕円 199"/>
        <xdr:cNvSpPr/>
      </xdr:nvSpPr>
      <xdr:spPr>
        <a:xfrm>
          <a:off x="1968500" y="131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44607</xdr:rowOff>
    </xdr:from>
    <xdr:ext cx="599010" cy="259045"/>
    <xdr:sp macro="" textlink="">
      <xdr:nvSpPr>
        <xdr:cNvPr id="201" name="テキスト ボックス 200"/>
        <xdr:cNvSpPr txBox="1"/>
      </xdr:nvSpPr>
      <xdr:spPr>
        <a:xfrm>
          <a:off x="1719795" y="1290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63114</xdr:rowOff>
    </xdr:from>
    <xdr:to>
      <xdr:col>6</xdr:col>
      <xdr:colOff>38100</xdr:colOff>
      <xdr:row>77</xdr:row>
      <xdr:rowOff>164714</xdr:rowOff>
    </xdr:to>
    <xdr:sp macro="" textlink="">
      <xdr:nvSpPr>
        <xdr:cNvPr id="202" name="楕円 201"/>
        <xdr:cNvSpPr/>
      </xdr:nvSpPr>
      <xdr:spPr>
        <a:xfrm>
          <a:off x="1079500" y="1326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9791</xdr:rowOff>
    </xdr:from>
    <xdr:ext cx="599010" cy="259045"/>
    <xdr:sp macro="" textlink="">
      <xdr:nvSpPr>
        <xdr:cNvPr id="203" name="テキスト ボックス 202"/>
        <xdr:cNvSpPr txBox="1"/>
      </xdr:nvSpPr>
      <xdr:spPr>
        <a:xfrm>
          <a:off x="830795" y="13039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43117</xdr:rowOff>
    </xdr:from>
    <xdr:to>
      <xdr:col>24</xdr:col>
      <xdr:colOff>62865</xdr:colOff>
      <xdr:row>98</xdr:row>
      <xdr:rowOff>149896</xdr:rowOff>
    </xdr:to>
    <xdr:cxnSp macro="">
      <xdr:nvCxnSpPr>
        <xdr:cNvPr id="226" name="直線コネクタ 225"/>
        <xdr:cNvCxnSpPr/>
      </xdr:nvCxnSpPr>
      <xdr:spPr>
        <a:xfrm flipV="1">
          <a:off x="4633595" y="15645067"/>
          <a:ext cx="1270" cy="1306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153723</xdr:rowOff>
    </xdr:from>
    <xdr:ext cx="534377" cy="259045"/>
    <xdr:sp macro="" textlink="">
      <xdr:nvSpPr>
        <xdr:cNvPr id="227" name="衛生費最小値テキスト"/>
        <xdr:cNvSpPr txBox="1"/>
      </xdr:nvSpPr>
      <xdr:spPr>
        <a:xfrm>
          <a:off x="4686300" y="169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149896</xdr:rowOff>
    </xdr:from>
    <xdr:to>
      <xdr:col>24</xdr:col>
      <xdr:colOff>152400</xdr:colOff>
      <xdr:row>98</xdr:row>
      <xdr:rowOff>149896</xdr:rowOff>
    </xdr:to>
    <xdr:cxnSp macro="">
      <xdr:nvCxnSpPr>
        <xdr:cNvPr id="228" name="直線コネクタ 227"/>
        <xdr:cNvCxnSpPr/>
      </xdr:nvCxnSpPr>
      <xdr:spPr>
        <a:xfrm>
          <a:off x="4546600" y="1695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161244</xdr:rowOff>
    </xdr:from>
    <xdr:ext cx="534377" cy="259045"/>
    <xdr:sp macro="" textlink="">
      <xdr:nvSpPr>
        <xdr:cNvPr id="229" name="衛生費最大値テキスト"/>
        <xdr:cNvSpPr txBox="1"/>
      </xdr:nvSpPr>
      <xdr:spPr>
        <a:xfrm>
          <a:off x="4686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43117</xdr:rowOff>
    </xdr:from>
    <xdr:to>
      <xdr:col>24</xdr:col>
      <xdr:colOff>152400</xdr:colOff>
      <xdr:row>91</xdr:row>
      <xdr:rowOff>43117</xdr:rowOff>
    </xdr:to>
    <xdr:cxnSp macro="">
      <xdr:nvCxnSpPr>
        <xdr:cNvPr id="230" name="直線コネクタ 229"/>
        <xdr:cNvCxnSpPr/>
      </xdr:nvCxnSpPr>
      <xdr:spPr>
        <a:xfrm>
          <a:off x="4546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123126</xdr:rowOff>
    </xdr:from>
    <xdr:to>
      <xdr:col>24</xdr:col>
      <xdr:colOff>63500</xdr:colOff>
      <xdr:row>97</xdr:row>
      <xdr:rowOff>84675</xdr:rowOff>
    </xdr:to>
    <xdr:cxnSp macro="">
      <xdr:nvCxnSpPr>
        <xdr:cNvPr id="231" name="直線コネクタ 230"/>
        <xdr:cNvCxnSpPr/>
      </xdr:nvCxnSpPr>
      <xdr:spPr>
        <a:xfrm>
          <a:off x="3797300" y="16410876"/>
          <a:ext cx="838200" cy="30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165247</xdr:rowOff>
    </xdr:from>
    <xdr:ext cx="534377" cy="259045"/>
    <xdr:sp macro="" textlink="">
      <xdr:nvSpPr>
        <xdr:cNvPr id="232" name="衛生費平均値テキスト"/>
        <xdr:cNvSpPr txBox="1"/>
      </xdr:nvSpPr>
      <xdr:spPr>
        <a:xfrm>
          <a:off x="4686300" y="1645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142370</xdr:rowOff>
    </xdr:from>
    <xdr:to>
      <xdr:col>24</xdr:col>
      <xdr:colOff>114300</xdr:colOff>
      <xdr:row>97</xdr:row>
      <xdr:rowOff>72520</xdr:rowOff>
    </xdr:to>
    <xdr:sp macro="" textlink="">
      <xdr:nvSpPr>
        <xdr:cNvPr id="233" name="フローチャート: 判断 232"/>
        <xdr:cNvSpPr/>
      </xdr:nvSpPr>
      <xdr:spPr>
        <a:xfrm>
          <a:off x="4584700" y="166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123126</xdr:rowOff>
    </xdr:from>
    <xdr:to>
      <xdr:col>19</xdr:col>
      <xdr:colOff>177800</xdr:colOff>
      <xdr:row>96</xdr:row>
      <xdr:rowOff>131607</xdr:rowOff>
    </xdr:to>
    <xdr:cxnSp macro="">
      <xdr:nvCxnSpPr>
        <xdr:cNvPr id="234" name="直線コネクタ 233"/>
        <xdr:cNvCxnSpPr/>
      </xdr:nvCxnSpPr>
      <xdr:spPr>
        <a:xfrm flipV="1">
          <a:off x="2908300" y="16410876"/>
          <a:ext cx="889000" cy="17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127602</xdr:rowOff>
    </xdr:from>
    <xdr:to>
      <xdr:col>20</xdr:col>
      <xdr:colOff>38100</xdr:colOff>
      <xdr:row>97</xdr:row>
      <xdr:rowOff>57752</xdr:rowOff>
    </xdr:to>
    <xdr:sp macro="" textlink="">
      <xdr:nvSpPr>
        <xdr:cNvPr id="235" name="フローチャート: 判断 234"/>
        <xdr:cNvSpPr/>
      </xdr:nvSpPr>
      <xdr:spPr>
        <a:xfrm>
          <a:off x="3746500" y="1658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48879</xdr:rowOff>
    </xdr:from>
    <xdr:ext cx="534377" cy="259045"/>
    <xdr:sp macro="" textlink="">
      <xdr:nvSpPr>
        <xdr:cNvPr id="236" name="テキスト ボックス 235"/>
        <xdr:cNvSpPr txBox="1"/>
      </xdr:nvSpPr>
      <xdr:spPr>
        <a:xfrm>
          <a:off x="3530111" y="1667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131607</xdr:rowOff>
    </xdr:from>
    <xdr:to>
      <xdr:col>15</xdr:col>
      <xdr:colOff>50800</xdr:colOff>
      <xdr:row>96</xdr:row>
      <xdr:rowOff>133939</xdr:rowOff>
    </xdr:to>
    <xdr:cxnSp macro="">
      <xdr:nvCxnSpPr>
        <xdr:cNvPr id="237" name="直線コネクタ 236"/>
        <xdr:cNvCxnSpPr/>
      </xdr:nvCxnSpPr>
      <xdr:spPr>
        <a:xfrm flipV="1">
          <a:off x="2019300" y="16590807"/>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164224</xdr:rowOff>
    </xdr:from>
    <xdr:to>
      <xdr:col>15</xdr:col>
      <xdr:colOff>101600</xdr:colOff>
      <xdr:row>97</xdr:row>
      <xdr:rowOff>94374</xdr:rowOff>
    </xdr:to>
    <xdr:sp macro="" textlink="">
      <xdr:nvSpPr>
        <xdr:cNvPr id="238" name="フローチャート: 判断 237"/>
        <xdr:cNvSpPr/>
      </xdr:nvSpPr>
      <xdr:spPr>
        <a:xfrm>
          <a:off x="2857500" y="1662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85501</xdr:rowOff>
    </xdr:from>
    <xdr:ext cx="534377" cy="259045"/>
    <xdr:sp macro="" textlink="">
      <xdr:nvSpPr>
        <xdr:cNvPr id="239" name="テキスト ボックス 238"/>
        <xdr:cNvSpPr txBox="1"/>
      </xdr:nvSpPr>
      <xdr:spPr>
        <a:xfrm>
          <a:off x="2641111" y="167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125640</xdr:rowOff>
    </xdr:from>
    <xdr:to>
      <xdr:col>10</xdr:col>
      <xdr:colOff>114300</xdr:colOff>
      <xdr:row>96</xdr:row>
      <xdr:rowOff>133939</xdr:rowOff>
    </xdr:to>
    <xdr:cxnSp macro="">
      <xdr:nvCxnSpPr>
        <xdr:cNvPr id="240" name="直線コネクタ 239"/>
        <xdr:cNvCxnSpPr/>
      </xdr:nvCxnSpPr>
      <xdr:spPr>
        <a:xfrm>
          <a:off x="1130300" y="16584840"/>
          <a:ext cx="889000" cy="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148290</xdr:rowOff>
    </xdr:from>
    <xdr:to>
      <xdr:col>10</xdr:col>
      <xdr:colOff>165100</xdr:colOff>
      <xdr:row>97</xdr:row>
      <xdr:rowOff>78440</xdr:rowOff>
    </xdr:to>
    <xdr:sp macro="" textlink="">
      <xdr:nvSpPr>
        <xdr:cNvPr id="241" name="フローチャート: 判断 240"/>
        <xdr:cNvSpPr/>
      </xdr:nvSpPr>
      <xdr:spPr>
        <a:xfrm>
          <a:off x="1968500" y="166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69567</xdr:rowOff>
    </xdr:from>
    <xdr:ext cx="534377" cy="259045"/>
    <xdr:sp macro="" textlink="">
      <xdr:nvSpPr>
        <xdr:cNvPr id="242" name="テキスト ボックス 241"/>
        <xdr:cNvSpPr txBox="1"/>
      </xdr:nvSpPr>
      <xdr:spPr>
        <a:xfrm>
          <a:off x="1752111" y="1670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125865</xdr:rowOff>
    </xdr:from>
    <xdr:to>
      <xdr:col>6</xdr:col>
      <xdr:colOff>38100</xdr:colOff>
      <xdr:row>97</xdr:row>
      <xdr:rowOff>56015</xdr:rowOff>
    </xdr:to>
    <xdr:sp macro="" textlink="">
      <xdr:nvSpPr>
        <xdr:cNvPr id="243" name="フローチャート: 判断 242"/>
        <xdr:cNvSpPr/>
      </xdr:nvSpPr>
      <xdr:spPr>
        <a:xfrm>
          <a:off x="1079500" y="1658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47142</xdr:rowOff>
    </xdr:from>
    <xdr:ext cx="534377" cy="259045"/>
    <xdr:sp macro="" textlink="">
      <xdr:nvSpPr>
        <xdr:cNvPr id="244" name="テキスト ボックス 243"/>
        <xdr:cNvSpPr txBox="1"/>
      </xdr:nvSpPr>
      <xdr:spPr>
        <a:xfrm>
          <a:off x="863111" y="1667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33875</xdr:rowOff>
    </xdr:from>
    <xdr:to>
      <xdr:col>24</xdr:col>
      <xdr:colOff>114300</xdr:colOff>
      <xdr:row>97</xdr:row>
      <xdr:rowOff>135475</xdr:rowOff>
    </xdr:to>
    <xdr:sp macro="" textlink="">
      <xdr:nvSpPr>
        <xdr:cNvPr id="250" name="楕円 249"/>
        <xdr:cNvSpPr/>
      </xdr:nvSpPr>
      <xdr:spPr>
        <a:xfrm>
          <a:off x="4584700" y="1666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12302</xdr:rowOff>
    </xdr:from>
    <xdr:ext cx="534377" cy="259045"/>
    <xdr:sp macro="" textlink="">
      <xdr:nvSpPr>
        <xdr:cNvPr id="251" name="衛生費該当値テキスト"/>
        <xdr:cNvSpPr txBox="1"/>
      </xdr:nvSpPr>
      <xdr:spPr>
        <a:xfrm>
          <a:off x="4686300" y="1664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72326</xdr:rowOff>
    </xdr:from>
    <xdr:to>
      <xdr:col>20</xdr:col>
      <xdr:colOff>38100</xdr:colOff>
      <xdr:row>96</xdr:row>
      <xdr:rowOff>2476</xdr:rowOff>
    </xdr:to>
    <xdr:sp macro="" textlink="">
      <xdr:nvSpPr>
        <xdr:cNvPr id="252" name="楕円 251"/>
        <xdr:cNvSpPr/>
      </xdr:nvSpPr>
      <xdr:spPr>
        <a:xfrm>
          <a:off x="3746500" y="1636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19003</xdr:rowOff>
    </xdr:from>
    <xdr:ext cx="534377" cy="259045"/>
    <xdr:sp macro="" textlink="">
      <xdr:nvSpPr>
        <xdr:cNvPr id="253" name="テキスト ボックス 252"/>
        <xdr:cNvSpPr txBox="1"/>
      </xdr:nvSpPr>
      <xdr:spPr>
        <a:xfrm>
          <a:off x="3530111" y="1613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80807</xdr:rowOff>
    </xdr:from>
    <xdr:to>
      <xdr:col>15</xdr:col>
      <xdr:colOff>101600</xdr:colOff>
      <xdr:row>97</xdr:row>
      <xdr:rowOff>10957</xdr:rowOff>
    </xdr:to>
    <xdr:sp macro="" textlink="">
      <xdr:nvSpPr>
        <xdr:cNvPr id="254" name="楕円 253"/>
        <xdr:cNvSpPr/>
      </xdr:nvSpPr>
      <xdr:spPr>
        <a:xfrm>
          <a:off x="2857500" y="1654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27484</xdr:rowOff>
    </xdr:from>
    <xdr:ext cx="534377" cy="259045"/>
    <xdr:sp macro="" textlink="">
      <xdr:nvSpPr>
        <xdr:cNvPr id="255" name="テキスト ボックス 254"/>
        <xdr:cNvSpPr txBox="1"/>
      </xdr:nvSpPr>
      <xdr:spPr>
        <a:xfrm>
          <a:off x="2641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83139</xdr:rowOff>
    </xdr:from>
    <xdr:to>
      <xdr:col>10</xdr:col>
      <xdr:colOff>165100</xdr:colOff>
      <xdr:row>97</xdr:row>
      <xdr:rowOff>13289</xdr:rowOff>
    </xdr:to>
    <xdr:sp macro="" textlink="">
      <xdr:nvSpPr>
        <xdr:cNvPr id="256" name="楕円 255"/>
        <xdr:cNvSpPr/>
      </xdr:nvSpPr>
      <xdr:spPr>
        <a:xfrm>
          <a:off x="1968500" y="165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29816</xdr:rowOff>
    </xdr:from>
    <xdr:ext cx="534377" cy="259045"/>
    <xdr:sp macro="" textlink="">
      <xdr:nvSpPr>
        <xdr:cNvPr id="257" name="テキスト ボックス 256"/>
        <xdr:cNvSpPr txBox="1"/>
      </xdr:nvSpPr>
      <xdr:spPr>
        <a:xfrm>
          <a:off x="1752111" y="1631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74840</xdr:rowOff>
    </xdr:from>
    <xdr:to>
      <xdr:col>6</xdr:col>
      <xdr:colOff>38100</xdr:colOff>
      <xdr:row>97</xdr:row>
      <xdr:rowOff>4990</xdr:rowOff>
    </xdr:to>
    <xdr:sp macro="" textlink="">
      <xdr:nvSpPr>
        <xdr:cNvPr id="258" name="楕円 257"/>
        <xdr:cNvSpPr/>
      </xdr:nvSpPr>
      <xdr:spPr>
        <a:xfrm>
          <a:off x="1079500" y="165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21517</xdr:rowOff>
    </xdr:from>
    <xdr:ext cx="534377" cy="259045"/>
    <xdr:sp macro="" textlink="">
      <xdr:nvSpPr>
        <xdr:cNvPr id="259" name="テキスト ボックス 258"/>
        <xdr:cNvSpPr txBox="1"/>
      </xdr:nvSpPr>
      <xdr:spPr>
        <a:xfrm>
          <a:off x="863111" y="1630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36957</xdr:rowOff>
    </xdr:from>
    <xdr:to>
      <xdr:col>54</xdr:col>
      <xdr:colOff>189865</xdr:colOff>
      <xdr:row>39</xdr:row>
      <xdr:rowOff>8255</xdr:rowOff>
    </xdr:to>
    <xdr:cxnSp macro="">
      <xdr:nvCxnSpPr>
        <xdr:cNvPr id="283" name="直線コネクタ 282"/>
        <xdr:cNvCxnSpPr/>
      </xdr:nvCxnSpPr>
      <xdr:spPr>
        <a:xfrm flipV="1">
          <a:off x="10475595" y="5351907"/>
          <a:ext cx="1270" cy="134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12082</xdr:rowOff>
    </xdr:from>
    <xdr:ext cx="378565" cy="259045"/>
    <xdr:sp macro="" textlink="">
      <xdr:nvSpPr>
        <xdr:cNvPr id="284" name="労働費最小値テキスト"/>
        <xdr:cNvSpPr txBox="1"/>
      </xdr:nvSpPr>
      <xdr:spPr>
        <a:xfrm>
          <a:off x="10528300"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8255</xdr:rowOff>
    </xdr:from>
    <xdr:to>
      <xdr:col>55</xdr:col>
      <xdr:colOff>88900</xdr:colOff>
      <xdr:row>39</xdr:row>
      <xdr:rowOff>8255</xdr:rowOff>
    </xdr:to>
    <xdr:cxnSp macro="">
      <xdr:nvCxnSpPr>
        <xdr:cNvPr id="285" name="直線コネクタ 284"/>
        <xdr:cNvCxnSpPr/>
      </xdr:nvCxnSpPr>
      <xdr:spPr>
        <a:xfrm>
          <a:off x="10388600" y="669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155084</xdr:rowOff>
    </xdr:from>
    <xdr:ext cx="534377" cy="259045"/>
    <xdr:sp macro="" textlink="">
      <xdr:nvSpPr>
        <xdr:cNvPr id="286" name="労働費最大値テキスト"/>
        <xdr:cNvSpPr txBox="1"/>
      </xdr:nvSpPr>
      <xdr:spPr>
        <a:xfrm>
          <a:off x="10528300" y="512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36957</xdr:rowOff>
    </xdr:from>
    <xdr:to>
      <xdr:col>55</xdr:col>
      <xdr:colOff>88900</xdr:colOff>
      <xdr:row>31</xdr:row>
      <xdr:rowOff>36957</xdr:rowOff>
    </xdr:to>
    <xdr:cxnSp macro="">
      <xdr:nvCxnSpPr>
        <xdr:cNvPr id="287" name="直線コネクタ 286"/>
        <xdr:cNvCxnSpPr/>
      </xdr:nvCxnSpPr>
      <xdr:spPr>
        <a:xfrm>
          <a:off x="10388600" y="535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38354</xdr:rowOff>
    </xdr:from>
    <xdr:to>
      <xdr:col>55</xdr:col>
      <xdr:colOff>0</xdr:colOff>
      <xdr:row>38</xdr:row>
      <xdr:rowOff>44958</xdr:rowOff>
    </xdr:to>
    <xdr:cxnSp macro="">
      <xdr:nvCxnSpPr>
        <xdr:cNvPr id="288" name="直線コネクタ 287"/>
        <xdr:cNvCxnSpPr/>
      </xdr:nvCxnSpPr>
      <xdr:spPr>
        <a:xfrm>
          <a:off x="9639300" y="6553454"/>
          <a:ext cx="8382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153814</xdr:rowOff>
    </xdr:from>
    <xdr:ext cx="469744" cy="259045"/>
    <xdr:sp macro="" textlink="">
      <xdr:nvSpPr>
        <xdr:cNvPr id="289" name="労働費平均値テキスト"/>
        <xdr:cNvSpPr txBox="1"/>
      </xdr:nvSpPr>
      <xdr:spPr>
        <a:xfrm>
          <a:off x="10528300" y="63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130937</xdr:rowOff>
    </xdr:from>
    <xdr:to>
      <xdr:col>55</xdr:col>
      <xdr:colOff>50800</xdr:colOff>
      <xdr:row>38</xdr:row>
      <xdr:rowOff>61087</xdr:rowOff>
    </xdr:to>
    <xdr:sp macro="" textlink="">
      <xdr:nvSpPr>
        <xdr:cNvPr id="290" name="フローチャート: 判断 289"/>
        <xdr:cNvSpPr/>
      </xdr:nvSpPr>
      <xdr:spPr>
        <a:xfrm>
          <a:off x="10426700" y="64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28321</xdr:rowOff>
    </xdr:from>
    <xdr:to>
      <xdr:col>50</xdr:col>
      <xdr:colOff>114300</xdr:colOff>
      <xdr:row>38</xdr:row>
      <xdr:rowOff>38354</xdr:rowOff>
    </xdr:to>
    <xdr:cxnSp macro="">
      <xdr:nvCxnSpPr>
        <xdr:cNvPr id="291" name="直線コネクタ 290"/>
        <xdr:cNvCxnSpPr/>
      </xdr:nvCxnSpPr>
      <xdr:spPr>
        <a:xfrm>
          <a:off x="8750300" y="6543421"/>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136525</xdr:rowOff>
    </xdr:from>
    <xdr:to>
      <xdr:col>50</xdr:col>
      <xdr:colOff>165100</xdr:colOff>
      <xdr:row>38</xdr:row>
      <xdr:rowOff>66675</xdr:rowOff>
    </xdr:to>
    <xdr:sp macro="" textlink="">
      <xdr:nvSpPr>
        <xdr:cNvPr id="292" name="フローチャート: 判断 291"/>
        <xdr:cNvSpPr/>
      </xdr:nvSpPr>
      <xdr:spPr>
        <a:xfrm>
          <a:off x="9588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83202</xdr:rowOff>
    </xdr:from>
    <xdr:ext cx="469744" cy="259045"/>
    <xdr:sp macro="" textlink="">
      <xdr:nvSpPr>
        <xdr:cNvPr id="293" name="テキスト ボックス 292"/>
        <xdr:cNvSpPr txBox="1"/>
      </xdr:nvSpPr>
      <xdr:spPr>
        <a:xfrm>
          <a:off x="9404428"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28321</xdr:rowOff>
    </xdr:from>
    <xdr:to>
      <xdr:col>45</xdr:col>
      <xdr:colOff>177800</xdr:colOff>
      <xdr:row>38</xdr:row>
      <xdr:rowOff>38608</xdr:rowOff>
    </xdr:to>
    <xdr:cxnSp macro="">
      <xdr:nvCxnSpPr>
        <xdr:cNvPr id="294" name="直線コネクタ 293"/>
        <xdr:cNvCxnSpPr/>
      </xdr:nvCxnSpPr>
      <xdr:spPr>
        <a:xfrm flipV="1">
          <a:off x="7861300" y="6543421"/>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65405</xdr:rowOff>
    </xdr:from>
    <xdr:to>
      <xdr:col>46</xdr:col>
      <xdr:colOff>38100</xdr:colOff>
      <xdr:row>37</xdr:row>
      <xdr:rowOff>167005</xdr:rowOff>
    </xdr:to>
    <xdr:sp macro="" textlink="">
      <xdr:nvSpPr>
        <xdr:cNvPr id="295" name="フローチャート: 判断 294"/>
        <xdr:cNvSpPr/>
      </xdr:nvSpPr>
      <xdr:spPr>
        <a:xfrm>
          <a:off x="869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12082</xdr:rowOff>
    </xdr:from>
    <xdr:ext cx="469744" cy="259045"/>
    <xdr:sp macro="" textlink="">
      <xdr:nvSpPr>
        <xdr:cNvPr id="296" name="テキスト ボックス 295"/>
        <xdr:cNvSpPr txBox="1"/>
      </xdr:nvSpPr>
      <xdr:spPr>
        <a:xfrm>
          <a:off x="8515428" y="61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166243</xdr:rowOff>
    </xdr:from>
    <xdr:to>
      <xdr:col>41</xdr:col>
      <xdr:colOff>50800</xdr:colOff>
      <xdr:row>38</xdr:row>
      <xdr:rowOff>38608</xdr:rowOff>
    </xdr:to>
    <xdr:cxnSp macro="">
      <xdr:nvCxnSpPr>
        <xdr:cNvPr id="297" name="直線コネクタ 296"/>
        <xdr:cNvCxnSpPr/>
      </xdr:nvCxnSpPr>
      <xdr:spPr>
        <a:xfrm>
          <a:off x="6972300" y="6509893"/>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156591</xdr:rowOff>
    </xdr:from>
    <xdr:to>
      <xdr:col>41</xdr:col>
      <xdr:colOff>101600</xdr:colOff>
      <xdr:row>36</xdr:row>
      <xdr:rowOff>86741</xdr:rowOff>
    </xdr:to>
    <xdr:sp macro="" textlink="">
      <xdr:nvSpPr>
        <xdr:cNvPr id="298" name="フローチャート: 判断 297"/>
        <xdr:cNvSpPr/>
      </xdr:nvSpPr>
      <xdr:spPr>
        <a:xfrm>
          <a:off x="7810500" y="61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103268</xdr:rowOff>
    </xdr:from>
    <xdr:ext cx="469744" cy="259045"/>
    <xdr:sp macro="" textlink="">
      <xdr:nvSpPr>
        <xdr:cNvPr id="299" name="テキスト ボックス 298"/>
        <xdr:cNvSpPr txBox="1"/>
      </xdr:nvSpPr>
      <xdr:spPr>
        <a:xfrm>
          <a:off x="7626428" y="59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93599</xdr:rowOff>
    </xdr:from>
    <xdr:to>
      <xdr:col>36</xdr:col>
      <xdr:colOff>165100</xdr:colOff>
      <xdr:row>36</xdr:row>
      <xdr:rowOff>23749</xdr:rowOff>
    </xdr:to>
    <xdr:sp macro="" textlink="">
      <xdr:nvSpPr>
        <xdr:cNvPr id="300" name="フローチャート: 判断 299"/>
        <xdr:cNvSpPr/>
      </xdr:nvSpPr>
      <xdr:spPr>
        <a:xfrm>
          <a:off x="6921500" y="609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40276</xdr:rowOff>
    </xdr:from>
    <xdr:ext cx="469744" cy="259045"/>
    <xdr:sp macro="" textlink="">
      <xdr:nvSpPr>
        <xdr:cNvPr id="301" name="テキスト ボックス 300"/>
        <xdr:cNvSpPr txBox="1"/>
      </xdr:nvSpPr>
      <xdr:spPr>
        <a:xfrm>
          <a:off x="6737428" y="586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165608</xdr:rowOff>
    </xdr:from>
    <xdr:to>
      <xdr:col>55</xdr:col>
      <xdr:colOff>50800</xdr:colOff>
      <xdr:row>38</xdr:row>
      <xdr:rowOff>95758</xdr:rowOff>
    </xdr:to>
    <xdr:sp macro="" textlink="">
      <xdr:nvSpPr>
        <xdr:cNvPr id="307" name="楕円 306"/>
        <xdr:cNvSpPr/>
      </xdr:nvSpPr>
      <xdr:spPr>
        <a:xfrm>
          <a:off x="10426700" y="650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144035</xdr:rowOff>
    </xdr:from>
    <xdr:ext cx="469744" cy="259045"/>
    <xdr:sp macro="" textlink="">
      <xdr:nvSpPr>
        <xdr:cNvPr id="308" name="労働費該当値テキスト"/>
        <xdr:cNvSpPr txBox="1"/>
      </xdr:nvSpPr>
      <xdr:spPr>
        <a:xfrm>
          <a:off x="10528300" y="648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159004</xdr:rowOff>
    </xdr:from>
    <xdr:to>
      <xdr:col>50</xdr:col>
      <xdr:colOff>165100</xdr:colOff>
      <xdr:row>38</xdr:row>
      <xdr:rowOff>89154</xdr:rowOff>
    </xdr:to>
    <xdr:sp macro="" textlink="">
      <xdr:nvSpPr>
        <xdr:cNvPr id="309" name="楕円 308"/>
        <xdr:cNvSpPr/>
      </xdr:nvSpPr>
      <xdr:spPr>
        <a:xfrm>
          <a:off x="9588500" y="650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80281</xdr:rowOff>
    </xdr:from>
    <xdr:ext cx="469744" cy="259045"/>
    <xdr:sp macro="" textlink="">
      <xdr:nvSpPr>
        <xdr:cNvPr id="310" name="テキスト ボックス 309"/>
        <xdr:cNvSpPr txBox="1"/>
      </xdr:nvSpPr>
      <xdr:spPr>
        <a:xfrm>
          <a:off x="9404428" y="659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148971</xdr:rowOff>
    </xdr:from>
    <xdr:to>
      <xdr:col>46</xdr:col>
      <xdr:colOff>38100</xdr:colOff>
      <xdr:row>38</xdr:row>
      <xdr:rowOff>79121</xdr:rowOff>
    </xdr:to>
    <xdr:sp macro="" textlink="">
      <xdr:nvSpPr>
        <xdr:cNvPr id="311" name="楕円 310"/>
        <xdr:cNvSpPr/>
      </xdr:nvSpPr>
      <xdr:spPr>
        <a:xfrm>
          <a:off x="8699500" y="64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70248</xdr:rowOff>
    </xdr:from>
    <xdr:ext cx="469744" cy="259045"/>
    <xdr:sp macro="" textlink="">
      <xdr:nvSpPr>
        <xdr:cNvPr id="312" name="テキスト ボックス 311"/>
        <xdr:cNvSpPr txBox="1"/>
      </xdr:nvSpPr>
      <xdr:spPr>
        <a:xfrm>
          <a:off x="8515428" y="658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159258</xdr:rowOff>
    </xdr:from>
    <xdr:to>
      <xdr:col>41</xdr:col>
      <xdr:colOff>101600</xdr:colOff>
      <xdr:row>38</xdr:row>
      <xdr:rowOff>89408</xdr:rowOff>
    </xdr:to>
    <xdr:sp macro="" textlink="">
      <xdr:nvSpPr>
        <xdr:cNvPr id="313" name="楕円 312"/>
        <xdr:cNvSpPr/>
      </xdr:nvSpPr>
      <xdr:spPr>
        <a:xfrm>
          <a:off x="7810500" y="650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80535</xdr:rowOff>
    </xdr:from>
    <xdr:ext cx="469744" cy="259045"/>
    <xdr:sp macro="" textlink="">
      <xdr:nvSpPr>
        <xdr:cNvPr id="314" name="テキスト ボックス 313"/>
        <xdr:cNvSpPr txBox="1"/>
      </xdr:nvSpPr>
      <xdr:spPr>
        <a:xfrm>
          <a:off x="7626428" y="659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115443</xdr:rowOff>
    </xdr:from>
    <xdr:to>
      <xdr:col>36</xdr:col>
      <xdr:colOff>165100</xdr:colOff>
      <xdr:row>38</xdr:row>
      <xdr:rowOff>45593</xdr:rowOff>
    </xdr:to>
    <xdr:sp macro="" textlink="">
      <xdr:nvSpPr>
        <xdr:cNvPr id="315" name="楕円 314"/>
        <xdr:cNvSpPr/>
      </xdr:nvSpPr>
      <xdr:spPr>
        <a:xfrm>
          <a:off x="6921500" y="64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36720</xdr:rowOff>
    </xdr:from>
    <xdr:ext cx="469744" cy="259045"/>
    <xdr:sp macro="" textlink="">
      <xdr:nvSpPr>
        <xdr:cNvPr id="316" name="テキスト ボックス 315"/>
        <xdr:cNvSpPr txBox="1"/>
      </xdr:nvSpPr>
      <xdr:spPr>
        <a:xfrm>
          <a:off x="6737428" y="655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66136</xdr:rowOff>
    </xdr:from>
    <xdr:to>
      <xdr:col>54</xdr:col>
      <xdr:colOff>189865</xdr:colOff>
      <xdr:row>58</xdr:row>
      <xdr:rowOff>70709</xdr:rowOff>
    </xdr:to>
    <xdr:cxnSp macro="">
      <xdr:nvCxnSpPr>
        <xdr:cNvPr id="338" name="直線コネクタ 337"/>
        <xdr:cNvCxnSpPr/>
      </xdr:nvCxnSpPr>
      <xdr:spPr>
        <a:xfrm flipV="1">
          <a:off x="10475595" y="8638636"/>
          <a:ext cx="1270" cy="1376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74536</xdr:rowOff>
    </xdr:from>
    <xdr:ext cx="469744" cy="259045"/>
    <xdr:sp macro="" textlink="">
      <xdr:nvSpPr>
        <xdr:cNvPr id="339" name="農林水産業費最小値テキスト"/>
        <xdr:cNvSpPr txBox="1"/>
      </xdr:nvSpPr>
      <xdr:spPr>
        <a:xfrm>
          <a:off x="10528300" y="1001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70709</xdr:rowOff>
    </xdr:from>
    <xdr:to>
      <xdr:col>55</xdr:col>
      <xdr:colOff>88900</xdr:colOff>
      <xdr:row>58</xdr:row>
      <xdr:rowOff>70709</xdr:rowOff>
    </xdr:to>
    <xdr:cxnSp macro="">
      <xdr:nvCxnSpPr>
        <xdr:cNvPr id="340" name="直線コネクタ 339"/>
        <xdr:cNvCxnSpPr/>
      </xdr:nvCxnSpPr>
      <xdr:spPr>
        <a:xfrm>
          <a:off x="10388600" y="1001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12813</xdr:rowOff>
    </xdr:from>
    <xdr:ext cx="534377" cy="259045"/>
    <xdr:sp macro="" textlink="">
      <xdr:nvSpPr>
        <xdr:cNvPr id="341" name="農林水産業費最大値テキスト"/>
        <xdr:cNvSpPr txBox="1"/>
      </xdr:nvSpPr>
      <xdr:spPr>
        <a:xfrm>
          <a:off x="10528300" y="841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66136</xdr:rowOff>
    </xdr:from>
    <xdr:to>
      <xdr:col>55</xdr:col>
      <xdr:colOff>88900</xdr:colOff>
      <xdr:row>50</xdr:row>
      <xdr:rowOff>66136</xdr:rowOff>
    </xdr:to>
    <xdr:cxnSp macro="">
      <xdr:nvCxnSpPr>
        <xdr:cNvPr id="342" name="直線コネクタ 341"/>
        <xdr:cNvCxnSpPr/>
      </xdr:nvCxnSpPr>
      <xdr:spPr>
        <a:xfrm>
          <a:off x="10388600" y="863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51781</xdr:rowOff>
    </xdr:from>
    <xdr:to>
      <xdr:col>55</xdr:col>
      <xdr:colOff>0</xdr:colOff>
      <xdr:row>57</xdr:row>
      <xdr:rowOff>117708</xdr:rowOff>
    </xdr:to>
    <xdr:cxnSp macro="">
      <xdr:nvCxnSpPr>
        <xdr:cNvPr id="343" name="直線コネクタ 342"/>
        <xdr:cNvCxnSpPr/>
      </xdr:nvCxnSpPr>
      <xdr:spPr>
        <a:xfrm>
          <a:off x="9639300" y="9824431"/>
          <a:ext cx="838200" cy="6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17731</xdr:rowOff>
    </xdr:from>
    <xdr:ext cx="469744" cy="259045"/>
    <xdr:sp macro="" textlink="">
      <xdr:nvSpPr>
        <xdr:cNvPr id="344" name="農林水産業費平均値テキスト"/>
        <xdr:cNvSpPr txBox="1"/>
      </xdr:nvSpPr>
      <xdr:spPr>
        <a:xfrm>
          <a:off x="10528300" y="9447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166304</xdr:rowOff>
    </xdr:from>
    <xdr:to>
      <xdr:col>55</xdr:col>
      <xdr:colOff>50800</xdr:colOff>
      <xdr:row>56</xdr:row>
      <xdr:rowOff>96454</xdr:rowOff>
    </xdr:to>
    <xdr:sp macro="" textlink="">
      <xdr:nvSpPr>
        <xdr:cNvPr id="345" name="フローチャート: 判断 344"/>
        <xdr:cNvSpPr/>
      </xdr:nvSpPr>
      <xdr:spPr>
        <a:xfrm>
          <a:off x="104267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51781</xdr:rowOff>
    </xdr:from>
    <xdr:to>
      <xdr:col>50</xdr:col>
      <xdr:colOff>114300</xdr:colOff>
      <xdr:row>57</xdr:row>
      <xdr:rowOff>89088</xdr:rowOff>
    </xdr:to>
    <xdr:cxnSp macro="">
      <xdr:nvCxnSpPr>
        <xdr:cNvPr id="346" name="直線コネクタ 345"/>
        <xdr:cNvCxnSpPr/>
      </xdr:nvCxnSpPr>
      <xdr:spPr>
        <a:xfrm flipV="1">
          <a:off x="8750300" y="9824431"/>
          <a:ext cx="889000" cy="3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20046</xdr:rowOff>
    </xdr:from>
    <xdr:to>
      <xdr:col>50</xdr:col>
      <xdr:colOff>165100</xdr:colOff>
      <xdr:row>56</xdr:row>
      <xdr:rowOff>121646</xdr:rowOff>
    </xdr:to>
    <xdr:sp macro="" textlink="">
      <xdr:nvSpPr>
        <xdr:cNvPr id="347" name="フローチャート: 判断 346"/>
        <xdr:cNvSpPr/>
      </xdr:nvSpPr>
      <xdr:spPr>
        <a:xfrm>
          <a:off x="9588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138173</xdr:rowOff>
    </xdr:from>
    <xdr:ext cx="469744" cy="259045"/>
    <xdr:sp macro="" textlink="">
      <xdr:nvSpPr>
        <xdr:cNvPr id="348" name="テキスト ボックス 347"/>
        <xdr:cNvSpPr txBox="1"/>
      </xdr:nvSpPr>
      <xdr:spPr>
        <a:xfrm>
          <a:off x="9404428" y="939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89088</xdr:rowOff>
    </xdr:from>
    <xdr:to>
      <xdr:col>45</xdr:col>
      <xdr:colOff>177800</xdr:colOff>
      <xdr:row>57</xdr:row>
      <xdr:rowOff>104542</xdr:rowOff>
    </xdr:to>
    <xdr:cxnSp macro="">
      <xdr:nvCxnSpPr>
        <xdr:cNvPr id="349" name="直線コネクタ 348"/>
        <xdr:cNvCxnSpPr/>
      </xdr:nvCxnSpPr>
      <xdr:spPr>
        <a:xfrm flipV="1">
          <a:off x="7861300" y="9861738"/>
          <a:ext cx="8890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169642</xdr:rowOff>
    </xdr:from>
    <xdr:to>
      <xdr:col>46</xdr:col>
      <xdr:colOff>38100</xdr:colOff>
      <xdr:row>56</xdr:row>
      <xdr:rowOff>99792</xdr:rowOff>
    </xdr:to>
    <xdr:sp macro="" textlink="">
      <xdr:nvSpPr>
        <xdr:cNvPr id="350" name="フローチャート: 判断 349"/>
        <xdr:cNvSpPr/>
      </xdr:nvSpPr>
      <xdr:spPr>
        <a:xfrm>
          <a:off x="8699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116319</xdr:rowOff>
    </xdr:from>
    <xdr:ext cx="469744" cy="259045"/>
    <xdr:sp macro="" textlink="">
      <xdr:nvSpPr>
        <xdr:cNvPr id="351" name="テキスト ボックス 350"/>
        <xdr:cNvSpPr txBox="1"/>
      </xdr:nvSpPr>
      <xdr:spPr>
        <a:xfrm>
          <a:off x="8515428" y="937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104542</xdr:rowOff>
    </xdr:from>
    <xdr:to>
      <xdr:col>41</xdr:col>
      <xdr:colOff>50800</xdr:colOff>
      <xdr:row>57</xdr:row>
      <xdr:rowOff>125801</xdr:rowOff>
    </xdr:to>
    <xdr:cxnSp macro="">
      <xdr:nvCxnSpPr>
        <xdr:cNvPr id="352" name="直線コネクタ 351"/>
        <xdr:cNvCxnSpPr/>
      </xdr:nvCxnSpPr>
      <xdr:spPr>
        <a:xfrm flipV="1">
          <a:off x="6972300" y="9877192"/>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162464</xdr:rowOff>
    </xdr:from>
    <xdr:to>
      <xdr:col>41</xdr:col>
      <xdr:colOff>101600</xdr:colOff>
      <xdr:row>57</xdr:row>
      <xdr:rowOff>92614</xdr:rowOff>
    </xdr:to>
    <xdr:sp macro="" textlink="">
      <xdr:nvSpPr>
        <xdr:cNvPr id="353" name="フローチャート: 判断 352"/>
        <xdr:cNvSpPr/>
      </xdr:nvSpPr>
      <xdr:spPr>
        <a:xfrm>
          <a:off x="7810500" y="976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109141</xdr:rowOff>
    </xdr:from>
    <xdr:ext cx="469744" cy="259045"/>
    <xdr:sp macro="" textlink="">
      <xdr:nvSpPr>
        <xdr:cNvPr id="354" name="テキスト ボックス 353"/>
        <xdr:cNvSpPr txBox="1"/>
      </xdr:nvSpPr>
      <xdr:spPr>
        <a:xfrm>
          <a:off x="7626428" y="953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13233</xdr:rowOff>
    </xdr:from>
    <xdr:to>
      <xdr:col>36</xdr:col>
      <xdr:colOff>165100</xdr:colOff>
      <xdr:row>57</xdr:row>
      <xdr:rowOff>114833</xdr:rowOff>
    </xdr:to>
    <xdr:sp macro="" textlink="">
      <xdr:nvSpPr>
        <xdr:cNvPr id="355" name="フローチャート: 判断 354"/>
        <xdr:cNvSpPr/>
      </xdr:nvSpPr>
      <xdr:spPr>
        <a:xfrm>
          <a:off x="6921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131360</xdr:rowOff>
    </xdr:from>
    <xdr:ext cx="469744" cy="259045"/>
    <xdr:sp macro="" textlink="">
      <xdr:nvSpPr>
        <xdr:cNvPr id="356" name="テキスト ボックス 355"/>
        <xdr:cNvSpPr txBox="1"/>
      </xdr:nvSpPr>
      <xdr:spPr>
        <a:xfrm>
          <a:off x="6737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66908</xdr:rowOff>
    </xdr:from>
    <xdr:to>
      <xdr:col>55</xdr:col>
      <xdr:colOff>50800</xdr:colOff>
      <xdr:row>57</xdr:row>
      <xdr:rowOff>168508</xdr:rowOff>
    </xdr:to>
    <xdr:sp macro="" textlink="">
      <xdr:nvSpPr>
        <xdr:cNvPr id="362" name="楕円 361"/>
        <xdr:cNvSpPr/>
      </xdr:nvSpPr>
      <xdr:spPr>
        <a:xfrm>
          <a:off x="10426700" y="983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153285</xdr:rowOff>
    </xdr:from>
    <xdr:ext cx="469744" cy="259045"/>
    <xdr:sp macro="" textlink="">
      <xdr:nvSpPr>
        <xdr:cNvPr id="363" name="農林水産業費該当値テキスト"/>
        <xdr:cNvSpPr txBox="1"/>
      </xdr:nvSpPr>
      <xdr:spPr>
        <a:xfrm>
          <a:off x="10528300" y="975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981</xdr:rowOff>
    </xdr:from>
    <xdr:to>
      <xdr:col>50</xdr:col>
      <xdr:colOff>165100</xdr:colOff>
      <xdr:row>57</xdr:row>
      <xdr:rowOff>102581</xdr:rowOff>
    </xdr:to>
    <xdr:sp macro="" textlink="">
      <xdr:nvSpPr>
        <xdr:cNvPr id="364" name="楕円 363"/>
        <xdr:cNvSpPr/>
      </xdr:nvSpPr>
      <xdr:spPr>
        <a:xfrm>
          <a:off x="9588500" y="977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93708</xdr:rowOff>
    </xdr:from>
    <xdr:ext cx="469744" cy="259045"/>
    <xdr:sp macro="" textlink="">
      <xdr:nvSpPr>
        <xdr:cNvPr id="365" name="テキスト ボックス 364"/>
        <xdr:cNvSpPr txBox="1"/>
      </xdr:nvSpPr>
      <xdr:spPr>
        <a:xfrm>
          <a:off x="9404428" y="986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38288</xdr:rowOff>
    </xdr:from>
    <xdr:to>
      <xdr:col>46</xdr:col>
      <xdr:colOff>38100</xdr:colOff>
      <xdr:row>57</xdr:row>
      <xdr:rowOff>139888</xdr:rowOff>
    </xdr:to>
    <xdr:sp macro="" textlink="">
      <xdr:nvSpPr>
        <xdr:cNvPr id="366" name="楕円 365"/>
        <xdr:cNvSpPr/>
      </xdr:nvSpPr>
      <xdr:spPr>
        <a:xfrm>
          <a:off x="8699500" y="981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131015</xdr:rowOff>
    </xdr:from>
    <xdr:ext cx="469744" cy="259045"/>
    <xdr:sp macro="" textlink="">
      <xdr:nvSpPr>
        <xdr:cNvPr id="367" name="テキスト ボックス 366"/>
        <xdr:cNvSpPr txBox="1"/>
      </xdr:nvSpPr>
      <xdr:spPr>
        <a:xfrm>
          <a:off x="8515428" y="990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53742</xdr:rowOff>
    </xdr:from>
    <xdr:to>
      <xdr:col>41</xdr:col>
      <xdr:colOff>101600</xdr:colOff>
      <xdr:row>57</xdr:row>
      <xdr:rowOff>155342</xdr:rowOff>
    </xdr:to>
    <xdr:sp macro="" textlink="">
      <xdr:nvSpPr>
        <xdr:cNvPr id="368" name="楕円 367"/>
        <xdr:cNvSpPr/>
      </xdr:nvSpPr>
      <xdr:spPr>
        <a:xfrm>
          <a:off x="7810500" y="982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146469</xdr:rowOff>
    </xdr:from>
    <xdr:ext cx="469744" cy="259045"/>
    <xdr:sp macro="" textlink="">
      <xdr:nvSpPr>
        <xdr:cNvPr id="369" name="テキスト ボックス 368"/>
        <xdr:cNvSpPr txBox="1"/>
      </xdr:nvSpPr>
      <xdr:spPr>
        <a:xfrm>
          <a:off x="7626428" y="991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75001</xdr:rowOff>
    </xdr:from>
    <xdr:to>
      <xdr:col>36</xdr:col>
      <xdr:colOff>165100</xdr:colOff>
      <xdr:row>58</xdr:row>
      <xdr:rowOff>5151</xdr:rowOff>
    </xdr:to>
    <xdr:sp macro="" textlink="">
      <xdr:nvSpPr>
        <xdr:cNvPr id="370" name="楕円 369"/>
        <xdr:cNvSpPr/>
      </xdr:nvSpPr>
      <xdr:spPr>
        <a:xfrm>
          <a:off x="6921500" y="984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167728</xdr:rowOff>
    </xdr:from>
    <xdr:ext cx="469744" cy="259045"/>
    <xdr:sp macro="" textlink="">
      <xdr:nvSpPr>
        <xdr:cNvPr id="371" name="テキスト ボックス 370"/>
        <xdr:cNvSpPr txBox="1"/>
      </xdr:nvSpPr>
      <xdr:spPr>
        <a:xfrm>
          <a:off x="6737428" y="994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157493</xdr:rowOff>
    </xdr:from>
    <xdr:to>
      <xdr:col>54</xdr:col>
      <xdr:colOff>189865</xdr:colOff>
      <xdr:row>78</xdr:row>
      <xdr:rowOff>42241</xdr:rowOff>
    </xdr:to>
    <xdr:cxnSp macro="">
      <xdr:nvCxnSpPr>
        <xdr:cNvPr id="395" name="直線コネクタ 394"/>
        <xdr:cNvCxnSpPr/>
      </xdr:nvCxnSpPr>
      <xdr:spPr>
        <a:xfrm flipV="1">
          <a:off x="10475595" y="12158993"/>
          <a:ext cx="1270" cy="125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46068</xdr:rowOff>
    </xdr:from>
    <xdr:ext cx="469744" cy="259045"/>
    <xdr:sp macro="" textlink="">
      <xdr:nvSpPr>
        <xdr:cNvPr id="396" name="商工費最小値テキスト"/>
        <xdr:cNvSpPr txBox="1"/>
      </xdr:nvSpPr>
      <xdr:spPr>
        <a:xfrm>
          <a:off x="10528300" y="1341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42241</xdr:rowOff>
    </xdr:from>
    <xdr:to>
      <xdr:col>55</xdr:col>
      <xdr:colOff>88900</xdr:colOff>
      <xdr:row>78</xdr:row>
      <xdr:rowOff>42241</xdr:rowOff>
    </xdr:to>
    <xdr:cxnSp macro="">
      <xdr:nvCxnSpPr>
        <xdr:cNvPr id="397" name="直線コネクタ 396"/>
        <xdr:cNvCxnSpPr/>
      </xdr:nvCxnSpPr>
      <xdr:spPr>
        <a:xfrm>
          <a:off x="10388600" y="1341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104170</xdr:rowOff>
    </xdr:from>
    <xdr:ext cx="534377" cy="259045"/>
    <xdr:sp macro="" textlink="">
      <xdr:nvSpPr>
        <xdr:cNvPr id="398" name="商工費最大値テキスト"/>
        <xdr:cNvSpPr txBox="1"/>
      </xdr:nvSpPr>
      <xdr:spPr>
        <a:xfrm>
          <a:off x="10528300" y="119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157493</xdr:rowOff>
    </xdr:from>
    <xdr:to>
      <xdr:col>55</xdr:col>
      <xdr:colOff>88900</xdr:colOff>
      <xdr:row>70</xdr:row>
      <xdr:rowOff>157493</xdr:rowOff>
    </xdr:to>
    <xdr:cxnSp macro="">
      <xdr:nvCxnSpPr>
        <xdr:cNvPr id="399" name="直線コネクタ 398"/>
        <xdr:cNvCxnSpPr/>
      </xdr:nvCxnSpPr>
      <xdr:spPr>
        <a:xfrm>
          <a:off x="10388600" y="12158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168999</xdr:rowOff>
    </xdr:from>
    <xdr:to>
      <xdr:col>55</xdr:col>
      <xdr:colOff>0</xdr:colOff>
      <xdr:row>78</xdr:row>
      <xdr:rowOff>14199</xdr:rowOff>
    </xdr:to>
    <xdr:cxnSp macro="">
      <xdr:nvCxnSpPr>
        <xdr:cNvPr id="400" name="直線コネクタ 399"/>
        <xdr:cNvCxnSpPr/>
      </xdr:nvCxnSpPr>
      <xdr:spPr>
        <a:xfrm flipV="1">
          <a:off x="9639300" y="13370649"/>
          <a:ext cx="8382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28757</xdr:rowOff>
    </xdr:from>
    <xdr:ext cx="534377" cy="259045"/>
    <xdr:sp macro="" textlink="">
      <xdr:nvSpPr>
        <xdr:cNvPr id="401" name="商工費平均値テキスト"/>
        <xdr:cNvSpPr txBox="1"/>
      </xdr:nvSpPr>
      <xdr:spPr>
        <a:xfrm>
          <a:off x="10528300" y="12887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5880</xdr:rowOff>
    </xdr:from>
    <xdr:to>
      <xdr:col>55</xdr:col>
      <xdr:colOff>50800</xdr:colOff>
      <xdr:row>76</xdr:row>
      <xdr:rowOff>107480</xdr:rowOff>
    </xdr:to>
    <xdr:sp macro="" textlink="">
      <xdr:nvSpPr>
        <xdr:cNvPr id="402" name="フローチャート: 判断 401"/>
        <xdr:cNvSpPr/>
      </xdr:nvSpPr>
      <xdr:spPr>
        <a:xfrm>
          <a:off x="104267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14199</xdr:rowOff>
    </xdr:from>
    <xdr:to>
      <xdr:col>50</xdr:col>
      <xdr:colOff>114300</xdr:colOff>
      <xdr:row>78</xdr:row>
      <xdr:rowOff>63767</xdr:rowOff>
    </xdr:to>
    <xdr:cxnSp macro="">
      <xdr:nvCxnSpPr>
        <xdr:cNvPr id="403" name="直線コネクタ 402"/>
        <xdr:cNvCxnSpPr/>
      </xdr:nvCxnSpPr>
      <xdr:spPr>
        <a:xfrm flipV="1">
          <a:off x="8750300" y="13387299"/>
          <a:ext cx="889000" cy="4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157099</xdr:rowOff>
    </xdr:from>
    <xdr:to>
      <xdr:col>50</xdr:col>
      <xdr:colOff>165100</xdr:colOff>
      <xdr:row>76</xdr:row>
      <xdr:rowOff>87249</xdr:rowOff>
    </xdr:to>
    <xdr:sp macro="" textlink="">
      <xdr:nvSpPr>
        <xdr:cNvPr id="404" name="フローチャート: 判断 403"/>
        <xdr:cNvSpPr/>
      </xdr:nvSpPr>
      <xdr:spPr>
        <a:xfrm>
          <a:off x="9588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103776</xdr:rowOff>
    </xdr:from>
    <xdr:ext cx="534377" cy="259045"/>
    <xdr:sp macro="" textlink="">
      <xdr:nvSpPr>
        <xdr:cNvPr id="405" name="テキスト ボックス 404"/>
        <xdr:cNvSpPr txBox="1"/>
      </xdr:nvSpPr>
      <xdr:spPr>
        <a:xfrm>
          <a:off x="9372111" y="1279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63767</xdr:rowOff>
    </xdr:from>
    <xdr:to>
      <xdr:col>45</xdr:col>
      <xdr:colOff>177800</xdr:colOff>
      <xdr:row>78</xdr:row>
      <xdr:rowOff>99924</xdr:rowOff>
    </xdr:to>
    <xdr:cxnSp macro="">
      <xdr:nvCxnSpPr>
        <xdr:cNvPr id="406" name="直線コネクタ 405"/>
        <xdr:cNvCxnSpPr/>
      </xdr:nvCxnSpPr>
      <xdr:spPr>
        <a:xfrm flipV="1">
          <a:off x="7861300" y="13436867"/>
          <a:ext cx="889000" cy="3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53124</xdr:rowOff>
    </xdr:from>
    <xdr:to>
      <xdr:col>46</xdr:col>
      <xdr:colOff>38100</xdr:colOff>
      <xdr:row>75</xdr:row>
      <xdr:rowOff>154724</xdr:rowOff>
    </xdr:to>
    <xdr:sp macro="" textlink="">
      <xdr:nvSpPr>
        <xdr:cNvPr id="407" name="フローチャート: 判断 406"/>
        <xdr:cNvSpPr/>
      </xdr:nvSpPr>
      <xdr:spPr>
        <a:xfrm>
          <a:off x="8699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171251</xdr:rowOff>
    </xdr:from>
    <xdr:ext cx="534377" cy="259045"/>
    <xdr:sp macro="" textlink="">
      <xdr:nvSpPr>
        <xdr:cNvPr id="408" name="テキスト ボックス 407"/>
        <xdr:cNvSpPr txBox="1"/>
      </xdr:nvSpPr>
      <xdr:spPr>
        <a:xfrm>
          <a:off x="8483111" y="126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95428</xdr:rowOff>
    </xdr:from>
    <xdr:to>
      <xdr:col>41</xdr:col>
      <xdr:colOff>50800</xdr:colOff>
      <xdr:row>78</xdr:row>
      <xdr:rowOff>99924</xdr:rowOff>
    </xdr:to>
    <xdr:cxnSp macro="">
      <xdr:nvCxnSpPr>
        <xdr:cNvPr id="409" name="直線コネクタ 408"/>
        <xdr:cNvCxnSpPr/>
      </xdr:nvCxnSpPr>
      <xdr:spPr>
        <a:xfrm>
          <a:off x="6972300" y="13468528"/>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128676</xdr:rowOff>
    </xdr:from>
    <xdr:to>
      <xdr:col>41</xdr:col>
      <xdr:colOff>101600</xdr:colOff>
      <xdr:row>78</xdr:row>
      <xdr:rowOff>58826</xdr:rowOff>
    </xdr:to>
    <xdr:sp macro="" textlink="">
      <xdr:nvSpPr>
        <xdr:cNvPr id="410" name="フローチャート: 判断 409"/>
        <xdr:cNvSpPr/>
      </xdr:nvSpPr>
      <xdr:spPr>
        <a:xfrm>
          <a:off x="7810500" y="1333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75353</xdr:rowOff>
    </xdr:from>
    <xdr:ext cx="469744" cy="259045"/>
    <xdr:sp macro="" textlink="">
      <xdr:nvSpPr>
        <xdr:cNvPr id="411" name="テキスト ボックス 410"/>
        <xdr:cNvSpPr txBox="1"/>
      </xdr:nvSpPr>
      <xdr:spPr>
        <a:xfrm>
          <a:off x="7626428" y="1310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121819</xdr:rowOff>
    </xdr:from>
    <xdr:to>
      <xdr:col>36</xdr:col>
      <xdr:colOff>165100</xdr:colOff>
      <xdr:row>78</xdr:row>
      <xdr:rowOff>51969</xdr:rowOff>
    </xdr:to>
    <xdr:sp macro="" textlink="">
      <xdr:nvSpPr>
        <xdr:cNvPr id="412" name="フローチャート: 判断 411"/>
        <xdr:cNvSpPr/>
      </xdr:nvSpPr>
      <xdr:spPr>
        <a:xfrm>
          <a:off x="6921500" y="133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68496</xdr:rowOff>
    </xdr:from>
    <xdr:ext cx="469744" cy="259045"/>
    <xdr:sp macro="" textlink="">
      <xdr:nvSpPr>
        <xdr:cNvPr id="413" name="テキスト ボックス 412"/>
        <xdr:cNvSpPr txBox="1"/>
      </xdr:nvSpPr>
      <xdr:spPr>
        <a:xfrm>
          <a:off x="6737428" y="1309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118199</xdr:rowOff>
    </xdr:from>
    <xdr:to>
      <xdr:col>55</xdr:col>
      <xdr:colOff>50800</xdr:colOff>
      <xdr:row>78</xdr:row>
      <xdr:rowOff>48349</xdr:rowOff>
    </xdr:to>
    <xdr:sp macro="" textlink="">
      <xdr:nvSpPr>
        <xdr:cNvPr id="419" name="楕円 418"/>
        <xdr:cNvSpPr/>
      </xdr:nvSpPr>
      <xdr:spPr>
        <a:xfrm>
          <a:off x="10426700" y="1331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33126</xdr:rowOff>
    </xdr:from>
    <xdr:ext cx="469744" cy="259045"/>
    <xdr:sp macro="" textlink="">
      <xdr:nvSpPr>
        <xdr:cNvPr id="420" name="商工費該当値テキスト"/>
        <xdr:cNvSpPr txBox="1"/>
      </xdr:nvSpPr>
      <xdr:spPr>
        <a:xfrm>
          <a:off x="10528300" y="1323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134849</xdr:rowOff>
    </xdr:from>
    <xdr:to>
      <xdr:col>50</xdr:col>
      <xdr:colOff>165100</xdr:colOff>
      <xdr:row>78</xdr:row>
      <xdr:rowOff>64999</xdr:rowOff>
    </xdr:to>
    <xdr:sp macro="" textlink="">
      <xdr:nvSpPr>
        <xdr:cNvPr id="421" name="楕円 420"/>
        <xdr:cNvSpPr/>
      </xdr:nvSpPr>
      <xdr:spPr>
        <a:xfrm>
          <a:off x="9588500" y="1333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56126</xdr:rowOff>
    </xdr:from>
    <xdr:ext cx="469744" cy="259045"/>
    <xdr:sp macro="" textlink="">
      <xdr:nvSpPr>
        <xdr:cNvPr id="422" name="テキスト ボックス 421"/>
        <xdr:cNvSpPr txBox="1"/>
      </xdr:nvSpPr>
      <xdr:spPr>
        <a:xfrm>
          <a:off x="9404428" y="1342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12967</xdr:rowOff>
    </xdr:from>
    <xdr:to>
      <xdr:col>46</xdr:col>
      <xdr:colOff>38100</xdr:colOff>
      <xdr:row>78</xdr:row>
      <xdr:rowOff>114567</xdr:rowOff>
    </xdr:to>
    <xdr:sp macro="" textlink="">
      <xdr:nvSpPr>
        <xdr:cNvPr id="423" name="楕円 422"/>
        <xdr:cNvSpPr/>
      </xdr:nvSpPr>
      <xdr:spPr>
        <a:xfrm>
          <a:off x="8699500" y="1338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105694</xdr:rowOff>
    </xdr:from>
    <xdr:ext cx="469744" cy="259045"/>
    <xdr:sp macro="" textlink="">
      <xdr:nvSpPr>
        <xdr:cNvPr id="424" name="テキスト ボックス 423"/>
        <xdr:cNvSpPr txBox="1"/>
      </xdr:nvSpPr>
      <xdr:spPr>
        <a:xfrm>
          <a:off x="8515428" y="1347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49124</xdr:rowOff>
    </xdr:from>
    <xdr:to>
      <xdr:col>41</xdr:col>
      <xdr:colOff>101600</xdr:colOff>
      <xdr:row>78</xdr:row>
      <xdr:rowOff>150724</xdr:rowOff>
    </xdr:to>
    <xdr:sp macro="" textlink="">
      <xdr:nvSpPr>
        <xdr:cNvPr id="425" name="楕円 424"/>
        <xdr:cNvSpPr/>
      </xdr:nvSpPr>
      <xdr:spPr>
        <a:xfrm>
          <a:off x="7810500" y="1342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141851</xdr:rowOff>
    </xdr:from>
    <xdr:ext cx="469744" cy="259045"/>
    <xdr:sp macro="" textlink="">
      <xdr:nvSpPr>
        <xdr:cNvPr id="426" name="テキスト ボックス 425"/>
        <xdr:cNvSpPr txBox="1"/>
      </xdr:nvSpPr>
      <xdr:spPr>
        <a:xfrm>
          <a:off x="7626428" y="1351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44628</xdr:rowOff>
    </xdr:from>
    <xdr:to>
      <xdr:col>36</xdr:col>
      <xdr:colOff>165100</xdr:colOff>
      <xdr:row>78</xdr:row>
      <xdr:rowOff>146228</xdr:rowOff>
    </xdr:to>
    <xdr:sp macro="" textlink="">
      <xdr:nvSpPr>
        <xdr:cNvPr id="427" name="楕円 426"/>
        <xdr:cNvSpPr/>
      </xdr:nvSpPr>
      <xdr:spPr>
        <a:xfrm>
          <a:off x="6921500" y="134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137355</xdr:rowOff>
    </xdr:from>
    <xdr:ext cx="469744" cy="259045"/>
    <xdr:sp macro="" textlink="">
      <xdr:nvSpPr>
        <xdr:cNvPr id="428" name="テキスト ボックス 427"/>
        <xdr:cNvSpPr txBox="1"/>
      </xdr:nvSpPr>
      <xdr:spPr>
        <a:xfrm>
          <a:off x="6737428" y="135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1" name="テキスト ボックス 440"/>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24394</xdr:rowOff>
    </xdr:from>
    <xdr:to>
      <xdr:col>54</xdr:col>
      <xdr:colOff>189865</xdr:colOff>
      <xdr:row>97</xdr:row>
      <xdr:rowOff>109844</xdr:rowOff>
    </xdr:to>
    <xdr:cxnSp macro="">
      <xdr:nvCxnSpPr>
        <xdr:cNvPr id="451" name="直線コネクタ 450"/>
        <xdr:cNvCxnSpPr/>
      </xdr:nvCxnSpPr>
      <xdr:spPr>
        <a:xfrm flipV="1">
          <a:off x="10475595" y="15797794"/>
          <a:ext cx="1270" cy="94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113671</xdr:rowOff>
    </xdr:from>
    <xdr:ext cx="534377" cy="259045"/>
    <xdr:sp macro="" textlink="">
      <xdr:nvSpPr>
        <xdr:cNvPr id="452" name="土木費最小値テキスト"/>
        <xdr:cNvSpPr txBox="1"/>
      </xdr:nvSpPr>
      <xdr:spPr>
        <a:xfrm>
          <a:off x="10528300" y="1674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109844</xdr:rowOff>
    </xdr:from>
    <xdr:to>
      <xdr:col>55</xdr:col>
      <xdr:colOff>88900</xdr:colOff>
      <xdr:row>97</xdr:row>
      <xdr:rowOff>109844</xdr:rowOff>
    </xdr:to>
    <xdr:cxnSp macro="">
      <xdr:nvCxnSpPr>
        <xdr:cNvPr id="453" name="直線コネクタ 452"/>
        <xdr:cNvCxnSpPr/>
      </xdr:nvCxnSpPr>
      <xdr:spPr>
        <a:xfrm>
          <a:off x="10388600" y="1674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142521</xdr:rowOff>
    </xdr:from>
    <xdr:ext cx="534377" cy="259045"/>
    <xdr:sp macro="" textlink="">
      <xdr:nvSpPr>
        <xdr:cNvPr id="454" name="土木費最大値テキスト"/>
        <xdr:cNvSpPr txBox="1"/>
      </xdr:nvSpPr>
      <xdr:spPr>
        <a:xfrm>
          <a:off x="10528300" y="1557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24394</xdr:rowOff>
    </xdr:from>
    <xdr:to>
      <xdr:col>55</xdr:col>
      <xdr:colOff>88900</xdr:colOff>
      <xdr:row>92</xdr:row>
      <xdr:rowOff>24394</xdr:rowOff>
    </xdr:to>
    <xdr:cxnSp macro="">
      <xdr:nvCxnSpPr>
        <xdr:cNvPr id="455" name="直線コネクタ 454"/>
        <xdr:cNvCxnSpPr/>
      </xdr:nvCxnSpPr>
      <xdr:spPr>
        <a:xfrm>
          <a:off x="10388600" y="15797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38636</xdr:rowOff>
    </xdr:from>
    <xdr:to>
      <xdr:col>55</xdr:col>
      <xdr:colOff>0</xdr:colOff>
      <xdr:row>92</xdr:row>
      <xdr:rowOff>79693</xdr:rowOff>
    </xdr:to>
    <xdr:cxnSp macro="">
      <xdr:nvCxnSpPr>
        <xdr:cNvPr id="456" name="直線コネクタ 455"/>
        <xdr:cNvCxnSpPr/>
      </xdr:nvCxnSpPr>
      <xdr:spPr>
        <a:xfrm>
          <a:off x="9639300" y="15469136"/>
          <a:ext cx="838200" cy="38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1878</xdr:rowOff>
    </xdr:from>
    <xdr:ext cx="534377" cy="259045"/>
    <xdr:sp macro="" textlink="">
      <xdr:nvSpPr>
        <xdr:cNvPr id="457" name="土木費平均値テキスト"/>
        <xdr:cNvSpPr txBox="1"/>
      </xdr:nvSpPr>
      <xdr:spPr>
        <a:xfrm>
          <a:off x="10528300" y="16289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23451</xdr:rowOff>
    </xdr:from>
    <xdr:to>
      <xdr:col>55</xdr:col>
      <xdr:colOff>50800</xdr:colOff>
      <xdr:row>95</xdr:row>
      <xdr:rowOff>125051</xdr:rowOff>
    </xdr:to>
    <xdr:sp macro="" textlink="">
      <xdr:nvSpPr>
        <xdr:cNvPr id="458" name="フローチャート: 判断 457"/>
        <xdr:cNvSpPr/>
      </xdr:nvSpPr>
      <xdr:spPr>
        <a:xfrm>
          <a:off x="10426700" y="163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38636</xdr:rowOff>
    </xdr:from>
    <xdr:to>
      <xdr:col>50</xdr:col>
      <xdr:colOff>114300</xdr:colOff>
      <xdr:row>93</xdr:row>
      <xdr:rowOff>138328</xdr:rowOff>
    </xdr:to>
    <xdr:cxnSp macro="">
      <xdr:nvCxnSpPr>
        <xdr:cNvPr id="459" name="直線コネクタ 458"/>
        <xdr:cNvCxnSpPr/>
      </xdr:nvCxnSpPr>
      <xdr:spPr>
        <a:xfrm flipV="1">
          <a:off x="8750300" y="15469136"/>
          <a:ext cx="889000" cy="6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18948</xdr:rowOff>
    </xdr:from>
    <xdr:to>
      <xdr:col>50</xdr:col>
      <xdr:colOff>165100</xdr:colOff>
      <xdr:row>95</xdr:row>
      <xdr:rowOff>120548</xdr:rowOff>
    </xdr:to>
    <xdr:sp macro="" textlink="">
      <xdr:nvSpPr>
        <xdr:cNvPr id="460" name="フローチャート: 判断 459"/>
        <xdr:cNvSpPr/>
      </xdr:nvSpPr>
      <xdr:spPr>
        <a:xfrm>
          <a:off x="9588500" y="163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111675</xdr:rowOff>
    </xdr:from>
    <xdr:ext cx="534377" cy="259045"/>
    <xdr:sp macro="" textlink="">
      <xdr:nvSpPr>
        <xdr:cNvPr id="461" name="テキスト ボックス 460"/>
        <xdr:cNvSpPr txBox="1"/>
      </xdr:nvSpPr>
      <xdr:spPr>
        <a:xfrm>
          <a:off x="9372111" y="1639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108564</xdr:rowOff>
    </xdr:from>
    <xdr:to>
      <xdr:col>45</xdr:col>
      <xdr:colOff>177800</xdr:colOff>
      <xdr:row>93</xdr:row>
      <xdr:rowOff>138328</xdr:rowOff>
    </xdr:to>
    <xdr:cxnSp macro="">
      <xdr:nvCxnSpPr>
        <xdr:cNvPr id="462" name="直線コネクタ 461"/>
        <xdr:cNvCxnSpPr/>
      </xdr:nvCxnSpPr>
      <xdr:spPr>
        <a:xfrm>
          <a:off x="7861300" y="16053414"/>
          <a:ext cx="8890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20892</xdr:rowOff>
    </xdr:from>
    <xdr:to>
      <xdr:col>46</xdr:col>
      <xdr:colOff>38100</xdr:colOff>
      <xdr:row>95</xdr:row>
      <xdr:rowOff>122492</xdr:rowOff>
    </xdr:to>
    <xdr:sp macro="" textlink="">
      <xdr:nvSpPr>
        <xdr:cNvPr id="463" name="フローチャート: 判断 462"/>
        <xdr:cNvSpPr/>
      </xdr:nvSpPr>
      <xdr:spPr>
        <a:xfrm>
          <a:off x="8699500" y="1630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113619</xdr:rowOff>
    </xdr:from>
    <xdr:ext cx="534377" cy="259045"/>
    <xdr:sp macro="" textlink="">
      <xdr:nvSpPr>
        <xdr:cNvPr id="464" name="テキスト ボックス 463"/>
        <xdr:cNvSpPr txBox="1"/>
      </xdr:nvSpPr>
      <xdr:spPr>
        <a:xfrm>
          <a:off x="8483111" y="1640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107330</xdr:rowOff>
    </xdr:from>
    <xdr:to>
      <xdr:col>41</xdr:col>
      <xdr:colOff>50800</xdr:colOff>
      <xdr:row>93</xdr:row>
      <xdr:rowOff>108564</xdr:rowOff>
    </xdr:to>
    <xdr:cxnSp macro="">
      <xdr:nvCxnSpPr>
        <xdr:cNvPr id="465" name="直線コネクタ 464"/>
        <xdr:cNvCxnSpPr/>
      </xdr:nvCxnSpPr>
      <xdr:spPr>
        <a:xfrm>
          <a:off x="6972300" y="16052180"/>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129476</xdr:rowOff>
    </xdr:from>
    <xdr:to>
      <xdr:col>41</xdr:col>
      <xdr:colOff>101600</xdr:colOff>
      <xdr:row>96</xdr:row>
      <xdr:rowOff>59626</xdr:rowOff>
    </xdr:to>
    <xdr:sp macro="" textlink="">
      <xdr:nvSpPr>
        <xdr:cNvPr id="466" name="フローチャート: 判断 465"/>
        <xdr:cNvSpPr/>
      </xdr:nvSpPr>
      <xdr:spPr>
        <a:xfrm>
          <a:off x="7810500" y="164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50753</xdr:rowOff>
    </xdr:from>
    <xdr:ext cx="534377" cy="259045"/>
    <xdr:sp macro="" textlink="">
      <xdr:nvSpPr>
        <xdr:cNvPr id="467" name="テキスト ボックス 466"/>
        <xdr:cNvSpPr txBox="1"/>
      </xdr:nvSpPr>
      <xdr:spPr>
        <a:xfrm>
          <a:off x="7594111" y="165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115509</xdr:rowOff>
    </xdr:from>
    <xdr:to>
      <xdr:col>36</xdr:col>
      <xdr:colOff>165100</xdr:colOff>
      <xdr:row>96</xdr:row>
      <xdr:rowOff>45659</xdr:rowOff>
    </xdr:to>
    <xdr:sp macro="" textlink="">
      <xdr:nvSpPr>
        <xdr:cNvPr id="468" name="フローチャート: 判断 467"/>
        <xdr:cNvSpPr/>
      </xdr:nvSpPr>
      <xdr:spPr>
        <a:xfrm>
          <a:off x="6921500" y="1640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36786</xdr:rowOff>
    </xdr:from>
    <xdr:ext cx="534377" cy="259045"/>
    <xdr:sp macro="" textlink="">
      <xdr:nvSpPr>
        <xdr:cNvPr id="469" name="テキスト ボックス 468"/>
        <xdr:cNvSpPr txBox="1"/>
      </xdr:nvSpPr>
      <xdr:spPr>
        <a:xfrm>
          <a:off x="6705111" y="1649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28893</xdr:rowOff>
    </xdr:from>
    <xdr:to>
      <xdr:col>55</xdr:col>
      <xdr:colOff>50800</xdr:colOff>
      <xdr:row>92</xdr:row>
      <xdr:rowOff>130493</xdr:rowOff>
    </xdr:to>
    <xdr:sp macro="" textlink="">
      <xdr:nvSpPr>
        <xdr:cNvPr id="475" name="楕円 474"/>
        <xdr:cNvSpPr/>
      </xdr:nvSpPr>
      <xdr:spPr>
        <a:xfrm>
          <a:off x="10426700" y="1580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115270</xdr:rowOff>
    </xdr:from>
    <xdr:ext cx="534377" cy="259045"/>
    <xdr:sp macro="" textlink="">
      <xdr:nvSpPr>
        <xdr:cNvPr id="476" name="土木費該当値テキスト"/>
        <xdr:cNvSpPr txBox="1"/>
      </xdr:nvSpPr>
      <xdr:spPr>
        <a:xfrm>
          <a:off x="10528300" y="1571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159286</xdr:rowOff>
    </xdr:from>
    <xdr:to>
      <xdr:col>50</xdr:col>
      <xdr:colOff>165100</xdr:colOff>
      <xdr:row>90</xdr:row>
      <xdr:rowOff>89436</xdr:rowOff>
    </xdr:to>
    <xdr:sp macro="" textlink="">
      <xdr:nvSpPr>
        <xdr:cNvPr id="477" name="楕円 476"/>
        <xdr:cNvSpPr/>
      </xdr:nvSpPr>
      <xdr:spPr>
        <a:xfrm>
          <a:off x="9588500" y="1541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88</xdr:row>
      <xdr:rowOff>105963</xdr:rowOff>
    </xdr:from>
    <xdr:ext cx="534377" cy="259045"/>
    <xdr:sp macro="" textlink="">
      <xdr:nvSpPr>
        <xdr:cNvPr id="478" name="テキスト ボックス 477"/>
        <xdr:cNvSpPr txBox="1"/>
      </xdr:nvSpPr>
      <xdr:spPr>
        <a:xfrm>
          <a:off x="9372111" y="1519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87528</xdr:rowOff>
    </xdr:from>
    <xdr:to>
      <xdr:col>46</xdr:col>
      <xdr:colOff>38100</xdr:colOff>
      <xdr:row>94</xdr:row>
      <xdr:rowOff>17678</xdr:rowOff>
    </xdr:to>
    <xdr:sp macro="" textlink="">
      <xdr:nvSpPr>
        <xdr:cNvPr id="479" name="楕円 478"/>
        <xdr:cNvSpPr/>
      </xdr:nvSpPr>
      <xdr:spPr>
        <a:xfrm>
          <a:off x="8699500" y="1603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34205</xdr:rowOff>
    </xdr:from>
    <xdr:ext cx="534377" cy="259045"/>
    <xdr:sp macro="" textlink="">
      <xdr:nvSpPr>
        <xdr:cNvPr id="480" name="テキスト ボックス 479"/>
        <xdr:cNvSpPr txBox="1"/>
      </xdr:nvSpPr>
      <xdr:spPr>
        <a:xfrm>
          <a:off x="8483111" y="1580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57764</xdr:rowOff>
    </xdr:from>
    <xdr:to>
      <xdr:col>41</xdr:col>
      <xdr:colOff>101600</xdr:colOff>
      <xdr:row>93</xdr:row>
      <xdr:rowOff>159364</xdr:rowOff>
    </xdr:to>
    <xdr:sp macro="" textlink="">
      <xdr:nvSpPr>
        <xdr:cNvPr id="481" name="楕円 480"/>
        <xdr:cNvSpPr/>
      </xdr:nvSpPr>
      <xdr:spPr>
        <a:xfrm>
          <a:off x="7810500" y="1600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4441</xdr:rowOff>
    </xdr:from>
    <xdr:ext cx="534377" cy="259045"/>
    <xdr:sp macro="" textlink="">
      <xdr:nvSpPr>
        <xdr:cNvPr id="482" name="テキスト ボックス 481"/>
        <xdr:cNvSpPr txBox="1"/>
      </xdr:nvSpPr>
      <xdr:spPr>
        <a:xfrm>
          <a:off x="7594111" y="1577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56530</xdr:rowOff>
    </xdr:from>
    <xdr:to>
      <xdr:col>36</xdr:col>
      <xdr:colOff>165100</xdr:colOff>
      <xdr:row>93</xdr:row>
      <xdr:rowOff>158130</xdr:rowOff>
    </xdr:to>
    <xdr:sp macro="" textlink="">
      <xdr:nvSpPr>
        <xdr:cNvPr id="483" name="楕円 482"/>
        <xdr:cNvSpPr/>
      </xdr:nvSpPr>
      <xdr:spPr>
        <a:xfrm>
          <a:off x="6921500" y="1600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3207</xdr:rowOff>
    </xdr:from>
    <xdr:ext cx="534377" cy="259045"/>
    <xdr:sp macro="" textlink="">
      <xdr:nvSpPr>
        <xdr:cNvPr id="484" name="テキスト ボックス 483"/>
        <xdr:cNvSpPr txBox="1"/>
      </xdr:nvSpPr>
      <xdr:spPr>
        <a:xfrm>
          <a:off x="6705111" y="1577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7" name="テキスト ボックス 49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148209</xdr:rowOff>
    </xdr:from>
    <xdr:to>
      <xdr:col>85</xdr:col>
      <xdr:colOff>126364</xdr:colOff>
      <xdr:row>38</xdr:row>
      <xdr:rowOff>40005</xdr:rowOff>
    </xdr:to>
    <xdr:cxnSp macro="">
      <xdr:nvCxnSpPr>
        <xdr:cNvPr id="509" name="直線コネクタ 508"/>
        <xdr:cNvCxnSpPr/>
      </xdr:nvCxnSpPr>
      <xdr:spPr>
        <a:xfrm flipV="1">
          <a:off x="16317595" y="5120259"/>
          <a:ext cx="1269"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43832</xdr:rowOff>
    </xdr:from>
    <xdr:ext cx="534377" cy="259045"/>
    <xdr:sp macro="" textlink="">
      <xdr:nvSpPr>
        <xdr:cNvPr id="510" name="消防費最小値テキスト"/>
        <xdr:cNvSpPr txBox="1"/>
      </xdr:nvSpPr>
      <xdr:spPr>
        <a:xfrm>
          <a:off x="16370300" y="655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40005</xdr:rowOff>
    </xdr:from>
    <xdr:to>
      <xdr:col>86</xdr:col>
      <xdr:colOff>25400</xdr:colOff>
      <xdr:row>38</xdr:row>
      <xdr:rowOff>40005</xdr:rowOff>
    </xdr:to>
    <xdr:cxnSp macro="">
      <xdr:nvCxnSpPr>
        <xdr:cNvPr id="511" name="直線コネクタ 510"/>
        <xdr:cNvCxnSpPr/>
      </xdr:nvCxnSpPr>
      <xdr:spPr>
        <a:xfrm>
          <a:off x="16230600" y="6555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94886</xdr:rowOff>
    </xdr:from>
    <xdr:ext cx="534377" cy="259045"/>
    <xdr:sp macro="" textlink="">
      <xdr:nvSpPr>
        <xdr:cNvPr id="512" name="消防費最大値テキスト"/>
        <xdr:cNvSpPr txBox="1"/>
      </xdr:nvSpPr>
      <xdr:spPr>
        <a:xfrm>
          <a:off x="16370300" y="489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148209</xdr:rowOff>
    </xdr:from>
    <xdr:to>
      <xdr:col>86</xdr:col>
      <xdr:colOff>25400</xdr:colOff>
      <xdr:row>29</xdr:row>
      <xdr:rowOff>148209</xdr:rowOff>
    </xdr:to>
    <xdr:cxnSp macro="">
      <xdr:nvCxnSpPr>
        <xdr:cNvPr id="513" name="直線コネクタ 512"/>
        <xdr:cNvCxnSpPr/>
      </xdr:nvCxnSpPr>
      <xdr:spPr>
        <a:xfrm>
          <a:off x="16230600" y="512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27686</xdr:rowOff>
    </xdr:from>
    <xdr:to>
      <xdr:col>85</xdr:col>
      <xdr:colOff>127000</xdr:colOff>
      <xdr:row>38</xdr:row>
      <xdr:rowOff>40005</xdr:rowOff>
    </xdr:to>
    <xdr:cxnSp macro="">
      <xdr:nvCxnSpPr>
        <xdr:cNvPr id="514" name="直線コネクタ 513"/>
        <xdr:cNvCxnSpPr/>
      </xdr:nvCxnSpPr>
      <xdr:spPr>
        <a:xfrm>
          <a:off x="15481300" y="6542786"/>
          <a:ext cx="8382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55262</xdr:rowOff>
    </xdr:from>
    <xdr:ext cx="534377" cy="259045"/>
    <xdr:sp macro="" textlink="">
      <xdr:nvSpPr>
        <xdr:cNvPr id="515" name="消防費平均値テキスト"/>
        <xdr:cNvSpPr txBox="1"/>
      </xdr:nvSpPr>
      <xdr:spPr>
        <a:xfrm>
          <a:off x="16370300" y="588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32385</xdr:rowOff>
    </xdr:from>
    <xdr:to>
      <xdr:col>85</xdr:col>
      <xdr:colOff>177800</xdr:colOff>
      <xdr:row>35</xdr:row>
      <xdr:rowOff>133985</xdr:rowOff>
    </xdr:to>
    <xdr:sp macro="" textlink="">
      <xdr:nvSpPr>
        <xdr:cNvPr id="516" name="フローチャート: 判断 515"/>
        <xdr:cNvSpPr/>
      </xdr:nvSpPr>
      <xdr:spPr>
        <a:xfrm>
          <a:off x="16268700" y="60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159639</xdr:rowOff>
    </xdr:from>
    <xdr:to>
      <xdr:col>81</xdr:col>
      <xdr:colOff>50800</xdr:colOff>
      <xdr:row>38</xdr:row>
      <xdr:rowOff>27686</xdr:rowOff>
    </xdr:to>
    <xdr:cxnSp macro="">
      <xdr:nvCxnSpPr>
        <xdr:cNvPr id="517" name="直線コネクタ 516"/>
        <xdr:cNvCxnSpPr/>
      </xdr:nvCxnSpPr>
      <xdr:spPr>
        <a:xfrm>
          <a:off x="14592300" y="6503289"/>
          <a:ext cx="8890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8509</xdr:rowOff>
    </xdr:from>
    <xdr:to>
      <xdr:col>81</xdr:col>
      <xdr:colOff>101600</xdr:colOff>
      <xdr:row>35</xdr:row>
      <xdr:rowOff>110109</xdr:rowOff>
    </xdr:to>
    <xdr:sp macro="" textlink="">
      <xdr:nvSpPr>
        <xdr:cNvPr id="518" name="フローチャート: 判断 517"/>
        <xdr:cNvSpPr/>
      </xdr:nvSpPr>
      <xdr:spPr>
        <a:xfrm>
          <a:off x="15430500" y="600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126636</xdr:rowOff>
    </xdr:from>
    <xdr:ext cx="534377" cy="259045"/>
    <xdr:sp macro="" textlink="">
      <xdr:nvSpPr>
        <xdr:cNvPr id="519" name="テキスト ボックス 518"/>
        <xdr:cNvSpPr txBox="1"/>
      </xdr:nvSpPr>
      <xdr:spPr>
        <a:xfrm>
          <a:off x="15214111" y="578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159639</xdr:rowOff>
    </xdr:from>
    <xdr:to>
      <xdr:col>76</xdr:col>
      <xdr:colOff>114300</xdr:colOff>
      <xdr:row>38</xdr:row>
      <xdr:rowOff>9017</xdr:rowOff>
    </xdr:to>
    <xdr:cxnSp macro="">
      <xdr:nvCxnSpPr>
        <xdr:cNvPr id="520" name="直線コネクタ 519"/>
        <xdr:cNvCxnSpPr/>
      </xdr:nvCxnSpPr>
      <xdr:spPr>
        <a:xfrm flipV="1">
          <a:off x="13703300" y="6503289"/>
          <a:ext cx="8890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169545</xdr:rowOff>
    </xdr:from>
    <xdr:to>
      <xdr:col>76</xdr:col>
      <xdr:colOff>165100</xdr:colOff>
      <xdr:row>35</xdr:row>
      <xdr:rowOff>99695</xdr:rowOff>
    </xdr:to>
    <xdr:sp macro="" textlink="">
      <xdr:nvSpPr>
        <xdr:cNvPr id="521" name="フローチャート: 判断 520"/>
        <xdr:cNvSpPr/>
      </xdr:nvSpPr>
      <xdr:spPr>
        <a:xfrm>
          <a:off x="145415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116222</xdr:rowOff>
    </xdr:from>
    <xdr:ext cx="534377" cy="259045"/>
    <xdr:sp macro="" textlink="">
      <xdr:nvSpPr>
        <xdr:cNvPr id="522" name="テキスト ボックス 521"/>
        <xdr:cNvSpPr txBox="1"/>
      </xdr:nvSpPr>
      <xdr:spPr>
        <a:xfrm>
          <a:off x="14325111" y="577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9017</xdr:rowOff>
    </xdr:from>
    <xdr:to>
      <xdr:col>71</xdr:col>
      <xdr:colOff>177800</xdr:colOff>
      <xdr:row>39</xdr:row>
      <xdr:rowOff>40005</xdr:rowOff>
    </xdr:to>
    <xdr:cxnSp macro="">
      <xdr:nvCxnSpPr>
        <xdr:cNvPr id="523" name="直線コネクタ 522"/>
        <xdr:cNvCxnSpPr/>
      </xdr:nvCxnSpPr>
      <xdr:spPr>
        <a:xfrm flipV="1">
          <a:off x="12814300" y="6524117"/>
          <a:ext cx="889000" cy="20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122047</xdr:rowOff>
    </xdr:from>
    <xdr:to>
      <xdr:col>72</xdr:col>
      <xdr:colOff>38100</xdr:colOff>
      <xdr:row>35</xdr:row>
      <xdr:rowOff>52197</xdr:rowOff>
    </xdr:to>
    <xdr:sp macro="" textlink="">
      <xdr:nvSpPr>
        <xdr:cNvPr id="524" name="フローチャート: 判断 523"/>
        <xdr:cNvSpPr/>
      </xdr:nvSpPr>
      <xdr:spPr>
        <a:xfrm>
          <a:off x="13652500" y="595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68724</xdr:rowOff>
    </xdr:from>
    <xdr:ext cx="534377" cy="259045"/>
    <xdr:sp macro="" textlink="">
      <xdr:nvSpPr>
        <xdr:cNvPr id="525" name="テキスト ボックス 524"/>
        <xdr:cNvSpPr txBox="1"/>
      </xdr:nvSpPr>
      <xdr:spPr>
        <a:xfrm>
          <a:off x="13436111" y="572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95123</xdr:rowOff>
    </xdr:from>
    <xdr:to>
      <xdr:col>67</xdr:col>
      <xdr:colOff>101600</xdr:colOff>
      <xdr:row>36</xdr:row>
      <xdr:rowOff>25273</xdr:rowOff>
    </xdr:to>
    <xdr:sp macro="" textlink="">
      <xdr:nvSpPr>
        <xdr:cNvPr id="526" name="フローチャート: 判断 525"/>
        <xdr:cNvSpPr/>
      </xdr:nvSpPr>
      <xdr:spPr>
        <a:xfrm>
          <a:off x="12763500" y="609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41800</xdr:rowOff>
    </xdr:from>
    <xdr:ext cx="534377" cy="259045"/>
    <xdr:sp macro="" textlink="">
      <xdr:nvSpPr>
        <xdr:cNvPr id="527" name="テキスト ボックス 526"/>
        <xdr:cNvSpPr txBox="1"/>
      </xdr:nvSpPr>
      <xdr:spPr>
        <a:xfrm>
          <a:off x="12547111" y="587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533" name="楕円 532"/>
        <xdr:cNvSpPr/>
      </xdr:nvSpPr>
      <xdr:spPr>
        <a:xfrm>
          <a:off x="162687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75582</xdr:rowOff>
    </xdr:from>
    <xdr:ext cx="534377" cy="259045"/>
    <xdr:sp macro="" textlink="">
      <xdr:nvSpPr>
        <xdr:cNvPr id="534" name="消防費該当値テキスト"/>
        <xdr:cNvSpPr txBox="1"/>
      </xdr:nvSpPr>
      <xdr:spPr>
        <a:xfrm>
          <a:off x="16370300" y="641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148336</xdr:rowOff>
    </xdr:from>
    <xdr:to>
      <xdr:col>81</xdr:col>
      <xdr:colOff>101600</xdr:colOff>
      <xdr:row>38</xdr:row>
      <xdr:rowOff>78486</xdr:rowOff>
    </xdr:to>
    <xdr:sp macro="" textlink="">
      <xdr:nvSpPr>
        <xdr:cNvPr id="535" name="楕円 534"/>
        <xdr:cNvSpPr/>
      </xdr:nvSpPr>
      <xdr:spPr>
        <a:xfrm>
          <a:off x="15430500" y="64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69613</xdr:rowOff>
    </xdr:from>
    <xdr:ext cx="534377" cy="259045"/>
    <xdr:sp macro="" textlink="">
      <xdr:nvSpPr>
        <xdr:cNvPr id="536" name="テキスト ボックス 535"/>
        <xdr:cNvSpPr txBox="1"/>
      </xdr:nvSpPr>
      <xdr:spPr>
        <a:xfrm>
          <a:off x="15214111" y="65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108839</xdr:rowOff>
    </xdr:from>
    <xdr:to>
      <xdr:col>76</xdr:col>
      <xdr:colOff>165100</xdr:colOff>
      <xdr:row>38</xdr:row>
      <xdr:rowOff>38989</xdr:rowOff>
    </xdr:to>
    <xdr:sp macro="" textlink="">
      <xdr:nvSpPr>
        <xdr:cNvPr id="537" name="楕円 536"/>
        <xdr:cNvSpPr/>
      </xdr:nvSpPr>
      <xdr:spPr>
        <a:xfrm>
          <a:off x="14541500" y="645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30116</xdr:rowOff>
    </xdr:from>
    <xdr:ext cx="534377" cy="259045"/>
    <xdr:sp macro="" textlink="">
      <xdr:nvSpPr>
        <xdr:cNvPr id="538" name="テキスト ボックス 537"/>
        <xdr:cNvSpPr txBox="1"/>
      </xdr:nvSpPr>
      <xdr:spPr>
        <a:xfrm>
          <a:off x="14325111" y="654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129667</xdr:rowOff>
    </xdr:from>
    <xdr:to>
      <xdr:col>72</xdr:col>
      <xdr:colOff>38100</xdr:colOff>
      <xdr:row>38</xdr:row>
      <xdr:rowOff>59817</xdr:rowOff>
    </xdr:to>
    <xdr:sp macro="" textlink="">
      <xdr:nvSpPr>
        <xdr:cNvPr id="539" name="楕円 538"/>
        <xdr:cNvSpPr/>
      </xdr:nvSpPr>
      <xdr:spPr>
        <a:xfrm>
          <a:off x="13652500" y="64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50944</xdr:rowOff>
    </xdr:from>
    <xdr:ext cx="534377" cy="259045"/>
    <xdr:sp macro="" textlink="">
      <xdr:nvSpPr>
        <xdr:cNvPr id="540" name="テキスト ボックス 539"/>
        <xdr:cNvSpPr txBox="1"/>
      </xdr:nvSpPr>
      <xdr:spPr>
        <a:xfrm>
          <a:off x="13436111" y="656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160655</xdr:rowOff>
    </xdr:from>
    <xdr:to>
      <xdr:col>67</xdr:col>
      <xdr:colOff>101600</xdr:colOff>
      <xdr:row>39</xdr:row>
      <xdr:rowOff>90805</xdr:rowOff>
    </xdr:to>
    <xdr:sp macro="" textlink="">
      <xdr:nvSpPr>
        <xdr:cNvPr id="541" name="楕円 540"/>
        <xdr:cNvSpPr/>
      </xdr:nvSpPr>
      <xdr:spPr>
        <a:xfrm>
          <a:off x="12763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81932</xdr:rowOff>
    </xdr:from>
    <xdr:ext cx="469744" cy="259045"/>
    <xdr:sp macro="" textlink="">
      <xdr:nvSpPr>
        <xdr:cNvPr id="542" name="テキスト ボックス 541"/>
        <xdr:cNvSpPr txBox="1"/>
      </xdr:nvSpPr>
      <xdr:spPr>
        <a:xfrm>
          <a:off x="12579428" y="676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3" name="テキスト ボックス 55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3" name="テキスト ボックス 56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5" name="テキスト ボックス 56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7" name="テキスト ボックス 56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16093</xdr:rowOff>
    </xdr:from>
    <xdr:to>
      <xdr:col>85</xdr:col>
      <xdr:colOff>126364</xdr:colOff>
      <xdr:row>59</xdr:row>
      <xdr:rowOff>11031</xdr:rowOff>
    </xdr:to>
    <xdr:cxnSp macro="">
      <xdr:nvCxnSpPr>
        <xdr:cNvPr id="569" name="直線コネクタ 568"/>
        <xdr:cNvCxnSpPr/>
      </xdr:nvCxnSpPr>
      <xdr:spPr>
        <a:xfrm flipV="1">
          <a:off x="16317595" y="8760043"/>
          <a:ext cx="1269" cy="13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14858</xdr:rowOff>
    </xdr:from>
    <xdr:ext cx="534377" cy="259045"/>
    <xdr:sp macro="" textlink="">
      <xdr:nvSpPr>
        <xdr:cNvPr id="570" name="教育費最小値テキスト"/>
        <xdr:cNvSpPr txBox="1"/>
      </xdr:nvSpPr>
      <xdr:spPr>
        <a:xfrm>
          <a:off x="16370300" y="101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11031</xdr:rowOff>
    </xdr:from>
    <xdr:to>
      <xdr:col>86</xdr:col>
      <xdr:colOff>25400</xdr:colOff>
      <xdr:row>59</xdr:row>
      <xdr:rowOff>11031</xdr:rowOff>
    </xdr:to>
    <xdr:cxnSp macro="">
      <xdr:nvCxnSpPr>
        <xdr:cNvPr id="571" name="直線コネクタ 570"/>
        <xdr:cNvCxnSpPr/>
      </xdr:nvCxnSpPr>
      <xdr:spPr>
        <a:xfrm>
          <a:off x="16230600" y="1012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134220</xdr:rowOff>
    </xdr:from>
    <xdr:ext cx="534377" cy="259045"/>
    <xdr:sp macro="" textlink="">
      <xdr:nvSpPr>
        <xdr:cNvPr id="572" name="教育費最大値テキスト"/>
        <xdr:cNvSpPr txBox="1"/>
      </xdr:nvSpPr>
      <xdr:spPr>
        <a:xfrm>
          <a:off x="16370300" y="85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16093</xdr:rowOff>
    </xdr:from>
    <xdr:to>
      <xdr:col>86</xdr:col>
      <xdr:colOff>25400</xdr:colOff>
      <xdr:row>51</xdr:row>
      <xdr:rowOff>16093</xdr:rowOff>
    </xdr:to>
    <xdr:cxnSp macro="">
      <xdr:nvCxnSpPr>
        <xdr:cNvPr id="573" name="直線コネクタ 572"/>
        <xdr:cNvCxnSpPr/>
      </xdr:nvCxnSpPr>
      <xdr:spPr>
        <a:xfrm>
          <a:off x="16230600" y="876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75561</xdr:rowOff>
    </xdr:from>
    <xdr:to>
      <xdr:col>85</xdr:col>
      <xdr:colOff>127000</xdr:colOff>
      <xdr:row>53</xdr:row>
      <xdr:rowOff>170822</xdr:rowOff>
    </xdr:to>
    <xdr:cxnSp macro="">
      <xdr:nvCxnSpPr>
        <xdr:cNvPr id="574" name="直線コネクタ 573"/>
        <xdr:cNvCxnSpPr/>
      </xdr:nvCxnSpPr>
      <xdr:spPr>
        <a:xfrm flipV="1">
          <a:off x="15481300" y="9162411"/>
          <a:ext cx="838200" cy="9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158342</xdr:rowOff>
    </xdr:from>
    <xdr:ext cx="534377" cy="259045"/>
    <xdr:sp macro="" textlink="">
      <xdr:nvSpPr>
        <xdr:cNvPr id="575" name="教育費平均値テキスト"/>
        <xdr:cNvSpPr txBox="1"/>
      </xdr:nvSpPr>
      <xdr:spPr>
        <a:xfrm>
          <a:off x="16370300" y="9416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8465</xdr:rowOff>
    </xdr:from>
    <xdr:to>
      <xdr:col>85</xdr:col>
      <xdr:colOff>177800</xdr:colOff>
      <xdr:row>55</xdr:row>
      <xdr:rowOff>110065</xdr:rowOff>
    </xdr:to>
    <xdr:sp macro="" textlink="">
      <xdr:nvSpPr>
        <xdr:cNvPr id="576" name="フローチャート: 判断 575"/>
        <xdr:cNvSpPr/>
      </xdr:nvSpPr>
      <xdr:spPr>
        <a:xfrm>
          <a:off x="16268700" y="94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170822</xdr:rowOff>
    </xdr:from>
    <xdr:to>
      <xdr:col>81</xdr:col>
      <xdr:colOff>50800</xdr:colOff>
      <xdr:row>54</xdr:row>
      <xdr:rowOff>6557</xdr:rowOff>
    </xdr:to>
    <xdr:cxnSp macro="">
      <xdr:nvCxnSpPr>
        <xdr:cNvPr id="577" name="直線コネクタ 576"/>
        <xdr:cNvCxnSpPr/>
      </xdr:nvCxnSpPr>
      <xdr:spPr>
        <a:xfrm flipV="1">
          <a:off x="14592300" y="9257672"/>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77372</xdr:rowOff>
    </xdr:from>
    <xdr:to>
      <xdr:col>81</xdr:col>
      <xdr:colOff>101600</xdr:colOff>
      <xdr:row>56</xdr:row>
      <xdr:rowOff>7522</xdr:rowOff>
    </xdr:to>
    <xdr:sp macro="" textlink="">
      <xdr:nvSpPr>
        <xdr:cNvPr id="578" name="フローチャート: 判断 577"/>
        <xdr:cNvSpPr/>
      </xdr:nvSpPr>
      <xdr:spPr>
        <a:xfrm>
          <a:off x="15430500" y="95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170099</xdr:rowOff>
    </xdr:from>
    <xdr:ext cx="534377" cy="259045"/>
    <xdr:sp macro="" textlink="">
      <xdr:nvSpPr>
        <xdr:cNvPr id="579" name="テキスト ボックス 578"/>
        <xdr:cNvSpPr txBox="1"/>
      </xdr:nvSpPr>
      <xdr:spPr>
        <a:xfrm>
          <a:off x="15214111" y="95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125984</xdr:rowOff>
    </xdr:from>
    <xdr:to>
      <xdr:col>76</xdr:col>
      <xdr:colOff>114300</xdr:colOff>
      <xdr:row>54</xdr:row>
      <xdr:rowOff>6557</xdr:rowOff>
    </xdr:to>
    <xdr:cxnSp macro="">
      <xdr:nvCxnSpPr>
        <xdr:cNvPr id="580" name="直線コネクタ 579"/>
        <xdr:cNvCxnSpPr/>
      </xdr:nvCxnSpPr>
      <xdr:spPr>
        <a:xfrm>
          <a:off x="13703300" y="9212834"/>
          <a:ext cx="889000" cy="5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140498</xdr:rowOff>
    </xdr:from>
    <xdr:to>
      <xdr:col>76</xdr:col>
      <xdr:colOff>165100</xdr:colOff>
      <xdr:row>55</xdr:row>
      <xdr:rowOff>70648</xdr:rowOff>
    </xdr:to>
    <xdr:sp macro="" textlink="">
      <xdr:nvSpPr>
        <xdr:cNvPr id="581" name="フローチャート: 判断 580"/>
        <xdr:cNvSpPr/>
      </xdr:nvSpPr>
      <xdr:spPr>
        <a:xfrm>
          <a:off x="14541500" y="93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61775</xdr:rowOff>
    </xdr:from>
    <xdr:ext cx="534377" cy="259045"/>
    <xdr:sp macro="" textlink="">
      <xdr:nvSpPr>
        <xdr:cNvPr id="582" name="テキスト ボックス 581"/>
        <xdr:cNvSpPr txBox="1"/>
      </xdr:nvSpPr>
      <xdr:spPr>
        <a:xfrm>
          <a:off x="14325111" y="949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125984</xdr:rowOff>
    </xdr:from>
    <xdr:to>
      <xdr:col>71</xdr:col>
      <xdr:colOff>177800</xdr:colOff>
      <xdr:row>55</xdr:row>
      <xdr:rowOff>21742</xdr:rowOff>
    </xdr:to>
    <xdr:cxnSp macro="">
      <xdr:nvCxnSpPr>
        <xdr:cNvPr id="583" name="直線コネクタ 582"/>
        <xdr:cNvCxnSpPr/>
      </xdr:nvCxnSpPr>
      <xdr:spPr>
        <a:xfrm flipV="1">
          <a:off x="12814300" y="9212834"/>
          <a:ext cx="889000" cy="23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92819</xdr:rowOff>
    </xdr:from>
    <xdr:to>
      <xdr:col>72</xdr:col>
      <xdr:colOff>38100</xdr:colOff>
      <xdr:row>56</xdr:row>
      <xdr:rowOff>22969</xdr:rowOff>
    </xdr:to>
    <xdr:sp macro="" textlink="">
      <xdr:nvSpPr>
        <xdr:cNvPr id="584" name="フローチャート: 判断 583"/>
        <xdr:cNvSpPr/>
      </xdr:nvSpPr>
      <xdr:spPr>
        <a:xfrm>
          <a:off x="13652500" y="952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14096</xdr:rowOff>
    </xdr:from>
    <xdr:ext cx="534377" cy="259045"/>
    <xdr:sp macro="" textlink="">
      <xdr:nvSpPr>
        <xdr:cNvPr id="585" name="テキスト ボックス 584"/>
        <xdr:cNvSpPr txBox="1"/>
      </xdr:nvSpPr>
      <xdr:spPr>
        <a:xfrm>
          <a:off x="13436111" y="961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142588</xdr:rowOff>
    </xdr:from>
    <xdr:to>
      <xdr:col>67</xdr:col>
      <xdr:colOff>101600</xdr:colOff>
      <xdr:row>56</xdr:row>
      <xdr:rowOff>72738</xdr:rowOff>
    </xdr:to>
    <xdr:sp macro="" textlink="">
      <xdr:nvSpPr>
        <xdr:cNvPr id="586" name="フローチャート: 判断 585"/>
        <xdr:cNvSpPr/>
      </xdr:nvSpPr>
      <xdr:spPr>
        <a:xfrm>
          <a:off x="12763500" y="957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63865</xdr:rowOff>
    </xdr:from>
    <xdr:ext cx="534377" cy="259045"/>
    <xdr:sp macro="" textlink="">
      <xdr:nvSpPr>
        <xdr:cNvPr id="587" name="テキスト ボックス 586"/>
        <xdr:cNvSpPr txBox="1"/>
      </xdr:nvSpPr>
      <xdr:spPr>
        <a:xfrm>
          <a:off x="12547111" y="966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24761</xdr:rowOff>
    </xdr:from>
    <xdr:to>
      <xdr:col>85</xdr:col>
      <xdr:colOff>177800</xdr:colOff>
      <xdr:row>53</xdr:row>
      <xdr:rowOff>126361</xdr:rowOff>
    </xdr:to>
    <xdr:sp macro="" textlink="">
      <xdr:nvSpPr>
        <xdr:cNvPr id="593" name="楕円 592"/>
        <xdr:cNvSpPr/>
      </xdr:nvSpPr>
      <xdr:spPr>
        <a:xfrm>
          <a:off x="16268700" y="911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47638</xdr:rowOff>
    </xdr:from>
    <xdr:ext cx="534377" cy="259045"/>
    <xdr:sp macro="" textlink="">
      <xdr:nvSpPr>
        <xdr:cNvPr id="594" name="教育費該当値テキスト"/>
        <xdr:cNvSpPr txBox="1"/>
      </xdr:nvSpPr>
      <xdr:spPr>
        <a:xfrm>
          <a:off x="16370300" y="896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120022</xdr:rowOff>
    </xdr:from>
    <xdr:to>
      <xdr:col>81</xdr:col>
      <xdr:colOff>101600</xdr:colOff>
      <xdr:row>54</xdr:row>
      <xdr:rowOff>50172</xdr:rowOff>
    </xdr:to>
    <xdr:sp macro="" textlink="">
      <xdr:nvSpPr>
        <xdr:cNvPr id="595" name="楕円 594"/>
        <xdr:cNvSpPr/>
      </xdr:nvSpPr>
      <xdr:spPr>
        <a:xfrm>
          <a:off x="15430500" y="920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66699</xdr:rowOff>
    </xdr:from>
    <xdr:ext cx="534377" cy="259045"/>
    <xdr:sp macro="" textlink="">
      <xdr:nvSpPr>
        <xdr:cNvPr id="596" name="テキスト ボックス 595"/>
        <xdr:cNvSpPr txBox="1"/>
      </xdr:nvSpPr>
      <xdr:spPr>
        <a:xfrm>
          <a:off x="15214111" y="898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127207</xdr:rowOff>
    </xdr:from>
    <xdr:to>
      <xdr:col>76</xdr:col>
      <xdr:colOff>165100</xdr:colOff>
      <xdr:row>54</xdr:row>
      <xdr:rowOff>57357</xdr:rowOff>
    </xdr:to>
    <xdr:sp macro="" textlink="">
      <xdr:nvSpPr>
        <xdr:cNvPr id="597" name="楕円 596"/>
        <xdr:cNvSpPr/>
      </xdr:nvSpPr>
      <xdr:spPr>
        <a:xfrm>
          <a:off x="14541500" y="92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73884</xdr:rowOff>
    </xdr:from>
    <xdr:ext cx="534377" cy="259045"/>
    <xdr:sp macro="" textlink="">
      <xdr:nvSpPr>
        <xdr:cNvPr id="598" name="テキスト ボックス 597"/>
        <xdr:cNvSpPr txBox="1"/>
      </xdr:nvSpPr>
      <xdr:spPr>
        <a:xfrm>
          <a:off x="14325111" y="898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75184</xdr:rowOff>
    </xdr:from>
    <xdr:to>
      <xdr:col>72</xdr:col>
      <xdr:colOff>38100</xdr:colOff>
      <xdr:row>54</xdr:row>
      <xdr:rowOff>5334</xdr:rowOff>
    </xdr:to>
    <xdr:sp macro="" textlink="">
      <xdr:nvSpPr>
        <xdr:cNvPr id="599" name="楕円 598"/>
        <xdr:cNvSpPr/>
      </xdr:nvSpPr>
      <xdr:spPr>
        <a:xfrm>
          <a:off x="13652500" y="916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21861</xdr:rowOff>
    </xdr:from>
    <xdr:ext cx="534377" cy="259045"/>
    <xdr:sp macro="" textlink="">
      <xdr:nvSpPr>
        <xdr:cNvPr id="600" name="テキスト ボックス 599"/>
        <xdr:cNvSpPr txBox="1"/>
      </xdr:nvSpPr>
      <xdr:spPr>
        <a:xfrm>
          <a:off x="13436111" y="893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142392</xdr:rowOff>
    </xdr:from>
    <xdr:to>
      <xdr:col>67</xdr:col>
      <xdr:colOff>101600</xdr:colOff>
      <xdr:row>55</xdr:row>
      <xdr:rowOff>72542</xdr:rowOff>
    </xdr:to>
    <xdr:sp macro="" textlink="">
      <xdr:nvSpPr>
        <xdr:cNvPr id="601" name="楕円 600"/>
        <xdr:cNvSpPr/>
      </xdr:nvSpPr>
      <xdr:spPr>
        <a:xfrm>
          <a:off x="12763500" y="94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89069</xdr:rowOff>
    </xdr:from>
    <xdr:ext cx="534377" cy="259045"/>
    <xdr:sp macro="" textlink="">
      <xdr:nvSpPr>
        <xdr:cNvPr id="602" name="テキスト ボックス 601"/>
        <xdr:cNvSpPr txBox="1"/>
      </xdr:nvSpPr>
      <xdr:spPr>
        <a:xfrm>
          <a:off x="12547111" y="917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4369</xdr:rowOff>
    </xdr:from>
    <xdr:to>
      <xdr:col>85</xdr:col>
      <xdr:colOff>126364</xdr:colOff>
      <xdr:row>78</xdr:row>
      <xdr:rowOff>139700</xdr:rowOff>
    </xdr:to>
    <xdr:cxnSp macro="">
      <xdr:nvCxnSpPr>
        <xdr:cNvPr id="624" name="直線コネクタ 623"/>
        <xdr:cNvCxnSpPr/>
      </xdr:nvCxnSpPr>
      <xdr:spPr>
        <a:xfrm flipV="1">
          <a:off x="16317595" y="12348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122496</xdr:rowOff>
    </xdr:from>
    <xdr:ext cx="469744" cy="259045"/>
    <xdr:sp macro="" textlink="">
      <xdr:nvSpPr>
        <xdr:cNvPr id="627" name="災害復旧費最大値テキスト"/>
        <xdr:cNvSpPr txBox="1"/>
      </xdr:nvSpPr>
      <xdr:spPr>
        <a:xfrm>
          <a:off x="16370300" y="1212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4369</xdr:rowOff>
    </xdr:from>
    <xdr:to>
      <xdr:col>86</xdr:col>
      <xdr:colOff>25400</xdr:colOff>
      <xdr:row>72</xdr:row>
      <xdr:rowOff>4369</xdr:rowOff>
    </xdr:to>
    <xdr:cxnSp macro="">
      <xdr:nvCxnSpPr>
        <xdr:cNvPr id="628" name="直線コネクタ 627"/>
        <xdr:cNvCxnSpPr/>
      </xdr:nvCxnSpPr>
      <xdr:spPr>
        <a:xfrm>
          <a:off x="16230600" y="123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83887</xdr:rowOff>
    </xdr:from>
    <xdr:ext cx="378565" cy="259045"/>
    <xdr:sp macro="" textlink="">
      <xdr:nvSpPr>
        <xdr:cNvPr id="630" name="災害復旧費平均値テキスト"/>
        <xdr:cNvSpPr txBox="1"/>
      </xdr:nvSpPr>
      <xdr:spPr>
        <a:xfrm>
          <a:off x="16370300" y="131140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61010</xdr:rowOff>
    </xdr:from>
    <xdr:to>
      <xdr:col>85</xdr:col>
      <xdr:colOff>177800</xdr:colOff>
      <xdr:row>77</xdr:row>
      <xdr:rowOff>162610</xdr:rowOff>
    </xdr:to>
    <xdr:sp macro="" textlink="">
      <xdr:nvSpPr>
        <xdr:cNvPr id="631" name="フローチャート: 判断 630"/>
        <xdr:cNvSpPr/>
      </xdr:nvSpPr>
      <xdr:spPr>
        <a:xfrm>
          <a:off x="16268700" y="1326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49124</xdr:rowOff>
    </xdr:from>
    <xdr:to>
      <xdr:col>81</xdr:col>
      <xdr:colOff>101600</xdr:colOff>
      <xdr:row>76</xdr:row>
      <xdr:rowOff>150724</xdr:rowOff>
    </xdr:to>
    <xdr:sp macro="" textlink="">
      <xdr:nvSpPr>
        <xdr:cNvPr id="633" name="フローチャート: 判断 632"/>
        <xdr:cNvSpPr/>
      </xdr:nvSpPr>
      <xdr:spPr>
        <a:xfrm>
          <a:off x="15430500" y="130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74</xdr:row>
      <xdr:rowOff>167250</xdr:rowOff>
    </xdr:from>
    <xdr:ext cx="378565" cy="259045"/>
    <xdr:sp macro="" textlink="">
      <xdr:nvSpPr>
        <xdr:cNvPr id="634" name="テキスト ボックス 633"/>
        <xdr:cNvSpPr txBox="1"/>
      </xdr:nvSpPr>
      <xdr:spPr>
        <a:xfrm>
          <a:off x="15292017" y="12854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76098</xdr:rowOff>
    </xdr:from>
    <xdr:to>
      <xdr:col>76</xdr:col>
      <xdr:colOff>165100</xdr:colOff>
      <xdr:row>77</xdr:row>
      <xdr:rowOff>6248</xdr:rowOff>
    </xdr:to>
    <xdr:sp macro="" textlink="">
      <xdr:nvSpPr>
        <xdr:cNvPr id="636" name="フローチャート: 判断 635"/>
        <xdr:cNvSpPr/>
      </xdr:nvSpPr>
      <xdr:spPr>
        <a:xfrm>
          <a:off x="14541500" y="1310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22775</xdr:rowOff>
    </xdr:from>
    <xdr:ext cx="378565" cy="259045"/>
    <xdr:sp macro="" textlink="">
      <xdr:nvSpPr>
        <xdr:cNvPr id="637" name="テキスト ボックス 636"/>
        <xdr:cNvSpPr txBox="1"/>
      </xdr:nvSpPr>
      <xdr:spPr>
        <a:xfrm>
          <a:off x="14403017" y="12881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61925</xdr:rowOff>
    </xdr:from>
    <xdr:to>
      <xdr:col>72</xdr:col>
      <xdr:colOff>38100</xdr:colOff>
      <xdr:row>78</xdr:row>
      <xdr:rowOff>163525</xdr:rowOff>
    </xdr:to>
    <xdr:sp macro="" textlink="">
      <xdr:nvSpPr>
        <xdr:cNvPr id="639" name="フローチャート: 判断 638"/>
        <xdr:cNvSpPr/>
      </xdr:nvSpPr>
      <xdr:spPr>
        <a:xfrm>
          <a:off x="13652500" y="1343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77</xdr:row>
      <xdr:rowOff>8602</xdr:rowOff>
    </xdr:from>
    <xdr:ext cx="313932" cy="259045"/>
    <xdr:sp macro="" textlink="">
      <xdr:nvSpPr>
        <xdr:cNvPr id="640" name="テキスト ボックス 639"/>
        <xdr:cNvSpPr txBox="1"/>
      </xdr:nvSpPr>
      <xdr:spPr>
        <a:xfrm>
          <a:off x="13546333" y="132102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74270</xdr:rowOff>
    </xdr:from>
    <xdr:to>
      <xdr:col>67</xdr:col>
      <xdr:colOff>101600</xdr:colOff>
      <xdr:row>79</xdr:row>
      <xdr:rowOff>4420</xdr:rowOff>
    </xdr:to>
    <xdr:sp macro="" textlink="">
      <xdr:nvSpPr>
        <xdr:cNvPr id="641" name="フローチャート: 判断 640"/>
        <xdr:cNvSpPr/>
      </xdr:nvSpPr>
      <xdr:spPr>
        <a:xfrm>
          <a:off x="12763500" y="134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20947</xdr:rowOff>
    </xdr:from>
    <xdr:ext cx="313932" cy="259045"/>
    <xdr:sp macro="" textlink="">
      <xdr:nvSpPr>
        <xdr:cNvPr id="642" name="テキスト ボックス 641"/>
        <xdr:cNvSpPr txBox="1"/>
      </xdr:nvSpPr>
      <xdr:spPr>
        <a:xfrm>
          <a:off x="12657333" y="132225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145644</xdr:rowOff>
    </xdr:from>
    <xdr:to>
      <xdr:col>85</xdr:col>
      <xdr:colOff>126364</xdr:colOff>
      <xdr:row>97</xdr:row>
      <xdr:rowOff>104687</xdr:rowOff>
    </xdr:to>
    <xdr:cxnSp macro="">
      <xdr:nvCxnSpPr>
        <xdr:cNvPr id="681" name="直線コネクタ 680"/>
        <xdr:cNvCxnSpPr/>
      </xdr:nvCxnSpPr>
      <xdr:spPr>
        <a:xfrm flipV="1">
          <a:off x="16317595" y="15576144"/>
          <a:ext cx="1269" cy="115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108514</xdr:rowOff>
    </xdr:from>
    <xdr:ext cx="534377" cy="259045"/>
    <xdr:sp macro="" textlink="">
      <xdr:nvSpPr>
        <xdr:cNvPr id="682" name="公債費最小値テキスト"/>
        <xdr:cNvSpPr txBox="1"/>
      </xdr:nvSpPr>
      <xdr:spPr>
        <a:xfrm>
          <a:off x="16370300" y="1673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104687</xdr:rowOff>
    </xdr:from>
    <xdr:to>
      <xdr:col>86</xdr:col>
      <xdr:colOff>25400</xdr:colOff>
      <xdr:row>97</xdr:row>
      <xdr:rowOff>104687</xdr:rowOff>
    </xdr:to>
    <xdr:cxnSp macro="">
      <xdr:nvCxnSpPr>
        <xdr:cNvPr id="683" name="直線コネクタ 682"/>
        <xdr:cNvCxnSpPr/>
      </xdr:nvCxnSpPr>
      <xdr:spPr>
        <a:xfrm>
          <a:off x="16230600" y="16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92321</xdr:rowOff>
    </xdr:from>
    <xdr:ext cx="534377" cy="259045"/>
    <xdr:sp macro="" textlink="">
      <xdr:nvSpPr>
        <xdr:cNvPr id="684" name="公債費最大値テキスト"/>
        <xdr:cNvSpPr txBox="1"/>
      </xdr:nvSpPr>
      <xdr:spPr>
        <a:xfrm>
          <a:off x="16370300" y="1535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145644</xdr:rowOff>
    </xdr:from>
    <xdr:to>
      <xdr:col>86</xdr:col>
      <xdr:colOff>25400</xdr:colOff>
      <xdr:row>90</xdr:row>
      <xdr:rowOff>145644</xdr:rowOff>
    </xdr:to>
    <xdr:cxnSp macro="">
      <xdr:nvCxnSpPr>
        <xdr:cNvPr id="685" name="直線コネクタ 684"/>
        <xdr:cNvCxnSpPr/>
      </xdr:nvCxnSpPr>
      <xdr:spPr>
        <a:xfrm>
          <a:off x="16230600" y="1557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104687</xdr:rowOff>
    </xdr:from>
    <xdr:to>
      <xdr:col>85</xdr:col>
      <xdr:colOff>127000</xdr:colOff>
      <xdr:row>97</xdr:row>
      <xdr:rowOff>113297</xdr:rowOff>
    </xdr:to>
    <xdr:cxnSp macro="">
      <xdr:nvCxnSpPr>
        <xdr:cNvPr id="686" name="直線コネクタ 685"/>
        <xdr:cNvCxnSpPr/>
      </xdr:nvCxnSpPr>
      <xdr:spPr>
        <a:xfrm flipV="1">
          <a:off x="15481300" y="16735337"/>
          <a:ext cx="8382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164431</xdr:rowOff>
    </xdr:from>
    <xdr:ext cx="534377" cy="259045"/>
    <xdr:sp macro="" textlink="">
      <xdr:nvSpPr>
        <xdr:cNvPr id="687" name="公債費平均値テキスト"/>
        <xdr:cNvSpPr txBox="1"/>
      </xdr:nvSpPr>
      <xdr:spPr>
        <a:xfrm>
          <a:off x="16370300" y="16109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141554</xdr:rowOff>
    </xdr:from>
    <xdr:to>
      <xdr:col>85</xdr:col>
      <xdr:colOff>177800</xdr:colOff>
      <xdr:row>95</xdr:row>
      <xdr:rowOff>71704</xdr:rowOff>
    </xdr:to>
    <xdr:sp macro="" textlink="">
      <xdr:nvSpPr>
        <xdr:cNvPr id="688" name="フローチャート: 判断 687"/>
        <xdr:cNvSpPr/>
      </xdr:nvSpPr>
      <xdr:spPr>
        <a:xfrm>
          <a:off x="162687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113297</xdr:rowOff>
    </xdr:from>
    <xdr:to>
      <xdr:col>81</xdr:col>
      <xdr:colOff>50800</xdr:colOff>
      <xdr:row>97</xdr:row>
      <xdr:rowOff>122746</xdr:rowOff>
    </xdr:to>
    <xdr:cxnSp macro="">
      <xdr:nvCxnSpPr>
        <xdr:cNvPr id="689" name="直線コネクタ 688"/>
        <xdr:cNvCxnSpPr/>
      </xdr:nvCxnSpPr>
      <xdr:spPr>
        <a:xfrm flipV="1">
          <a:off x="14592300" y="16743947"/>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143039</xdr:rowOff>
    </xdr:from>
    <xdr:to>
      <xdr:col>81</xdr:col>
      <xdr:colOff>101600</xdr:colOff>
      <xdr:row>95</xdr:row>
      <xdr:rowOff>73189</xdr:rowOff>
    </xdr:to>
    <xdr:sp macro="" textlink="">
      <xdr:nvSpPr>
        <xdr:cNvPr id="690" name="フローチャート: 判断 689"/>
        <xdr:cNvSpPr/>
      </xdr:nvSpPr>
      <xdr:spPr>
        <a:xfrm>
          <a:off x="15430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89716</xdr:rowOff>
    </xdr:from>
    <xdr:ext cx="534377" cy="259045"/>
    <xdr:sp macro="" textlink="">
      <xdr:nvSpPr>
        <xdr:cNvPr id="691" name="テキスト ボックス 690"/>
        <xdr:cNvSpPr txBox="1"/>
      </xdr:nvSpPr>
      <xdr:spPr>
        <a:xfrm>
          <a:off x="15214111" y="1603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114954</xdr:rowOff>
    </xdr:from>
    <xdr:to>
      <xdr:col>76</xdr:col>
      <xdr:colOff>114300</xdr:colOff>
      <xdr:row>97</xdr:row>
      <xdr:rowOff>122746</xdr:rowOff>
    </xdr:to>
    <xdr:cxnSp macro="">
      <xdr:nvCxnSpPr>
        <xdr:cNvPr id="692" name="直線コネクタ 691"/>
        <xdr:cNvCxnSpPr/>
      </xdr:nvCxnSpPr>
      <xdr:spPr>
        <a:xfrm>
          <a:off x="13703300" y="16745604"/>
          <a:ext cx="889000" cy="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163804</xdr:rowOff>
    </xdr:from>
    <xdr:to>
      <xdr:col>76</xdr:col>
      <xdr:colOff>165100</xdr:colOff>
      <xdr:row>95</xdr:row>
      <xdr:rowOff>93954</xdr:rowOff>
    </xdr:to>
    <xdr:sp macro="" textlink="">
      <xdr:nvSpPr>
        <xdr:cNvPr id="693" name="フローチャート: 判断 692"/>
        <xdr:cNvSpPr/>
      </xdr:nvSpPr>
      <xdr:spPr>
        <a:xfrm>
          <a:off x="145415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110481</xdr:rowOff>
    </xdr:from>
    <xdr:ext cx="534377" cy="259045"/>
    <xdr:sp macro="" textlink="">
      <xdr:nvSpPr>
        <xdr:cNvPr id="694" name="テキスト ボックス 693"/>
        <xdr:cNvSpPr txBox="1"/>
      </xdr:nvSpPr>
      <xdr:spPr>
        <a:xfrm>
          <a:off x="14325111" y="1605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96189</xdr:rowOff>
    </xdr:from>
    <xdr:to>
      <xdr:col>71</xdr:col>
      <xdr:colOff>177800</xdr:colOff>
      <xdr:row>97</xdr:row>
      <xdr:rowOff>114954</xdr:rowOff>
    </xdr:to>
    <xdr:cxnSp macro="">
      <xdr:nvCxnSpPr>
        <xdr:cNvPr id="695" name="直線コネクタ 694"/>
        <xdr:cNvCxnSpPr/>
      </xdr:nvCxnSpPr>
      <xdr:spPr>
        <a:xfrm>
          <a:off x="12814300" y="16726839"/>
          <a:ext cx="889000" cy="1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124504</xdr:rowOff>
    </xdr:from>
    <xdr:to>
      <xdr:col>72</xdr:col>
      <xdr:colOff>38100</xdr:colOff>
      <xdr:row>96</xdr:row>
      <xdr:rowOff>54654</xdr:rowOff>
    </xdr:to>
    <xdr:sp macro="" textlink="">
      <xdr:nvSpPr>
        <xdr:cNvPr id="696" name="フローチャート: 判断 695"/>
        <xdr:cNvSpPr/>
      </xdr:nvSpPr>
      <xdr:spPr>
        <a:xfrm>
          <a:off x="13652500" y="1641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71181</xdr:rowOff>
    </xdr:from>
    <xdr:ext cx="534377" cy="259045"/>
    <xdr:sp macro="" textlink="">
      <xdr:nvSpPr>
        <xdr:cNvPr id="697" name="テキスト ボックス 696"/>
        <xdr:cNvSpPr txBox="1"/>
      </xdr:nvSpPr>
      <xdr:spPr>
        <a:xfrm>
          <a:off x="13436111" y="1618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94196</xdr:rowOff>
    </xdr:from>
    <xdr:to>
      <xdr:col>67</xdr:col>
      <xdr:colOff>101600</xdr:colOff>
      <xdr:row>96</xdr:row>
      <xdr:rowOff>24346</xdr:rowOff>
    </xdr:to>
    <xdr:sp macro="" textlink="">
      <xdr:nvSpPr>
        <xdr:cNvPr id="698" name="フローチャート: 判断 697"/>
        <xdr:cNvSpPr/>
      </xdr:nvSpPr>
      <xdr:spPr>
        <a:xfrm>
          <a:off x="12763500" y="1638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40873</xdr:rowOff>
    </xdr:from>
    <xdr:ext cx="534377" cy="259045"/>
    <xdr:sp macro="" textlink="">
      <xdr:nvSpPr>
        <xdr:cNvPr id="699" name="テキスト ボックス 698"/>
        <xdr:cNvSpPr txBox="1"/>
      </xdr:nvSpPr>
      <xdr:spPr>
        <a:xfrm>
          <a:off x="12547111" y="1615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53887</xdr:rowOff>
    </xdr:from>
    <xdr:to>
      <xdr:col>85</xdr:col>
      <xdr:colOff>177800</xdr:colOff>
      <xdr:row>97</xdr:row>
      <xdr:rowOff>155487</xdr:rowOff>
    </xdr:to>
    <xdr:sp macro="" textlink="">
      <xdr:nvSpPr>
        <xdr:cNvPr id="705" name="楕円 704"/>
        <xdr:cNvSpPr/>
      </xdr:nvSpPr>
      <xdr:spPr>
        <a:xfrm>
          <a:off x="16268700" y="166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140264</xdr:rowOff>
    </xdr:from>
    <xdr:ext cx="534377" cy="259045"/>
    <xdr:sp macro="" textlink="">
      <xdr:nvSpPr>
        <xdr:cNvPr id="706" name="公債費該当値テキスト"/>
        <xdr:cNvSpPr txBox="1"/>
      </xdr:nvSpPr>
      <xdr:spPr>
        <a:xfrm>
          <a:off x="16370300" y="1659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62497</xdr:rowOff>
    </xdr:from>
    <xdr:to>
      <xdr:col>81</xdr:col>
      <xdr:colOff>101600</xdr:colOff>
      <xdr:row>97</xdr:row>
      <xdr:rowOff>164097</xdr:rowOff>
    </xdr:to>
    <xdr:sp macro="" textlink="">
      <xdr:nvSpPr>
        <xdr:cNvPr id="707" name="楕円 706"/>
        <xdr:cNvSpPr/>
      </xdr:nvSpPr>
      <xdr:spPr>
        <a:xfrm>
          <a:off x="15430500" y="166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155224</xdr:rowOff>
    </xdr:from>
    <xdr:ext cx="534377" cy="259045"/>
    <xdr:sp macro="" textlink="">
      <xdr:nvSpPr>
        <xdr:cNvPr id="708" name="テキスト ボックス 707"/>
        <xdr:cNvSpPr txBox="1"/>
      </xdr:nvSpPr>
      <xdr:spPr>
        <a:xfrm>
          <a:off x="15214111" y="1678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71946</xdr:rowOff>
    </xdr:from>
    <xdr:to>
      <xdr:col>76</xdr:col>
      <xdr:colOff>165100</xdr:colOff>
      <xdr:row>98</xdr:row>
      <xdr:rowOff>2096</xdr:rowOff>
    </xdr:to>
    <xdr:sp macro="" textlink="">
      <xdr:nvSpPr>
        <xdr:cNvPr id="709" name="楕円 708"/>
        <xdr:cNvSpPr/>
      </xdr:nvSpPr>
      <xdr:spPr>
        <a:xfrm>
          <a:off x="14541500" y="167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164673</xdr:rowOff>
    </xdr:from>
    <xdr:ext cx="534377" cy="259045"/>
    <xdr:sp macro="" textlink="">
      <xdr:nvSpPr>
        <xdr:cNvPr id="710" name="テキスト ボックス 709"/>
        <xdr:cNvSpPr txBox="1"/>
      </xdr:nvSpPr>
      <xdr:spPr>
        <a:xfrm>
          <a:off x="14325111" y="1679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64154</xdr:rowOff>
    </xdr:from>
    <xdr:to>
      <xdr:col>72</xdr:col>
      <xdr:colOff>38100</xdr:colOff>
      <xdr:row>97</xdr:row>
      <xdr:rowOff>165754</xdr:rowOff>
    </xdr:to>
    <xdr:sp macro="" textlink="">
      <xdr:nvSpPr>
        <xdr:cNvPr id="711" name="楕円 710"/>
        <xdr:cNvSpPr/>
      </xdr:nvSpPr>
      <xdr:spPr>
        <a:xfrm>
          <a:off x="13652500" y="166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156881</xdr:rowOff>
    </xdr:from>
    <xdr:ext cx="534377" cy="259045"/>
    <xdr:sp macro="" textlink="">
      <xdr:nvSpPr>
        <xdr:cNvPr id="712" name="テキスト ボックス 711"/>
        <xdr:cNvSpPr txBox="1"/>
      </xdr:nvSpPr>
      <xdr:spPr>
        <a:xfrm>
          <a:off x="13436111" y="1678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45389</xdr:rowOff>
    </xdr:from>
    <xdr:to>
      <xdr:col>67</xdr:col>
      <xdr:colOff>101600</xdr:colOff>
      <xdr:row>97</xdr:row>
      <xdr:rowOff>146989</xdr:rowOff>
    </xdr:to>
    <xdr:sp macro="" textlink="">
      <xdr:nvSpPr>
        <xdr:cNvPr id="713" name="楕円 712"/>
        <xdr:cNvSpPr/>
      </xdr:nvSpPr>
      <xdr:spPr>
        <a:xfrm>
          <a:off x="12763500" y="1667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138116</xdr:rowOff>
    </xdr:from>
    <xdr:ext cx="534377" cy="259045"/>
    <xdr:sp macro="" textlink="">
      <xdr:nvSpPr>
        <xdr:cNvPr id="714" name="テキスト ボックス 713"/>
        <xdr:cNvSpPr txBox="1"/>
      </xdr:nvSpPr>
      <xdr:spPr>
        <a:xfrm>
          <a:off x="12547111" y="1676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8" name="テキスト ボックス 72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0" name="テキスト ボックス 729"/>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2" name="テキスト ボックス 731"/>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40640</xdr:rowOff>
    </xdr:from>
    <xdr:to>
      <xdr:col>116</xdr:col>
      <xdr:colOff>62864</xdr:colOff>
      <xdr:row>39</xdr:row>
      <xdr:rowOff>44450</xdr:rowOff>
    </xdr:to>
    <xdr:cxnSp macro="">
      <xdr:nvCxnSpPr>
        <xdr:cNvPr id="738" name="直線コネクタ 737"/>
        <xdr:cNvCxnSpPr/>
      </xdr:nvCxnSpPr>
      <xdr:spPr>
        <a:xfrm flipV="1">
          <a:off x="22159595" y="6041390"/>
          <a:ext cx="1269" cy="689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158767</xdr:rowOff>
    </xdr:from>
    <xdr:ext cx="378565" cy="259045"/>
    <xdr:sp macro="" textlink="">
      <xdr:nvSpPr>
        <xdr:cNvPr id="741" name="諸支出金最大値テキスト"/>
        <xdr:cNvSpPr txBox="1"/>
      </xdr:nvSpPr>
      <xdr:spPr>
        <a:xfrm>
          <a:off x="22212300" y="5816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40640</xdr:rowOff>
    </xdr:from>
    <xdr:to>
      <xdr:col>116</xdr:col>
      <xdr:colOff>152400</xdr:colOff>
      <xdr:row>35</xdr:row>
      <xdr:rowOff>40640</xdr:rowOff>
    </xdr:to>
    <xdr:cxnSp macro="">
      <xdr:nvCxnSpPr>
        <xdr:cNvPr id="742" name="直線コネクタ 741"/>
        <xdr:cNvCxnSpPr/>
      </xdr:nvCxnSpPr>
      <xdr:spPr>
        <a:xfrm>
          <a:off x="22072600" y="604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109237</xdr:rowOff>
    </xdr:from>
    <xdr:ext cx="313932" cy="259045"/>
    <xdr:sp macro="" textlink="">
      <xdr:nvSpPr>
        <xdr:cNvPr id="744" name="諸支出金平均値テキスト"/>
        <xdr:cNvSpPr txBox="1"/>
      </xdr:nvSpPr>
      <xdr:spPr>
        <a:xfrm>
          <a:off x="22212300" y="645288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745" name="フローチャート: 判断 744"/>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41910</xdr:rowOff>
    </xdr:from>
    <xdr:to>
      <xdr:col>111</xdr:col>
      <xdr:colOff>177800</xdr:colOff>
      <xdr:row>39</xdr:row>
      <xdr:rowOff>44450</xdr:rowOff>
    </xdr:to>
    <xdr:cxnSp macro="">
      <xdr:nvCxnSpPr>
        <xdr:cNvPr id="746" name="直線コネクタ 745"/>
        <xdr:cNvCxnSpPr/>
      </xdr:nvCxnSpPr>
      <xdr:spPr>
        <a:xfrm>
          <a:off x="20434300" y="67284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38100</xdr:rowOff>
    </xdr:from>
    <xdr:to>
      <xdr:col>112</xdr:col>
      <xdr:colOff>38100</xdr:colOff>
      <xdr:row>38</xdr:row>
      <xdr:rowOff>139700</xdr:rowOff>
    </xdr:to>
    <xdr:sp macro="" textlink="">
      <xdr:nvSpPr>
        <xdr:cNvPr id="747" name="フローチャート: 判断 746"/>
        <xdr:cNvSpPr/>
      </xdr:nvSpPr>
      <xdr:spPr>
        <a:xfrm>
          <a:off x="21272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156227</xdr:rowOff>
    </xdr:from>
    <xdr:ext cx="378565" cy="259045"/>
    <xdr:sp macro="" textlink="">
      <xdr:nvSpPr>
        <xdr:cNvPr id="748" name="テキスト ボックス 747"/>
        <xdr:cNvSpPr txBox="1"/>
      </xdr:nvSpPr>
      <xdr:spPr>
        <a:xfrm>
          <a:off x="21134017" y="6328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41910</xdr:rowOff>
    </xdr:from>
    <xdr:to>
      <xdr:col>107</xdr:col>
      <xdr:colOff>50800</xdr:colOff>
      <xdr:row>39</xdr:row>
      <xdr:rowOff>44450</xdr:rowOff>
    </xdr:to>
    <xdr:cxnSp macro="">
      <xdr:nvCxnSpPr>
        <xdr:cNvPr id="749" name="直線コネクタ 748"/>
        <xdr:cNvCxnSpPr/>
      </xdr:nvCxnSpPr>
      <xdr:spPr>
        <a:xfrm flipV="1">
          <a:off x="19545300" y="67284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134620</xdr:rowOff>
    </xdr:from>
    <xdr:to>
      <xdr:col>107</xdr:col>
      <xdr:colOff>101600</xdr:colOff>
      <xdr:row>39</xdr:row>
      <xdr:rowOff>64770</xdr:rowOff>
    </xdr:to>
    <xdr:sp macro="" textlink="">
      <xdr:nvSpPr>
        <xdr:cNvPr id="750" name="フローチャート: 判断 749"/>
        <xdr:cNvSpPr/>
      </xdr:nvSpPr>
      <xdr:spPr>
        <a:xfrm>
          <a:off x="20383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81297</xdr:rowOff>
    </xdr:from>
    <xdr:ext cx="313932" cy="259045"/>
    <xdr:sp macro="" textlink="">
      <xdr:nvSpPr>
        <xdr:cNvPr id="751" name="テキスト ボックス 750"/>
        <xdr:cNvSpPr txBox="1"/>
      </xdr:nvSpPr>
      <xdr:spPr>
        <a:xfrm>
          <a:off x="20277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33020</xdr:rowOff>
    </xdr:from>
    <xdr:to>
      <xdr:col>102</xdr:col>
      <xdr:colOff>114300</xdr:colOff>
      <xdr:row>39</xdr:row>
      <xdr:rowOff>44450</xdr:rowOff>
    </xdr:to>
    <xdr:cxnSp macro="">
      <xdr:nvCxnSpPr>
        <xdr:cNvPr id="752" name="直線コネクタ 751"/>
        <xdr:cNvCxnSpPr/>
      </xdr:nvCxnSpPr>
      <xdr:spPr>
        <a:xfrm>
          <a:off x="18656300" y="6719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3" name="フローチャート: 判断 752"/>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28</xdr:row>
      <xdr:rowOff>146067</xdr:rowOff>
    </xdr:from>
    <xdr:ext cx="469744" cy="259045"/>
    <xdr:sp macro="" textlink="">
      <xdr:nvSpPr>
        <xdr:cNvPr id="754" name="テキスト ボックス 753"/>
        <xdr:cNvSpPr txBox="1"/>
      </xdr:nvSpPr>
      <xdr:spPr>
        <a:xfrm>
          <a:off x="19310428" y="49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38100</xdr:rowOff>
    </xdr:from>
    <xdr:to>
      <xdr:col>98</xdr:col>
      <xdr:colOff>38100</xdr:colOff>
      <xdr:row>37</xdr:row>
      <xdr:rowOff>139700</xdr:rowOff>
    </xdr:to>
    <xdr:sp macro="" textlink="">
      <xdr:nvSpPr>
        <xdr:cNvPr id="755" name="フローチャート: 判断 754"/>
        <xdr:cNvSpPr/>
      </xdr:nvSpPr>
      <xdr:spPr>
        <a:xfrm>
          <a:off x="18605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156227</xdr:rowOff>
    </xdr:from>
    <xdr:ext cx="378565" cy="259045"/>
    <xdr:sp macro="" textlink="">
      <xdr:nvSpPr>
        <xdr:cNvPr id="756" name="テキスト ボックス 755"/>
        <xdr:cNvSpPr txBox="1"/>
      </xdr:nvSpPr>
      <xdr:spPr>
        <a:xfrm>
          <a:off x="18467017" y="6156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162560</xdr:rowOff>
    </xdr:from>
    <xdr:to>
      <xdr:col>107</xdr:col>
      <xdr:colOff>101600</xdr:colOff>
      <xdr:row>39</xdr:row>
      <xdr:rowOff>92710</xdr:rowOff>
    </xdr:to>
    <xdr:sp macro="" textlink="">
      <xdr:nvSpPr>
        <xdr:cNvPr id="766" name="楕円 765"/>
        <xdr:cNvSpPr/>
      </xdr:nvSpPr>
      <xdr:spPr>
        <a:xfrm>
          <a:off x="20383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83837</xdr:rowOff>
    </xdr:from>
    <xdr:ext cx="249299" cy="259045"/>
    <xdr:sp macro="" textlink="">
      <xdr:nvSpPr>
        <xdr:cNvPr id="767" name="テキスト ボックス 766"/>
        <xdr:cNvSpPr txBox="1"/>
      </xdr:nvSpPr>
      <xdr:spPr>
        <a:xfrm>
          <a:off x="20309650" y="6770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153670</xdr:rowOff>
    </xdr:from>
    <xdr:to>
      <xdr:col>98</xdr:col>
      <xdr:colOff>38100</xdr:colOff>
      <xdr:row>39</xdr:row>
      <xdr:rowOff>83820</xdr:rowOff>
    </xdr:to>
    <xdr:sp macro="" textlink="">
      <xdr:nvSpPr>
        <xdr:cNvPr id="770" name="楕円 769"/>
        <xdr:cNvSpPr/>
      </xdr:nvSpPr>
      <xdr:spPr>
        <a:xfrm>
          <a:off x="18605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74947</xdr:rowOff>
    </xdr:from>
    <xdr:ext cx="249299" cy="259045"/>
    <xdr:sp macro="" textlink="">
      <xdr:nvSpPr>
        <xdr:cNvPr id="771" name="テキスト ボックス 770"/>
        <xdr:cNvSpPr txBox="1"/>
      </xdr:nvSpPr>
      <xdr:spPr>
        <a:xfrm>
          <a:off x="18531650" y="6761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愛知県安城市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愛知県安城市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75</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77</v>
      </c>
      <c r="C3" s="420"/>
      <c r="D3" s="420"/>
      <c r="E3" s="421"/>
      <c r="F3" s="421"/>
      <c r="G3" s="421"/>
      <c r="H3" s="421"/>
      <c r="I3" s="421"/>
      <c r="J3" s="421"/>
      <c r="K3" s="421"/>
      <c r="L3" s="421" t="s">
        <v>78</v>
      </c>
      <c r="M3" s="421"/>
      <c r="N3" s="421"/>
      <c r="O3" s="421"/>
      <c r="P3" s="421"/>
      <c r="Q3" s="421"/>
      <c r="R3" s="428"/>
      <c r="S3" s="428"/>
      <c r="T3" s="428"/>
      <c r="U3" s="428"/>
      <c r="V3" s="429"/>
      <c r="W3" s="403" t="s">
        <v>79</v>
      </c>
      <c r="X3" s="404"/>
      <c r="Y3" s="404"/>
      <c r="Z3" s="404"/>
      <c r="AA3" s="404"/>
      <c r="AB3" s="420"/>
      <c r="AC3" s="428" t="s">
        <v>80</v>
      </c>
      <c r="AD3" s="404"/>
      <c r="AE3" s="404"/>
      <c r="AF3" s="404"/>
      <c r="AG3" s="404"/>
      <c r="AH3" s="404"/>
      <c r="AI3" s="404"/>
      <c r="AJ3" s="404"/>
      <c r="AK3" s="404"/>
      <c r="AL3" s="405"/>
      <c r="AM3" s="403" t="s">
        <v>81</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82</v>
      </c>
      <c r="BO3" s="404"/>
      <c r="BP3" s="404"/>
      <c r="BQ3" s="404"/>
      <c r="BR3" s="404"/>
      <c r="BS3" s="404"/>
      <c r="BT3" s="404"/>
      <c r="BU3" s="405"/>
      <c r="BV3" s="403" t="s">
        <v>83</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84</v>
      </c>
      <c r="CU3" s="404"/>
      <c r="CV3" s="404"/>
      <c r="CW3" s="404"/>
      <c r="CX3" s="404"/>
      <c r="CY3" s="404"/>
      <c r="CZ3" s="404"/>
      <c r="DA3" s="405"/>
      <c r="DB3" s="403" t="s">
        <v>85</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86</v>
      </c>
      <c r="AZ4" s="407"/>
      <c r="BA4" s="407"/>
      <c r="BB4" s="407"/>
      <c r="BC4" s="407"/>
      <c r="BD4" s="407"/>
      <c r="BE4" s="407"/>
      <c r="BF4" s="407"/>
      <c r="BG4" s="407"/>
      <c r="BH4" s="407"/>
      <c r="BI4" s="407"/>
      <c r="BJ4" s="407"/>
      <c r="BK4" s="407"/>
      <c r="BL4" s="407"/>
      <c r="BM4" s="408"/>
      <c r="BN4" s="409">
        <v>71201045</v>
      </c>
      <c r="BO4" s="410"/>
      <c r="BP4" s="410"/>
      <c r="BQ4" s="410"/>
      <c r="BR4" s="410"/>
      <c r="BS4" s="410"/>
      <c r="BT4" s="410"/>
      <c r="BU4" s="411"/>
      <c r="BV4" s="409">
        <v>74461160</v>
      </c>
      <c r="BW4" s="410"/>
      <c r="BX4" s="410"/>
      <c r="BY4" s="410"/>
      <c r="BZ4" s="410"/>
      <c r="CA4" s="410"/>
      <c r="CB4" s="410"/>
      <c r="CC4" s="411"/>
      <c r="CD4" s="412" t="s">
        <v>87</v>
      </c>
      <c r="CE4" s="413"/>
      <c r="CF4" s="413"/>
      <c r="CG4" s="413"/>
      <c r="CH4" s="413"/>
      <c r="CI4" s="413"/>
      <c r="CJ4" s="413"/>
      <c r="CK4" s="413"/>
      <c r="CL4" s="413"/>
      <c r="CM4" s="413"/>
      <c r="CN4" s="413"/>
      <c r="CO4" s="413"/>
      <c r="CP4" s="413"/>
      <c r="CQ4" s="413"/>
      <c r="CR4" s="413"/>
      <c r="CS4" s="414"/>
      <c r="CT4" s="415">
        <v>8.5</v>
      </c>
      <c r="CU4" s="416"/>
      <c r="CV4" s="416"/>
      <c r="CW4" s="416"/>
      <c r="CX4" s="416"/>
      <c r="CY4" s="416"/>
      <c r="CZ4" s="416"/>
      <c r="DA4" s="417"/>
      <c r="DB4" s="415">
        <v>7.4</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88</v>
      </c>
      <c r="AN5" s="476"/>
      <c r="AO5" s="476"/>
      <c r="AP5" s="476"/>
      <c r="AQ5" s="476"/>
      <c r="AR5" s="476"/>
      <c r="AS5" s="476"/>
      <c r="AT5" s="477"/>
      <c r="AU5" s="478" t="s">
        <v>89</v>
      </c>
      <c r="AV5" s="479"/>
      <c r="AW5" s="479"/>
      <c r="AX5" s="479"/>
      <c r="AY5" s="480" t="s">
        <v>90</v>
      </c>
      <c r="AZ5" s="481"/>
      <c r="BA5" s="481"/>
      <c r="BB5" s="481"/>
      <c r="BC5" s="481"/>
      <c r="BD5" s="481"/>
      <c r="BE5" s="481"/>
      <c r="BF5" s="481"/>
      <c r="BG5" s="481"/>
      <c r="BH5" s="481"/>
      <c r="BI5" s="481"/>
      <c r="BJ5" s="481"/>
      <c r="BK5" s="481"/>
      <c r="BL5" s="481"/>
      <c r="BM5" s="482"/>
      <c r="BN5" s="446">
        <v>66314662</v>
      </c>
      <c r="BO5" s="447"/>
      <c r="BP5" s="447"/>
      <c r="BQ5" s="447"/>
      <c r="BR5" s="447"/>
      <c r="BS5" s="447"/>
      <c r="BT5" s="447"/>
      <c r="BU5" s="448"/>
      <c r="BV5" s="446">
        <v>70016207</v>
      </c>
      <c r="BW5" s="447"/>
      <c r="BX5" s="447"/>
      <c r="BY5" s="447"/>
      <c r="BZ5" s="447"/>
      <c r="CA5" s="447"/>
      <c r="CB5" s="447"/>
      <c r="CC5" s="448"/>
      <c r="CD5" s="449" t="s">
        <v>91</v>
      </c>
      <c r="CE5" s="450"/>
      <c r="CF5" s="450"/>
      <c r="CG5" s="450"/>
      <c r="CH5" s="450"/>
      <c r="CI5" s="450"/>
      <c r="CJ5" s="450"/>
      <c r="CK5" s="450"/>
      <c r="CL5" s="450"/>
      <c r="CM5" s="450"/>
      <c r="CN5" s="450"/>
      <c r="CO5" s="450"/>
      <c r="CP5" s="450"/>
      <c r="CQ5" s="450"/>
      <c r="CR5" s="450"/>
      <c r="CS5" s="451"/>
      <c r="CT5" s="443">
        <v>77.5</v>
      </c>
      <c r="CU5" s="444"/>
      <c r="CV5" s="444"/>
      <c r="CW5" s="444"/>
      <c r="CX5" s="444"/>
      <c r="CY5" s="444"/>
      <c r="CZ5" s="444"/>
      <c r="DA5" s="445"/>
      <c r="DB5" s="443">
        <v>77.7</v>
      </c>
      <c r="DC5" s="444"/>
      <c r="DD5" s="444"/>
      <c r="DE5" s="444"/>
      <c r="DF5" s="444"/>
      <c r="DG5" s="444"/>
      <c r="DH5" s="444"/>
      <c r="DI5" s="445"/>
      <c r="DJ5" s="165"/>
      <c r="DK5" s="165"/>
      <c r="DL5" s="165"/>
      <c r="DM5" s="165"/>
      <c r="DN5" s="165"/>
      <c r="DO5" s="165"/>
    </row>
    <row r="6" spans="1:119" ht="18.75" customHeight="1" x14ac:dyDescent="0.15">
      <c r="A6" s="166"/>
      <c r="B6" s="452" t="s">
        <v>92</v>
      </c>
      <c r="C6" s="453"/>
      <c r="D6" s="453"/>
      <c r="E6" s="454"/>
      <c r="F6" s="454"/>
      <c r="G6" s="454"/>
      <c r="H6" s="454"/>
      <c r="I6" s="454"/>
      <c r="J6" s="454"/>
      <c r="K6" s="454"/>
      <c r="L6" s="454" t="s">
        <v>93</v>
      </c>
      <c r="M6" s="454"/>
      <c r="N6" s="454"/>
      <c r="O6" s="454"/>
      <c r="P6" s="454"/>
      <c r="Q6" s="454"/>
      <c r="R6" s="458"/>
      <c r="S6" s="458"/>
      <c r="T6" s="458"/>
      <c r="U6" s="458"/>
      <c r="V6" s="459"/>
      <c r="W6" s="462" t="s">
        <v>94</v>
      </c>
      <c r="X6" s="463"/>
      <c r="Y6" s="463"/>
      <c r="Z6" s="463"/>
      <c r="AA6" s="463"/>
      <c r="AB6" s="453"/>
      <c r="AC6" s="466" t="s">
        <v>95</v>
      </c>
      <c r="AD6" s="467"/>
      <c r="AE6" s="467"/>
      <c r="AF6" s="467"/>
      <c r="AG6" s="467"/>
      <c r="AH6" s="467"/>
      <c r="AI6" s="467"/>
      <c r="AJ6" s="467"/>
      <c r="AK6" s="467"/>
      <c r="AL6" s="468"/>
      <c r="AM6" s="475" t="s">
        <v>96</v>
      </c>
      <c r="AN6" s="476"/>
      <c r="AO6" s="476"/>
      <c r="AP6" s="476"/>
      <c r="AQ6" s="476"/>
      <c r="AR6" s="476"/>
      <c r="AS6" s="476"/>
      <c r="AT6" s="477"/>
      <c r="AU6" s="478" t="s">
        <v>97</v>
      </c>
      <c r="AV6" s="479"/>
      <c r="AW6" s="479"/>
      <c r="AX6" s="479"/>
      <c r="AY6" s="480" t="s">
        <v>98</v>
      </c>
      <c r="AZ6" s="481"/>
      <c r="BA6" s="481"/>
      <c r="BB6" s="481"/>
      <c r="BC6" s="481"/>
      <c r="BD6" s="481"/>
      <c r="BE6" s="481"/>
      <c r="BF6" s="481"/>
      <c r="BG6" s="481"/>
      <c r="BH6" s="481"/>
      <c r="BI6" s="481"/>
      <c r="BJ6" s="481"/>
      <c r="BK6" s="481"/>
      <c r="BL6" s="481"/>
      <c r="BM6" s="482"/>
      <c r="BN6" s="446">
        <v>4886383</v>
      </c>
      <c r="BO6" s="447"/>
      <c r="BP6" s="447"/>
      <c r="BQ6" s="447"/>
      <c r="BR6" s="447"/>
      <c r="BS6" s="447"/>
      <c r="BT6" s="447"/>
      <c r="BU6" s="448"/>
      <c r="BV6" s="446">
        <v>4444953</v>
      </c>
      <c r="BW6" s="447"/>
      <c r="BX6" s="447"/>
      <c r="BY6" s="447"/>
      <c r="BZ6" s="447"/>
      <c r="CA6" s="447"/>
      <c r="CB6" s="447"/>
      <c r="CC6" s="448"/>
      <c r="CD6" s="449" t="s">
        <v>99</v>
      </c>
      <c r="CE6" s="450"/>
      <c r="CF6" s="450"/>
      <c r="CG6" s="450"/>
      <c r="CH6" s="450"/>
      <c r="CI6" s="450"/>
      <c r="CJ6" s="450"/>
      <c r="CK6" s="450"/>
      <c r="CL6" s="450"/>
      <c r="CM6" s="450"/>
      <c r="CN6" s="450"/>
      <c r="CO6" s="450"/>
      <c r="CP6" s="450"/>
      <c r="CQ6" s="450"/>
      <c r="CR6" s="450"/>
      <c r="CS6" s="451"/>
      <c r="CT6" s="483">
        <v>77.5</v>
      </c>
      <c r="CU6" s="484"/>
      <c r="CV6" s="484"/>
      <c r="CW6" s="484"/>
      <c r="CX6" s="484"/>
      <c r="CY6" s="484"/>
      <c r="CZ6" s="484"/>
      <c r="DA6" s="485"/>
      <c r="DB6" s="483">
        <v>77.7</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100</v>
      </c>
      <c r="AN7" s="476"/>
      <c r="AO7" s="476"/>
      <c r="AP7" s="476"/>
      <c r="AQ7" s="476"/>
      <c r="AR7" s="476"/>
      <c r="AS7" s="476"/>
      <c r="AT7" s="477"/>
      <c r="AU7" s="478" t="s">
        <v>101</v>
      </c>
      <c r="AV7" s="479"/>
      <c r="AW7" s="479"/>
      <c r="AX7" s="479"/>
      <c r="AY7" s="480" t="s">
        <v>102</v>
      </c>
      <c r="AZ7" s="481"/>
      <c r="BA7" s="481"/>
      <c r="BB7" s="481"/>
      <c r="BC7" s="481"/>
      <c r="BD7" s="481"/>
      <c r="BE7" s="481"/>
      <c r="BF7" s="481"/>
      <c r="BG7" s="481"/>
      <c r="BH7" s="481"/>
      <c r="BI7" s="481"/>
      <c r="BJ7" s="481"/>
      <c r="BK7" s="481"/>
      <c r="BL7" s="481"/>
      <c r="BM7" s="482"/>
      <c r="BN7" s="446">
        <v>1347407</v>
      </c>
      <c r="BO7" s="447"/>
      <c r="BP7" s="447"/>
      <c r="BQ7" s="447"/>
      <c r="BR7" s="447"/>
      <c r="BS7" s="447"/>
      <c r="BT7" s="447"/>
      <c r="BU7" s="448"/>
      <c r="BV7" s="446">
        <v>1395070</v>
      </c>
      <c r="BW7" s="447"/>
      <c r="BX7" s="447"/>
      <c r="BY7" s="447"/>
      <c r="BZ7" s="447"/>
      <c r="CA7" s="447"/>
      <c r="CB7" s="447"/>
      <c r="CC7" s="448"/>
      <c r="CD7" s="449" t="s">
        <v>103</v>
      </c>
      <c r="CE7" s="450"/>
      <c r="CF7" s="450"/>
      <c r="CG7" s="450"/>
      <c r="CH7" s="450"/>
      <c r="CI7" s="450"/>
      <c r="CJ7" s="450"/>
      <c r="CK7" s="450"/>
      <c r="CL7" s="450"/>
      <c r="CM7" s="450"/>
      <c r="CN7" s="450"/>
      <c r="CO7" s="450"/>
      <c r="CP7" s="450"/>
      <c r="CQ7" s="450"/>
      <c r="CR7" s="450"/>
      <c r="CS7" s="451"/>
      <c r="CT7" s="446">
        <v>41780955</v>
      </c>
      <c r="CU7" s="447"/>
      <c r="CV7" s="447"/>
      <c r="CW7" s="447"/>
      <c r="CX7" s="447"/>
      <c r="CY7" s="447"/>
      <c r="CZ7" s="447"/>
      <c r="DA7" s="448"/>
      <c r="DB7" s="446">
        <v>40940668</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104</v>
      </c>
      <c r="AN8" s="476"/>
      <c r="AO8" s="476"/>
      <c r="AP8" s="476"/>
      <c r="AQ8" s="476"/>
      <c r="AR8" s="476"/>
      <c r="AS8" s="476"/>
      <c r="AT8" s="477"/>
      <c r="AU8" s="478" t="s">
        <v>105</v>
      </c>
      <c r="AV8" s="479"/>
      <c r="AW8" s="479"/>
      <c r="AX8" s="479"/>
      <c r="AY8" s="480" t="s">
        <v>106</v>
      </c>
      <c r="AZ8" s="481"/>
      <c r="BA8" s="481"/>
      <c r="BB8" s="481"/>
      <c r="BC8" s="481"/>
      <c r="BD8" s="481"/>
      <c r="BE8" s="481"/>
      <c r="BF8" s="481"/>
      <c r="BG8" s="481"/>
      <c r="BH8" s="481"/>
      <c r="BI8" s="481"/>
      <c r="BJ8" s="481"/>
      <c r="BK8" s="481"/>
      <c r="BL8" s="481"/>
      <c r="BM8" s="482"/>
      <c r="BN8" s="446">
        <v>3538976</v>
      </c>
      <c r="BO8" s="447"/>
      <c r="BP8" s="447"/>
      <c r="BQ8" s="447"/>
      <c r="BR8" s="447"/>
      <c r="BS8" s="447"/>
      <c r="BT8" s="447"/>
      <c r="BU8" s="448"/>
      <c r="BV8" s="446">
        <v>3049883</v>
      </c>
      <c r="BW8" s="447"/>
      <c r="BX8" s="447"/>
      <c r="BY8" s="447"/>
      <c r="BZ8" s="447"/>
      <c r="CA8" s="447"/>
      <c r="CB8" s="447"/>
      <c r="CC8" s="448"/>
      <c r="CD8" s="449" t="s">
        <v>107</v>
      </c>
      <c r="CE8" s="450"/>
      <c r="CF8" s="450"/>
      <c r="CG8" s="450"/>
      <c r="CH8" s="450"/>
      <c r="CI8" s="450"/>
      <c r="CJ8" s="450"/>
      <c r="CK8" s="450"/>
      <c r="CL8" s="450"/>
      <c r="CM8" s="450"/>
      <c r="CN8" s="450"/>
      <c r="CO8" s="450"/>
      <c r="CP8" s="450"/>
      <c r="CQ8" s="450"/>
      <c r="CR8" s="450"/>
      <c r="CS8" s="451"/>
      <c r="CT8" s="486">
        <v>1.28</v>
      </c>
      <c r="CU8" s="487"/>
      <c r="CV8" s="487"/>
      <c r="CW8" s="487"/>
      <c r="CX8" s="487"/>
      <c r="CY8" s="487"/>
      <c r="CZ8" s="487"/>
      <c r="DA8" s="488"/>
      <c r="DB8" s="486">
        <v>1.27</v>
      </c>
      <c r="DC8" s="487"/>
      <c r="DD8" s="487"/>
      <c r="DE8" s="487"/>
      <c r="DF8" s="487"/>
      <c r="DG8" s="487"/>
      <c r="DH8" s="487"/>
      <c r="DI8" s="488"/>
      <c r="DJ8" s="165"/>
      <c r="DK8" s="165"/>
      <c r="DL8" s="165"/>
      <c r="DM8" s="165"/>
      <c r="DN8" s="165"/>
      <c r="DO8" s="165"/>
    </row>
    <row r="9" spans="1:119" ht="18.75" customHeight="1" thickBot="1" x14ac:dyDescent="0.2">
      <c r="A9" s="166"/>
      <c r="B9" s="440" t="s">
        <v>108</v>
      </c>
      <c r="C9" s="441"/>
      <c r="D9" s="441"/>
      <c r="E9" s="441"/>
      <c r="F9" s="441"/>
      <c r="G9" s="441"/>
      <c r="H9" s="441"/>
      <c r="I9" s="441"/>
      <c r="J9" s="441"/>
      <c r="K9" s="489"/>
      <c r="L9" s="490" t="s">
        <v>109</v>
      </c>
      <c r="M9" s="491"/>
      <c r="N9" s="491"/>
      <c r="O9" s="491"/>
      <c r="P9" s="491"/>
      <c r="Q9" s="492"/>
      <c r="R9" s="493">
        <v>184140</v>
      </c>
      <c r="S9" s="494"/>
      <c r="T9" s="494"/>
      <c r="U9" s="494"/>
      <c r="V9" s="495"/>
      <c r="W9" s="403" t="s">
        <v>110</v>
      </c>
      <c r="X9" s="404"/>
      <c r="Y9" s="404"/>
      <c r="Z9" s="404"/>
      <c r="AA9" s="404"/>
      <c r="AB9" s="404"/>
      <c r="AC9" s="404"/>
      <c r="AD9" s="404"/>
      <c r="AE9" s="404"/>
      <c r="AF9" s="404"/>
      <c r="AG9" s="404"/>
      <c r="AH9" s="404"/>
      <c r="AI9" s="404"/>
      <c r="AJ9" s="404"/>
      <c r="AK9" s="404"/>
      <c r="AL9" s="405"/>
      <c r="AM9" s="475" t="s">
        <v>111</v>
      </c>
      <c r="AN9" s="476"/>
      <c r="AO9" s="476"/>
      <c r="AP9" s="476"/>
      <c r="AQ9" s="476"/>
      <c r="AR9" s="476"/>
      <c r="AS9" s="476"/>
      <c r="AT9" s="477"/>
      <c r="AU9" s="478" t="s">
        <v>112</v>
      </c>
      <c r="AV9" s="479"/>
      <c r="AW9" s="479"/>
      <c r="AX9" s="479"/>
      <c r="AY9" s="480" t="s">
        <v>113</v>
      </c>
      <c r="AZ9" s="481"/>
      <c r="BA9" s="481"/>
      <c r="BB9" s="481"/>
      <c r="BC9" s="481"/>
      <c r="BD9" s="481"/>
      <c r="BE9" s="481"/>
      <c r="BF9" s="481"/>
      <c r="BG9" s="481"/>
      <c r="BH9" s="481"/>
      <c r="BI9" s="481"/>
      <c r="BJ9" s="481"/>
      <c r="BK9" s="481"/>
      <c r="BL9" s="481"/>
      <c r="BM9" s="482"/>
      <c r="BN9" s="446">
        <v>489093</v>
      </c>
      <c r="BO9" s="447"/>
      <c r="BP9" s="447"/>
      <c r="BQ9" s="447"/>
      <c r="BR9" s="447"/>
      <c r="BS9" s="447"/>
      <c r="BT9" s="447"/>
      <c r="BU9" s="448"/>
      <c r="BV9" s="446">
        <v>292033</v>
      </c>
      <c r="BW9" s="447"/>
      <c r="BX9" s="447"/>
      <c r="BY9" s="447"/>
      <c r="BZ9" s="447"/>
      <c r="CA9" s="447"/>
      <c r="CB9" s="447"/>
      <c r="CC9" s="448"/>
      <c r="CD9" s="449" t="s">
        <v>114</v>
      </c>
      <c r="CE9" s="450"/>
      <c r="CF9" s="450"/>
      <c r="CG9" s="450"/>
      <c r="CH9" s="450"/>
      <c r="CI9" s="450"/>
      <c r="CJ9" s="450"/>
      <c r="CK9" s="450"/>
      <c r="CL9" s="450"/>
      <c r="CM9" s="450"/>
      <c r="CN9" s="450"/>
      <c r="CO9" s="450"/>
      <c r="CP9" s="450"/>
      <c r="CQ9" s="450"/>
      <c r="CR9" s="450"/>
      <c r="CS9" s="451"/>
      <c r="CT9" s="443">
        <v>5.3</v>
      </c>
      <c r="CU9" s="444"/>
      <c r="CV9" s="444"/>
      <c r="CW9" s="444"/>
      <c r="CX9" s="444"/>
      <c r="CY9" s="444"/>
      <c r="CZ9" s="444"/>
      <c r="DA9" s="445"/>
      <c r="DB9" s="443">
        <v>5.2</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115</v>
      </c>
      <c r="M10" s="476"/>
      <c r="N10" s="476"/>
      <c r="O10" s="476"/>
      <c r="P10" s="476"/>
      <c r="Q10" s="477"/>
      <c r="R10" s="497">
        <v>178691</v>
      </c>
      <c r="S10" s="498"/>
      <c r="T10" s="498"/>
      <c r="U10" s="498"/>
      <c r="V10" s="499"/>
      <c r="W10" s="434"/>
      <c r="X10" s="435"/>
      <c r="Y10" s="435"/>
      <c r="Z10" s="435"/>
      <c r="AA10" s="435"/>
      <c r="AB10" s="435"/>
      <c r="AC10" s="435"/>
      <c r="AD10" s="435"/>
      <c r="AE10" s="435"/>
      <c r="AF10" s="435"/>
      <c r="AG10" s="435"/>
      <c r="AH10" s="435"/>
      <c r="AI10" s="435"/>
      <c r="AJ10" s="435"/>
      <c r="AK10" s="435"/>
      <c r="AL10" s="438"/>
      <c r="AM10" s="475" t="s">
        <v>116</v>
      </c>
      <c r="AN10" s="476"/>
      <c r="AO10" s="476"/>
      <c r="AP10" s="476"/>
      <c r="AQ10" s="476"/>
      <c r="AR10" s="476"/>
      <c r="AS10" s="476"/>
      <c r="AT10" s="477"/>
      <c r="AU10" s="478" t="s">
        <v>117</v>
      </c>
      <c r="AV10" s="479"/>
      <c r="AW10" s="479"/>
      <c r="AX10" s="479"/>
      <c r="AY10" s="480" t="s">
        <v>118</v>
      </c>
      <c r="AZ10" s="481"/>
      <c r="BA10" s="481"/>
      <c r="BB10" s="481"/>
      <c r="BC10" s="481"/>
      <c r="BD10" s="481"/>
      <c r="BE10" s="481"/>
      <c r="BF10" s="481"/>
      <c r="BG10" s="481"/>
      <c r="BH10" s="481"/>
      <c r="BI10" s="481"/>
      <c r="BJ10" s="481"/>
      <c r="BK10" s="481"/>
      <c r="BL10" s="481"/>
      <c r="BM10" s="482"/>
      <c r="BN10" s="446">
        <v>1536592</v>
      </c>
      <c r="BO10" s="447"/>
      <c r="BP10" s="447"/>
      <c r="BQ10" s="447"/>
      <c r="BR10" s="447"/>
      <c r="BS10" s="447"/>
      <c r="BT10" s="447"/>
      <c r="BU10" s="448"/>
      <c r="BV10" s="446">
        <v>1393668</v>
      </c>
      <c r="BW10" s="447"/>
      <c r="BX10" s="447"/>
      <c r="BY10" s="447"/>
      <c r="BZ10" s="447"/>
      <c r="CA10" s="447"/>
      <c r="CB10" s="447"/>
      <c r="CC10" s="448"/>
      <c r="CD10" s="170" t="s">
        <v>119</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120</v>
      </c>
      <c r="M11" s="501"/>
      <c r="N11" s="501"/>
      <c r="O11" s="501"/>
      <c r="P11" s="501"/>
      <c r="Q11" s="502"/>
      <c r="R11" s="503" t="s">
        <v>121</v>
      </c>
      <c r="S11" s="504"/>
      <c r="T11" s="504"/>
      <c r="U11" s="504"/>
      <c r="V11" s="505"/>
      <c r="W11" s="434"/>
      <c r="X11" s="435"/>
      <c r="Y11" s="435"/>
      <c r="Z11" s="435"/>
      <c r="AA11" s="435"/>
      <c r="AB11" s="435"/>
      <c r="AC11" s="435"/>
      <c r="AD11" s="435"/>
      <c r="AE11" s="435"/>
      <c r="AF11" s="435"/>
      <c r="AG11" s="435"/>
      <c r="AH11" s="435"/>
      <c r="AI11" s="435"/>
      <c r="AJ11" s="435"/>
      <c r="AK11" s="435"/>
      <c r="AL11" s="438"/>
      <c r="AM11" s="475" t="s">
        <v>122</v>
      </c>
      <c r="AN11" s="476"/>
      <c r="AO11" s="476"/>
      <c r="AP11" s="476"/>
      <c r="AQ11" s="476"/>
      <c r="AR11" s="476"/>
      <c r="AS11" s="476"/>
      <c r="AT11" s="477"/>
      <c r="AU11" s="478" t="s">
        <v>123</v>
      </c>
      <c r="AV11" s="479"/>
      <c r="AW11" s="479"/>
      <c r="AX11" s="479"/>
      <c r="AY11" s="480" t="s">
        <v>124</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125</v>
      </c>
      <c r="CE11" s="450"/>
      <c r="CF11" s="450"/>
      <c r="CG11" s="450"/>
      <c r="CH11" s="450"/>
      <c r="CI11" s="450"/>
      <c r="CJ11" s="450"/>
      <c r="CK11" s="450"/>
      <c r="CL11" s="450"/>
      <c r="CM11" s="450"/>
      <c r="CN11" s="450"/>
      <c r="CO11" s="450"/>
      <c r="CP11" s="450"/>
      <c r="CQ11" s="450"/>
      <c r="CR11" s="450"/>
      <c r="CS11" s="451"/>
      <c r="CT11" s="486" t="s">
        <v>126</v>
      </c>
      <c r="CU11" s="487"/>
      <c r="CV11" s="487"/>
      <c r="CW11" s="487"/>
      <c r="CX11" s="487"/>
      <c r="CY11" s="487"/>
      <c r="CZ11" s="487"/>
      <c r="DA11" s="488"/>
      <c r="DB11" s="486" t="s">
        <v>127</v>
      </c>
      <c r="DC11" s="487"/>
      <c r="DD11" s="487"/>
      <c r="DE11" s="487"/>
      <c r="DF11" s="487"/>
      <c r="DG11" s="487"/>
      <c r="DH11" s="487"/>
      <c r="DI11" s="488"/>
      <c r="DJ11" s="165"/>
      <c r="DK11" s="165"/>
      <c r="DL11" s="165"/>
      <c r="DM11" s="165"/>
      <c r="DN11" s="165"/>
      <c r="DO11" s="165"/>
    </row>
    <row r="12" spans="1:119" ht="18.75" customHeight="1" x14ac:dyDescent="0.15">
      <c r="A12" s="166"/>
      <c r="B12" s="506" t="s">
        <v>128</v>
      </c>
      <c r="C12" s="507"/>
      <c r="D12" s="507"/>
      <c r="E12" s="507"/>
      <c r="F12" s="507"/>
      <c r="G12" s="507"/>
      <c r="H12" s="507"/>
      <c r="I12" s="507"/>
      <c r="J12" s="507"/>
      <c r="K12" s="508"/>
      <c r="L12" s="515" t="s">
        <v>129</v>
      </c>
      <c r="M12" s="516"/>
      <c r="N12" s="516"/>
      <c r="O12" s="516"/>
      <c r="P12" s="516"/>
      <c r="Q12" s="517"/>
      <c r="R12" s="518">
        <v>188071</v>
      </c>
      <c r="S12" s="519"/>
      <c r="T12" s="519"/>
      <c r="U12" s="519"/>
      <c r="V12" s="520"/>
      <c r="W12" s="521" t="s">
        <v>1</v>
      </c>
      <c r="X12" s="479"/>
      <c r="Y12" s="479"/>
      <c r="Z12" s="479"/>
      <c r="AA12" s="479"/>
      <c r="AB12" s="522"/>
      <c r="AC12" s="478" t="s">
        <v>130</v>
      </c>
      <c r="AD12" s="479"/>
      <c r="AE12" s="479"/>
      <c r="AF12" s="479"/>
      <c r="AG12" s="522"/>
      <c r="AH12" s="478" t="s">
        <v>131</v>
      </c>
      <c r="AI12" s="479"/>
      <c r="AJ12" s="479"/>
      <c r="AK12" s="479"/>
      <c r="AL12" s="523"/>
      <c r="AM12" s="475" t="s">
        <v>132</v>
      </c>
      <c r="AN12" s="476"/>
      <c r="AO12" s="476"/>
      <c r="AP12" s="476"/>
      <c r="AQ12" s="476"/>
      <c r="AR12" s="476"/>
      <c r="AS12" s="476"/>
      <c r="AT12" s="477"/>
      <c r="AU12" s="478" t="s">
        <v>89</v>
      </c>
      <c r="AV12" s="479"/>
      <c r="AW12" s="479"/>
      <c r="AX12" s="479"/>
      <c r="AY12" s="480" t="s">
        <v>133</v>
      </c>
      <c r="AZ12" s="481"/>
      <c r="BA12" s="481"/>
      <c r="BB12" s="481"/>
      <c r="BC12" s="481"/>
      <c r="BD12" s="481"/>
      <c r="BE12" s="481"/>
      <c r="BF12" s="481"/>
      <c r="BG12" s="481"/>
      <c r="BH12" s="481"/>
      <c r="BI12" s="481"/>
      <c r="BJ12" s="481"/>
      <c r="BK12" s="481"/>
      <c r="BL12" s="481"/>
      <c r="BM12" s="482"/>
      <c r="BN12" s="446">
        <v>2000000</v>
      </c>
      <c r="BO12" s="447"/>
      <c r="BP12" s="447"/>
      <c r="BQ12" s="447"/>
      <c r="BR12" s="447"/>
      <c r="BS12" s="447"/>
      <c r="BT12" s="447"/>
      <c r="BU12" s="448"/>
      <c r="BV12" s="446">
        <v>2148000</v>
      </c>
      <c r="BW12" s="447"/>
      <c r="BX12" s="447"/>
      <c r="BY12" s="447"/>
      <c r="BZ12" s="447"/>
      <c r="CA12" s="447"/>
      <c r="CB12" s="447"/>
      <c r="CC12" s="448"/>
      <c r="CD12" s="449" t="s">
        <v>134</v>
      </c>
      <c r="CE12" s="450"/>
      <c r="CF12" s="450"/>
      <c r="CG12" s="450"/>
      <c r="CH12" s="450"/>
      <c r="CI12" s="450"/>
      <c r="CJ12" s="450"/>
      <c r="CK12" s="450"/>
      <c r="CL12" s="450"/>
      <c r="CM12" s="450"/>
      <c r="CN12" s="450"/>
      <c r="CO12" s="450"/>
      <c r="CP12" s="450"/>
      <c r="CQ12" s="450"/>
      <c r="CR12" s="450"/>
      <c r="CS12" s="451"/>
      <c r="CT12" s="486" t="s">
        <v>135</v>
      </c>
      <c r="CU12" s="487"/>
      <c r="CV12" s="487"/>
      <c r="CW12" s="487"/>
      <c r="CX12" s="487"/>
      <c r="CY12" s="487"/>
      <c r="CZ12" s="487"/>
      <c r="DA12" s="488"/>
      <c r="DB12" s="486" t="s">
        <v>127</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136</v>
      </c>
      <c r="N13" s="535"/>
      <c r="O13" s="535"/>
      <c r="P13" s="535"/>
      <c r="Q13" s="536"/>
      <c r="R13" s="527">
        <v>181274</v>
      </c>
      <c r="S13" s="528"/>
      <c r="T13" s="528"/>
      <c r="U13" s="528"/>
      <c r="V13" s="529"/>
      <c r="W13" s="462" t="s">
        <v>137</v>
      </c>
      <c r="X13" s="463"/>
      <c r="Y13" s="463"/>
      <c r="Z13" s="463"/>
      <c r="AA13" s="463"/>
      <c r="AB13" s="453"/>
      <c r="AC13" s="497">
        <v>2243</v>
      </c>
      <c r="AD13" s="498"/>
      <c r="AE13" s="498"/>
      <c r="AF13" s="498"/>
      <c r="AG13" s="537"/>
      <c r="AH13" s="497">
        <v>2397</v>
      </c>
      <c r="AI13" s="498"/>
      <c r="AJ13" s="498"/>
      <c r="AK13" s="498"/>
      <c r="AL13" s="499"/>
      <c r="AM13" s="475" t="s">
        <v>138</v>
      </c>
      <c r="AN13" s="476"/>
      <c r="AO13" s="476"/>
      <c r="AP13" s="476"/>
      <c r="AQ13" s="476"/>
      <c r="AR13" s="476"/>
      <c r="AS13" s="476"/>
      <c r="AT13" s="477"/>
      <c r="AU13" s="478" t="s">
        <v>139</v>
      </c>
      <c r="AV13" s="479"/>
      <c r="AW13" s="479"/>
      <c r="AX13" s="479"/>
      <c r="AY13" s="480" t="s">
        <v>140</v>
      </c>
      <c r="AZ13" s="481"/>
      <c r="BA13" s="481"/>
      <c r="BB13" s="481"/>
      <c r="BC13" s="481"/>
      <c r="BD13" s="481"/>
      <c r="BE13" s="481"/>
      <c r="BF13" s="481"/>
      <c r="BG13" s="481"/>
      <c r="BH13" s="481"/>
      <c r="BI13" s="481"/>
      <c r="BJ13" s="481"/>
      <c r="BK13" s="481"/>
      <c r="BL13" s="481"/>
      <c r="BM13" s="482"/>
      <c r="BN13" s="446">
        <v>25685</v>
      </c>
      <c r="BO13" s="447"/>
      <c r="BP13" s="447"/>
      <c r="BQ13" s="447"/>
      <c r="BR13" s="447"/>
      <c r="BS13" s="447"/>
      <c r="BT13" s="447"/>
      <c r="BU13" s="448"/>
      <c r="BV13" s="446">
        <v>-462299</v>
      </c>
      <c r="BW13" s="447"/>
      <c r="BX13" s="447"/>
      <c r="BY13" s="447"/>
      <c r="BZ13" s="447"/>
      <c r="CA13" s="447"/>
      <c r="CB13" s="447"/>
      <c r="CC13" s="448"/>
      <c r="CD13" s="449" t="s">
        <v>141</v>
      </c>
      <c r="CE13" s="450"/>
      <c r="CF13" s="450"/>
      <c r="CG13" s="450"/>
      <c r="CH13" s="450"/>
      <c r="CI13" s="450"/>
      <c r="CJ13" s="450"/>
      <c r="CK13" s="450"/>
      <c r="CL13" s="450"/>
      <c r="CM13" s="450"/>
      <c r="CN13" s="450"/>
      <c r="CO13" s="450"/>
      <c r="CP13" s="450"/>
      <c r="CQ13" s="450"/>
      <c r="CR13" s="450"/>
      <c r="CS13" s="451"/>
      <c r="CT13" s="443">
        <v>1</v>
      </c>
      <c r="CU13" s="444"/>
      <c r="CV13" s="444"/>
      <c r="CW13" s="444"/>
      <c r="CX13" s="444"/>
      <c r="CY13" s="444"/>
      <c r="CZ13" s="444"/>
      <c r="DA13" s="445"/>
      <c r="DB13" s="443">
        <v>1.1000000000000001</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142</v>
      </c>
      <c r="M14" s="525"/>
      <c r="N14" s="525"/>
      <c r="O14" s="525"/>
      <c r="P14" s="525"/>
      <c r="Q14" s="526"/>
      <c r="R14" s="527">
        <v>186837</v>
      </c>
      <c r="S14" s="528"/>
      <c r="T14" s="528"/>
      <c r="U14" s="528"/>
      <c r="V14" s="529"/>
      <c r="W14" s="436"/>
      <c r="X14" s="437"/>
      <c r="Y14" s="437"/>
      <c r="Z14" s="437"/>
      <c r="AA14" s="437"/>
      <c r="AB14" s="426"/>
      <c r="AC14" s="530">
        <v>2.6</v>
      </c>
      <c r="AD14" s="531"/>
      <c r="AE14" s="531"/>
      <c r="AF14" s="531"/>
      <c r="AG14" s="532"/>
      <c r="AH14" s="530">
        <v>2.8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143</v>
      </c>
      <c r="CE14" s="539"/>
      <c r="CF14" s="539"/>
      <c r="CG14" s="539"/>
      <c r="CH14" s="539"/>
      <c r="CI14" s="539"/>
      <c r="CJ14" s="539"/>
      <c r="CK14" s="539"/>
      <c r="CL14" s="539"/>
      <c r="CM14" s="539"/>
      <c r="CN14" s="539"/>
      <c r="CO14" s="539"/>
      <c r="CP14" s="539"/>
      <c r="CQ14" s="539"/>
      <c r="CR14" s="539"/>
      <c r="CS14" s="540"/>
      <c r="CT14" s="541" t="s">
        <v>127</v>
      </c>
      <c r="CU14" s="542"/>
      <c r="CV14" s="542"/>
      <c r="CW14" s="542"/>
      <c r="CX14" s="542"/>
      <c r="CY14" s="542"/>
      <c r="CZ14" s="542"/>
      <c r="DA14" s="543"/>
      <c r="DB14" s="541" t="s">
        <v>144</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145</v>
      </c>
      <c r="N15" s="535"/>
      <c r="O15" s="535"/>
      <c r="P15" s="535"/>
      <c r="Q15" s="536"/>
      <c r="R15" s="527">
        <v>180529</v>
      </c>
      <c r="S15" s="528"/>
      <c r="T15" s="528"/>
      <c r="U15" s="528"/>
      <c r="V15" s="529"/>
      <c r="W15" s="462" t="s">
        <v>146</v>
      </c>
      <c r="X15" s="463"/>
      <c r="Y15" s="463"/>
      <c r="Z15" s="463"/>
      <c r="AA15" s="463"/>
      <c r="AB15" s="453"/>
      <c r="AC15" s="497">
        <v>38343</v>
      </c>
      <c r="AD15" s="498"/>
      <c r="AE15" s="498"/>
      <c r="AF15" s="498"/>
      <c r="AG15" s="537"/>
      <c r="AH15" s="497">
        <v>37657</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32265341</v>
      </c>
      <c r="BO15" s="410"/>
      <c r="BP15" s="410"/>
      <c r="BQ15" s="410"/>
      <c r="BR15" s="410"/>
      <c r="BS15" s="410"/>
      <c r="BT15" s="410"/>
      <c r="BU15" s="411"/>
      <c r="BV15" s="409">
        <v>31584714</v>
      </c>
      <c r="BW15" s="410"/>
      <c r="BX15" s="410"/>
      <c r="BY15" s="410"/>
      <c r="BZ15" s="410"/>
      <c r="CA15" s="410"/>
      <c r="CB15" s="410"/>
      <c r="CC15" s="411"/>
      <c r="CD15" s="544" t="s">
        <v>148</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149</v>
      </c>
      <c r="M16" s="555"/>
      <c r="N16" s="555"/>
      <c r="O16" s="555"/>
      <c r="P16" s="555"/>
      <c r="Q16" s="556"/>
      <c r="R16" s="547" t="s">
        <v>150</v>
      </c>
      <c r="S16" s="548"/>
      <c r="T16" s="548"/>
      <c r="U16" s="548"/>
      <c r="V16" s="549"/>
      <c r="W16" s="436"/>
      <c r="X16" s="437"/>
      <c r="Y16" s="437"/>
      <c r="Z16" s="437"/>
      <c r="AA16" s="437"/>
      <c r="AB16" s="426"/>
      <c r="AC16" s="530">
        <v>43.6</v>
      </c>
      <c r="AD16" s="531"/>
      <c r="AE16" s="531"/>
      <c r="AF16" s="531"/>
      <c r="AG16" s="532"/>
      <c r="AH16" s="530">
        <v>44</v>
      </c>
      <c r="AI16" s="531"/>
      <c r="AJ16" s="531"/>
      <c r="AK16" s="531"/>
      <c r="AL16" s="533"/>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25186866</v>
      </c>
      <c r="BO16" s="447"/>
      <c r="BP16" s="447"/>
      <c r="BQ16" s="447"/>
      <c r="BR16" s="447"/>
      <c r="BS16" s="447"/>
      <c r="BT16" s="447"/>
      <c r="BU16" s="448"/>
      <c r="BV16" s="446">
        <v>25089192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152</v>
      </c>
      <c r="N17" s="551"/>
      <c r="O17" s="551"/>
      <c r="P17" s="551"/>
      <c r="Q17" s="552"/>
      <c r="R17" s="547" t="s">
        <v>153</v>
      </c>
      <c r="S17" s="548"/>
      <c r="T17" s="548"/>
      <c r="U17" s="548"/>
      <c r="V17" s="549"/>
      <c r="W17" s="462" t="s">
        <v>154</v>
      </c>
      <c r="X17" s="463"/>
      <c r="Y17" s="463"/>
      <c r="Z17" s="463"/>
      <c r="AA17" s="463"/>
      <c r="AB17" s="453"/>
      <c r="AC17" s="497">
        <v>47343</v>
      </c>
      <c r="AD17" s="498"/>
      <c r="AE17" s="498"/>
      <c r="AF17" s="498"/>
      <c r="AG17" s="537"/>
      <c r="AH17" s="497">
        <v>45532</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41780955</v>
      </c>
      <c r="BO17" s="447"/>
      <c r="BP17" s="447"/>
      <c r="BQ17" s="447"/>
      <c r="BR17" s="447"/>
      <c r="BS17" s="447"/>
      <c r="BT17" s="447"/>
      <c r="BU17" s="448"/>
      <c r="BV17" s="446">
        <v>40940668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156</v>
      </c>
      <c r="C18" s="489"/>
      <c r="D18" s="489"/>
      <c r="E18" s="558"/>
      <c r="F18" s="558"/>
      <c r="G18" s="558"/>
      <c r="H18" s="558"/>
      <c r="I18" s="558"/>
      <c r="J18" s="558"/>
      <c r="K18" s="558"/>
      <c r="L18" s="559">
        <v>86.05</v>
      </c>
      <c r="M18" s="559"/>
      <c r="N18" s="559"/>
      <c r="O18" s="559"/>
      <c r="P18" s="559"/>
      <c r="Q18" s="559"/>
      <c r="R18" s="560"/>
      <c r="S18" s="560"/>
      <c r="T18" s="560"/>
      <c r="U18" s="560"/>
      <c r="V18" s="561"/>
      <c r="W18" s="464"/>
      <c r="X18" s="465"/>
      <c r="Y18" s="465"/>
      <c r="Z18" s="465"/>
      <c r="AA18" s="465"/>
      <c r="AB18" s="456"/>
      <c r="AC18" s="562">
        <v>53.8</v>
      </c>
      <c r="AD18" s="563"/>
      <c r="AE18" s="563"/>
      <c r="AF18" s="563"/>
      <c r="AG18" s="564"/>
      <c r="AH18" s="562">
        <v>53.2</v>
      </c>
      <c r="AI18" s="563"/>
      <c r="AJ18" s="563"/>
      <c r="AK18" s="563"/>
      <c r="AL18" s="565"/>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32593898</v>
      </c>
      <c r="BO18" s="447"/>
      <c r="BP18" s="447"/>
      <c r="BQ18" s="447"/>
      <c r="BR18" s="447"/>
      <c r="BS18" s="447"/>
      <c r="BT18" s="447"/>
      <c r="BU18" s="448"/>
      <c r="BV18" s="446">
        <v>32395964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158</v>
      </c>
      <c r="C19" s="489"/>
      <c r="D19" s="489"/>
      <c r="E19" s="558"/>
      <c r="F19" s="558"/>
      <c r="G19" s="558"/>
      <c r="H19" s="558"/>
      <c r="I19" s="558"/>
      <c r="J19" s="558"/>
      <c r="K19" s="558"/>
      <c r="L19" s="566">
        <v>2140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50857178</v>
      </c>
      <c r="BO19" s="447"/>
      <c r="BP19" s="447"/>
      <c r="BQ19" s="447"/>
      <c r="BR19" s="447"/>
      <c r="BS19" s="447"/>
      <c r="BT19" s="447"/>
      <c r="BU19" s="448"/>
      <c r="BV19" s="446">
        <v>50102679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160</v>
      </c>
      <c r="C20" s="489"/>
      <c r="D20" s="489"/>
      <c r="E20" s="558"/>
      <c r="F20" s="558"/>
      <c r="G20" s="558"/>
      <c r="H20" s="558"/>
      <c r="I20" s="558"/>
      <c r="J20" s="558"/>
      <c r="K20" s="558"/>
      <c r="L20" s="566">
        <v>70862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161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162</v>
      </c>
      <c r="C22" s="581"/>
      <c r="D22" s="582"/>
      <c r="E22" s="458" t="s">
        <v>1</v>
      </c>
      <c r="F22" s="463"/>
      <c r="G22" s="463"/>
      <c r="H22" s="463"/>
      <c r="I22" s="463"/>
      <c r="J22" s="463"/>
      <c r="K22" s="453"/>
      <c r="L22" s="458" t="s">
        <v>163</v>
      </c>
      <c r="M22" s="463"/>
      <c r="N22" s="463"/>
      <c r="O22" s="463"/>
      <c r="P22" s="453"/>
      <c r="Q22" s="589" t="s">
        <v>164</v>
      </c>
      <c r="R22" s="590"/>
      <c r="S22" s="590"/>
      <c r="T22" s="590"/>
      <c r="U22" s="590"/>
      <c r="V22" s="591"/>
      <c r="W22" s="595" t="s">
        <v>165</v>
      </c>
      <c r="X22" s="581"/>
      <c r="Y22" s="582"/>
      <c r="Z22" s="458" t="s">
        <v>1</v>
      </c>
      <c r="AA22" s="463"/>
      <c r="AB22" s="463"/>
      <c r="AC22" s="463"/>
      <c r="AD22" s="463"/>
      <c r="AE22" s="463"/>
      <c r="AF22" s="463"/>
      <c r="AG22" s="453"/>
      <c r="AH22" s="606" t="s">
        <v>166</v>
      </c>
      <c r="AI22" s="463"/>
      <c r="AJ22" s="463"/>
      <c r="AK22" s="463"/>
      <c r="AL22" s="453"/>
      <c r="AM22" s="606" t="s">
        <v>167</v>
      </c>
      <c r="AN22" s="607"/>
      <c r="AO22" s="607"/>
      <c r="AP22" s="607"/>
      <c r="AQ22" s="607"/>
      <c r="AR22" s="608"/>
      <c r="AS22" s="589" t="s">
        <v>164</v>
      </c>
      <c r="AT22" s="590"/>
      <c r="AU22" s="590"/>
      <c r="AV22" s="590"/>
      <c r="AW22" s="590"/>
      <c r="AX22" s="612"/>
      <c r="AY22" s="614"/>
      <c r="AZ22" s="615"/>
      <c r="BA22" s="615"/>
      <c r="BB22" s="615"/>
      <c r="BC22" s="615"/>
      <c r="BD22" s="615"/>
      <c r="BE22" s="615"/>
      <c r="BF22" s="615"/>
      <c r="BG22" s="615"/>
      <c r="BH22" s="615"/>
      <c r="BI22" s="615"/>
      <c r="BJ22" s="615"/>
      <c r="BK22" s="615"/>
      <c r="BL22" s="615"/>
      <c r="BM22" s="616"/>
      <c r="BN22" s="617"/>
      <c r="BO22" s="618"/>
      <c r="BP22" s="618"/>
      <c r="BQ22" s="618"/>
      <c r="BR22" s="618"/>
      <c r="BS22" s="618"/>
      <c r="BT22" s="618"/>
      <c r="BU22" s="619"/>
      <c r="BV22" s="617"/>
      <c r="BW22" s="618"/>
      <c r="BX22" s="618"/>
      <c r="BY22" s="618"/>
      <c r="BZ22" s="618"/>
      <c r="CA22" s="618"/>
      <c r="CB22" s="618"/>
      <c r="CC22" s="619"/>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09"/>
      <c r="AN23" s="610"/>
      <c r="AO23" s="610"/>
      <c r="AP23" s="610"/>
      <c r="AQ23" s="610"/>
      <c r="AR23" s="611"/>
      <c r="AS23" s="592"/>
      <c r="AT23" s="593"/>
      <c r="AU23" s="593"/>
      <c r="AV23" s="593"/>
      <c r="AW23" s="593"/>
      <c r="AX23" s="613"/>
      <c r="AY23" s="406" t="s">
        <v>168</v>
      </c>
      <c r="AZ23" s="407"/>
      <c r="BA23" s="407"/>
      <c r="BB23" s="407"/>
      <c r="BC23" s="407"/>
      <c r="BD23" s="407"/>
      <c r="BE23" s="407"/>
      <c r="BF23" s="407"/>
      <c r="BG23" s="407"/>
      <c r="BH23" s="407"/>
      <c r="BI23" s="407"/>
      <c r="BJ23" s="407"/>
      <c r="BK23" s="407"/>
      <c r="BL23" s="407"/>
      <c r="BM23" s="408"/>
      <c r="BN23" s="446">
        <v>18529372</v>
      </c>
      <c r="BO23" s="447"/>
      <c r="BP23" s="447"/>
      <c r="BQ23" s="447"/>
      <c r="BR23" s="447"/>
      <c r="BS23" s="447"/>
      <c r="BT23" s="447"/>
      <c r="BU23" s="448"/>
      <c r="BV23" s="446">
        <v>18338653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169</v>
      </c>
      <c r="F24" s="476"/>
      <c r="G24" s="476"/>
      <c r="H24" s="476"/>
      <c r="I24" s="476"/>
      <c r="J24" s="476"/>
      <c r="K24" s="477"/>
      <c r="L24" s="497">
        <v>1</v>
      </c>
      <c r="M24" s="498"/>
      <c r="N24" s="498"/>
      <c r="O24" s="498"/>
      <c r="P24" s="537"/>
      <c r="Q24" s="497">
        <v>10340</v>
      </c>
      <c r="R24" s="498"/>
      <c r="S24" s="498"/>
      <c r="T24" s="498"/>
      <c r="U24" s="498"/>
      <c r="V24" s="537"/>
      <c r="W24" s="596"/>
      <c r="X24" s="584"/>
      <c r="Y24" s="585"/>
      <c r="Z24" s="496" t="s">
        <v>170</v>
      </c>
      <c r="AA24" s="476"/>
      <c r="AB24" s="476"/>
      <c r="AC24" s="476"/>
      <c r="AD24" s="476"/>
      <c r="AE24" s="476"/>
      <c r="AF24" s="476"/>
      <c r="AG24" s="477"/>
      <c r="AH24" s="497">
        <v>951</v>
      </c>
      <c r="AI24" s="498"/>
      <c r="AJ24" s="498"/>
      <c r="AK24" s="498"/>
      <c r="AL24" s="537"/>
      <c r="AM24" s="497">
        <v>2739831</v>
      </c>
      <c r="AN24" s="498"/>
      <c r="AO24" s="498"/>
      <c r="AP24" s="498"/>
      <c r="AQ24" s="498"/>
      <c r="AR24" s="537"/>
      <c r="AS24" s="497">
        <v>2881</v>
      </c>
      <c r="AT24" s="498"/>
      <c r="AU24" s="498"/>
      <c r="AV24" s="498"/>
      <c r="AW24" s="498"/>
      <c r="AX24" s="499"/>
      <c r="AY24" s="614" t="s">
        <v>171</v>
      </c>
      <c r="AZ24" s="615"/>
      <c r="BA24" s="615"/>
      <c r="BB24" s="615"/>
      <c r="BC24" s="615"/>
      <c r="BD24" s="615"/>
      <c r="BE24" s="615"/>
      <c r="BF24" s="615"/>
      <c r="BG24" s="615"/>
      <c r="BH24" s="615"/>
      <c r="BI24" s="615"/>
      <c r="BJ24" s="615"/>
      <c r="BK24" s="615"/>
      <c r="BL24" s="615"/>
      <c r="BM24" s="616"/>
      <c r="BN24" s="446">
        <v>5171272</v>
      </c>
      <c r="BO24" s="447"/>
      <c r="BP24" s="447"/>
      <c r="BQ24" s="447"/>
      <c r="BR24" s="447"/>
      <c r="BS24" s="447"/>
      <c r="BT24" s="447"/>
      <c r="BU24" s="448"/>
      <c r="BV24" s="446">
        <v>6391866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172</v>
      </c>
      <c r="F25" s="476"/>
      <c r="G25" s="476"/>
      <c r="H25" s="476"/>
      <c r="I25" s="476"/>
      <c r="J25" s="476"/>
      <c r="K25" s="477"/>
      <c r="L25" s="497">
        <v>1</v>
      </c>
      <c r="M25" s="498"/>
      <c r="N25" s="498"/>
      <c r="O25" s="498"/>
      <c r="P25" s="537"/>
      <c r="Q25" s="497">
        <v>8460</v>
      </c>
      <c r="R25" s="498"/>
      <c r="S25" s="498"/>
      <c r="T25" s="498"/>
      <c r="U25" s="498"/>
      <c r="V25" s="537"/>
      <c r="W25" s="596"/>
      <c r="X25" s="584"/>
      <c r="Y25" s="585"/>
      <c r="Z25" s="496" t="s">
        <v>173</v>
      </c>
      <c r="AA25" s="476"/>
      <c r="AB25" s="476"/>
      <c r="AC25" s="476"/>
      <c r="AD25" s="476"/>
      <c r="AE25" s="476"/>
      <c r="AF25" s="476"/>
      <c r="AG25" s="477"/>
      <c r="AH25" s="497" t="s">
        <v>135</v>
      </c>
      <c r="AI25" s="498"/>
      <c r="AJ25" s="498"/>
      <c r="AK25" s="498"/>
      <c r="AL25" s="537"/>
      <c r="AM25" s="497" t="s">
        <v>174</v>
      </c>
      <c r="AN25" s="498"/>
      <c r="AO25" s="498"/>
      <c r="AP25" s="498"/>
      <c r="AQ25" s="498"/>
      <c r="AR25" s="537"/>
      <c r="AS25" s="497" t="s">
        <v>175</v>
      </c>
      <c r="AT25" s="498"/>
      <c r="AU25" s="498"/>
      <c r="AV25" s="498"/>
      <c r="AW25" s="498"/>
      <c r="AX25" s="499"/>
      <c r="AY25" s="406" t="s">
        <v>176</v>
      </c>
      <c r="AZ25" s="407"/>
      <c r="BA25" s="407"/>
      <c r="BB25" s="407"/>
      <c r="BC25" s="407"/>
      <c r="BD25" s="407"/>
      <c r="BE25" s="407"/>
      <c r="BF25" s="407"/>
      <c r="BG25" s="407"/>
      <c r="BH25" s="407"/>
      <c r="BI25" s="407"/>
      <c r="BJ25" s="407"/>
      <c r="BK25" s="407"/>
      <c r="BL25" s="407"/>
      <c r="BM25" s="408"/>
      <c r="BN25" s="409">
        <v>19558845</v>
      </c>
      <c r="BO25" s="410"/>
      <c r="BP25" s="410"/>
      <c r="BQ25" s="410"/>
      <c r="BR25" s="410"/>
      <c r="BS25" s="410"/>
      <c r="BT25" s="410"/>
      <c r="BU25" s="411"/>
      <c r="BV25" s="409">
        <v>13663627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177</v>
      </c>
      <c r="F26" s="476"/>
      <c r="G26" s="476"/>
      <c r="H26" s="476"/>
      <c r="I26" s="476"/>
      <c r="J26" s="476"/>
      <c r="K26" s="477"/>
      <c r="L26" s="497">
        <v>1</v>
      </c>
      <c r="M26" s="498"/>
      <c r="N26" s="498"/>
      <c r="O26" s="498"/>
      <c r="P26" s="537"/>
      <c r="Q26" s="497">
        <v>7440</v>
      </c>
      <c r="R26" s="498"/>
      <c r="S26" s="498"/>
      <c r="T26" s="498"/>
      <c r="U26" s="498"/>
      <c r="V26" s="537"/>
      <c r="W26" s="596"/>
      <c r="X26" s="584"/>
      <c r="Y26" s="585"/>
      <c r="Z26" s="496" t="s">
        <v>178</v>
      </c>
      <c r="AA26" s="620"/>
      <c r="AB26" s="620"/>
      <c r="AC26" s="620"/>
      <c r="AD26" s="620"/>
      <c r="AE26" s="620"/>
      <c r="AF26" s="620"/>
      <c r="AG26" s="621"/>
      <c r="AH26" s="497">
        <v>41</v>
      </c>
      <c r="AI26" s="498"/>
      <c r="AJ26" s="498"/>
      <c r="AK26" s="498"/>
      <c r="AL26" s="537"/>
      <c r="AM26" s="497">
        <v>115907</v>
      </c>
      <c r="AN26" s="498"/>
      <c r="AO26" s="498"/>
      <c r="AP26" s="498"/>
      <c r="AQ26" s="498"/>
      <c r="AR26" s="537"/>
      <c r="AS26" s="497">
        <v>2827</v>
      </c>
      <c r="AT26" s="498"/>
      <c r="AU26" s="498"/>
      <c r="AV26" s="498"/>
      <c r="AW26" s="498"/>
      <c r="AX26" s="499"/>
      <c r="AY26" s="449" t="s">
        <v>179</v>
      </c>
      <c r="AZ26" s="450"/>
      <c r="BA26" s="450"/>
      <c r="BB26" s="450"/>
      <c r="BC26" s="450"/>
      <c r="BD26" s="450"/>
      <c r="BE26" s="450"/>
      <c r="BF26" s="450"/>
      <c r="BG26" s="450"/>
      <c r="BH26" s="450"/>
      <c r="BI26" s="450"/>
      <c r="BJ26" s="450"/>
      <c r="BK26" s="450"/>
      <c r="BL26" s="450"/>
      <c r="BM26" s="451"/>
      <c r="BN26" s="446" t="s">
        <v>135</v>
      </c>
      <c r="BO26" s="447"/>
      <c r="BP26" s="447"/>
      <c r="BQ26" s="447"/>
      <c r="BR26" s="447"/>
      <c r="BS26" s="447"/>
      <c r="BT26" s="447"/>
      <c r="BU26" s="448"/>
      <c r="BV26" s="446" t="s">
        <v>135</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180</v>
      </c>
      <c r="F27" s="476"/>
      <c r="G27" s="476"/>
      <c r="H27" s="476"/>
      <c r="I27" s="476"/>
      <c r="J27" s="476"/>
      <c r="K27" s="477"/>
      <c r="L27" s="497">
        <v>1</v>
      </c>
      <c r="M27" s="498"/>
      <c r="N27" s="498"/>
      <c r="O27" s="498"/>
      <c r="P27" s="537"/>
      <c r="Q27" s="497">
        <v>5720</v>
      </c>
      <c r="R27" s="498"/>
      <c r="S27" s="498"/>
      <c r="T27" s="498"/>
      <c r="U27" s="498"/>
      <c r="V27" s="537"/>
      <c r="W27" s="596"/>
      <c r="X27" s="584"/>
      <c r="Y27" s="585"/>
      <c r="Z27" s="496" t="s">
        <v>181</v>
      </c>
      <c r="AA27" s="476"/>
      <c r="AB27" s="476"/>
      <c r="AC27" s="476"/>
      <c r="AD27" s="476"/>
      <c r="AE27" s="476"/>
      <c r="AF27" s="476"/>
      <c r="AG27" s="477"/>
      <c r="AH27" s="497">
        <v>37</v>
      </c>
      <c r="AI27" s="498"/>
      <c r="AJ27" s="498"/>
      <c r="AK27" s="498"/>
      <c r="AL27" s="537"/>
      <c r="AM27" s="497">
        <v>103931</v>
      </c>
      <c r="AN27" s="498"/>
      <c r="AO27" s="498"/>
      <c r="AP27" s="498"/>
      <c r="AQ27" s="498"/>
      <c r="AR27" s="537"/>
      <c r="AS27" s="497">
        <v>2809</v>
      </c>
      <c r="AT27" s="498"/>
      <c r="AU27" s="498"/>
      <c r="AV27" s="498"/>
      <c r="AW27" s="498"/>
      <c r="AX27" s="499"/>
      <c r="AY27" s="538" t="s">
        <v>182</v>
      </c>
      <c r="AZ27" s="539"/>
      <c r="BA27" s="539"/>
      <c r="BB27" s="539"/>
      <c r="BC27" s="539"/>
      <c r="BD27" s="539"/>
      <c r="BE27" s="539"/>
      <c r="BF27" s="539"/>
      <c r="BG27" s="539"/>
      <c r="BH27" s="539"/>
      <c r="BI27" s="539"/>
      <c r="BJ27" s="539"/>
      <c r="BK27" s="539"/>
      <c r="BL27" s="539"/>
      <c r="BM27" s="540"/>
      <c r="BN27" s="617">
        <v>621200</v>
      </c>
      <c r="BO27" s="618"/>
      <c r="BP27" s="618"/>
      <c r="BQ27" s="618"/>
      <c r="BR27" s="618"/>
      <c r="BS27" s="618"/>
      <c r="BT27" s="618"/>
      <c r="BU27" s="619"/>
      <c r="BV27" s="617">
        <v>620000</v>
      </c>
      <c r="BW27" s="618"/>
      <c r="BX27" s="618"/>
      <c r="BY27" s="618"/>
      <c r="BZ27" s="618"/>
      <c r="CA27" s="618"/>
      <c r="CB27" s="618"/>
      <c r="CC27" s="619"/>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183</v>
      </c>
      <c r="F28" s="476"/>
      <c r="G28" s="476"/>
      <c r="H28" s="476"/>
      <c r="I28" s="476"/>
      <c r="J28" s="476"/>
      <c r="K28" s="477"/>
      <c r="L28" s="497">
        <v>1</v>
      </c>
      <c r="M28" s="498"/>
      <c r="N28" s="498"/>
      <c r="O28" s="498"/>
      <c r="P28" s="537"/>
      <c r="Q28" s="497">
        <v>5290</v>
      </c>
      <c r="R28" s="498"/>
      <c r="S28" s="498"/>
      <c r="T28" s="498"/>
      <c r="U28" s="498"/>
      <c r="V28" s="537"/>
      <c r="W28" s="596"/>
      <c r="X28" s="584"/>
      <c r="Y28" s="585"/>
      <c r="Z28" s="496" t="s">
        <v>184</v>
      </c>
      <c r="AA28" s="476"/>
      <c r="AB28" s="476"/>
      <c r="AC28" s="476"/>
      <c r="AD28" s="476"/>
      <c r="AE28" s="476"/>
      <c r="AF28" s="476"/>
      <c r="AG28" s="477"/>
      <c r="AH28" s="497" t="s">
        <v>174</v>
      </c>
      <c r="AI28" s="498"/>
      <c r="AJ28" s="498"/>
      <c r="AK28" s="498"/>
      <c r="AL28" s="537"/>
      <c r="AM28" s="497" t="s">
        <v>175</v>
      </c>
      <c r="AN28" s="498"/>
      <c r="AO28" s="498"/>
      <c r="AP28" s="498"/>
      <c r="AQ28" s="498"/>
      <c r="AR28" s="537"/>
      <c r="AS28" s="497" t="s">
        <v>135</v>
      </c>
      <c r="AT28" s="498"/>
      <c r="AU28" s="498"/>
      <c r="AV28" s="498"/>
      <c r="AW28" s="498"/>
      <c r="AX28" s="499"/>
      <c r="AY28" s="622" t="s">
        <v>185</v>
      </c>
      <c r="AZ28" s="623"/>
      <c r="BA28" s="623"/>
      <c r="BB28" s="624"/>
      <c r="BC28" s="406" t="s">
        <v>42</v>
      </c>
      <c r="BD28" s="407"/>
      <c r="BE28" s="407"/>
      <c r="BF28" s="407"/>
      <c r="BG28" s="407"/>
      <c r="BH28" s="407"/>
      <c r="BI28" s="407"/>
      <c r="BJ28" s="407"/>
      <c r="BK28" s="407"/>
      <c r="BL28" s="407"/>
      <c r="BM28" s="408"/>
      <c r="BN28" s="409">
        <v>5224489</v>
      </c>
      <c r="BO28" s="410"/>
      <c r="BP28" s="410"/>
      <c r="BQ28" s="410"/>
      <c r="BR28" s="410"/>
      <c r="BS28" s="410"/>
      <c r="BT28" s="410"/>
      <c r="BU28" s="411"/>
      <c r="BV28" s="409">
        <v>5687897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186</v>
      </c>
      <c r="F29" s="476"/>
      <c r="G29" s="476"/>
      <c r="H29" s="476"/>
      <c r="I29" s="476"/>
      <c r="J29" s="476"/>
      <c r="K29" s="477"/>
      <c r="L29" s="497">
        <v>26</v>
      </c>
      <c r="M29" s="498"/>
      <c r="N29" s="498"/>
      <c r="O29" s="498"/>
      <c r="P29" s="537"/>
      <c r="Q29" s="497">
        <v>4770</v>
      </c>
      <c r="R29" s="498"/>
      <c r="S29" s="498"/>
      <c r="T29" s="498"/>
      <c r="U29" s="498"/>
      <c r="V29" s="537"/>
      <c r="W29" s="597"/>
      <c r="X29" s="598"/>
      <c r="Y29" s="599"/>
      <c r="Z29" s="496" t="s">
        <v>187</v>
      </c>
      <c r="AA29" s="476"/>
      <c r="AB29" s="476"/>
      <c r="AC29" s="476"/>
      <c r="AD29" s="476"/>
      <c r="AE29" s="476"/>
      <c r="AF29" s="476"/>
      <c r="AG29" s="477"/>
      <c r="AH29" s="497">
        <v>988</v>
      </c>
      <c r="AI29" s="498"/>
      <c r="AJ29" s="498"/>
      <c r="AK29" s="498"/>
      <c r="AL29" s="537"/>
      <c r="AM29" s="497">
        <v>2843762</v>
      </c>
      <c r="AN29" s="498"/>
      <c r="AO29" s="498"/>
      <c r="AP29" s="498"/>
      <c r="AQ29" s="498"/>
      <c r="AR29" s="537"/>
      <c r="AS29" s="497">
        <v>2878</v>
      </c>
      <c r="AT29" s="498"/>
      <c r="AU29" s="498"/>
      <c r="AV29" s="498"/>
      <c r="AW29" s="498"/>
      <c r="AX29" s="499"/>
      <c r="AY29" s="625"/>
      <c r="AZ29" s="626"/>
      <c r="BA29" s="626"/>
      <c r="BB29" s="627"/>
      <c r="BC29" s="480" t="s">
        <v>188</v>
      </c>
      <c r="BD29" s="481"/>
      <c r="BE29" s="481"/>
      <c r="BF29" s="481"/>
      <c r="BG29" s="481"/>
      <c r="BH29" s="481"/>
      <c r="BI29" s="481"/>
      <c r="BJ29" s="481"/>
      <c r="BK29" s="481"/>
      <c r="BL29" s="481"/>
      <c r="BM29" s="482"/>
      <c r="BN29" s="446" t="s">
        <v>127</v>
      </c>
      <c r="BO29" s="447"/>
      <c r="BP29" s="447"/>
      <c r="BQ29" s="447"/>
      <c r="BR29" s="447"/>
      <c r="BS29" s="447"/>
      <c r="BT29" s="447"/>
      <c r="BU29" s="448"/>
      <c r="BV29" s="446" t="s">
        <v>135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189</v>
      </c>
      <c r="X30" s="604"/>
      <c r="Y30" s="604"/>
      <c r="Z30" s="604"/>
      <c r="AA30" s="604"/>
      <c r="AB30" s="604"/>
      <c r="AC30" s="604"/>
      <c r="AD30" s="604"/>
      <c r="AE30" s="604"/>
      <c r="AF30" s="604"/>
      <c r="AG30" s="605"/>
      <c r="AH30" s="562">
        <v>98</v>
      </c>
      <c r="AI30" s="563"/>
      <c r="AJ30" s="563"/>
      <c r="AK30" s="563"/>
      <c r="AL30" s="563"/>
      <c r="AM30" s="563"/>
      <c r="AN30" s="563"/>
      <c r="AO30" s="563"/>
      <c r="AP30" s="563"/>
      <c r="AQ30" s="563"/>
      <c r="AR30" s="563"/>
      <c r="AS30" s="563"/>
      <c r="AT30" s="563"/>
      <c r="AU30" s="563"/>
      <c r="AV30" s="563"/>
      <c r="AW30" s="563"/>
      <c r="AX30" s="565"/>
      <c r="AY30" s="628"/>
      <c r="AZ30" s="629"/>
      <c r="BA30" s="629"/>
      <c r="BB30" s="630"/>
      <c r="BC30" s="614" t="s">
        <v>44</v>
      </c>
      <c r="BD30" s="615"/>
      <c r="BE30" s="615"/>
      <c r="BF30" s="615"/>
      <c r="BG30" s="615"/>
      <c r="BH30" s="615"/>
      <c r="BI30" s="615"/>
      <c r="BJ30" s="615"/>
      <c r="BK30" s="615"/>
      <c r="BL30" s="615"/>
      <c r="BM30" s="616"/>
      <c r="BN30" s="617">
        <v>20143798</v>
      </c>
      <c r="BO30" s="618"/>
      <c r="BP30" s="618"/>
      <c r="BQ30" s="618"/>
      <c r="BR30" s="618"/>
      <c r="BS30" s="618"/>
      <c r="BT30" s="618"/>
      <c r="BU30" s="619"/>
      <c r="BV30" s="617">
        <v>20047964</v>
      </c>
      <c r="BW30" s="618"/>
      <c r="BX30" s="618"/>
      <c r="BY30" s="618"/>
      <c r="BZ30" s="618"/>
      <c r="CA30" s="618"/>
      <c r="CB30" s="618"/>
      <c r="CC30" s="619"/>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190</v>
      </c>
      <c r="D32" s="193"/>
      <c r="E32" s="193"/>
      <c r="F32" s="190"/>
      <c r="G32" s="190"/>
      <c r="H32" s="190"/>
      <c r="I32" s="190"/>
      <c r="J32" s="190"/>
      <c r="K32" s="190"/>
      <c r="L32" s="190"/>
      <c r="M32" s="190"/>
      <c r="N32" s="190"/>
      <c r="O32" s="190"/>
      <c r="P32" s="190"/>
      <c r="Q32" s="190"/>
      <c r="R32" s="190"/>
      <c r="S32" s="190"/>
      <c r="T32" s="190"/>
      <c r="U32" s="190" t="s">
        <v>191</v>
      </c>
      <c r="V32" s="190"/>
      <c r="W32" s="190"/>
      <c r="X32" s="190"/>
      <c r="Y32" s="190"/>
      <c r="Z32" s="190"/>
      <c r="AA32" s="190"/>
      <c r="AB32" s="190"/>
      <c r="AC32" s="190"/>
      <c r="AD32" s="190"/>
      <c r="AE32" s="190"/>
      <c r="AF32" s="190"/>
      <c r="AG32" s="190"/>
      <c r="AH32" s="190"/>
      <c r="AI32" s="190"/>
      <c r="AJ32" s="190"/>
      <c r="AK32" s="190"/>
      <c r="AL32" s="190"/>
      <c r="AM32" s="194" t="s">
        <v>192</v>
      </c>
      <c r="AN32" s="190"/>
      <c r="AO32" s="190"/>
      <c r="AP32" s="190"/>
      <c r="AQ32" s="190"/>
      <c r="AR32" s="190"/>
      <c r="AS32" s="194"/>
      <c r="AT32" s="194"/>
      <c r="AU32" s="194"/>
      <c r="AV32" s="194"/>
      <c r="AW32" s="194"/>
      <c r="AX32" s="194"/>
      <c r="AY32" s="194"/>
      <c r="AZ32" s="194"/>
      <c r="BA32" s="194"/>
      <c r="BB32" s="190"/>
      <c r="BC32" s="194"/>
      <c r="BD32" s="190"/>
      <c r="BE32" s="194" t="s">
        <v>193</v>
      </c>
      <c r="BF32" s="190"/>
      <c r="BG32" s="190"/>
      <c r="BH32" s="190"/>
      <c r="BI32" s="190"/>
      <c r="BJ32" s="194"/>
      <c r="BK32" s="194"/>
      <c r="BL32" s="194"/>
      <c r="BM32" s="194"/>
      <c r="BN32" s="194"/>
      <c r="BO32" s="194"/>
      <c r="BP32" s="194"/>
      <c r="BQ32" s="194"/>
      <c r="BR32" s="190"/>
      <c r="BS32" s="190"/>
      <c r="BT32" s="190"/>
      <c r="BU32" s="190"/>
      <c r="BV32" s="190"/>
      <c r="BW32" s="190" t="s">
        <v>194</v>
      </c>
      <c r="BX32" s="190"/>
      <c r="BY32" s="190"/>
      <c r="BZ32" s="190"/>
      <c r="CA32" s="190"/>
      <c r="CB32" s="194"/>
      <c r="CC32" s="194"/>
      <c r="CD32" s="194"/>
      <c r="CE32" s="194"/>
      <c r="CF32" s="194"/>
      <c r="CG32" s="194"/>
      <c r="CH32" s="194"/>
      <c r="CI32" s="194"/>
      <c r="CJ32" s="194"/>
      <c r="CK32" s="194"/>
      <c r="CL32" s="194"/>
      <c r="CM32" s="194"/>
      <c r="CN32" s="194"/>
      <c r="CO32" s="194" t="s">
        <v>195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196</v>
      </c>
      <c r="D33" s="470"/>
      <c r="E33" s="435" t="s">
        <v>197</v>
      </c>
      <c r="F33" s="435"/>
      <c r="G33" s="435"/>
      <c r="H33" s="435"/>
      <c r="I33" s="435"/>
      <c r="J33" s="435"/>
      <c r="K33" s="435"/>
      <c r="L33" s="435"/>
      <c r="M33" s="435"/>
      <c r="N33" s="435"/>
      <c r="O33" s="435"/>
      <c r="P33" s="435"/>
      <c r="Q33" s="435"/>
      <c r="R33" s="435"/>
      <c r="S33" s="435"/>
      <c r="T33" s="195"/>
      <c r="U33" s="470" t="s">
        <v>196</v>
      </c>
      <c r="V33" s="470"/>
      <c r="W33" s="435" t="s">
        <v>198</v>
      </c>
      <c r="X33" s="435"/>
      <c r="Y33" s="435"/>
      <c r="Z33" s="435"/>
      <c r="AA33" s="435"/>
      <c r="AB33" s="435"/>
      <c r="AC33" s="435"/>
      <c r="AD33" s="435"/>
      <c r="AE33" s="435"/>
      <c r="AF33" s="435"/>
      <c r="AG33" s="435"/>
      <c r="AH33" s="435"/>
      <c r="AI33" s="435"/>
      <c r="AJ33" s="435"/>
      <c r="AK33" s="435"/>
      <c r="AL33" s="195"/>
      <c r="AM33" s="470" t="s">
        <v>199</v>
      </c>
      <c r="AN33" s="470"/>
      <c r="AO33" s="435" t="s">
        <v>200</v>
      </c>
      <c r="AP33" s="435"/>
      <c r="AQ33" s="435"/>
      <c r="AR33" s="435"/>
      <c r="AS33" s="435"/>
      <c r="AT33" s="435"/>
      <c r="AU33" s="435"/>
      <c r="AV33" s="435"/>
      <c r="AW33" s="435"/>
      <c r="AX33" s="435"/>
      <c r="AY33" s="435"/>
      <c r="AZ33" s="435"/>
      <c r="BA33" s="435"/>
      <c r="BB33" s="435"/>
      <c r="BC33" s="435"/>
      <c r="BD33" s="196"/>
      <c r="BE33" s="435" t="s">
        <v>201</v>
      </c>
      <c r="BF33" s="435"/>
      <c r="BG33" s="435" t="s">
        <v>202</v>
      </c>
      <c r="BH33" s="435"/>
      <c r="BI33" s="435"/>
      <c r="BJ33" s="435"/>
      <c r="BK33" s="435"/>
      <c r="BL33" s="435"/>
      <c r="BM33" s="435"/>
      <c r="BN33" s="435"/>
      <c r="BO33" s="435"/>
      <c r="BP33" s="435"/>
      <c r="BQ33" s="435"/>
      <c r="BR33" s="435"/>
      <c r="BS33" s="435"/>
      <c r="BT33" s="435"/>
      <c r="BU33" s="435"/>
      <c r="BV33" s="196"/>
      <c r="BW33" s="470" t="s">
        <v>201</v>
      </c>
      <c r="BX33" s="470"/>
      <c r="BY33" s="435" t="s">
        <v>203</v>
      </c>
      <c r="BZ33" s="435"/>
      <c r="CA33" s="435"/>
      <c r="CB33" s="435"/>
      <c r="CC33" s="435"/>
      <c r="CD33" s="435"/>
      <c r="CE33" s="435"/>
      <c r="CF33" s="435"/>
      <c r="CG33" s="435"/>
      <c r="CH33" s="435"/>
      <c r="CI33" s="435"/>
      <c r="CJ33" s="435"/>
      <c r="CK33" s="435"/>
      <c r="CL33" s="435"/>
      <c r="CM33" s="435"/>
      <c r="CN33" s="195"/>
      <c r="CO33" s="470" t="s">
        <v>204</v>
      </c>
      <c r="CP33" s="470"/>
      <c r="CQ33" s="435" t="s">
        <v>205</v>
      </c>
      <c r="CR33" s="435"/>
      <c r="CS33" s="435"/>
      <c r="CT33" s="435"/>
      <c r="CU33" s="435"/>
      <c r="CV33" s="435"/>
      <c r="CW33" s="435"/>
      <c r="CX33" s="435"/>
      <c r="CY33" s="435"/>
      <c r="CZ33" s="435"/>
      <c r="DA33" s="435"/>
      <c r="DB33" s="435"/>
      <c r="DC33" s="435"/>
      <c r="DD33" s="435"/>
      <c r="DE33" s="435"/>
      <c r="DF33" s="195"/>
      <c r="DG33" s="631" t="s">
        <v>206</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IF('各会計、関係団体の財政状況及び健全化判断比率'!B33="","",'各会計、関係団体の財政状況及び健全化判断比率'!B33)</f>
        <v>下水道事業特別会計</v>
      </c>
      <c r="BH34" s="633"/>
      <c r="BI34" s="633"/>
      <c r="BJ34" s="633"/>
      <c r="BK34" s="633"/>
      <c r="BL34" s="633"/>
      <c r="BM34" s="633"/>
      <c r="BN34" s="633"/>
      <c r="BO34" s="633"/>
      <c r="BP34" s="633"/>
      <c r="BQ34" s="633"/>
      <c r="BR34" s="633"/>
      <c r="BS34" s="633"/>
      <c r="BT34" s="633"/>
      <c r="BU34" s="633"/>
      <c r="BV34" s="193"/>
      <c r="BW34" s="632" t="str">
        <f>IF(BY34="","",MAX(C34:D43,U34:V43,AM34:AN43,BE34:BF43)+1)</f>
        <v/>
      </c>
      <c r="BX34" s="632"/>
      <c r="BY34" s="633" t="str">
        <f>IF('各会計、関係団体の財政状況及び健全化判断比率'!B68="","",'各会計、関係団体の財政状況及び健全化判断比率'!B68)</f>
        <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土地取得特別会計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有料駐車場事業特別会計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IF('各会計、関係団体の財政状況及び健全化判断比率'!B34="","",'各会計、関係団体の財政状況及び健全化判断比率'!B34)</f>
        <v>農業集落排水事業特別会計</v>
      </c>
      <c r="BH35" s="633"/>
      <c r="BI35" s="633"/>
      <c r="BJ35" s="633"/>
      <c r="BK35" s="633"/>
      <c r="BL35" s="633"/>
      <c r="BM35" s="633"/>
      <c r="BN35" s="633"/>
      <c r="BO35" s="633"/>
      <c r="BP35" s="633"/>
      <c r="BQ35" s="633"/>
      <c r="BR35" s="633"/>
      <c r="BS35" s="633"/>
      <c r="BT35" s="633"/>
      <c r="BU35" s="633"/>
      <c r="BV35" s="193"/>
      <c r="BW35" s="632" t="str">
        <f t="shared" ref="BW35:BW43" si="2">IF(BY35="","",BW34+1)</f>
        <v/>
      </c>
      <c r="BX35" s="632"/>
      <c r="BY35" s="633" t="str">
        <f>IF('各会計、関係団体の財政状況及び健全化判断比率'!B69="","",'各会計、関係団体の財政状況及び健全化判断比率'!B69)</f>
        <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介護保険事業特別会計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10</v>
      </c>
      <c r="BF36" s="632"/>
      <c r="BG36" s="633" t="str">
        <f>IF('各会計、関係団体の財政状況及び健全化判断比率'!B35="","",'各会計、関係団体の財政状況及び健全化判断比率'!B35)</f>
        <v>安城桜井駅周辺特定土地区画整理事業特別会計</v>
      </c>
      <c r="BH36" s="633"/>
      <c r="BI36" s="633"/>
      <c r="BJ36" s="633"/>
      <c r="BK36" s="633"/>
      <c r="BL36" s="633"/>
      <c r="BM36" s="633"/>
      <c r="BN36" s="633"/>
      <c r="BO36" s="633"/>
      <c r="BP36" s="633"/>
      <c r="BQ36" s="633"/>
      <c r="BR36" s="633"/>
      <c r="BS36" s="633"/>
      <c r="BT36" s="633"/>
      <c r="BU36" s="633"/>
      <c r="BV36" s="193"/>
      <c r="BW36" s="632" t="str">
        <f t="shared" si="2"/>
        <v/>
      </c>
      <c r="BX36" s="632"/>
      <c r="BY36" s="633" t="str">
        <f>IF('各会計、関係団体の財政状況及び健全化判断比率'!B70="","",'各会計、関係団体の財政状況及び健全化判断比率'!B70)</f>
        <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207</v>
      </c>
      <c r="C46" s="165"/>
      <c r="D46" s="165"/>
      <c r="E46" s="165" t="s">
        <v>208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210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211</v>
      </c>
    </row>
    <row r="50" spans="5:5" x14ac:dyDescent="0.15">
      <c r="E50" s="167" t="s">
        <v>212</v>
      </c>
    </row>
    <row r="51" spans="5:5" x14ac:dyDescent="0.15">
      <c r="E51" s="167" t="s">
        <v>213</v>
      </c>
    </row>
    <row r="52" spans="5:5" x14ac:dyDescent="0.15">
      <c r="E52" s="167" t="s">
        <v>214</v>
      </c>
    </row>
    <row r="53" spans="5:5" x14ac:dyDescent="0.15">
      <c r="E53" s="167" t="s">
        <v>215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QoubosqNGSbKqGrkgacdbu9ncHpIEhjws89BPGcHzUs9V57cGeexrVo5xeJoDLOo4xUfTDxKXZ83wZwlhmiqA==" saltValue="mEsWi9IC896Fg+Ss8tbNe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24" t="s">
        <v>576</v>
      </c>
      <c r="D34" s="1224"/>
      <c r="E34" s="1225"/>
      <c r="F34" s="32">
        <v>9.1300000000000008</v>
      </c>
      <c r="G34" s="33">
        <v>9.57</v>
      </c>
      <c r="H34" s="33">
        <v>10.62</v>
      </c>
      <c r="I34" s="33">
        <v>11.99</v>
      </c>
      <c r="J34" s="34">
        <v>12.66</v>
      </c>
      <c r="K34" s="22"/>
      <c r="L34" s="22"/>
      <c r="M34" s="22"/>
      <c r="N34" s="22"/>
      <c r="O34" s="22"/>
      <c r="P34" s="22"/>
    </row>
    <row r="35" spans="1:16" ht="39" customHeight="1" x14ac:dyDescent="0.15">
      <c r="A35" s="22"/>
      <c r="B35" s="35"/>
      <c r="C35" s="1218" t="s">
        <v>577</v>
      </c>
      <c r="D35" s="1219"/>
      <c r="E35" s="1220"/>
      <c r="F35" s="36">
        <v>8.34</v>
      </c>
      <c r="G35" s="37">
        <v>6.8</v>
      </c>
      <c r="H35" s="37">
        <v>6.63</v>
      </c>
      <c r="I35" s="37">
        <v>7.44</v>
      </c>
      <c r="J35" s="38">
        <v>8.4600000000000009</v>
      </c>
      <c r="K35" s="22"/>
      <c r="L35" s="22"/>
      <c r="M35" s="22"/>
      <c r="N35" s="22"/>
      <c r="O35" s="22"/>
      <c r="P35" s="22"/>
    </row>
    <row r="36" spans="1:16" ht="39" customHeight="1" x14ac:dyDescent="0.15">
      <c r="A36" s="22"/>
      <c r="B36" s="35"/>
      <c r="C36" s="1218" t="s">
        <v>578</v>
      </c>
      <c r="D36" s="1219"/>
      <c r="E36" s="1220"/>
      <c r="F36" s="36">
        <v>1.41</v>
      </c>
      <c r="G36" s="37">
        <v>1.18</v>
      </c>
      <c r="H36" s="37">
        <v>1.28</v>
      </c>
      <c r="I36" s="37">
        <v>2.77</v>
      </c>
      <c r="J36" s="38">
        <v>4.01</v>
      </c>
      <c r="K36" s="22"/>
      <c r="L36" s="22"/>
      <c r="M36" s="22"/>
      <c r="N36" s="22"/>
      <c r="O36" s="22"/>
      <c r="P36" s="22"/>
    </row>
    <row r="37" spans="1:16" ht="39" customHeight="1" x14ac:dyDescent="0.15">
      <c r="A37" s="22"/>
      <c r="B37" s="35"/>
      <c r="C37" s="1218" t="s">
        <v>579</v>
      </c>
      <c r="D37" s="1219"/>
      <c r="E37" s="1220"/>
      <c r="F37" s="36">
        <v>0</v>
      </c>
      <c r="G37" s="37">
        <v>0</v>
      </c>
      <c r="H37" s="37">
        <v>0.17</v>
      </c>
      <c r="I37" s="37">
        <v>0.79</v>
      </c>
      <c r="J37" s="38">
        <v>0.41</v>
      </c>
      <c r="K37" s="22"/>
      <c r="L37" s="22"/>
      <c r="M37" s="22"/>
      <c r="N37" s="22"/>
      <c r="O37" s="22"/>
      <c r="P37" s="22"/>
    </row>
    <row r="38" spans="1:16" ht="39" customHeight="1" x14ac:dyDescent="0.15">
      <c r="A38" s="22"/>
      <c r="B38" s="35"/>
      <c r="C38" s="1218" t="s">
        <v>580</v>
      </c>
      <c r="D38" s="1219"/>
      <c r="E38" s="1220"/>
      <c r="F38" s="36">
        <v>0.18</v>
      </c>
      <c r="G38" s="37">
        <v>0.21</v>
      </c>
      <c r="H38" s="37">
        <v>0.19</v>
      </c>
      <c r="I38" s="37">
        <v>0.25</v>
      </c>
      <c r="J38" s="38">
        <v>0.35</v>
      </c>
      <c r="K38" s="22"/>
      <c r="L38" s="22"/>
      <c r="M38" s="22"/>
      <c r="N38" s="22"/>
      <c r="O38" s="22"/>
      <c r="P38" s="22"/>
    </row>
    <row r="39" spans="1:16" ht="39" customHeight="1" x14ac:dyDescent="0.15">
      <c r="A39" s="22"/>
      <c r="B39" s="35"/>
      <c r="C39" s="1218" t="s">
        <v>581</v>
      </c>
      <c r="D39" s="1219"/>
      <c r="E39" s="1220"/>
      <c r="F39" s="36">
        <v>0.02</v>
      </c>
      <c r="G39" s="37">
        <v>0.06</v>
      </c>
      <c r="H39" s="37">
        <v>0.01</v>
      </c>
      <c r="I39" s="37">
        <v>0.01</v>
      </c>
      <c r="J39" s="38">
        <v>0.02</v>
      </c>
      <c r="K39" s="22"/>
      <c r="L39" s="22"/>
      <c r="M39" s="22"/>
      <c r="N39" s="22"/>
      <c r="O39" s="22"/>
      <c r="P39" s="22"/>
    </row>
    <row r="40" spans="1:16" ht="39" customHeight="1" x14ac:dyDescent="0.15">
      <c r="A40" s="22"/>
      <c r="B40" s="35"/>
      <c r="C40" s="1218" t="s">
        <v>582</v>
      </c>
      <c r="D40" s="1219"/>
      <c r="E40" s="1220"/>
      <c r="F40" s="36">
        <v>0</v>
      </c>
      <c r="G40" s="37">
        <v>0</v>
      </c>
      <c r="H40" s="37">
        <v>0</v>
      </c>
      <c r="I40" s="37">
        <v>0</v>
      </c>
      <c r="J40" s="38">
        <v>0</v>
      </c>
      <c r="K40" s="22"/>
      <c r="L40" s="22"/>
      <c r="M40" s="22"/>
      <c r="N40" s="22"/>
      <c r="O40" s="22"/>
      <c r="P40" s="22"/>
    </row>
    <row r="41" spans="1:16" ht="39" customHeight="1" x14ac:dyDescent="0.15">
      <c r="A41" s="22"/>
      <c r="B41" s="35"/>
      <c r="C41" s="1218" t="s">
        <v>583</v>
      </c>
      <c r="D41" s="1219"/>
      <c r="E41" s="1220"/>
      <c r="F41" s="36">
        <v>0</v>
      </c>
      <c r="G41" s="37">
        <v>0</v>
      </c>
      <c r="H41" s="37">
        <v>0</v>
      </c>
      <c r="I41" s="37">
        <v>0</v>
      </c>
      <c r="J41" s="38">
        <v>0</v>
      </c>
      <c r="K41" s="22"/>
      <c r="L41" s="22"/>
      <c r="M41" s="22"/>
      <c r="N41" s="22"/>
      <c r="O41" s="22"/>
      <c r="P41" s="22"/>
    </row>
    <row r="42" spans="1:16" ht="39" customHeight="1" x14ac:dyDescent="0.15">
      <c r="A42" s="22"/>
      <c r="B42" s="39"/>
      <c r="C42" s="1218" t="s">
        <v>584</v>
      </c>
      <c r="D42" s="1219"/>
      <c r="E42" s="1220"/>
      <c r="F42" s="36" t="s">
        <v>526</v>
      </c>
      <c r="G42" s="37" t="s">
        <v>526</v>
      </c>
      <c r="H42" s="37" t="s">
        <v>526</v>
      </c>
      <c r="I42" s="37" t="s">
        <v>526</v>
      </c>
      <c r="J42" s="38" t="s">
        <v>526</v>
      </c>
      <c r="K42" s="22"/>
      <c r="L42" s="22"/>
      <c r="M42" s="22"/>
      <c r="N42" s="22"/>
      <c r="O42" s="22"/>
      <c r="P42" s="22"/>
    </row>
    <row r="43" spans="1:16" ht="39" customHeight="1" thickBot="1" x14ac:dyDescent="0.2">
      <c r="A43" s="22"/>
      <c r="B43" s="40"/>
      <c r="C43" s="1221" t="s">
        <v>585</v>
      </c>
      <c r="D43" s="1222"/>
      <c r="E43" s="122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QL034v89MdZIKZo4ZmlSzc18m5HrkXBecRD92Ps+bSFPuXf9Q9vJmRSYcJjPw1XGWtbB3JRssp3/UKZOrINMg==" saltValue="erRcSizCyuUIhFfOghP/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2809</v>
      </c>
      <c r="L45" s="60">
        <v>2644</v>
      </c>
      <c r="M45" s="60">
        <v>2581</v>
      </c>
      <c r="N45" s="60">
        <v>2688</v>
      </c>
      <c r="O45" s="61">
        <v>2791</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526</v>
      </c>
      <c r="L46" s="64" t="s">
        <v>526</v>
      </c>
      <c r="M46" s="64" t="s">
        <v>526</v>
      </c>
      <c r="N46" s="64" t="s">
        <v>526</v>
      </c>
      <c r="O46" s="65" t="s">
        <v>526</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526</v>
      </c>
      <c r="L47" s="64" t="s">
        <v>526</v>
      </c>
      <c r="M47" s="64" t="s">
        <v>526</v>
      </c>
      <c r="N47" s="64" t="s">
        <v>526</v>
      </c>
      <c r="O47" s="65" t="s">
        <v>526</v>
      </c>
      <c r="P47" s="48"/>
      <c r="Q47" s="48"/>
      <c r="R47" s="48"/>
      <c r="S47" s="48"/>
      <c r="T47" s="48"/>
      <c r="U47" s="48"/>
    </row>
    <row r="48" spans="1:21" ht="30.75" customHeight="1" x14ac:dyDescent="0.15">
      <c r="A48" s="48"/>
      <c r="B48" s="1236"/>
      <c r="C48" s="1237"/>
      <c r="D48" s="62"/>
      <c r="E48" s="1228" t="s">
        <v>15</v>
      </c>
      <c r="F48" s="1228"/>
      <c r="G48" s="1228"/>
      <c r="H48" s="1228"/>
      <c r="I48" s="1228"/>
      <c r="J48" s="1229"/>
      <c r="K48" s="63">
        <v>1396</v>
      </c>
      <c r="L48" s="64">
        <v>1429</v>
      </c>
      <c r="M48" s="64">
        <v>1467</v>
      </c>
      <c r="N48" s="64">
        <v>1390</v>
      </c>
      <c r="O48" s="65">
        <v>1434</v>
      </c>
      <c r="P48" s="48"/>
      <c r="Q48" s="48"/>
      <c r="R48" s="48"/>
      <c r="S48" s="48"/>
      <c r="T48" s="48"/>
      <c r="U48" s="48"/>
    </row>
    <row r="49" spans="1:21" ht="30.75" customHeight="1" x14ac:dyDescent="0.15">
      <c r="A49" s="48"/>
      <c r="B49" s="1236"/>
      <c r="C49" s="1237"/>
      <c r="D49" s="62"/>
      <c r="E49" s="1228" t="s">
        <v>16</v>
      </c>
      <c r="F49" s="1228"/>
      <c r="G49" s="1228"/>
      <c r="H49" s="1228"/>
      <c r="I49" s="1228"/>
      <c r="J49" s="1229"/>
      <c r="K49" s="63">
        <v>4</v>
      </c>
      <c r="L49" s="64">
        <v>4</v>
      </c>
      <c r="M49" s="64">
        <v>4</v>
      </c>
      <c r="N49" s="64">
        <v>4</v>
      </c>
      <c r="O49" s="65">
        <v>69</v>
      </c>
      <c r="P49" s="48"/>
      <c r="Q49" s="48"/>
      <c r="R49" s="48"/>
      <c r="S49" s="48"/>
      <c r="T49" s="48"/>
      <c r="U49" s="48"/>
    </row>
    <row r="50" spans="1:21" ht="30.75" customHeight="1" x14ac:dyDescent="0.15">
      <c r="A50" s="48"/>
      <c r="B50" s="1236"/>
      <c r="C50" s="1237"/>
      <c r="D50" s="62"/>
      <c r="E50" s="1228" t="s">
        <v>17</v>
      </c>
      <c r="F50" s="1228"/>
      <c r="G50" s="1228"/>
      <c r="H50" s="1228"/>
      <c r="I50" s="1228"/>
      <c r="J50" s="1229"/>
      <c r="K50" s="63">
        <v>1139</v>
      </c>
      <c r="L50" s="64">
        <v>985</v>
      </c>
      <c r="M50" s="64">
        <v>1094</v>
      </c>
      <c r="N50" s="64">
        <v>945</v>
      </c>
      <c r="O50" s="65">
        <v>551</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526</v>
      </c>
      <c r="L51" s="64" t="s">
        <v>526</v>
      </c>
      <c r="M51" s="64" t="s">
        <v>526</v>
      </c>
      <c r="N51" s="64" t="s">
        <v>526</v>
      </c>
      <c r="O51" s="65" t="s">
        <v>526</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4236</v>
      </c>
      <c r="L52" s="64">
        <v>4874</v>
      </c>
      <c r="M52" s="64">
        <v>4458</v>
      </c>
      <c r="N52" s="64">
        <v>4589</v>
      </c>
      <c r="O52" s="65">
        <v>4738</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1112</v>
      </c>
      <c r="L53" s="69">
        <v>188</v>
      </c>
      <c r="M53" s="69">
        <v>688</v>
      </c>
      <c r="N53" s="69">
        <v>438</v>
      </c>
      <c r="O53" s="70">
        <v>107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xfDooE5tpnqd7WPvggiVDXzQN+HfVRkFEr741rPmTj4kPBx3/CRewbWvPj2vhw6NwYA0bXeAcvlzUeVXkwrFJw==" saltValue="K1Zmbm/4Pa9rSgXjguIxi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569</v>
      </c>
      <c r="J40" s="79" t="s">
        <v>570</v>
      </c>
      <c r="K40" s="79" t="s">
        <v>571</v>
      </c>
      <c r="L40" s="79" t="s">
        <v>572</v>
      </c>
      <c r="M40" s="80" t="s">
        <v>573</v>
      </c>
    </row>
    <row r="41" spans="2:13" ht="27.75" customHeight="1" x14ac:dyDescent="0.15">
      <c r="B41" s="1242" t="s">
        <v>24</v>
      </c>
      <c r="C41" s="1243"/>
      <c r="D41" s="81"/>
      <c r="E41" s="1248" t="s">
        <v>25</v>
      </c>
      <c r="F41" s="1248"/>
      <c r="G41" s="1248"/>
      <c r="H41" s="1249"/>
      <c r="I41" s="82">
        <v>18465</v>
      </c>
      <c r="J41" s="83">
        <v>17765</v>
      </c>
      <c r="K41" s="83">
        <v>17022</v>
      </c>
      <c r="L41" s="83">
        <v>18339</v>
      </c>
      <c r="M41" s="84">
        <v>18529</v>
      </c>
    </row>
    <row r="42" spans="2:13" ht="27.75" customHeight="1" x14ac:dyDescent="0.15">
      <c r="B42" s="1244"/>
      <c r="C42" s="1245"/>
      <c r="D42" s="85"/>
      <c r="E42" s="1250" t="s">
        <v>26</v>
      </c>
      <c r="F42" s="1250"/>
      <c r="G42" s="1250"/>
      <c r="H42" s="1251"/>
      <c r="I42" s="86">
        <v>2154</v>
      </c>
      <c r="J42" s="87">
        <v>1661</v>
      </c>
      <c r="K42" s="87">
        <v>1441</v>
      </c>
      <c r="L42" s="87">
        <v>442</v>
      </c>
      <c r="M42" s="88">
        <v>107</v>
      </c>
    </row>
    <row r="43" spans="2:13" ht="27.75" customHeight="1" x14ac:dyDescent="0.15">
      <c r="B43" s="1244"/>
      <c r="C43" s="1245"/>
      <c r="D43" s="85"/>
      <c r="E43" s="1250" t="s">
        <v>27</v>
      </c>
      <c r="F43" s="1250"/>
      <c r="G43" s="1250"/>
      <c r="H43" s="1251"/>
      <c r="I43" s="86">
        <v>16618</v>
      </c>
      <c r="J43" s="87">
        <v>15858</v>
      </c>
      <c r="K43" s="87">
        <v>14843</v>
      </c>
      <c r="L43" s="87">
        <v>14159</v>
      </c>
      <c r="M43" s="88">
        <v>13517</v>
      </c>
    </row>
    <row r="44" spans="2:13" ht="27.75" customHeight="1" x14ac:dyDescent="0.15">
      <c r="B44" s="1244"/>
      <c r="C44" s="1245"/>
      <c r="D44" s="85"/>
      <c r="E44" s="1250" t="s">
        <v>28</v>
      </c>
      <c r="F44" s="1250"/>
      <c r="G44" s="1250"/>
      <c r="H44" s="1251"/>
      <c r="I44" s="86">
        <v>24</v>
      </c>
      <c r="J44" s="87">
        <v>20</v>
      </c>
      <c r="K44" s="87">
        <v>17</v>
      </c>
      <c r="L44" s="87">
        <v>274</v>
      </c>
      <c r="M44" s="88">
        <v>206</v>
      </c>
    </row>
    <row r="45" spans="2:13" ht="27.75" customHeight="1" x14ac:dyDescent="0.15">
      <c r="B45" s="1244"/>
      <c r="C45" s="1245"/>
      <c r="D45" s="85"/>
      <c r="E45" s="1250" t="s">
        <v>29</v>
      </c>
      <c r="F45" s="1250"/>
      <c r="G45" s="1250"/>
      <c r="H45" s="1251"/>
      <c r="I45" s="86">
        <v>7362</v>
      </c>
      <c r="J45" s="87">
        <v>6911</v>
      </c>
      <c r="K45" s="87">
        <v>6370</v>
      </c>
      <c r="L45" s="87">
        <v>6360</v>
      </c>
      <c r="M45" s="88">
        <v>6191</v>
      </c>
    </row>
    <row r="46" spans="2:13" ht="27.75" customHeight="1" x14ac:dyDescent="0.15">
      <c r="B46" s="1244"/>
      <c r="C46" s="1245"/>
      <c r="D46" s="89"/>
      <c r="E46" s="1250" t="s">
        <v>30</v>
      </c>
      <c r="F46" s="1250"/>
      <c r="G46" s="1250"/>
      <c r="H46" s="1251"/>
      <c r="I46" s="86">
        <v>21</v>
      </c>
      <c r="J46" s="87" t="s">
        <v>526</v>
      </c>
      <c r="K46" s="87" t="s">
        <v>526</v>
      </c>
      <c r="L46" s="87" t="s">
        <v>526</v>
      </c>
      <c r="M46" s="88">
        <v>69</v>
      </c>
    </row>
    <row r="47" spans="2:13" ht="27.75" customHeight="1" x14ac:dyDescent="0.15">
      <c r="B47" s="1244"/>
      <c r="C47" s="1245"/>
      <c r="D47" s="90"/>
      <c r="E47" s="1252" t="s">
        <v>31</v>
      </c>
      <c r="F47" s="1253"/>
      <c r="G47" s="1253"/>
      <c r="H47" s="1254"/>
      <c r="I47" s="86" t="s">
        <v>526</v>
      </c>
      <c r="J47" s="87" t="s">
        <v>526</v>
      </c>
      <c r="K47" s="87" t="s">
        <v>526</v>
      </c>
      <c r="L47" s="87" t="s">
        <v>526</v>
      </c>
      <c r="M47" s="88" t="s">
        <v>526</v>
      </c>
    </row>
    <row r="48" spans="2:13" ht="27.75" customHeight="1" x14ac:dyDescent="0.15">
      <c r="B48" s="1244"/>
      <c r="C48" s="1245"/>
      <c r="D48" s="85"/>
      <c r="E48" s="1250" t="s">
        <v>32</v>
      </c>
      <c r="F48" s="1250"/>
      <c r="G48" s="1250"/>
      <c r="H48" s="1251"/>
      <c r="I48" s="86" t="s">
        <v>526</v>
      </c>
      <c r="J48" s="87" t="s">
        <v>526</v>
      </c>
      <c r="K48" s="87" t="s">
        <v>526</v>
      </c>
      <c r="L48" s="87" t="s">
        <v>526</v>
      </c>
      <c r="M48" s="88" t="s">
        <v>526</v>
      </c>
    </row>
    <row r="49" spans="2:13" ht="27.75" customHeight="1" x14ac:dyDescent="0.15">
      <c r="B49" s="1246"/>
      <c r="C49" s="1247"/>
      <c r="D49" s="85"/>
      <c r="E49" s="1250" t="s">
        <v>33</v>
      </c>
      <c r="F49" s="1250"/>
      <c r="G49" s="1250"/>
      <c r="H49" s="1251"/>
      <c r="I49" s="86" t="s">
        <v>526</v>
      </c>
      <c r="J49" s="87" t="s">
        <v>526</v>
      </c>
      <c r="K49" s="87" t="s">
        <v>526</v>
      </c>
      <c r="L49" s="87" t="s">
        <v>526</v>
      </c>
      <c r="M49" s="88" t="s">
        <v>526</v>
      </c>
    </row>
    <row r="50" spans="2:13" ht="27.75" customHeight="1" x14ac:dyDescent="0.15">
      <c r="B50" s="1255" t="s">
        <v>34</v>
      </c>
      <c r="C50" s="1256"/>
      <c r="D50" s="91"/>
      <c r="E50" s="1250" t="s">
        <v>35</v>
      </c>
      <c r="F50" s="1250"/>
      <c r="G50" s="1250"/>
      <c r="H50" s="1251"/>
      <c r="I50" s="86">
        <v>29412</v>
      </c>
      <c r="J50" s="87">
        <v>32125</v>
      </c>
      <c r="K50" s="87">
        <v>32151</v>
      </c>
      <c r="L50" s="87">
        <v>28686</v>
      </c>
      <c r="M50" s="88">
        <v>28523</v>
      </c>
    </row>
    <row r="51" spans="2:13" ht="27.75" customHeight="1" x14ac:dyDescent="0.15">
      <c r="B51" s="1244"/>
      <c r="C51" s="1245"/>
      <c r="D51" s="85"/>
      <c r="E51" s="1250" t="s">
        <v>36</v>
      </c>
      <c r="F51" s="1250"/>
      <c r="G51" s="1250"/>
      <c r="H51" s="1251"/>
      <c r="I51" s="86">
        <v>11684</v>
      </c>
      <c r="J51" s="87">
        <v>12536</v>
      </c>
      <c r="K51" s="87">
        <v>12989</v>
      </c>
      <c r="L51" s="87">
        <v>14860</v>
      </c>
      <c r="M51" s="88">
        <v>14476</v>
      </c>
    </row>
    <row r="52" spans="2:13" ht="27.75" customHeight="1" x14ac:dyDescent="0.15">
      <c r="B52" s="1246"/>
      <c r="C52" s="1247"/>
      <c r="D52" s="85"/>
      <c r="E52" s="1250" t="s">
        <v>37</v>
      </c>
      <c r="F52" s="1250"/>
      <c r="G52" s="1250"/>
      <c r="H52" s="1251"/>
      <c r="I52" s="86">
        <v>31586</v>
      </c>
      <c r="J52" s="87">
        <v>29573</v>
      </c>
      <c r="K52" s="87">
        <v>27893</v>
      </c>
      <c r="L52" s="87">
        <v>26994</v>
      </c>
      <c r="M52" s="88">
        <v>24664</v>
      </c>
    </row>
    <row r="53" spans="2:13" ht="27.75" customHeight="1" thickBot="1" x14ac:dyDescent="0.2">
      <c r="B53" s="1257" t="s">
        <v>38</v>
      </c>
      <c r="C53" s="1258"/>
      <c r="D53" s="92"/>
      <c r="E53" s="1259" t="s">
        <v>39</v>
      </c>
      <c r="F53" s="1259"/>
      <c r="G53" s="1259"/>
      <c r="H53" s="1260"/>
      <c r="I53" s="93">
        <v>-28039</v>
      </c>
      <c r="J53" s="94">
        <v>-32018</v>
      </c>
      <c r="K53" s="94">
        <v>-33341</v>
      </c>
      <c r="L53" s="94">
        <v>-30967</v>
      </c>
      <c r="M53" s="95">
        <v>-29045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ScMZLTYU9E/Ue31NIedTpkolKneaiMBj8YlcEpero/OiGVabR6ieNw6ngN/El6NP1klOG4xA/O9SJzje0O0nA==" saltValue="Ja/BD84TuFFe9KA3GyCPK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571</v>
      </c>
      <c r="G54" s="104" t="s">
        <v>572</v>
      </c>
      <c r="H54" s="105" t="s">
        <v>573</v>
      </c>
    </row>
    <row r="55" spans="2:8" ht="52.5" customHeight="1" x14ac:dyDescent="0.15">
      <c r="B55" s="106"/>
      <c r="C55" s="1269" t="s">
        <v>42</v>
      </c>
      <c r="D55" s="1269"/>
      <c r="E55" s="1270"/>
      <c r="F55" s="107">
        <v>6442</v>
      </c>
      <c r="G55" s="107">
        <v>5688</v>
      </c>
      <c r="H55" s="108">
        <v>5224</v>
      </c>
    </row>
    <row r="56" spans="2:8" ht="52.5" customHeight="1" x14ac:dyDescent="0.15">
      <c r="B56" s="109"/>
      <c r="C56" s="1271" t="s">
        <v>43</v>
      </c>
      <c r="D56" s="1271"/>
      <c r="E56" s="1272"/>
      <c r="F56" s="110" t="s">
        <v>526</v>
      </c>
      <c r="G56" s="110" t="s">
        <v>526</v>
      </c>
      <c r="H56" s="111" t="s">
        <v>526</v>
      </c>
    </row>
    <row r="57" spans="2:8" ht="53.25" customHeight="1" x14ac:dyDescent="0.15">
      <c r="B57" s="109"/>
      <c r="C57" s="1273" t="s">
        <v>44</v>
      </c>
      <c r="D57" s="1273"/>
      <c r="E57" s="1274"/>
      <c r="F57" s="112">
        <v>22747</v>
      </c>
      <c r="G57" s="112">
        <v>20048</v>
      </c>
      <c r="H57" s="113">
        <v>20144</v>
      </c>
    </row>
    <row r="58" spans="2:8" ht="45.75" customHeight="1" x14ac:dyDescent="0.15">
      <c r="B58" s="114"/>
      <c r="C58" s="1261" t="s">
        <v>45</v>
      </c>
      <c r="D58" s="1262"/>
      <c r="E58" s="1263"/>
      <c r="F58" s="115"/>
      <c r="G58" s="115"/>
      <c r="H58" s="116"/>
    </row>
    <row r="59" spans="2:8" ht="45.75" customHeight="1" x14ac:dyDescent="0.15">
      <c r="B59" s="114"/>
      <c r="C59" s="1261" t="s">
        <v>45</v>
      </c>
      <c r="D59" s="1262"/>
      <c r="E59" s="1263"/>
      <c r="F59" s="115"/>
      <c r="G59" s="115"/>
      <c r="H59" s="116"/>
    </row>
    <row r="60" spans="2:8" ht="45.75" customHeight="1" x14ac:dyDescent="0.15">
      <c r="B60" s="114"/>
      <c r="C60" s="1261" t="s">
        <v>45</v>
      </c>
      <c r="D60" s="1262"/>
      <c r="E60" s="1263"/>
      <c r="F60" s="115"/>
      <c r="G60" s="115"/>
      <c r="H60" s="116"/>
    </row>
    <row r="61" spans="2:8" ht="45.75" customHeight="1" x14ac:dyDescent="0.15">
      <c r="B61" s="114"/>
      <c r="C61" s="1261" t="s">
        <v>45</v>
      </c>
      <c r="D61" s="1262"/>
      <c r="E61" s="1263"/>
      <c r="F61" s="115"/>
      <c r="G61" s="115"/>
      <c r="H61" s="116"/>
    </row>
    <row r="62" spans="2:8" ht="45.75" customHeight="1" thickBot="1" x14ac:dyDescent="0.2">
      <c r="B62" s="117"/>
      <c r="C62" s="1264" t="s">
        <v>45</v>
      </c>
      <c r="D62" s="1265"/>
      <c r="E62" s="1266"/>
      <c r="F62" s="118"/>
      <c r="G62" s="118"/>
      <c r="H62" s="119"/>
    </row>
    <row r="63" spans="2:8" ht="52.5" customHeight="1" thickBot="1" x14ac:dyDescent="0.2">
      <c r="B63" s="120"/>
      <c r="C63" s="1267" t="s">
        <v>46</v>
      </c>
      <c r="D63" s="1267"/>
      <c r="E63" s="1268"/>
      <c r="F63" s="121">
        <v>29189</v>
      </c>
      <c r="G63" s="121">
        <v>25736</v>
      </c>
      <c r="H63" s="122">
        <v>25368</v>
      </c>
    </row>
    <row r="64" spans="2:8" ht="15" customHeight="1" x14ac:dyDescent="0.15"/>
    <row r="65" ht="0" hidden="1" customHeight="1" x14ac:dyDescent="0.15"/>
    <row r="66" ht="0" hidden="1" customHeight="1" x14ac:dyDescent="0.15"/>
  </sheetData>
  <sheetProtection algorithmName="SHA-512" hashValue="Nfr8NZryR5Asi4TO30eInSeKZ9I8ASqqKA0GrxllYDWcHSLv6XkI/gWLPt9BeHpP4JVL6zfUcGFUfgCJw+zzpg==" saltValue="LHQf7fkGQ5ns6aUCR3yN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600</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600</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599</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593</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79" t="s">
        <v>598</v>
      </c>
      <c r="AO43" s="1280"/>
      <c r="AP43" s="1280"/>
      <c r="AQ43" s="1280"/>
      <c r="AR43" s="1280"/>
      <c r="AS43" s="1280"/>
      <c r="AT43" s="1280"/>
      <c r="AU43" s="1280"/>
      <c r="AV43" s="1280"/>
      <c r="AW43" s="1280"/>
      <c r="AX43" s="1280"/>
      <c r="AY43" s="1280"/>
      <c r="AZ43" s="1280"/>
      <c r="BA43" s="1280"/>
      <c r="BB43" s="1280"/>
      <c r="BC43" s="1280"/>
      <c r="BD43" s="1280"/>
      <c r="BE43" s="1280"/>
      <c r="BF43" s="1280"/>
      <c r="BG43" s="1280"/>
      <c r="BH43" s="1280"/>
      <c r="BI43" s="1280"/>
      <c r="BJ43" s="1280"/>
      <c r="BK43" s="1280"/>
      <c r="BL43" s="1280"/>
      <c r="BM43" s="1280"/>
      <c r="BN43" s="1280"/>
      <c r="BO43" s="1280"/>
      <c r="BP43" s="1280"/>
      <c r="BQ43" s="1280"/>
      <c r="BR43" s="1280"/>
      <c r="BS43" s="1280"/>
      <c r="BT43" s="1280"/>
      <c r="BU43" s="1280"/>
      <c r="BV43" s="1280"/>
      <c r="BW43" s="1280"/>
      <c r="BX43" s="1280"/>
      <c r="BY43" s="1280"/>
      <c r="BZ43" s="1280"/>
      <c r="CA43" s="1280"/>
      <c r="CB43" s="1280"/>
      <c r="CC43" s="1280"/>
      <c r="CD43" s="1280"/>
      <c r="CE43" s="1280"/>
      <c r="CF43" s="1280"/>
      <c r="CG43" s="1280"/>
      <c r="CH43" s="1280"/>
      <c r="CI43" s="1280"/>
      <c r="CJ43" s="1280"/>
      <c r="CK43" s="1280"/>
      <c r="CL43" s="1280"/>
      <c r="CM43" s="1280"/>
      <c r="CN43" s="1280"/>
      <c r="CO43" s="1280"/>
      <c r="CP43" s="1280"/>
      <c r="CQ43" s="1280"/>
      <c r="CR43" s="1280"/>
      <c r="CS43" s="1280"/>
      <c r="CT43" s="1280"/>
      <c r="CU43" s="1280"/>
      <c r="CV43" s="1280"/>
      <c r="CW43" s="1280"/>
      <c r="CX43" s="1280"/>
      <c r="CY43" s="1280"/>
      <c r="CZ43" s="1280"/>
      <c r="DA43" s="1280"/>
      <c r="DB43" s="1280"/>
      <c r="DC43" s="1281"/>
    </row>
    <row r="44" spans="2:109" ht="13.5" x14ac:dyDescent="0.15">
      <c r="B44" s="366"/>
      <c r="AN44" s="1282"/>
      <c r="AO44" s="1283"/>
      <c r="AP44" s="1283"/>
      <c r="AQ44" s="1283"/>
      <c r="AR44" s="1283"/>
      <c r="AS44" s="1283"/>
      <c r="AT44" s="1283"/>
      <c r="AU44" s="1283"/>
      <c r="AV44" s="1283"/>
      <c r="AW44" s="1283"/>
      <c r="AX44" s="1283"/>
      <c r="AY44" s="1283"/>
      <c r="AZ44" s="1283"/>
      <c r="BA44" s="1283"/>
      <c r="BB44" s="1283"/>
      <c r="BC44" s="1283"/>
      <c r="BD44" s="1283"/>
      <c r="BE44" s="1283"/>
      <c r="BF44" s="1283"/>
      <c r="BG44" s="1283"/>
      <c r="BH44" s="1283"/>
      <c r="BI44" s="1283"/>
      <c r="BJ44" s="1283"/>
      <c r="BK44" s="1283"/>
      <c r="BL44" s="1283"/>
      <c r="BM44" s="1283"/>
      <c r="BN44" s="1283"/>
      <c r="BO44" s="1283"/>
      <c r="BP44" s="1283"/>
      <c r="BQ44" s="1283"/>
      <c r="BR44" s="1283"/>
      <c r="BS44" s="1283"/>
      <c r="BT44" s="1283"/>
      <c r="BU44" s="1283"/>
      <c r="BV44" s="1283"/>
      <c r="BW44" s="1283"/>
      <c r="BX44" s="1283"/>
      <c r="BY44" s="1283"/>
      <c r="BZ44" s="1283"/>
      <c r="CA44" s="1283"/>
      <c r="CB44" s="1283"/>
      <c r="CC44" s="1283"/>
      <c r="CD44" s="1283"/>
      <c r="CE44" s="1283"/>
      <c r="CF44" s="1283"/>
      <c r="CG44" s="1283"/>
      <c r="CH44" s="1283"/>
      <c r="CI44" s="1283"/>
      <c r="CJ44" s="1283"/>
      <c r="CK44" s="1283"/>
      <c r="CL44" s="1283"/>
      <c r="CM44" s="1283"/>
      <c r="CN44" s="1283"/>
      <c r="CO44" s="1283"/>
      <c r="CP44" s="1283"/>
      <c r="CQ44" s="1283"/>
      <c r="CR44" s="1283"/>
      <c r="CS44" s="1283"/>
      <c r="CT44" s="1283"/>
      <c r="CU44" s="1283"/>
      <c r="CV44" s="1283"/>
      <c r="CW44" s="1283"/>
      <c r="CX44" s="1283"/>
      <c r="CY44" s="1283"/>
      <c r="CZ44" s="1283"/>
      <c r="DA44" s="1283"/>
      <c r="DB44" s="1283"/>
      <c r="DC44" s="1284"/>
    </row>
    <row r="45" spans="2:109" ht="13.5" x14ac:dyDescent="0.15">
      <c r="B45" s="366"/>
      <c r="AN45" s="1282"/>
      <c r="AO45" s="1283"/>
      <c r="AP45" s="1283"/>
      <c r="AQ45" s="1283"/>
      <c r="AR45" s="1283"/>
      <c r="AS45" s="1283"/>
      <c r="AT45" s="1283"/>
      <c r="AU45" s="1283"/>
      <c r="AV45" s="1283"/>
      <c r="AW45" s="1283"/>
      <c r="AX45" s="1283"/>
      <c r="AY45" s="1283"/>
      <c r="AZ45" s="1283"/>
      <c r="BA45" s="1283"/>
      <c r="BB45" s="1283"/>
      <c r="BC45" s="1283"/>
      <c r="BD45" s="1283"/>
      <c r="BE45" s="1283"/>
      <c r="BF45" s="1283"/>
      <c r="BG45" s="1283"/>
      <c r="BH45" s="1283"/>
      <c r="BI45" s="1283"/>
      <c r="BJ45" s="1283"/>
      <c r="BK45" s="1283"/>
      <c r="BL45" s="1283"/>
      <c r="BM45" s="1283"/>
      <c r="BN45" s="1283"/>
      <c r="BO45" s="1283"/>
      <c r="BP45" s="1283"/>
      <c r="BQ45" s="1283"/>
      <c r="BR45" s="1283"/>
      <c r="BS45" s="1283"/>
      <c r="BT45" s="1283"/>
      <c r="BU45" s="1283"/>
      <c r="BV45" s="1283"/>
      <c r="BW45" s="1283"/>
      <c r="BX45" s="1283"/>
      <c r="BY45" s="1283"/>
      <c r="BZ45" s="1283"/>
      <c r="CA45" s="1283"/>
      <c r="CB45" s="1283"/>
      <c r="CC45" s="1283"/>
      <c r="CD45" s="1283"/>
      <c r="CE45" s="1283"/>
      <c r="CF45" s="1283"/>
      <c r="CG45" s="1283"/>
      <c r="CH45" s="1283"/>
      <c r="CI45" s="1283"/>
      <c r="CJ45" s="1283"/>
      <c r="CK45" s="1283"/>
      <c r="CL45" s="1283"/>
      <c r="CM45" s="1283"/>
      <c r="CN45" s="1283"/>
      <c r="CO45" s="1283"/>
      <c r="CP45" s="1283"/>
      <c r="CQ45" s="1283"/>
      <c r="CR45" s="1283"/>
      <c r="CS45" s="1283"/>
      <c r="CT45" s="1283"/>
      <c r="CU45" s="1283"/>
      <c r="CV45" s="1283"/>
      <c r="CW45" s="1283"/>
      <c r="CX45" s="1283"/>
      <c r="CY45" s="1283"/>
      <c r="CZ45" s="1283"/>
      <c r="DA45" s="1283"/>
      <c r="DB45" s="1283"/>
      <c r="DC45" s="1284"/>
    </row>
    <row r="46" spans="2:109" ht="13.5" x14ac:dyDescent="0.15">
      <c r="B46" s="366"/>
      <c r="AN46" s="1282"/>
      <c r="AO46" s="1283"/>
      <c r="AP46" s="1283"/>
      <c r="AQ46" s="1283"/>
      <c r="AR46" s="1283"/>
      <c r="AS46" s="1283"/>
      <c r="AT46" s="1283"/>
      <c r="AU46" s="1283"/>
      <c r="AV46" s="1283"/>
      <c r="AW46" s="1283"/>
      <c r="AX46" s="1283"/>
      <c r="AY46" s="1283"/>
      <c r="AZ46" s="1283"/>
      <c r="BA46" s="1283"/>
      <c r="BB46" s="1283"/>
      <c r="BC46" s="1283"/>
      <c r="BD46" s="1283"/>
      <c r="BE46" s="1283"/>
      <c r="BF46" s="1283"/>
      <c r="BG46" s="1283"/>
      <c r="BH46" s="1283"/>
      <c r="BI46" s="1283"/>
      <c r="BJ46" s="1283"/>
      <c r="BK46" s="1283"/>
      <c r="BL46" s="1283"/>
      <c r="BM46" s="1283"/>
      <c r="BN46" s="1283"/>
      <c r="BO46" s="1283"/>
      <c r="BP46" s="1283"/>
      <c r="BQ46" s="1283"/>
      <c r="BR46" s="1283"/>
      <c r="BS46" s="1283"/>
      <c r="BT46" s="1283"/>
      <c r="BU46" s="1283"/>
      <c r="BV46" s="1283"/>
      <c r="BW46" s="1283"/>
      <c r="BX46" s="1283"/>
      <c r="BY46" s="1283"/>
      <c r="BZ46" s="1283"/>
      <c r="CA46" s="1283"/>
      <c r="CB46" s="1283"/>
      <c r="CC46" s="1283"/>
      <c r="CD46" s="1283"/>
      <c r="CE46" s="1283"/>
      <c r="CF46" s="1283"/>
      <c r="CG46" s="1283"/>
      <c r="CH46" s="1283"/>
      <c r="CI46" s="1283"/>
      <c r="CJ46" s="1283"/>
      <c r="CK46" s="1283"/>
      <c r="CL46" s="1283"/>
      <c r="CM46" s="1283"/>
      <c r="CN46" s="1283"/>
      <c r="CO46" s="1283"/>
      <c r="CP46" s="1283"/>
      <c r="CQ46" s="1283"/>
      <c r="CR46" s="1283"/>
      <c r="CS46" s="1283"/>
      <c r="CT46" s="1283"/>
      <c r="CU46" s="1283"/>
      <c r="CV46" s="1283"/>
      <c r="CW46" s="1283"/>
      <c r="CX46" s="1283"/>
      <c r="CY46" s="1283"/>
      <c r="CZ46" s="1283"/>
      <c r="DA46" s="1283"/>
      <c r="DB46" s="1283"/>
      <c r="DC46" s="1284"/>
    </row>
    <row r="47" spans="2:109" ht="13.5" x14ac:dyDescent="0.15">
      <c r="B47" s="366"/>
      <c r="AN47" s="1285"/>
      <c r="AO47" s="1286"/>
      <c r="AP47" s="1286"/>
      <c r="AQ47" s="1286"/>
      <c r="AR47" s="1286"/>
      <c r="AS47" s="1286"/>
      <c r="AT47" s="1286"/>
      <c r="AU47" s="1286"/>
      <c r="AV47" s="1286"/>
      <c r="AW47" s="1286"/>
      <c r="AX47" s="1286"/>
      <c r="AY47" s="1286"/>
      <c r="AZ47" s="1286"/>
      <c r="BA47" s="1286"/>
      <c r="BB47" s="1286"/>
      <c r="BC47" s="1286"/>
      <c r="BD47" s="1286"/>
      <c r="BE47" s="1286"/>
      <c r="BF47" s="1286"/>
      <c r="BG47" s="1286"/>
      <c r="BH47" s="1286"/>
      <c r="BI47" s="1286"/>
      <c r="BJ47" s="1286"/>
      <c r="BK47" s="1286"/>
      <c r="BL47" s="1286"/>
      <c r="BM47" s="1286"/>
      <c r="BN47" s="1286"/>
      <c r="BO47" s="1286"/>
      <c r="BP47" s="1286"/>
      <c r="BQ47" s="1286"/>
      <c r="BR47" s="1286"/>
      <c r="BS47" s="1286"/>
      <c r="BT47" s="1286"/>
      <c r="BU47" s="1286"/>
      <c r="BV47" s="1286"/>
      <c r="BW47" s="1286"/>
      <c r="BX47" s="1286"/>
      <c r="BY47" s="1286"/>
      <c r="BZ47" s="1286"/>
      <c r="CA47" s="1286"/>
      <c r="CB47" s="1286"/>
      <c r="CC47" s="1286"/>
      <c r="CD47" s="1286"/>
      <c r="CE47" s="1286"/>
      <c r="CF47" s="1286"/>
      <c r="CG47" s="1286"/>
      <c r="CH47" s="1286"/>
      <c r="CI47" s="1286"/>
      <c r="CJ47" s="1286"/>
      <c r="CK47" s="1286"/>
      <c r="CL47" s="1286"/>
      <c r="CM47" s="1286"/>
      <c r="CN47" s="1286"/>
      <c r="CO47" s="1286"/>
      <c r="CP47" s="1286"/>
      <c r="CQ47" s="1286"/>
      <c r="CR47" s="1286"/>
      <c r="CS47" s="1286"/>
      <c r="CT47" s="1286"/>
      <c r="CU47" s="1286"/>
      <c r="CV47" s="1286"/>
      <c r="CW47" s="1286"/>
      <c r="CX47" s="1286"/>
      <c r="CY47" s="1286"/>
      <c r="CZ47" s="1286"/>
      <c r="DA47" s="1286"/>
      <c r="DB47" s="1286"/>
      <c r="DC47" s="1287"/>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591</v>
      </c>
    </row>
    <row r="50" spans="1:109" ht="13.5" x14ac:dyDescent="0.15">
      <c r="B50" s="366"/>
      <c r="G50" s="1288"/>
      <c r="H50" s="1288"/>
      <c r="I50" s="1288"/>
      <c r="J50" s="1288"/>
      <c r="K50" s="375"/>
      <c r="L50" s="375"/>
      <c r="M50" s="374"/>
      <c r="N50" s="374"/>
      <c r="AN50" s="1289"/>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91"/>
      <c r="BP50" s="1275" t="s">
        <v>569</v>
      </c>
      <c r="BQ50" s="1275"/>
      <c r="BR50" s="1275"/>
      <c r="BS50" s="1275"/>
      <c r="BT50" s="1275"/>
      <c r="BU50" s="1275"/>
      <c r="BV50" s="1275"/>
      <c r="BW50" s="1275"/>
      <c r="BX50" s="1275" t="s">
        <v>570</v>
      </c>
      <c r="BY50" s="1275"/>
      <c r="BZ50" s="1275"/>
      <c r="CA50" s="1275"/>
      <c r="CB50" s="1275"/>
      <c r="CC50" s="1275"/>
      <c r="CD50" s="1275"/>
      <c r="CE50" s="1275"/>
      <c r="CF50" s="1275" t="s">
        <v>571</v>
      </c>
      <c r="CG50" s="1275"/>
      <c r="CH50" s="1275"/>
      <c r="CI50" s="1275"/>
      <c r="CJ50" s="1275"/>
      <c r="CK50" s="1275"/>
      <c r="CL50" s="1275"/>
      <c r="CM50" s="1275"/>
      <c r="CN50" s="1275" t="s">
        <v>572</v>
      </c>
      <c r="CO50" s="1275"/>
      <c r="CP50" s="1275"/>
      <c r="CQ50" s="1275"/>
      <c r="CR50" s="1275"/>
      <c r="CS50" s="1275"/>
      <c r="CT50" s="1275"/>
      <c r="CU50" s="1275"/>
      <c r="CV50" s="1275" t="s">
        <v>573</v>
      </c>
      <c r="CW50" s="1275"/>
      <c r="CX50" s="1275"/>
      <c r="CY50" s="1275"/>
      <c r="CZ50" s="1275"/>
      <c r="DA50" s="1275"/>
      <c r="DB50" s="1275"/>
      <c r="DC50" s="1275"/>
    </row>
    <row r="51" spans="1:109" ht="13.5" customHeight="1" x14ac:dyDescent="0.15">
      <c r="B51" s="366"/>
      <c r="G51" s="1277"/>
      <c r="H51" s="1277"/>
      <c r="I51" s="1292"/>
      <c r="J51" s="1292"/>
      <c r="K51" s="1293"/>
      <c r="L51" s="1293"/>
      <c r="M51" s="1293"/>
      <c r="N51" s="1293"/>
      <c r="AM51" s="373"/>
      <c r="AN51" s="1294" t="s">
        <v>590</v>
      </c>
      <c r="AO51" s="1294"/>
      <c r="AP51" s="1294"/>
      <c r="AQ51" s="1294"/>
      <c r="AR51" s="1294"/>
      <c r="AS51" s="1294"/>
      <c r="AT51" s="1294"/>
      <c r="AU51" s="1294"/>
      <c r="AV51" s="1294"/>
      <c r="AW51" s="1294"/>
      <c r="AX51" s="1294"/>
      <c r="AY51" s="1294"/>
      <c r="AZ51" s="1294"/>
      <c r="BA51" s="1294"/>
      <c r="BB51" s="1294" t="s">
        <v>588</v>
      </c>
      <c r="BC51" s="1294"/>
      <c r="BD51" s="1294"/>
      <c r="BE51" s="1294"/>
      <c r="BF51" s="1294"/>
      <c r="BG51" s="1294"/>
      <c r="BH51" s="1294"/>
      <c r="BI51" s="1294"/>
      <c r="BJ51" s="1294"/>
      <c r="BK51" s="1294"/>
      <c r="BL51" s="1294"/>
      <c r="BM51" s="1294"/>
      <c r="BN51" s="1294"/>
      <c r="BO51" s="1294"/>
      <c r="BP51" s="1278"/>
      <c r="BQ51" s="1276"/>
      <c r="BR51" s="1276"/>
      <c r="BS51" s="1276"/>
      <c r="BT51" s="1276"/>
      <c r="BU51" s="1276"/>
      <c r="BV51" s="1276"/>
      <c r="BW51" s="1276"/>
      <c r="BX51" s="1278"/>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ht="13.5" x14ac:dyDescent="0.15">
      <c r="B52" s="366"/>
      <c r="G52" s="1277"/>
      <c r="H52" s="1277"/>
      <c r="I52" s="1292"/>
      <c r="J52" s="1292"/>
      <c r="K52" s="1293"/>
      <c r="L52" s="1293"/>
      <c r="M52" s="1293"/>
      <c r="N52" s="1293"/>
      <c r="AM52" s="373"/>
      <c r="AN52" s="1294"/>
      <c r="AO52" s="1294"/>
      <c r="AP52" s="1294"/>
      <c r="AQ52" s="1294"/>
      <c r="AR52" s="1294"/>
      <c r="AS52" s="1294"/>
      <c r="AT52" s="1294"/>
      <c r="AU52" s="1294"/>
      <c r="AV52" s="1294"/>
      <c r="AW52" s="1294"/>
      <c r="AX52" s="1294"/>
      <c r="AY52" s="1294"/>
      <c r="AZ52" s="1294"/>
      <c r="BA52" s="1294"/>
      <c r="BB52" s="1294"/>
      <c r="BC52" s="1294"/>
      <c r="BD52" s="1294"/>
      <c r="BE52" s="1294"/>
      <c r="BF52" s="1294"/>
      <c r="BG52" s="1294"/>
      <c r="BH52" s="1294"/>
      <c r="BI52" s="1294"/>
      <c r="BJ52" s="1294"/>
      <c r="BK52" s="1294"/>
      <c r="BL52" s="1294"/>
      <c r="BM52" s="1294"/>
      <c r="BN52" s="1294"/>
      <c r="BO52" s="1294"/>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5" x14ac:dyDescent="0.15">
      <c r="A53" s="381"/>
      <c r="B53" s="366"/>
      <c r="G53" s="1277"/>
      <c r="H53" s="1277"/>
      <c r="I53" s="1288"/>
      <c r="J53" s="1288"/>
      <c r="K53" s="1293"/>
      <c r="L53" s="1293"/>
      <c r="M53" s="1293"/>
      <c r="N53" s="1293"/>
      <c r="AM53" s="373"/>
      <c r="AN53" s="1294"/>
      <c r="AO53" s="1294"/>
      <c r="AP53" s="1294"/>
      <c r="AQ53" s="1294"/>
      <c r="AR53" s="1294"/>
      <c r="AS53" s="1294"/>
      <c r="AT53" s="1294"/>
      <c r="AU53" s="1294"/>
      <c r="AV53" s="1294"/>
      <c r="AW53" s="1294"/>
      <c r="AX53" s="1294"/>
      <c r="AY53" s="1294"/>
      <c r="AZ53" s="1294"/>
      <c r="BA53" s="1294"/>
      <c r="BB53" s="1294" t="s">
        <v>597</v>
      </c>
      <c r="BC53" s="1294"/>
      <c r="BD53" s="1294"/>
      <c r="BE53" s="1294"/>
      <c r="BF53" s="1294"/>
      <c r="BG53" s="1294"/>
      <c r="BH53" s="1294"/>
      <c r="BI53" s="1294"/>
      <c r="BJ53" s="1294"/>
      <c r="BK53" s="1294"/>
      <c r="BL53" s="1294"/>
      <c r="BM53" s="1294"/>
      <c r="BN53" s="1294"/>
      <c r="BO53" s="1294"/>
      <c r="BP53" s="1278"/>
      <c r="BQ53" s="1276"/>
      <c r="BR53" s="1276"/>
      <c r="BS53" s="1276"/>
      <c r="BT53" s="1276"/>
      <c r="BU53" s="1276"/>
      <c r="BV53" s="1276"/>
      <c r="BW53" s="1276"/>
      <c r="BX53" s="1278"/>
      <c r="BY53" s="1276"/>
      <c r="BZ53" s="1276"/>
      <c r="CA53" s="1276"/>
      <c r="CB53" s="1276"/>
      <c r="CC53" s="1276"/>
      <c r="CD53" s="1276"/>
      <c r="CE53" s="1276"/>
      <c r="CF53" s="1276">
        <v>61.8</v>
      </c>
      <c r="CG53" s="1276"/>
      <c r="CH53" s="1276"/>
      <c r="CI53" s="1276"/>
      <c r="CJ53" s="1276"/>
      <c r="CK53" s="1276"/>
      <c r="CL53" s="1276"/>
      <c r="CM53" s="1276"/>
      <c r="CN53" s="1276">
        <v>61.8</v>
      </c>
      <c r="CO53" s="1276"/>
      <c r="CP53" s="1276"/>
      <c r="CQ53" s="1276"/>
      <c r="CR53" s="1276"/>
      <c r="CS53" s="1276"/>
      <c r="CT53" s="1276"/>
      <c r="CU53" s="1276"/>
      <c r="CV53" s="1276">
        <v>63.4</v>
      </c>
      <c r="CW53" s="1276"/>
      <c r="CX53" s="1276"/>
      <c r="CY53" s="1276"/>
      <c r="CZ53" s="1276"/>
      <c r="DA53" s="1276"/>
      <c r="DB53" s="1276"/>
      <c r="DC53" s="1276"/>
    </row>
    <row r="54" spans="1:109" ht="13.5" x14ac:dyDescent="0.15">
      <c r="A54" s="381"/>
      <c r="B54" s="366"/>
      <c r="G54" s="1277"/>
      <c r="H54" s="1277"/>
      <c r="I54" s="1288"/>
      <c r="J54" s="1288"/>
      <c r="K54" s="1293"/>
      <c r="L54" s="1293"/>
      <c r="M54" s="1293"/>
      <c r="N54" s="1293"/>
      <c r="AM54" s="373"/>
      <c r="AN54" s="1294"/>
      <c r="AO54" s="1294"/>
      <c r="AP54" s="1294"/>
      <c r="AQ54" s="1294"/>
      <c r="AR54" s="1294"/>
      <c r="AS54" s="1294"/>
      <c r="AT54" s="1294"/>
      <c r="AU54" s="1294"/>
      <c r="AV54" s="1294"/>
      <c r="AW54" s="1294"/>
      <c r="AX54" s="1294"/>
      <c r="AY54" s="1294"/>
      <c r="AZ54" s="1294"/>
      <c r="BA54" s="1294"/>
      <c r="BB54" s="1294"/>
      <c r="BC54" s="1294"/>
      <c r="BD54" s="1294"/>
      <c r="BE54" s="1294"/>
      <c r="BF54" s="1294"/>
      <c r="BG54" s="1294"/>
      <c r="BH54" s="1294"/>
      <c r="BI54" s="1294"/>
      <c r="BJ54" s="1294"/>
      <c r="BK54" s="1294"/>
      <c r="BL54" s="1294"/>
      <c r="BM54" s="1294"/>
      <c r="BN54" s="1294"/>
      <c r="BO54" s="1294"/>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5" x14ac:dyDescent="0.15">
      <c r="A55" s="381"/>
      <c r="B55" s="366"/>
      <c r="G55" s="1288"/>
      <c r="H55" s="1288"/>
      <c r="I55" s="1288"/>
      <c r="J55" s="1288"/>
      <c r="K55" s="1293"/>
      <c r="L55" s="1293"/>
      <c r="M55" s="1293"/>
      <c r="N55" s="1293"/>
      <c r="AN55" s="1275" t="s">
        <v>596</v>
      </c>
      <c r="AO55" s="1275"/>
      <c r="AP55" s="1275"/>
      <c r="AQ55" s="1275"/>
      <c r="AR55" s="1275"/>
      <c r="AS55" s="1275"/>
      <c r="AT55" s="1275"/>
      <c r="AU55" s="1275"/>
      <c r="AV55" s="1275"/>
      <c r="AW55" s="1275"/>
      <c r="AX55" s="1275"/>
      <c r="AY55" s="1275"/>
      <c r="AZ55" s="1275"/>
      <c r="BA55" s="1275"/>
      <c r="BB55" s="1294" t="s">
        <v>587</v>
      </c>
      <c r="BC55" s="1294"/>
      <c r="BD55" s="1294"/>
      <c r="BE55" s="1294"/>
      <c r="BF55" s="1294"/>
      <c r="BG55" s="1294"/>
      <c r="BH55" s="1294"/>
      <c r="BI55" s="1294"/>
      <c r="BJ55" s="1294"/>
      <c r="BK55" s="1294"/>
      <c r="BL55" s="1294"/>
      <c r="BM55" s="1294"/>
      <c r="BN55" s="1294"/>
      <c r="BO55" s="1294"/>
      <c r="BP55" s="1278"/>
      <c r="BQ55" s="1276"/>
      <c r="BR55" s="1276"/>
      <c r="BS55" s="1276"/>
      <c r="BT55" s="1276"/>
      <c r="BU55" s="1276"/>
      <c r="BV55" s="1276"/>
      <c r="BW55" s="1276"/>
      <c r="BX55" s="1278"/>
      <c r="BY55" s="1276"/>
      <c r="BZ55" s="1276"/>
      <c r="CA55" s="1276"/>
      <c r="CB55" s="1276"/>
      <c r="CC55" s="1276"/>
      <c r="CD55" s="1276"/>
      <c r="CE55" s="1276"/>
      <c r="CF55" s="1276">
        <v>13.7</v>
      </c>
      <c r="CG55" s="1276"/>
      <c r="CH55" s="1276"/>
      <c r="CI55" s="1276"/>
      <c r="CJ55" s="1276"/>
      <c r="CK55" s="1276"/>
      <c r="CL55" s="1276"/>
      <c r="CM55" s="1276"/>
      <c r="CN55" s="1276">
        <v>24.1</v>
      </c>
      <c r="CO55" s="1276"/>
      <c r="CP55" s="1276"/>
      <c r="CQ55" s="1276"/>
      <c r="CR55" s="1276"/>
      <c r="CS55" s="1276"/>
      <c r="CT55" s="1276"/>
      <c r="CU55" s="1276"/>
      <c r="CV55" s="1276">
        <v>20.100000000000001</v>
      </c>
      <c r="CW55" s="1276"/>
      <c r="CX55" s="1276"/>
      <c r="CY55" s="1276"/>
      <c r="CZ55" s="1276"/>
      <c r="DA55" s="1276"/>
      <c r="DB55" s="1276"/>
      <c r="DC55" s="1276"/>
    </row>
    <row r="56" spans="1:109" ht="13.5" x14ac:dyDescent="0.15">
      <c r="A56" s="381"/>
      <c r="B56" s="366"/>
      <c r="G56" s="1288"/>
      <c r="H56" s="1288"/>
      <c r="I56" s="1288"/>
      <c r="J56" s="1288"/>
      <c r="K56" s="1293"/>
      <c r="L56" s="1293"/>
      <c r="M56" s="1293"/>
      <c r="N56" s="1293"/>
      <c r="AN56" s="1275"/>
      <c r="AO56" s="1275"/>
      <c r="AP56" s="1275"/>
      <c r="AQ56" s="1275"/>
      <c r="AR56" s="1275"/>
      <c r="AS56" s="1275"/>
      <c r="AT56" s="1275"/>
      <c r="AU56" s="1275"/>
      <c r="AV56" s="1275"/>
      <c r="AW56" s="1275"/>
      <c r="AX56" s="1275"/>
      <c r="AY56" s="1275"/>
      <c r="AZ56" s="1275"/>
      <c r="BA56" s="1275"/>
      <c r="BB56" s="1294"/>
      <c r="BC56" s="1294"/>
      <c r="BD56" s="1294"/>
      <c r="BE56" s="1294"/>
      <c r="BF56" s="1294"/>
      <c r="BG56" s="1294"/>
      <c r="BH56" s="1294"/>
      <c r="BI56" s="1294"/>
      <c r="BJ56" s="1294"/>
      <c r="BK56" s="1294"/>
      <c r="BL56" s="1294"/>
      <c r="BM56" s="1294"/>
      <c r="BN56" s="1294"/>
      <c r="BO56" s="1294"/>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1" customFormat="1" ht="13.5" x14ac:dyDescent="0.15">
      <c r="B57" s="387"/>
      <c r="G57" s="1288"/>
      <c r="H57" s="1288"/>
      <c r="I57" s="1295"/>
      <c r="J57" s="1295"/>
      <c r="K57" s="1293"/>
      <c r="L57" s="1293"/>
      <c r="M57" s="1293"/>
      <c r="N57" s="1293"/>
      <c r="AM57" s="365"/>
      <c r="AN57" s="1275"/>
      <c r="AO57" s="1275"/>
      <c r="AP57" s="1275"/>
      <c r="AQ57" s="1275"/>
      <c r="AR57" s="1275"/>
      <c r="AS57" s="1275"/>
      <c r="AT57" s="1275"/>
      <c r="AU57" s="1275"/>
      <c r="AV57" s="1275"/>
      <c r="AW57" s="1275"/>
      <c r="AX57" s="1275"/>
      <c r="AY57" s="1275"/>
      <c r="AZ57" s="1275"/>
      <c r="BA57" s="1275"/>
      <c r="BB57" s="1294" t="s">
        <v>595</v>
      </c>
      <c r="BC57" s="1294"/>
      <c r="BD57" s="1294"/>
      <c r="BE57" s="1294"/>
      <c r="BF57" s="1294"/>
      <c r="BG57" s="1294"/>
      <c r="BH57" s="1294"/>
      <c r="BI57" s="1294"/>
      <c r="BJ57" s="1294"/>
      <c r="BK57" s="1294"/>
      <c r="BL57" s="1294"/>
      <c r="BM57" s="1294"/>
      <c r="BN57" s="1294"/>
      <c r="BO57" s="1294"/>
      <c r="BP57" s="1278"/>
      <c r="BQ57" s="1276"/>
      <c r="BR57" s="1276"/>
      <c r="BS57" s="1276"/>
      <c r="BT57" s="1276"/>
      <c r="BU57" s="1276"/>
      <c r="BV57" s="1276"/>
      <c r="BW57" s="1276"/>
      <c r="BX57" s="1278"/>
      <c r="BY57" s="1276"/>
      <c r="BZ57" s="1276"/>
      <c r="CA57" s="1276"/>
      <c r="CB57" s="1276"/>
      <c r="CC57" s="1276"/>
      <c r="CD57" s="1276"/>
      <c r="CE57" s="1276"/>
      <c r="CF57" s="1276">
        <v>49.3</v>
      </c>
      <c r="CG57" s="1276"/>
      <c r="CH57" s="1276"/>
      <c r="CI57" s="1276"/>
      <c r="CJ57" s="1276"/>
      <c r="CK57" s="1276"/>
      <c r="CL57" s="1276"/>
      <c r="CM57" s="1276"/>
      <c r="CN57" s="1276">
        <v>57.1</v>
      </c>
      <c r="CO57" s="1276"/>
      <c r="CP57" s="1276"/>
      <c r="CQ57" s="1276"/>
      <c r="CR57" s="1276"/>
      <c r="CS57" s="1276"/>
      <c r="CT57" s="1276"/>
      <c r="CU57" s="1276"/>
      <c r="CV57" s="1276">
        <v>55.3</v>
      </c>
      <c r="CW57" s="1276"/>
      <c r="CX57" s="1276"/>
      <c r="CY57" s="1276"/>
      <c r="CZ57" s="1276"/>
      <c r="DA57" s="1276"/>
      <c r="DB57" s="1276"/>
      <c r="DC57" s="1276"/>
      <c r="DD57" s="392"/>
      <c r="DE57" s="387"/>
    </row>
    <row r="58" spans="1:109" s="381" customFormat="1" ht="13.5" x14ac:dyDescent="0.15">
      <c r="A58" s="365"/>
      <c r="B58" s="387"/>
      <c r="G58" s="1288"/>
      <c r="H58" s="1288"/>
      <c r="I58" s="1295"/>
      <c r="J58" s="1295"/>
      <c r="K58" s="1293"/>
      <c r="L58" s="1293"/>
      <c r="M58" s="1293"/>
      <c r="N58" s="1293"/>
      <c r="AM58" s="365"/>
      <c r="AN58" s="1275"/>
      <c r="AO58" s="1275"/>
      <c r="AP58" s="1275"/>
      <c r="AQ58" s="1275"/>
      <c r="AR58" s="1275"/>
      <c r="AS58" s="1275"/>
      <c r="AT58" s="1275"/>
      <c r="AU58" s="1275"/>
      <c r="AV58" s="1275"/>
      <c r="AW58" s="1275"/>
      <c r="AX58" s="1275"/>
      <c r="AY58" s="1275"/>
      <c r="AZ58" s="1275"/>
      <c r="BA58" s="1275"/>
      <c r="BB58" s="1294"/>
      <c r="BC58" s="1294"/>
      <c r="BD58" s="1294"/>
      <c r="BE58" s="1294"/>
      <c r="BF58" s="1294"/>
      <c r="BG58" s="1294"/>
      <c r="BH58" s="1294"/>
      <c r="BI58" s="1294"/>
      <c r="BJ58" s="1294"/>
      <c r="BK58" s="1294"/>
      <c r="BL58" s="1294"/>
      <c r="BM58" s="1294"/>
      <c r="BN58" s="1294"/>
      <c r="BO58" s="1294"/>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594</v>
      </c>
    </row>
    <row r="64" spans="1:109" ht="13.5" x14ac:dyDescent="0.15">
      <c r="B64" s="366"/>
      <c r="G64" s="382"/>
      <c r="I64" s="384"/>
      <c r="J64" s="384"/>
      <c r="K64" s="384"/>
      <c r="L64" s="384"/>
      <c r="M64" s="384"/>
      <c r="N64" s="383"/>
      <c r="AM64" s="382"/>
      <c r="AN64" s="382" t="s">
        <v>593</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79" t="s">
        <v>592</v>
      </c>
      <c r="AO65" s="1280"/>
      <c r="AP65" s="1280"/>
      <c r="AQ65" s="1280"/>
      <c r="AR65" s="1280"/>
      <c r="AS65" s="1280"/>
      <c r="AT65" s="1280"/>
      <c r="AU65" s="1280"/>
      <c r="AV65" s="1280"/>
      <c r="AW65" s="1280"/>
      <c r="AX65" s="1280"/>
      <c r="AY65" s="1280"/>
      <c r="AZ65" s="1280"/>
      <c r="BA65" s="1280"/>
      <c r="BB65" s="1280"/>
      <c r="BC65" s="1280"/>
      <c r="BD65" s="1280"/>
      <c r="BE65" s="1280"/>
      <c r="BF65" s="1280"/>
      <c r="BG65" s="1280"/>
      <c r="BH65" s="1280"/>
      <c r="BI65" s="1280"/>
      <c r="BJ65" s="1280"/>
      <c r="BK65" s="1280"/>
      <c r="BL65" s="1280"/>
      <c r="BM65" s="1280"/>
      <c r="BN65" s="1280"/>
      <c r="BO65" s="1280"/>
      <c r="BP65" s="1280"/>
      <c r="BQ65" s="1280"/>
      <c r="BR65" s="1280"/>
      <c r="BS65" s="1280"/>
      <c r="BT65" s="1280"/>
      <c r="BU65" s="1280"/>
      <c r="BV65" s="1280"/>
      <c r="BW65" s="1280"/>
      <c r="BX65" s="1280"/>
      <c r="BY65" s="1280"/>
      <c r="BZ65" s="1280"/>
      <c r="CA65" s="1280"/>
      <c r="CB65" s="1280"/>
      <c r="CC65" s="1280"/>
      <c r="CD65" s="1280"/>
      <c r="CE65" s="1280"/>
      <c r="CF65" s="1280"/>
      <c r="CG65" s="1280"/>
      <c r="CH65" s="1280"/>
      <c r="CI65" s="1280"/>
      <c r="CJ65" s="1280"/>
      <c r="CK65" s="1280"/>
      <c r="CL65" s="1280"/>
      <c r="CM65" s="1280"/>
      <c r="CN65" s="1280"/>
      <c r="CO65" s="1280"/>
      <c r="CP65" s="1280"/>
      <c r="CQ65" s="1280"/>
      <c r="CR65" s="1280"/>
      <c r="CS65" s="1280"/>
      <c r="CT65" s="1280"/>
      <c r="CU65" s="1280"/>
      <c r="CV65" s="1280"/>
      <c r="CW65" s="1280"/>
      <c r="CX65" s="1280"/>
      <c r="CY65" s="1280"/>
      <c r="CZ65" s="1280"/>
      <c r="DA65" s="1280"/>
      <c r="DB65" s="1280"/>
      <c r="DC65" s="1281"/>
    </row>
    <row r="66" spans="2:107" ht="13.5" x14ac:dyDescent="0.15">
      <c r="B66" s="366"/>
      <c r="AN66" s="1282"/>
      <c r="AO66" s="1283"/>
      <c r="AP66" s="1283"/>
      <c r="AQ66" s="1283"/>
      <c r="AR66" s="1283"/>
      <c r="AS66" s="1283"/>
      <c r="AT66" s="1283"/>
      <c r="AU66" s="1283"/>
      <c r="AV66" s="1283"/>
      <c r="AW66" s="1283"/>
      <c r="AX66" s="1283"/>
      <c r="AY66" s="1283"/>
      <c r="AZ66" s="1283"/>
      <c r="BA66" s="1283"/>
      <c r="BB66" s="1283"/>
      <c r="BC66" s="1283"/>
      <c r="BD66" s="1283"/>
      <c r="BE66" s="1283"/>
      <c r="BF66" s="1283"/>
      <c r="BG66" s="1283"/>
      <c r="BH66" s="1283"/>
      <c r="BI66" s="1283"/>
      <c r="BJ66" s="1283"/>
      <c r="BK66" s="1283"/>
      <c r="BL66" s="1283"/>
      <c r="BM66" s="1283"/>
      <c r="BN66" s="1283"/>
      <c r="BO66" s="1283"/>
      <c r="BP66" s="1283"/>
      <c r="BQ66" s="1283"/>
      <c r="BR66" s="1283"/>
      <c r="BS66" s="1283"/>
      <c r="BT66" s="1283"/>
      <c r="BU66" s="1283"/>
      <c r="BV66" s="1283"/>
      <c r="BW66" s="1283"/>
      <c r="BX66" s="1283"/>
      <c r="BY66" s="1283"/>
      <c r="BZ66" s="1283"/>
      <c r="CA66" s="1283"/>
      <c r="CB66" s="1283"/>
      <c r="CC66" s="1283"/>
      <c r="CD66" s="1283"/>
      <c r="CE66" s="1283"/>
      <c r="CF66" s="1283"/>
      <c r="CG66" s="1283"/>
      <c r="CH66" s="1283"/>
      <c r="CI66" s="1283"/>
      <c r="CJ66" s="1283"/>
      <c r="CK66" s="1283"/>
      <c r="CL66" s="1283"/>
      <c r="CM66" s="1283"/>
      <c r="CN66" s="1283"/>
      <c r="CO66" s="1283"/>
      <c r="CP66" s="1283"/>
      <c r="CQ66" s="1283"/>
      <c r="CR66" s="1283"/>
      <c r="CS66" s="1283"/>
      <c r="CT66" s="1283"/>
      <c r="CU66" s="1283"/>
      <c r="CV66" s="1283"/>
      <c r="CW66" s="1283"/>
      <c r="CX66" s="1283"/>
      <c r="CY66" s="1283"/>
      <c r="CZ66" s="1283"/>
      <c r="DA66" s="1283"/>
      <c r="DB66" s="1283"/>
      <c r="DC66" s="1284"/>
    </row>
    <row r="67" spans="2:107" ht="13.5" x14ac:dyDescent="0.15">
      <c r="B67" s="366"/>
      <c r="AN67" s="1282"/>
      <c r="AO67" s="1283"/>
      <c r="AP67" s="1283"/>
      <c r="AQ67" s="1283"/>
      <c r="AR67" s="1283"/>
      <c r="AS67" s="1283"/>
      <c r="AT67" s="1283"/>
      <c r="AU67" s="1283"/>
      <c r="AV67" s="1283"/>
      <c r="AW67" s="1283"/>
      <c r="AX67" s="1283"/>
      <c r="AY67" s="1283"/>
      <c r="AZ67" s="1283"/>
      <c r="BA67" s="1283"/>
      <c r="BB67" s="1283"/>
      <c r="BC67" s="1283"/>
      <c r="BD67" s="1283"/>
      <c r="BE67" s="1283"/>
      <c r="BF67" s="1283"/>
      <c r="BG67" s="1283"/>
      <c r="BH67" s="1283"/>
      <c r="BI67" s="1283"/>
      <c r="BJ67" s="1283"/>
      <c r="BK67" s="1283"/>
      <c r="BL67" s="1283"/>
      <c r="BM67" s="1283"/>
      <c r="BN67" s="1283"/>
      <c r="BO67" s="1283"/>
      <c r="BP67" s="1283"/>
      <c r="BQ67" s="1283"/>
      <c r="BR67" s="1283"/>
      <c r="BS67" s="1283"/>
      <c r="BT67" s="1283"/>
      <c r="BU67" s="1283"/>
      <c r="BV67" s="1283"/>
      <c r="BW67" s="1283"/>
      <c r="BX67" s="1283"/>
      <c r="BY67" s="1283"/>
      <c r="BZ67" s="1283"/>
      <c r="CA67" s="1283"/>
      <c r="CB67" s="1283"/>
      <c r="CC67" s="1283"/>
      <c r="CD67" s="1283"/>
      <c r="CE67" s="1283"/>
      <c r="CF67" s="1283"/>
      <c r="CG67" s="1283"/>
      <c r="CH67" s="1283"/>
      <c r="CI67" s="1283"/>
      <c r="CJ67" s="1283"/>
      <c r="CK67" s="1283"/>
      <c r="CL67" s="1283"/>
      <c r="CM67" s="1283"/>
      <c r="CN67" s="1283"/>
      <c r="CO67" s="1283"/>
      <c r="CP67" s="1283"/>
      <c r="CQ67" s="1283"/>
      <c r="CR67" s="1283"/>
      <c r="CS67" s="1283"/>
      <c r="CT67" s="1283"/>
      <c r="CU67" s="1283"/>
      <c r="CV67" s="1283"/>
      <c r="CW67" s="1283"/>
      <c r="CX67" s="1283"/>
      <c r="CY67" s="1283"/>
      <c r="CZ67" s="1283"/>
      <c r="DA67" s="1283"/>
      <c r="DB67" s="1283"/>
      <c r="DC67" s="1284"/>
    </row>
    <row r="68" spans="2:107" ht="13.5" x14ac:dyDescent="0.15">
      <c r="B68" s="366"/>
      <c r="AN68" s="1282"/>
      <c r="AO68" s="1283"/>
      <c r="AP68" s="1283"/>
      <c r="AQ68" s="1283"/>
      <c r="AR68" s="1283"/>
      <c r="AS68" s="1283"/>
      <c r="AT68" s="1283"/>
      <c r="AU68" s="1283"/>
      <c r="AV68" s="1283"/>
      <c r="AW68" s="1283"/>
      <c r="AX68" s="1283"/>
      <c r="AY68" s="1283"/>
      <c r="AZ68" s="1283"/>
      <c r="BA68" s="1283"/>
      <c r="BB68" s="1283"/>
      <c r="BC68" s="1283"/>
      <c r="BD68" s="1283"/>
      <c r="BE68" s="1283"/>
      <c r="BF68" s="1283"/>
      <c r="BG68" s="1283"/>
      <c r="BH68" s="1283"/>
      <c r="BI68" s="1283"/>
      <c r="BJ68" s="1283"/>
      <c r="BK68" s="1283"/>
      <c r="BL68" s="1283"/>
      <c r="BM68" s="1283"/>
      <c r="BN68" s="1283"/>
      <c r="BO68" s="1283"/>
      <c r="BP68" s="1283"/>
      <c r="BQ68" s="1283"/>
      <c r="BR68" s="1283"/>
      <c r="BS68" s="1283"/>
      <c r="BT68" s="1283"/>
      <c r="BU68" s="1283"/>
      <c r="BV68" s="1283"/>
      <c r="BW68" s="1283"/>
      <c r="BX68" s="1283"/>
      <c r="BY68" s="1283"/>
      <c r="BZ68" s="1283"/>
      <c r="CA68" s="1283"/>
      <c r="CB68" s="1283"/>
      <c r="CC68" s="1283"/>
      <c r="CD68" s="1283"/>
      <c r="CE68" s="1283"/>
      <c r="CF68" s="1283"/>
      <c r="CG68" s="1283"/>
      <c r="CH68" s="1283"/>
      <c r="CI68" s="1283"/>
      <c r="CJ68" s="1283"/>
      <c r="CK68" s="1283"/>
      <c r="CL68" s="1283"/>
      <c r="CM68" s="1283"/>
      <c r="CN68" s="1283"/>
      <c r="CO68" s="1283"/>
      <c r="CP68" s="1283"/>
      <c r="CQ68" s="1283"/>
      <c r="CR68" s="1283"/>
      <c r="CS68" s="1283"/>
      <c r="CT68" s="1283"/>
      <c r="CU68" s="1283"/>
      <c r="CV68" s="1283"/>
      <c r="CW68" s="1283"/>
      <c r="CX68" s="1283"/>
      <c r="CY68" s="1283"/>
      <c r="CZ68" s="1283"/>
      <c r="DA68" s="1283"/>
      <c r="DB68" s="1283"/>
      <c r="DC68" s="1284"/>
    </row>
    <row r="69" spans="2:107" ht="13.5" x14ac:dyDescent="0.15">
      <c r="B69" s="366"/>
      <c r="AN69" s="1285"/>
      <c r="AO69" s="1286"/>
      <c r="AP69" s="1286"/>
      <c r="AQ69" s="1286"/>
      <c r="AR69" s="1286"/>
      <c r="AS69" s="1286"/>
      <c r="AT69" s="1286"/>
      <c r="AU69" s="1286"/>
      <c r="AV69" s="1286"/>
      <c r="AW69" s="1286"/>
      <c r="AX69" s="1286"/>
      <c r="AY69" s="1286"/>
      <c r="AZ69" s="1286"/>
      <c r="BA69" s="1286"/>
      <c r="BB69" s="1286"/>
      <c r="BC69" s="1286"/>
      <c r="BD69" s="1286"/>
      <c r="BE69" s="1286"/>
      <c r="BF69" s="1286"/>
      <c r="BG69" s="1286"/>
      <c r="BH69" s="1286"/>
      <c r="BI69" s="1286"/>
      <c r="BJ69" s="1286"/>
      <c r="BK69" s="1286"/>
      <c r="BL69" s="1286"/>
      <c r="BM69" s="1286"/>
      <c r="BN69" s="1286"/>
      <c r="BO69" s="1286"/>
      <c r="BP69" s="1286"/>
      <c r="BQ69" s="1286"/>
      <c r="BR69" s="1286"/>
      <c r="BS69" s="1286"/>
      <c r="BT69" s="1286"/>
      <c r="BU69" s="1286"/>
      <c r="BV69" s="1286"/>
      <c r="BW69" s="1286"/>
      <c r="BX69" s="1286"/>
      <c r="BY69" s="1286"/>
      <c r="BZ69" s="1286"/>
      <c r="CA69" s="1286"/>
      <c r="CB69" s="1286"/>
      <c r="CC69" s="1286"/>
      <c r="CD69" s="1286"/>
      <c r="CE69" s="1286"/>
      <c r="CF69" s="1286"/>
      <c r="CG69" s="1286"/>
      <c r="CH69" s="1286"/>
      <c r="CI69" s="1286"/>
      <c r="CJ69" s="1286"/>
      <c r="CK69" s="1286"/>
      <c r="CL69" s="1286"/>
      <c r="CM69" s="1286"/>
      <c r="CN69" s="1286"/>
      <c r="CO69" s="1286"/>
      <c r="CP69" s="1286"/>
      <c r="CQ69" s="1286"/>
      <c r="CR69" s="1286"/>
      <c r="CS69" s="1286"/>
      <c r="CT69" s="1286"/>
      <c r="CU69" s="1286"/>
      <c r="CV69" s="1286"/>
      <c r="CW69" s="1286"/>
      <c r="CX69" s="1286"/>
      <c r="CY69" s="1286"/>
      <c r="CZ69" s="1286"/>
      <c r="DA69" s="1286"/>
      <c r="DB69" s="1286"/>
      <c r="DC69" s="1287"/>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591</v>
      </c>
    </row>
    <row r="72" spans="2:107" ht="13.5" x14ac:dyDescent="0.15">
      <c r="B72" s="366"/>
      <c r="G72" s="1288"/>
      <c r="H72" s="1288"/>
      <c r="I72" s="1288"/>
      <c r="J72" s="1288"/>
      <c r="K72" s="375"/>
      <c r="L72" s="375"/>
      <c r="M72" s="374"/>
      <c r="N72" s="374"/>
      <c r="AN72" s="1289"/>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91"/>
      <c r="BP72" s="1275" t="s">
        <v>569</v>
      </c>
      <c r="BQ72" s="1275"/>
      <c r="BR72" s="1275"/>
      <c r="BS72" s="1275"/>
      <c r="BT72" s="1275"/>
      <c r="BU72" s="1275"/>
      <c r="BV72" s="1275"/>
      <c r="BW72" s="1275"/>
      <c r="BX72" s="1275" t="s">
        <v>570</v>
      </c>
      <c r="BY72" s="1275"/>
      <c r="BZ72" s="1275"/>
      <c r="CA72" s="1275"/>
      <c r="CB72" s="1275"/>
      <c r="CC72" s="1275"/>
      <c r="CD72" s="1275"/>
      <c r="CE72" s="1275"/>
      <c r="CF72" s="1275" t="s">
        <v>571</v>
      </c>
      <c r="CG72" s="1275"/>
      <c r="CH72" s="1275"/>
      <c r="CI72" s="1275"/>
      <c r="CJ72" s="1275"/>
      <c r="CK72" s="1275"/>
      <c r="CL72" s="1275"/>
      <c r="CM72" s="1275"/>
      <c r="CN72" s="1275" t="s">
        <v>572</v>
      </c>
      <c r="CO72" s="1275"/>
      <c r="CP72" s="1275"/>
      <c r="CQ72" s="1275"/>
      <c r="CR72" s="1275"/>
      <c r="CS72" s="1275"/>
      <c r="CT72" s="1275"/>
      <c r="CU72" s="1275"/>
      <c r="CV72" s="1275" t="s">
        <v>573</v>
      </c>
      <c r="CW72" s="1275"/>
      <c r="CX72" s="1275"/>
      <c r="CY72" s="1275"/>
      <c r="CZ72" s="1275"/>
      <c r="DA72" s="1275"/>
      <c r="DB72" s="1275"/>
      <c r="DC72" s="1275"/>
    </row>
    <row r="73" spans="2:107" ht="13.5" x14ac:dyDescent="0.15">
      <c r="B73" s="366"/>
      <c r="G73" s="1277"/>
      <c r="H73" s="1277"/>
      <c r="I73" s="1277"/>
      <c r="J73" s="1277"/>
      <c r="K73" s="1296"/>
      <c r="L73" s="1296"/>
      <c r="M73" s="1296"/>
      <c r="N73" s="1296"/>
      <c r="AM73" s="373"/>
      <c r="AN73" s="1294" t="s">
        <v>590</v>
      </c>
      <c r="AO73" s="1294"/>
      <c r="AP73" s="1294"/>
      <c r="AQ73" s="1294"/>
      <c r="AR73" s="1294"/>
      <c r="AS73" s="1294"/>
      <c r="AT73" s="1294"/>
      <c r="AU73" s="1294"/>
      <c r="AV73" s="1294"/>
      <c r="AW73" s="1294"/>
      <c r="AX73" s="1294"/>
      <c r="AY73" s="1294"/>
      <c r="AZ73" s="1294"/>
      <c r="BA73" s="1294"/>
      <c r="BB73" s="1294" t="s">
        <v>588</v>
      </c>
      <c r="BC73" s="1294"/>
      <c r="BD73" s="1294"/>
      <c r="BE73" s="1294"/>
      <c r="BF73" s="1294"/>
      <c r="BG73" s="1294"/>
      <c r="BH73" s="1294"/>
      <c r="BI73" s="1294"/>
      <c r="BJ73" s="1294"/>
      <c r="BK73" s="1294"/>
      <c r="BL73" s="1294"/>
      <c r="BM73" s="1294"/>
      <c r="BN73" s="1294"/>
      <c r="BO73" s="1294"/>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ht="13.5" x14ac:dyDescent="0.15">
      <c r="B74" s="366"/>
      <c r="G74" s="1277"/>
      <c r="H74" s="1277"/>
      <c r="I74" s="1277"/>
      <c r="J74" s="1277"/>
      <c r="K74" s="1296"/>
      <c r="L74" s="1296"/>
      <c r="M74" s="1296"/>
      <c r="N74" s="1296"/>
      <c r="AM74" s="373"/>
      <c r="AN74" s="1294"/>
      <c r="AO74" s="1294"/>
      <c r="AP74" s="1294"/>
      <c r="AQ74" s="1294"/>
      <c r="AR74" s="1294"/>
      <c r="AS74" s="1294"/>
      <c r="AT74" s="1294"/>
      <c r="AU74" s="1294"/>
      <c r="AV74" s="1294"/>
      <c r="AW74" s="1294"/>
      <c r="AX74" s="1294"/>
      <c r="AY74" s="1294"/>
      <c r="AZ74" s="1294"/>
      <c r="BA74" s="1294"/>
      <c r="BB74" s="1294"/>
      <c r="BC74" s="1294"/>
      <c r="BD74" s="1294"/>
      <c r="BE74" s="1294"/>
      <c r="BF74" s="1294"/>
      <c r="BG74" s="1294"/>
      <c r="BH74" s="1294"/>
      <c r="BI74" s="1294"/>
      <c r="BJ74" s="1294"/>
      <c r="BK74" s="1294"/>
      <c r="BL74" s="1294"/>
      <c r="BM74" s="1294"/>
      <c r="BN74" s="1294"/>
      <c r="BO74" s="1294"/>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5" x14ac:dyDescent="0.15">
      <c r="B75" s="366"/>
      <c r="G75" s="1277"/>
      <c r="H75" s="1277"/>
      <c r="I75" s="1288"/>
      <c r="J75" s="1288"/>
      <c r="K75" s="1293"/>
      <c r="L75" s="1293"/>
      <c r="M75" s="1293"/>
      <c r="N75" s="1293"/>
      <c r="AM75" s="373"/>
      <c r="AN75" s="1294"/>
      <c r="AO75" s="1294"/>
      <c r="AP75" s="1294"/>
      <c r="AQ75" s="1294"/>
      <c r="AR75" s="1294"/>
      <c r="AS75" s="1294"/>
      <c r="AT75" s="1294"/>
      <c r="AU75" s="1294"/>
      <c r="AV75" s="1294"/>
      <c r="AW75" s="1294"/>
      <c r="AX75" s="1294"/>
      <c r="AY75" s="1294"/>
      <c r="AZ75" s="1294"/>
      <c r="BA75" s="1294"/>
      <c r="BB75" s="1294" t="s">
        <v>586</v>
      </c>
      <c r="BC75" s="1294"/>
      <c r="BD75" s="1294"/>
      <c r="BE75" s="1294"/>
      <c r="BF75" s="1294"/>
      <c r="BG75" s="1294"/>
      <c r="BH75" s="1294"/>
      <c r="BI75" s="1294"/>
      <c r="BJ75" s="1294"/>
      <c r="BK75" s="1294"/>
      <c r="BL75" s="1294"/>
      <c r="BM75" s="1294"/>
      <c r="BN75" s="1294"/>
      <c r="BO75" s="1294"/>
      <c r="BP75" s="1276">
        <v>3.5</v>
      </c>
      <c r="BQ75" s="1276"/>
      <c r="BR75" s="1276"/>
      <c r="BS75" s="1276"/>
      <c r="BT75" s="1276"/>
      <c r="BU75" s="1276"/>
      <c r="BV75" s="1276"/>
      <c r="BW75" s="1276"/>
      <c r="BX75" s="1276">
        <v>2.1</v>
      </c>
      <c r="BY75" s="1276"/>
      <c r="BZ75" s="1276"/>
      <c r="CA75" s="1276"/>
      <c r="CB75" s="1276"/>
      <c r="CC75" s="1276"/>
      <c r="CD75" s="1276"/>
      <c r="CE75" s="1276"/>
      <c r="CF75" s="1276">
        <v>1.8</v>
      </c>
      <c r="CG75" s="1276"/>
      <c r="CH75" s="1276"/>
      <c r="CI75" s="1276"/>
      <c r="CJ75" s="1276"/>
      <c r="CK75" s="1276"/>
      <c r="CL75" s="1276"/>
      <c r="CM75" s="1276"/>
      <c r="CN75" s="1276">
        <v>1.1000000000000001</v>
      </c>
      <c r="CO75" s="1276"/>
      <c r="CP75" s="1276"/>
      <c r="CQ75" s="1276"/>
      <c r="CR75" s="1276"/>
      <c r="CS75" s="1276"/>
      <c r="CT75" s="1276"/>
      <c r="CU75" s="1276"/>
      <c r="CV75" s="1276">
        <v>1</v>
      </c>
      <c r="CW75" s="1276"/>
      <c r="CX75" s="1276"/>
      <c r="CY75" s="1276"/>
      <c r="CZ75" s="1276"/>
      <c r="DA75" s="1276"/>
      <c r="DB75" s="1276"/>
      <c r="DC75" s="1276"/>
    </row>
    <row r="76" spans="2:107" ht="13.5" x14ac:dyDescent="0.15">
      <c r="B76" s="366"/>
      <c r="G76" s="1277"/>
      <c r="H76" s="1277"/>
      <c r="I76" s="1288"/>
      <c r="J76" s="1288"/>
      <c r="K76" s="1293"/>
      <c r="L76" s="1293"/>
      <c r="M76" s="1293"/>
      <c r="N76" s="1293"/>
      <c r="AM76" s="373"/>
      <c r="AN76" s="1294"/>
      <c r="AO76" s="1294"/>
      <c r="AP76" s="1294"/>
      <c r="AQ76" s="1294"/>
      <c r="AR76" s="1294"/>
      <c r="AS76" s="1294"/>
      <c r="AT76" s="1294"/>
      <c r="AU76" s="1294"/>
      <c r="AV76" s="1294"/>
      <c r="AW76" s="1294"/>
      <c r="AX76" s="1294"/>
      <c r="AY76" s="1294"/>
      <c r="AZ76" s="1294"/>
      <c r="BA76" s="1294"/>
      <c r="BB76" s="1294"/>
      <c r="BC76" s="1294"/>
      <c r="BD76" s="1294"/>
      <c r="BE76" s="1294"/>
      <c r="BF76" s="1294"/>
      <c r="BG76" s="1294"/>
      <c r="BH76" s="1294"/>
      <c r="BI76" s="1294"/>
      <c r="BJ76" s="1294"/>
      <c r="BK76" s="1294"/>
      <c r="BL76" s="1294"/>
      <c r="BM76" s="1294"/>
      <c r="BN76" s="1294"/>
      <c r="BO76" s="1294"/>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5" x14ac:dyDescent="0.15">
      <c r="B77" s="366"/>
      <c r="G77" s="1288"/>
      <c r="H77" s="1288"/>
      <c r="I77" s="1288"/>
      <c r="J77" s="1288"/>
      <c r="K77" s="1296"/>
      <c r="L77" s="1296"/>
      <c r="M77" s="1296"/>
      <c r="N77" s="1296"/>
      <c r="AN77" s="1275" t="s">
        <v>589</v>
      </c>
      <c r="AO77" s="1275"/>
      <c r="AP77" s="1275"/>
      <c r="AQ77" s="1275"/>
      <c r="AR77" s="1275"/>
      <c r="AS77" s="1275"/>
      <c r="AT77" s="1275"/>
      <c r="AU77" s="1275"/>
      <c r="AV77" s="1275"/>
      <c r="AW77" s="1275"/>
      <c r="AX77" s="1275"/>
      <c r="AY77" s="1275"/>
      <c r="AZ77" s="1275"/>
      <c r="BA77" s="1275"/>
      <c r="BB77" s="1294" t="s">
        <v>588</v>
      </c>
      <c r="BC77" s="1294"/>
      <c r="BD77" s="1294"/>
      <c r="BE77" s="1294"/>
      <c r="BF77" s="1294"/>
      <c r="BG77" s="1294"/>
      <c r="BH77" s="1294"/>
      <c r="BI77" s="1294"/>
      <c r="BJ77" s="1294"/>
      <c r="BK77" s="1294"/>
      <c r="BL77" s="1294"/>
      <c r="BM77" s="1294"/>
      <c r="BN77" s="1294"/>
      <c r="BO77" s="1294"/>
      <c r="BP77" s="1276">
        <v>0</v>
      </c>
      <c r="BQ77" s="1276"/>
      <c r="BR77" s="1276"/>
      <c r="BS77" s="1276"/>
      <c r="BT77" s="1276"/>
      <c r="BU77" s="1276"/>
      <c r="BV77" s="1276"/>
      <c r="BW77" s="1276"/>
      <c r="BX77" s="1276">
        <v>0</v>
      </c>
      <c r="BY77" s="1276"/>
      <c r="BZ77" s="1276"/>
      <c r="CA77" s="1276"/>
      <c r="CB77" s="1276"/>
      <c r="CC77" s="1276"/>
      <c r="CD77" s="1276"/>
      <c r="CE77" s="1276"/>
      <c r="CF77" s="1276">
        <v>13.7</v>
      </c>
      <c r="CG77" s="1276"/>
      <c r="CH77" s="1276"/>
      <c r="CI77" s="1276"/>
      <c r="CJ77" s="1276"/>
      <c r="CK77" s="1276"/>
      <c r="CL77" s="1276"/>
      <c r="CM77" s="1276"/>
      <c r="CN77" s="1276">
        <v>24.1</v>
      </c>
      <c r="CO77" s="1276"/>
      <c r="CP77" s="1276"/>
      <c r="CQ77" s="1276"/>
      <c r="CR77" s="1276"/>
      <c r="CS77" s="1276"/>
      <c r="CT77" s="1276"/>
      <c r="CU77" s="1276"/>
      <c r="CV77" s="1276">
        <v>20.100000000000001</v>
      </c>
      <c r="CW77" s="1276"/>
      <c r="CX77" s="1276"/>
      <c r="CY77" s="1276"/>
      <c r="CZ77" s="1276"/>
      <c r="DA77" s="1276"/>
      <c r="DB77" s="1276"/>
      <c r="DC77" s="1276"/>
    </row>
    <row r="78" spans="2:107" ht="13.5" x14ac:dyDescent="0.15">
      <c r="B78" s="366"/>
      <c r="G78" s="1288"/>
      <c r="H78" s="1288"/>
      <c r="I78" s="1288"/>
      <c r="J78" s="1288"/>
      <c r="K78" s="1296"/>
      <c r="L78" s="1296"/>
      <c r="M78" s="1296"/>
      <c r="N78" s="1296"/>
      <c r="AN78" s="1275"/>
      <c r="AO78" s="1275"/>
      <c r="AP78" s="1275"/>
      <c r="AQ78" s="1275"/>
      <c r="AR78" s="1275"/>
      <c r="AS78" s="1275"/>
      <c r="AT78" s="1275"/>
      <c r="AU78" s="1275"/>
      <c r="AV78" s="1275"/>
      <c r="AW78" s="1275"/>
      <c r="AX78" s="1275"/>
      <c r="AY78" s="1275"/>
      <c r="AZ78" s="1275"/>
      <c r="BA78" s="1275"/>
      <c r="BB78" s="1294"/>
      <c r="BC78" s="1294"/>
      <c r="BD78" s="1294"/>
      <c r="BE78" s="1294"/>
      <c r="BF78" s="1294"/>
      <c r="BG78" s="1294"/>
      <c r="BH78" s="1294"/>
      <c r="BI78" s="1294"/>
      <c r="BJ78" s="1294"/>
      <c r="BK78" s="1294"/>
      <c r="BL78" s="1294"/>
      <c r="BM78" s="1294"/>
      <c r="BN78" s="1294"/>
      <c r="BO78" s="1294"/>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5" x14ac:dyDescent="0.15">
      <c r="B79" s="366"/>
      <c r="G79" s="1288"/>
      <c r="H79" s="1288"/>
      <c r="I79" s="1295"/>
      <c r="J79" s="1295"/>
      <c r="K79" s="1297"/>
      <c r="L79" s="1297"/>
      <c r="M79" s="1297"/>
      <c r="N79" s="1297"/>
      <c r="AN79" s="1275"/>
      <c r="AO79" s="1275"/>
      <c r="AP79" s="1275"/>
      <c r="AQ79" s="1275"/>
      <c r="AR79" s="1275"/>
      <c r="AS79" s="1275"/>
      <c r="AT79" s="1275"/>
      <c r="AU79" s="1275"/>
      <c r="AV79" s="1275"/>
      <c r="AW79" s="1275"/>
      <c r="AX79" s="1275"/>
      <c r="AY79" s="1275"/>
      <c r="AZ79" s="1275"/>
      <c r="BA79" s="1275"/>
      <c r="BB79" s="1294" t="s">
        <v>586</v>
      </c>
      <c r="BC79" s="1294"/>
      <c r="BD79" s="1294"/>
      <c r="BE79" s="1294"/>
      <c r="BF79" s="1294"/>
      <c r="BG79" s="1294"/>
      <c r="BH79" s="1294"/>
      <c r="BI79" s="1294"/>
      <c r="BJ79" s="1294"/>
      <c r="BK79" s="1294"/>
      <c r="BL79" s="1294"/>
      <c r="BM79" s="1294"/>
      <c r="BN79" s="1294"/>
      <c r="BO79" s="1294"/>
      <c r="BP79" s="1276">
        <v>6.5</v>
      </c>
      <c r="BQ79" s="1276"/>
      <c r="BR79" s="1276"/>
      <c r="BS79" s="1276"/>
      <c r="BT79" s="1276"/>
      <c r="BU79" s="1276"/>
      <c r="BV79" s="1276"/>
      <c r="BW79" s="1276"/>
      <c r="BX79" s="1276">
        <v>5</v>
      </c>
      <c r="BY79" s="1276"/>
      <c r="BZ79" s="1276"/>
      <c r="CA79" s="1276"/>
      <c r="CB79" s="1276"/>
      <c r="CC79" s="1276"/>
      <c r="CD79" s="1276"/>
      <c r="CE79" s="1276"/>
      <c r="CF79" s="1276">
        <v>5.8</v>
      </c>
      <c r="CG79" s="1276"/>
      <c r="CH79" s="1276"/>
      <c r="CI79" s="1276"/>
      <c r="CJ79" s="1276"/>
      <c r="CK79" s="1276"/>
      <c r="CL79" s="1276"/>
      <c r="CM79" s="1276"/>
      <c r="CN79" s="1276">
        <v>6</v>
      </c>
      <c r="CO79" s="1276"/>
      <c r="CP79" s="1276"/>
      <c r="CQ79" s="1276"/>
      <c r="CR79" s="1276"/>
      <c r="CS79" s="1276"/>
      <c r="CT79" s="1276"/>
      <c r="CU79" s="1276"/>
      <c r="CV79" s="1276">
        <v>5.8</v>
      </c>
      <c r="CW79" s="1276"/>
      <c r="CX79" s="1276"/>
      <c r="CY79" s="1276"/>
      <c r="CZ79" s="1276"/>
      <c r="DA79" s="1276"/>
      <c r="DB79" s="1276"/>
      <c r="DC79" s="1276"/>
    </row>
    <row r="80" spans="2:107" ht="13.5" x14ac:dyDescent="0.15">
      <c r="B80" s="366"/>
      <c r="G80" s="1288"/>
      <c r="H80" s="1288"/>
      <c r="I80" s="1295"/>
      <c r="J80" s="1295"/>
      <c r="K80" s="1297"/>
      <c r="L80" s="1297"/>
      <c r="M80" s="1297"/>
      <c r="N80" s="1297"/>
      <c r="AN80" s="1275"/>
      <c r="AO80" s="1275"/>
      <c r="AP80" s="1275"/>
      <c r="AQ80" s="1275"/>
      <c r="AR80" s="1275"/>
      <c r="AS80" s="1275"/>
      <c r="AT80" s="1275"/>
      <c r="AU80" s="1275"/>
      <c r="AV80" s="1275"/>
      <c r="AW80" s="1275"/>
      <c r="AX80" s="1275"/>
      <c r="AY80" s="1275"/>
      <c r="AZ80" s="1275"/>
      <c r="BA80" s="1275"/>
      <c r="BB80" s="1294"/>
      <c r="BC80" s="1294"/>
      <c r="BD80" s="1294"/>
      <c r="BE80" s="1294"/>
      <c r="BF80" s="1294"/>
      <c r="BG80" s="1294"/>
      <c r="BH80" s="1294"/>
      <c r="BI80" s="1294"/>
      <c r="BJ80" s="1294"/>
      <c r="BK80" s="1294"/>
      <c r="BL80" s="1294"/>
      <c r="BM80" s="1294"/>
      <c r="BN80" s="1294"/>
      <c r="BO80" s="1294"/>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ajgpHgKYLRkjGFuerYIYC5NeUQj+XREAhkO/JnArrZSg4ixOU/2YJuijXWAGiLuQGB/HWfHd5WOIVYNpHNT+Q==" saltValue="lYIxqotRVdSizcphV4hRL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AN55:BA58"/>
    <mergeCell ref="BB55:BO56"/>
    <mergeCell ref="BP55:BW56"/>
    <mergeCell ref="BP57:BW58"/>
    <mergeCell ref="G72:J72"/>
    <mergeCell ref="AN72:BO72"/>
    <mergeCell ref="BP72:BW72"/>
    <mergeCell ref="G73:H76"/>
    <mergeCell ref="I73:J74"/>
    <mergeCell ref="K73:K74"/>
    <mergeCell ref="L73:L74"/>
    <mergeCell ref="M73:M74"/>
    <mergeCell ref="N73:N74"/>
    <mergeCell ref="AN73:BA76"/>
    <mergeCell ref="BB73:BO74"/>
    <mergeCell ref="BP73:BW74"/>
    <mergeCell ref="G55:H58"/>
    <mergeCell ref="I55:J56"/>
    <mergeCell ref="K55:K56"/>
    <mergeCell ref="L55:L56"/>
    <mergeCell ref="M55:M56"/>
    <mergeCell ref="N55:N56"/>
    <mergeCell ref="I57:J58"/>
    <mergeCell ref="K57:K58"/>
    <mergeCell ref="I53:J54"/>
    <mergeCell ref="K53:K54"/>
    <mergeCell ref="L53:L54"/>
    <mergeCell ref="M53:M54"/>
    <mergeCell ref="N53:N54"/>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567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pHivpVFq4GRLzxhqB+7EKDumELGySWlLY8dM1ZiYgJKmyJUlyP6wmMI8/1Ctq7iX57m4e8Nd2oA41q7JE9KOQ==" saltValue="QpT10yZz7rMBtBlD9Ocsg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567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LxvWdyduqkBO8m9J2aHbNkMIo3Ah8RmTieEZCfFBqeAZRo8EE+jsJI9FIFAiVSE4IwTrBAOC9+xFreI1JCSAw==" saltValue="T74497EtUYHWuRD/oL3sh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47</v>
      </c>
      <c r="E2" s="134"/>
      <c r="F2" s="135" t="s">
        <v>566</v>
      </c>
      <c r="G2" s="136"/>
      <c r="H2" s="137"/>
    </row>
    <row r="3" spans="1:8" x14ac:dyDescent="0.15">
      <c r="A3" s="133" t="s">
        <v>559</v>
      </c>
      <c r="B3" s="138"/>
      <c r="C3" s="139"/>
      <c r="D3" s="140">
        <v>50505</v>
      </c>
      <c r="E3" s="141"/>
      <c r="F3" s="142">
        <v>38033</v>
      </c>
      <c r="G3" s="143"/>
      <c r="H3" s="144"/>
    </row>
    <row r="4" spans="1:8" x14ac:dyDescent="0.15">
      <c r="A4" s="145"/>
      <c r="B4" s="146"/>
      <c r="C4" s="147"/>
      <c r="D4" s="148">
        <v>25994</v>
      </c>
      <c r="E4" s="149"/>
      <c r="F4" s="150">
        <v>21537</v>
      </c>
      <c r="G4" s="151"/>
      <c r="H4" s="152"/>
    </row>
    <row r="5" spans="1:8" x14ac:dyDescent="0.15">
      <c r="A5" s="133" t="s">
        <v>561</v>
      </c>
      <c r="B5" s="138"/>
      <c r="C5" s="139"/>
      <c r="D5" s="140">
        <v>57423</v>
      </c>
      <c r="E5" s="141"/>
      <c r="F5" s="142">
        <v>44972</v>
      </c>
      <c r="G5" s="143"/>
      <c r="H5" s="144"/>
    </row>
    <row r="6" spans="1:8" x14ac:dyDescent="0.15">
      <c r="A6" s="145"/>
      <c r="B6" s="146"/>
      <c r="C6" s="147"/>
      <c r="D6" s="148">
        <v>31535</v>
      </c>
      <c r="E6" s="149"/>
      <c r="F6" s="150">
        <v>26410</v>
      </c>
      <c r="G6" s="151"/>
      <c r="H6" s="152"/>
    </row>
    <row r="7" spans="1:8" x14ac:dyDescent="0.15">
      <c r="A7" s="133" t="s">
        <v>562</v>
      </c>
      <c r="B7" s="138"/>
      <c r="C7" s="139"/>
      <c r="D7" s="140">
        <v>64555</v>
      </c>
      <c r="E7" s="141"/>
      <c r="F7" s="142">
        <v>52496</v>
      </c>
      <c r="G7" s="143"/>
      <c r="H7" s="144"/>
    </row>
    <row r="8" spans="1:8" x14ac:dyDescent="0.15">
      <c r="A8" s="145"/>
      <c r="B8" s="146"/>
      <c r="C8" s="147"/>
      <c r="D8" s="148">
        <v>43982</v>
      </c>
      <c r="E8" s="149"/>
      <c r="F8" s="150">
        <v>29467</v>
      </c>
      <c r="G8" s="151"/>
      <c r="H8" s="152"/>
    </row>
    <row r="9" spans="1:8" x14ac:dyDescent="0.15">
      <c r="A9" s="133" t="s">
        <v>563</v>
      </c>
      <c r="B9" s="138"/>
      <c r="C9" s="139"/>
      <c r="D9" s="140">
        <v>93694</v>
      </c>
      <c r="E9" s="141"/>
      <c r="F9" s="142">
        <v>52619</v>
      </c>
      <c r="G9" s="143"/>
      <c r="H9" s="144"/>
    </row>
    <row r="10" spans="1:8" x14ac:dyDescent="0.15">
      <c r="A10" s="145"/>
      <c r="B10" s="146"/>
      <c r="C10" s="147"/>
      <c r="D10" s="148">
        <v>49734</v>
      </c>
      <c r="E10" s="149"/>
      <c r="F10" s="150">
        <v>31149</v>
      </c>
      <c r="G10" s="151"/>
      <c r="H10" s="152"/>
    </row>
    <row r="11" spans="1:8" x14ac:dyDescent="0.15">
      <c r="A11" s="133" t="s">
        <v>564</v>
      </c>
      <c r="B11" s="138"/>
      <c r="C11" s="139"/>
      <c r="D11" s="140">
        <v>75591</v>
      </c>
      <c r="E11" s="141"/>
      <c r="F11" s="142">
        <v>51875</v>
      </c>
      <c r="G11" s="143"/>
      <c r="H11" s="144"/>
    </row>
    <row r="12" spans="1:8" x14ac:dyDescent="0.15">
      <c r="A12" s="145"/>
      <c r="B12" s="146"/>
      <c r="C12" s="153"/>
      <c r="D12" s="148">
        <v>48696</v>
      </c>
      <c r="E12" s="149"/>
      <c r="F12" s="150">
        <v>29372</v>
      </c>
      <c r="G12" s="151"/>
      <c r="H12" s="152"/>
    </row>
    <row r="13" spans="1:8" x14ac:dyDescent="0.15">
      <c r="A13" s="133"/>
      <c r="B13" s="138"/>
      <c r="C13" s="154"/>
      <c r="D13" s="155">
        <v>68354</v>
      </c>
      <c r="E13" s="156"/>
      <c r="F13" s="157">
        <v>47999</v>
      </c>
      <c r="G13" s="158"/>
      <c r="H13" s="144"/>
    </row>
    <row r="14" spans="1:8" x14ac:dyDescent="0.15">
      <c r="A14" s="145"/>
      <c r="B14" s="146"/>
      <c r="C14" s="147"/>
      <c r="D14" s="148">
        <v>39988</v>
      </c>
      <c r="E14" s="149"/>
      <c r="F14" s="150">
        <v>27587</v>
      </c>
      <c r="G14" s="151"/>
      <c r="H14" s="152"/>
    </row>
    <row r="17" spans="1:11" x14ac:dyDescent="0.15">
      <c r="A17" s="129" t="s">
        <v>48</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49</v>
      </c>
      <c r="B19" s="159">
        <f>ROUND(VALUE(SUBSTITUTE(実質収支比率等に係る経年分析!F$48,"▲","-")),2)</f>
        <v>8.35</v>
      </c>
      <c r="C19" s="159">
        <f>ROUND(VALUE(SUBSTITUTE(実質収支比率等に係る経年分析!G$48,"▲","-")),2)</f>
        <v>6.81</v>
      </c>
      <c r="D19" s="159">
        <f>ROUND(VALUE(SUBSTITUTE(実質収支比率等に係る経年分析!H$48,"▲","-")),2)</f>
        <v>6.63</v>
      </c>
      <c r="E19" s="159">
        <f>ROUND(VALUE(SUBSTITUTE(実質収支比率等に係る経年分析!I$48,"▲","-")),2)</f>
        <v>7.45</v>
      </c>
      <c r="F19" s="159">
        <f>ROUND(VALUE(SUBSTITUTE(実質収支比率等に係る経年分析!J$48,"▲","-")),2)</f>
        <v>8.4700000000000006</v>
      </c>
    </row>
    <row r="20" spans="1:11" x14ac:dyDescent="0.15">
      <c r="A20" s="159" t="s">
        <v>50</v>
      </c>
      <c r="B20" s="159">
        <f>ROUND(VALUE(SUBSTITUTE(実質収支比率等に係る経年分析!F$47,"▲","-")),2)</f>
        <v>16.54</v>
      </c>
      <c r="C20" s="159">
        <f>ROUND(VALUE(SUBSTITUTE(実質収支比率等に係る経年分析!G$47,"▲","-")),2)</f>
        <v>17.329999999999998</v>
      </c>
      <c r="D20" s="159">
        <f>ROUND(VALUE(SUBSTITUTE(実質収支比率等に係る経年分析!H$47,"▲","-")),2)</f>
        <v>15.5</v>
      </c>
      <c r="E20" s="159">
        <f>ROUND(VALUE(SUBSTITUTE(実質収支比率等に係る経年分析!I$47,"▲","-")),2)</f>
        <v>13.89</v>
      </c>
      <c r="F20" s="159">
        <f>ROUND(VALUE(SUBSTITUTE(実質収支比率等に係る経年分析!J$47,"▲","-")),2)</f>
        <v>12.5</v>
      </c>
    </row>
    <row r="21" spans="1:11" x14ac:dyDescent="0.15">
      <c r="A21" s="159" t="s">
        <v>51</v>
      </c>
      <c r="B21" s="159">
        <f>IF(ISNUMBER(VALUE(SUBSTITUTE(実質収支比率等に係る経年分析!F$49,"▲","-"))),ROUND(VALUE(SUBSTITUTE(実質収支比率等に係る経年分析!F$49,"▲","-")),2),NA())</f>
        <v>4.38</v>
      </c>
      <c r="C21" s="159">
        <f>IF(ISNUMBER(VALUE(SUBSTITUTE(実質収支比率等に係る経年分析!G$49,"▲","-"))),ROUND(VALUE(SUBSTITUTE(実質収支比率等に係る経年分析!G$49,"▲","-")),2),NA())</f>
        <v>0.28000000000000003</v>
      </c>
      <c r="D21" s="159">
        <f>IF(ISNUMBER(VALUE(SUBSTITUTE(実質収支比率等に係る経年分析!H$49,"▲","-"))),ROUND(VALUE(SUBSTITUTE(実質収支比率等に係る経年分析!H$49,"▲","-")),2),NA())</f>
        <v>-0.92</v>
      </c>
      <c r="E21" s="159">
        <f>IF(ISNUMBER(VALUE(SUBSTITUTE(実質収支比率等に係る経年分析!I$49,"▲","-"))),ROUND(VALUE(SUBSTITUTE(実質収支比率等に係る経年分析!I$49,"▲","-")),2),NA())</f>
        <v>-1.1299999999999999</v>
      </c>
      <c r="F21" s="159">
        <f>IF(ISNUMBER(VALUE(SUBSTITUTE(実質収支比率等に係る経年分析!J$49,"▲","-"))),ROUND(VALUE(SUBSTITUTE(実質収支比率等に係る経年分析!J$49,"▲","-")),2),NA())</f>
        <v>0.06</v>
      </c>
    </row>
    <row r="24" spans="1:11" x14ac:dyDescent="0.15">
      <c r="A24" s="129" t="s">
        <v>52</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53</v>
      </c>
      <c r="C26" s="160" t="s">
        <v>54</v>
      </c>
      <c r="D26" s="160" t="s">
        <v>53</v>
      </c>
      <c r="E26" s="160" t="s">
        <v>54</v>
      </c>
      <c r="F26" s="160" t="s">
        <v>53</v>
      </c>
      <c r="G26" s="160" t="s">
        <v>54</v>
      </c>
      <c r="H26" s="160" t="s">
        <v>53</v>
      </c>
      <c r="I26" s="160" t="s">
        <v>54</v>
      </c>
      <c r="J26" s="160" t="s">
        <v>53</v>
      </c>
      <c r="K26" s="160" t="s">
        <v>54</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土地取得特別会計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有料駐車場事業特別会計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0.35</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0.41</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1.41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1.18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1.28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2.77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4.01</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8.34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6.63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7.44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8.4600000000000009</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9.1300000000000008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9.57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10.62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11.99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12.66</v>
      </c>
    </row>
    <row r="39" spans="1:16" x14ac:dyDescent="0.15">
      <c r="A39" s="129" t="s">
        <v>55</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x14ac:dyDescent="0.15">
      <c r="A42" s="161" t="s">
        <v>58</v>
      </c>
      <c r="B42" s="161"/>
      <c r="C42" s="161"/>
      <c r="D42" s="161">
        <f>'実質公債費比率（分子）の構造'!K$52</f>
        <v>4236</v>
      </c>
      <c r="E42" s="161"/>
      <c r="F42" s="161"/>
      <c r="G42" s="161">
        <f>'実質公債費比率（分子）の構造'!L$52</f>
        <v>4874</v>
      </c>
      <c r="H42" s="161"/>
      <c r="I42" s="161"/>
      <c r="J42" s="161">
        <f>'実質公債費比率（分子）の構造'!M$52</f>
        <v>4458</v>
      </c>
      <c r="K42" s="161"/>
      <c r="L42" s="161"/>
      <c r="M42" s="161">
        <f>'実質公債費比率（分子）の構造'!N$52</f>
        <v>4589</v>
      </c>
      <c r="N42" s="161"/>
      <c r="O42" s="161"/>
      <c r="P42" s="161">
        <f>'実質公債費比率（分子）の構造'!O$52</f>
        <v>4738</v>
      </c>
    </row>
    <row r="43" spans="1:16" x14ac:dyDescent="0.15">
      <c r="A43" s="161" t="s">
        <v>59</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60</v>
      </c>
      <c r="B44" s="161">
        <f>'実質公債費比率（分子）の構造'!K$50</f>
        <v>1139</v>
      </c>
      <c r="C44" s="161"/>
      <c r="D44" s="161"/>
      <c r="E44" s="161">
        <f>'実質公債費比率（分子）の構造'!L$50</f>
        <v>985</v>
      </c>
      <c r="F44" s="161"/>
      <c r="G44" s="161"/>
      <c r="H44" s="161">
        <f>'実質公債費比率（分子）の構造'!M$50</f>
        <v>1094</v>
      </c>
      <c r="I44" s="161"/>
      <c r="J44" s="161"/>
      <c r="K44" s="161">
        <f>'実質公債費比率（分子）の構造'!N$50</f>
        <v>945</v>
      </c>
      <c r="L44" s="161"/>
      <c r="M44" s="161"/>
      <c r="N44" s="161">
        <f>'実質公債費比率（分子）の構造'!O$50</f>
        <v>551</v>
      </c>
      <c r="O44" s="161"/>
      <c r="P44" s="161"/>
    </row>
    <row r="45" spans="1:16" x14ac:dyDescent="0.15">
      <c r="A45" s="161" t="s">
        <v>61</v>
      </c>
      <c r="B45" s="161">
        <f>'実質公債費比率（分子）の構造'!K$49</f>
        <v>4</v>
      </c>
      <c r="C45" s="161"/>
      <c r="D45" s="161"/>
      <c r="E45" s="161">
        <f>'実質公債費比率（分子）の構造'!L$49</f>
        <v>4</v>
      </c>
      <c r="F45" s="161"/>
      <c r="G45" s="161"/>
      <c r="H45" s="161">
        <f>'実質公債費比率（分子）の構造'!M$49</f>
        <v>4</v>
      </c>
      <c r="I45" s="161"/>
      <c r="J45" s="161"/>
      <c r="K45" s="161">
        <f>'実質公債費比率（分子）の構造'!N$49</f>
        <v>4</v>
      </c>
      <c r="L45" s="161"/>
      <c r="M45" s="161"/>
      <c r="N45" s="161">
        <f>'実質公債費比率（分子）の構造'!O$49</f>
        <v>69</v>
      </c>
      <c r="O45" s="161"/>
      <c r="P45" s="161"/>
    </row>
    <row r="46" spans="1:16" x14ac:dyDescent="0.15">
      <c r="A46" s="161" t="s">
        <v>62</v>
      </c>
      <c r="B46" s="161">
        <f>'実質公債費比率（分子）の構造'!K$48</f>
        <v>1396</v>
      </c>
      <c r="C46" s="161"/>
      <c r="D46" s="161"/>
      <c r="E46" s="161">
        <f>'実質公債費比率（分子）の構造'!L$48</f>
        <v>1429</v>
      </c>
      <c r="F46" s="161"/>
      <c r="G46" s="161"/>
      <c r="H46" s="161">
        <f>'実質公債費比率（分子）の構造'!M$48</f>
        <v>1467</v>
      </c>
      <c r="I46" s="161"/>
      <c r="J46" s="161"/>
      <c r="K46" s="161">
        <f>'実質公債費比率（分子）の構造'!N$48</f>
        <v>1390</v>
      </c>
      <c r="L46" s="161"/>
      <c r="M46" s="161"/>
      <c r="N46" s="161">
        <f>'実質公債費比率（分子）の構造'!O$48</f>
        <v>1434</v>
      </c>
      <c r="O46" s="161"/>
      <c r="P46" s="161"/>
    </row>
    <row r="47" spans="1:16" x14ac:dyDescent="0.15">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65</v>
      </c>
      <c r="B49" s="161">
        <f>'実質公債費比率（分子）の構造'!K$45</f>
        <v>2809</v>
      </c>
      <c r="C49" s="161"/>
      <c r="D49" s="161"/>
      <c r="E49" s="161">
        <f>'実質公債費比率（分子）の構造'!L$45</f>
        <v>2644</v>
      </c>
      <c r="F49" s="161"/>
      <c r="G49" s="161"/>
      <c r="H49" s="161">
        <f>'実質公債費比率（分子）の構造'!M$45</f>
        <v>2581</v>
      </c>
      <c r="I49" s="161"/>
      <c r="J49" s="161"/>
      <c r="K49" s="161">
        <f>'実質公債費比率（分子）の構造'!N$45</f>
        <v>2688</v>
      </c>
      <c r="L49" s="161"/>
      <c r="M49" s="161"/>
      <c r="N49" s="161">
        <f>'実質公債費比率（分子）の構造'!O$45</f>
        <v>2791</v>
      </c>
      <c r="O49" s="161"/>
      <c r="P49" s="161"/>
    </row>
    <row r="50" spans="1:16" x14ac:dyDescent="0.15">
      <c r="A50" s="161" t="s">
        <v>66</v>
      </c>
      <c r="B50" s="161" t="e">
        <f>NA()</f>
        <v>#N/A</v>
      </c>
      <c r="C50" s="161">
        <f>IF(ISNUMBER('実質公債費比率（分子）の構造'!K$53),'実質公債費比率（分子）の構造'!K$53,NA())</f>
        <v>1112</v>
      </c>
      <c r="D50" s="161" t="e">
        <f>NA()</f>
        <v>#N/A</v>
      </c>
      <c r="E50" s="161" t="e">
        <f>NA()</f>
        <v>#N/A</v>
      </c>
      <c r="F50" s="161">
        <f>IF(ISNUMBER('実質公債費比率（分子）の構造'!L$53),'実質公債費比率（分子）の構造'!L$53,NA())</f>
        <v>188</v>
      </c>
      <c r="G50" s="161" t="e">
        <f>NA()</f>
        <v>#N/A</v>
      </c>
      <c r="H50" s="161" t="e">
        <f>NA()</f>
        <v>#N/A</v>
      </c>
      <c r="I50" s="161">
        <f>IF(ISNUMBER('実質公債費比率（分子）の構造'!M$53),'実質公債費比率（分子）の構造'!M$53,NA())</f>
        <v>688</v>
      </c>
      <c r="J50" s="161" t="e">
        <f>NA()</f>
        <v>#N/A</v>
      </c>
      <c r="K50" s="161" t="e">
        <f>NA()</f>
        <v>#N/A</v>
      </c>
      <c r="L50" s="161">
        <f>IF(ISNUMBER('実質公債費比率（分子）の構造'!N$53),'実質公債費比率（分子）の構造'!N$53,NA())</f>
        <v>438</v>
      </c>
      <c r="M50" s="161" t="e">
        <f>NA()</f>
        <v>#N/A</v>
      </c>
      <c r="N50" s="161" t="e">
        <f>NA()</f>
        <v>#N/A</v>
      </c>
      <c r="O50" s="161">
        <f>IF(ISNUMBER('実質公債費比率（分子）の構造'!O$53),'実質公債費比率（分子）の構造'!O$53,NA())</f>
        <v>107</v>
      </c>
      <c r="P50" s="161" t="e">
        <f>NA()</f>
        <v>#N/A</v>
      </c>
    </row>
    <row r="53" spans="1:16" x14ac:dyDescent="0.15">
      <c r="A53" s="129" t="s">
        <v>67</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x14ac:dyDescent="0.15">
      <c r="A56" s="160" t="s">
        <v>37</v>
      </c>
      <c r="B56" s="160"/>
      <c r="C56" s="160"/>
      <c r="D56" s="160">
        <f>'将来負担比率（分子）の構造'!I$52</f>
        <v>31586</v>
      </c>
      <c r="E56" s="160"/>
      <c r="F56" s="160"/>
      <c r="G56" s="160">
        <f>'将来負担比率（分子）の構造'!J$52</f>
        <v>29573</v>
      </c>
      <c r="H56" s="160"/>
      <c r="I56" s="160"/>
      <c r="J56" s="160">
        <f>'将来負担比率（分子）の構造'!K$52</f>
        <v>27893</v>
      </c>
      <c r="K56" s="160"/>
      <c r="L56" s="160"/>
      <c r="M56" s="160">
        <f>'将来負担比率（分子）の構造'!L$52</f>
        <v>26994</v>
      </c>
      <c r="N56" s="160"/>
      <c r="O56" s="160"/>
      <c r="P56" s="160">
        <f>'将来負担比率（分子）の構造'!M$52</f>
        <v>24664</v>
      </c>
    </row>
    <row r="57" spans="1:16" x14ac:dyDescent="0.15">
      <c r="A57" s="160" t="s">
        <v>36</v>
      </c>
      <c r="B57" s="160"/>
      <c r="C57" s="160"/>
      <c r="D57" s="160">
        <f>'将来負担比率（分子）の構造'!I$51</f>
        <v>11684</v>
      </c>
      <c r="E57" s="160"/>
      <c r="F57" s="160"/>
      <c r="G57" s="160">
        <f>'将来負担比率（分子）の構造'!J$51</f>
        <v>12536</v>
      </c>
      <c r="H57" s="160"/>
      <c r="I57" s="160"/>
      <c r="J57" s="160">
        <f>'将来負担比率（分子）の構造'!K$51</f>
        <v>12989</v>
      </c>
      <c r="K57" s="160"/>
      <c r="L57" s="160"/>
      <c r="M57" s="160">
        <f>'将来負担比率（分子）の構造'!L$51</f>
        <v>14860</v>
      </c>
      <c r="N57" s="160"/>
      <c r="O57" s="160"/>
      <c r="P57" s="160">
        <f>'将来負担比率（分子）の構造'!M$51</f>
        <v>14476</v>
      </c>
    </row>
    <row r="58" spans="1:16" x14ac:dyDescent="0.15">
      <c r="A58" s="160" t="s">
        <v>35</v>
      </c>
      <c r="B58" s="160"/>
      <c r="C58" s="160"/>
      <c r="D58" s="160">
        <f>'将来負担比率（分子）の構造'!I$50</f>
        <v>29412</v>
      </c>
      <c r="E58" s="160"/>
      <c r="F58" s="160"/>
      <c r="G58" s="160">
        <f>'将来負担比率（分子）の構造'!J$50</f>
        <v>32125</v>
      </c>
      <c r="H58" s="160"/>
      <c r="I58" s="160"/>
      <c r="J58" s="160">
        <f>'将来負担比率（分子）の構造'!K$50</f>
        <v>32151</v>
      </c>
      <c r="K58" s="160"/>
      <c r="L58" s="160"/>
      <c r="M58" s="160">
        <f>'将来負担比率（分子）の構造'!L$50</f>
        <v>28686</v>
      </c>
      <c r="N58" s="160"/>
      <c r="O58" s="160"/>
      <c r="P58" s="160">
        <f>'将来負担比率（分子）の構造'!M$50</f>
        <v>28523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21</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f>'将来負担比率（分子）の構造'!M$46</f>
        <v>69</v>
      </c>
      <c r="O61" s="160"/>
      <c r="P61" s="160"/>
    </row>
    <row r="62" spans="1:16" x14ac:dyDescent="0.15">
      <c r="A62" s="160" t="s">
        <v>29</v>
      </c>
      <c r="B62" s="160">
        <f>'将来負担比率（分子）の構造'!I$45</f>
        <v>7362</v>
      </c>
      <c r="C62" s="160"/>
      <c r="D62" s="160"/>
      <c r="E62" s="160">
        <f>'将来負担比率（分子）の構造'!J$45</f>
        <v>6911</v>
      </c>
      <c r="F62" s="160"/>
      <c r="G62" s="160"/>
      <c r="H62" s="160">
        <f>'将来負担比率（分子）の構造'!K$45</f>
        <v>6370</v>
      </c>
      <c r="I62" s="160"/>
      <c r="J62" s="160"/>
      <c r="K62" s="160">
        <f>'将来負担比率（分子）の構造'!L$45</f>
        <v>6360</v>
      </c>
      <c r="L62" s="160"/>
      <c r="M62" s="160"/>
      <c r="N62" s="160">
        <f>'将来負担比率（分子）の構造'!M$45</f>
        <v>6191</v>
      </c>
      <c r="O62" s="160"/>
      <c r="P62" s="160"/>
    </row>
    <row r="63" spans="1:16" x14ac:dyDescent="0.15">
      <c r="A63" s="160" t="s">
        <v>28</v>
      </c>
      <c r="B63" s="160">
        <f>'将来負担比率（分子）の構造'!I$44</f>
        <v>24</v>
      </c>
      <c r="C63" s="160"/>
      <c r="D63" s="160"/>
      <c r="E63" s="160">
        <f>'将来負担比率（分子）の構造'!J$44</f>
        <v>20</v>
      </c>
      <c r="F63" s="160"/>
      <c r="G63" s="160"/>
      <c r="H63" s="160">
        <f>'将来負担比率（分子）の構造'!K$44</f>
        <v>17</v>
      </c>
      <c r="I63" s="160"/>
      <c r="J63" s="160"/>
      <c r="K63" s="160">
        <f>'将来負担比率（分子）の構造'!L$44</f>
        <v>274</v>
      </c>
      <c r="L63" s="160"/>
      <c r="M63" s="160"/>
      <c r="N63" s="160">
        <f>'将来負担比率（分子）の構造'!M$44</f>
        <v>206</v>
      </c>
      <c r="O63" s="160"/>
      <c r="P63" s="160"/>
    </row>
    <row r="64" spans="1:16" x14ac:dyDescent="0.15">
      <c r="A64" s="160" t="s">
        <v>27</v>
      </c>
      <c r="B64" s="160">
        <f>'将来負担比率（分子）の構造'!I$43</f>
        <v>16618</v>
      </c>
      <c r="C64" s="160"/>
      <c r="D64" s="160"/>
      <c r="E64" s="160">
        <f>'将来負担比率（分子）の構造'!J$43</f>
        <v>15858</v>
      </c>
      <c r="F64" s="160"/>
      <c r="G64" s="160"/>
      <c r="H64" s="160">
        <f>'将来負担比率（分子）の構造'!K$43</f>
        <v>14843</v>
      </c>
      <c r="I64" s="160"/>
      <c r="J64" s="160"/>
      <c r="K64" s="160">
        <f>'将来負担比率（分子）の構造'!L$43</f>
        <v>14159</v>
      </c>
      <c r="L64" s="160"/>
      <c r="M64" s="160"/>
      <c r="N64" s="160">
        <f>'将来負担比率（分子）の構造'!M$43</f>
        <v>13517</v>
      </c>
      <c r="O64" s="160"/>
      <c r="P64" s="160"/>
    </row>
    <row r="65" spans="1:16" x14ac:dyDescent="0.15">
      <c r="A65" s="160" t="s">
        <v>26</v>
      </c>
      <c r="B65" s="160">
        <f>'将来負担比率（分子）の構造'!I$42</f>
        <v>2154</v>
      </c>
      <c r="C65" s="160"/>
      <c r="D65" s="160"/>
      <c r="E65" s="160">
        <f>'将来負担比率（分子）の構造'!J$42</f>
        <v>1661</v>
      </c>
      <c r="F65" s="160"/>
      <c r="G65" s="160"/>
      <c r="H65" s="160">
        <f>'将来負担比率（分子）の構造'!K$42</f>
        <v>1441</v>
      </c>
      <c r="I65" s="160"/>
      <c r="J65" s="160"/>
      <c r="K65" s="160">
        <f>'将来負担比率（分子）の構造'!L$42</f>
        <v>442</v>
      </c>
      <c r="L65" s="160"/>
      <c r="M65" s="160"/>
      <c r="N65" s="160">
        <f>'将来負担比率（分子）の構造'!M$42</f>
        <v>107</v>
      </c>
      <c r="O65" s="160"/>
      <c r="P65" s="160"/>
    </row>
    <row r="66" spans="1:16" x14ac:dyDescent="0.15">
      <c r="A66" s="160" t="s">
        <v>25</v>
      </c>
      <c r="B66" s="160">
        <f>'将来負担比率（分子）の構造'!I$41</f>
        <v>18465</v>
      </c>
      <c r="C66" s="160"/>
      <c r="D66" s="160"/>
      <c r="E66" s="160">
        <f>'将来負担比率（分子）の構造'!J$41</f>
        <v>17765</v>
      </c>
      <c r="F66" s="160"/>
      <c r="G66" s="160"/>
      <c r="H66" s="160">
        <f>'将来負担比率（分子）の構造'!K$41</f>
        <v>17022</v>
      </c>
      <c r="I66" s="160"/>
      <c r="J66" s="160"/>
      <c r="K66" s="160">
        <f>'将来負担比率（分子）の構造'!L$41</f>
        <v>18339</v>
      </c>
      <c r="L66" s="160"/>
      <c r="M66" s="160"/>
      <c r="N66" s="160">
        <f>'将来負担比率（分子）の構造'!M$41</f>
        <v>18529</v>
      </c>
      <c r="O66" s="160"/>
      <c r="P66" s="160"/>
    </row>
    <row r="67" spans="1:16" x14ac:dyDescent="0.15">
      <c r="A67" s="160" t="s">
        <v>70</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71</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72</v>
      </c>
      <c r="B72" s="164">
        <f>基金残高に係る経年分析!F55</f>
        <v>6442</v>
      </c>
      <c r="C72" s="164">
        <f>基金残高に係る経年分析!G55</f>
        <v>5688</v>
      </c>
      <c r="D72" s="164">
        <f>基金残高に係る経年分析!H55</f>
        <v>5224</v>
      </c>
    </row>
    <row r="73" spans="1:16" x14ac:dyDescent="0.15">
      <c r="A73" s="163" t="s">
        <v>73</v>
      </c>
      <c r="B73" s="164" t="str">
        <f>基金残高に係る経年分析!F56</f>
        <v>-</v>
      </c>
      <c r="C73" s="164" t="str">
        <f>基金残高に係る経年分析!G56</f>
        <v>-</v>
      </c>
      <c r="D73" s="164" t="str">
        <f>基金残高に係る経年分析!H56</f>
        <v>-</v>
      </c>
    </row>
    <row r="74" spans="1:16" x14ac:dyDescent="0.15">
      <c r="A74" s="163" t="s">
        <v>74</v>
      </c>
      <c r="B74" s="164">
        <f>基金残高に係る経年分析!F57</f>
        <v>22747</v>
      </c>
      <c r="C74" s="164">
        <f>基金残高に係る経年分析!G57</f>
        <v>20048</v>
      </c>
      <c r="D74" s="164">
        <f>基金残高に係る経年分析!H57</f>
        <v>20144</v>
      </c>
    </row>
  </sheetData>
  <sheetProtection algorithmName="SHA-512" hashValue="RbT3yKbSMTmnPbG/6pKrjVM1iuCixXGeEjnySIaZMActgPY0HhiHTMYnK3TMU0Glre6Gv0sCijgWm0C4YCzbKw==" saltValue="LCibTv3dee7Xw9C+3+B9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216</v>
      </c>
      <c r="DI1" s="636"/>
      <c r="DJ1" s="636"/>
      <c r="DK1" s="636"/>
      <c r="DL1" s="636"/>
      <c r="DM1" s="636"/>
      <c r="DN1" s="637"/>
      <c r="DO1" s="205"/>
      <c r="DP1" s="635" t="s">
        <v>217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220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221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222</v>
      </c>
      <c r="S4" s="639"/>
      <c r="T4" s="639"/>
      <c r="U4" s="639"/>
      <c r="V4" s="639"/>
      <c r="W4" s="639"/>
      <c r="X4" s="639"/>
      <c r="Y4" s="640"/>
      <c r="Z4" s="638" t="s">
        <v>223</v>
      </c>
      <c r="AA4" s="639"/>
      <c r="AB4" s="639"/>
      <c r="AC4" s="640"/>
      <c r="AD4" s="638" t="s">
        <v>224</v>
      </c>
      <c r="AE4" s="639"/>
      <c r="AF4" s="639"/>
      <c r="AG4" s="639"/>
      <c r="AH4" s="639"/>
      <c r="AI4" s="639"/>
      <c r="AJ4" s="639"/>
      <c r="AK4" s="640"/>
      <c r="AL4" s="638" t="s">
        <v>223</v>
      </c>
      <c r="AM4" s="639"/>
      <c r="AN4" s="639"/>
      <c r="AO4" s="640"/>
      <c r="AP4" s="644" t="s">
        <v>225</v>
      </c>
      <c r="AQ4" s="644"/>
      <c r="AR4" s="644"/>
      <c r="AS4" s="644"/>
      <c r="AT4" s="644"/>
      <c r="AU4" s="644"/>
      <c r="AV4" s="644"/>
      <c r="AW4" s="644"/>
      <c r="AX4" s="644"/>
      <c r="AY4" s="644"/>
      <c r="AZ4" s="644"/>
      <c r="BA4" s="644"/>
      <c r="BB4" s="644"/>
      <c r="BC4" s="644"/>
      <c r="BD4" s="644"/>
      <c r="BE4" s="644"/>
      <c r="BF4" s="644"/>
      <c r="BG4" s="644" t="s">
        <v>226</v>
      </c>
      <c r="BH4" s="644"/>
      <c r="BI4" s="644"/>
      <c r="BJ4" s="644"/>
      <c r="BK4" s="644"/>
      <c r="BL4" s="644"/>
      <c r="BM4" s="644"/>
      <c r="BN4" s="644"/>
      <c r="BO4" s="644" t="s">
        <v>223</v>
      </c>
      <c r="BP4" s="644"/>
      <c r="BQ4" s="644"/>
      <c r="BR4" s="644"/>
      <c r="BS4" s="644" t="s">
        <v>227</v>
      </c>
      <c r="BT4" s="644"/>
      <c r="BU4" s="644"/>
      <c r="BV4" s="644"/>
      <c r="BW4" s="644"/>
      <c r="BX4" s="644"/>
      <c r="BY4" s="644"/>
      <c r="BZ4" s="644"/>
      <c r="CA4" s="644"/>
      <c r="CB4" s="644"/>
      <c r="CD4" s="641" t="s">
        <v>228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229</v>
      </c>
      <c r="C5" s="646"/>
      <c r="D5" s="646"/>
      <c r="E5" s="646"/>
      <c r="F5" s="646"/>
      <c r="G5" s="646"/>
      <c r="H5" s="646"/>
      <c r="I5" s="646"/>
      <c r="J5" s="646"/>
      <c r="K5" s="646"/>
      <c r="L5" s="646"/>
      <c r="M5" s="646"/>
      <c r="N5" s="646"/>
      <c r="O5" s="646"/>
      <c r="P5" s="646"/>
      <c r="Q5" s="647"/>
      <c r="R5" s="648">
        <v>39097987</v>
      </c>
      <c r="S5" s="649"/>
      <c r="T5" s="649"/>
      <c r="U5" s="649"/>
      <c r="V5" s="649"/>
      <c r="W5" s="649"/>
      <c r="X5" s="649"/>
      <c r="Y5" s="650"/>
      <c r="Z5" s="651">
        <v>54.9</v>
      </c>
      <c r="AA5" s="651"/>
      <c r="AB5" s="651"/>
      <c r="AC5" s="651"/>
      <c r="AD5" s="652">
        <v>36667120</v>
      </c>
      <c r="AE5" s="652"/>
      <c r="AF5" s="652"/>
      <c r="AG5" s="652"/>
      <c r="AH5" s="652"/>
      <c r="AI5" s="652"/>
      <c r="AJ5" s="652"/>
      <c r="AK5" s="652"/>
      <c r="AL5" s="653">
        <v>87.2</v>
      </c>
      <c r="AM5" s="654"/>
      <c r="AN5" s="654"/>
      <c r="AO5" s="655"/>
      <c r="AP5" s="645" t="s">
        <v>230</v>
      </c>
      <c r="AQ5" s="646"/>
      <c r="AR5" s="646"/>
      <c r="AS5" s="646"/>
      <c r="AT5" s="646"/>
      <c r="AU5" s="646"/>
      <c r="AV5" s="646"/>
      <c r="AW5" s="646"/>
      <c r="AX5" s="646"/>
      <c r="AY5" s="646"/>
      <c r="AZ5" s="646"/>
      <c r="BA5" s="646"/>
      <c r="BB5" s="646"/>
      <c r="BC5" s="646"/>
      <c r="BD5" s="646"/>
      <c r="BE5" s="646"/>
      <c r="BF5" s="647"/>
      <c r="BG5" s="659">
        <v>36665849</v>
      </c>
      <c r="BH5" s="660"/>
      <c r="BI5" s="660"/>
      <c r="BJ5" s="660"/>
      <c r="BK5" s="660"/>
      <c r="BL5" s="660"/>
      <c r="BM5" s="660"/>
      <c r="BN5" s="661"/>
      <c r="BO5" s="662">
        <v>93.8</v>
      </c>
      <c r="BP5" s="662"/>
      <c r="BQ5" s="662"/>
      <c r="BR5" s="662"/>
      <c r="BS5" s="663" t="s">
        <v>135</v>
      </c>
      <c r="BT5" s="663"/>
      <c r="BU5" s="663"/>
      <c r="BV5" s="663"/>
      <c r="BW5" s="663"/>
      <c r="BX5" s="663"/>
      <c r="BY5" s="663"/>
      <c r="BZ5" s="663"/>
      <c r="CA5" s="663"/>
      <c r="CB5" s="667"/>
      <c r="CD5" s="641" t="s">
        <v>225</v>
      </c>
      <c r="CE5" s="642"/>
      <c r="CF5" s="642"/>
      <c r="CG5" s="642"/>
      <c r="CH5" s="642"/>
      <c r="CI5" s="642"/>
      <c r="CJ5" s="642"/>
      <c r="CK5" s="642"/>
      <c r="CL5" s="642"/>
      <c r="CM5" s="642"/>
      <c r="CN5" s="642"/>
      <c r="CO5" s="642"/>
      <c r="CP5" s="642"/>
      <c r="CQ5" s="643"/>
      <c r="CR5" s="641" t="s">
        <v>231</v>
      </c>
      <c r="CS5" s="642"/>
      <c r="CT5" s="642"/>
      <c r="CU5" s="642"/>
      <c r="CV5" s="642"/>
      <c r="CW5" s="642"/>
      <c r="CX5" s="642"/>
      <c r="CY5" s="643"/>
      <c r="CZ5" s="641" t="s">
        <v>223</v>
      </c>
      <c r="DA5" s="642"/>
      <c r="DB5" s="642"/>
      <c r="DC5" s="643"/>
      <c r="DD5" s="641" t="s">
        <v>232</v>
      </c>
      <c r="DE5" s="642"/>
      <c r="DF5" s="642"/>
      <c r="DG5" s="642"/>
      <c r="DH5" s="642"/>
      <c r="DI5" s="642"/>
      <c r="DJ5" s="642"/>
      <c r="DK5" s="642"/>
      <c r="DL5" s="642"/>
      <c r="DM5" s="642"/>
      <c r="DN5" s="642"/>
      <c r="DO5" s="642"/>
      <c r="DP5" s="643"/>
      <c r="DQ5" s="641" t="s">
        <v>233</v>
      </c>
      <c r="DR5" s="642"/>
      <c r="DS5" s="642"/>
      <c r="DT5" s="642"/>
      <c r="DU5" s="642"/>
      <c r="DV5" s="642"/>
      <c r="DW5" s="642"/>
      <c r="DX5" s="642"/>
      <c r="DY5" s="642"/>
      <c r="DZ5" s="642"/>
      <c r="EA5" s="642"/>
      <c r="EB5" s="642"/>
      <c r="EC5" s="643"/>
    </row>
    <row r="6" spans="2:143" ht="11.25" customHeight="1" x14ac:dyDescent="0.15">
      <c r="B6" s="656" t="s">
        <v>234</v>
      </c>
      <c r="C6" s="657"/>
      <c r="D6" s="657"/>
      <c r="E6" s="657"/>
      <c r="F6" s="657"/>
      <c r="G6" s="657"/>
      <c r="H6" s="657"/>
      <c r="I6" s="657"/>
      <c r="J6" s="657"/>
      <c r="K6" s="657"/>
      <c r="L6" s="657"/>
      <c r="M6" s="657"/>
      <c r="N6" s="657"/>
      <c r="O6" s="657"/>
      <c r="P6" s="657"/>
      <c r="Q6" s="658"/>
      <c r="R6" s="659">
        <v>530986</v>
      </c>
      <c r="S6" s="660"/>
      <c r="T6" s="660"/>
      <c r="U6" s="660"/>
      <c r="V6" s="660"/>
      <c r="W6" s="660"/>
      <c r="X6" s="660"/>
      <c r="Y6" s="661"/>
      <c r="Z6" s="662">
        <v>0.7</v>
      </c>
      <c r="AA6" s="662"/>
      <c r="AB6" s="662"/>
      <c r="AC6" s="662"/>
      <c r="AD6" s="663">
        <v>530986</v>
      </c>
      <c r="AE6" s="663"/>
      <c r="AF6" s="663"/>
      <c r="AG6" s="663"/>
      <c r="AH6" s="663"/>
      <c r="AI6" s="663"/>
      <c r="AJ6" s="663"/>
      <c r="AK6" s="663"/>
      <c r="AL6" s="664">
        <v>1.3</v>
      </c>
      <c r="AM6" s="665"/>
      <c r="AN6" s="665"/>
      <c r="AO6" s="666"/>
      <c r="AP6" s="656" t="s">
        <v>235</v>
      </c>
      <c r="AQ6" s="657"/>
      <c r="AR6" s="657"/>
      <c r="AS6" s="657"/>
      <c r="AT6" s="657"/>
      <c r="AU6" s="657"/>
      <c r="AV6" s="657"/>
      <c r="AW6" s="657"/>
      <c r="AX6" s="657"/>
      <c r="AY6" s="657"/>
      <c r="AZ6" s="657"/>
      <c r="BA6" s="657"/>
      <c r="BB6" s="657"/>
      <c r="BC6" s="657"/>
      <c r="BD6" s="657"/>
      <c r="BE6" s="657"/>
      <c r="BF6" s="658"/>
      <c r="BG6" s="659">
        <v>36665849</v>
      </c>
      <c r="BH6" s="660"/>
      <c r="BI6" s="660"/>
      <c r="BJ6" s="660"/>
      <c r="BK6" s="660"/>
      <c r="BL6" s="660"/>
      <c r="BM6" s="660"/>
      <c r="BN6" s="661"/>
      <c r="BO6" s="662">
        <v>93.8</v>
      </c>
      <c r="BP6" s="662"/>
      <c r="BQ6" s="662"/>
      <c r="BR6" s="662"/>
      <c r="BS6" s="663" t="s">
        <v>174</v>
      </c>
      <c r="BT6" s="663"/>
      <c r="BU6" s="663"/>
      <c r="BV6" s="663"/>
      <c r="BW6" s="663"/>
      <c r="BX6" s="663"/>
      <c r="BY6" s="663"/>
      <c r="BZ6" s="663"/>
      <c r="CA6" s="663"/>
      <c r="CB6" s="667"/>
      <c r="CD6" s="670" t="s">
        <v>236</v>
      </c>
      <c r="CE6" s="671"/>
      <c r="CF6" s="671"/>
      <c r="CG6" s="671"/>
      <c r="CH6" s="671"/>
      <c r="CI6" s="671"/>
      <c r="CJ6" s="671"/>
      <c r="CK6" s="671"/>
      <c r="CL6" s="671"/>
      <c r="CM6" s="671"/>
      <c r="CN6" s="671"/>
      <c r="CO6" s="671"/>
      <c r="CP6" s="671"/>
      <c r="CQ6" s="672"/>
      <c r="CR6" s="659">
        <v>406372</v>
      </c>
      <c r="CS6" s="660"/>
      <c r="CT6" s="660"/>
      <c r="CU6" s="660"/>
      <c r="CV6" s="660"/>
      <c r="CW6" s="660"/>
      <c r="CX6" s="660"/>
      <c r="CY6" s="661"/>
      <c r="CZ6" s="653">
        <v>0.6</v>
      </c>
      <c r="DA6" s="654"/>
      <c r="DB6" s="654"/>
      <c r="DC6" s="673"/>
      <c r="DD6" s="668" t="s">
        <v>237</v>
      </c>
      <c r="DE6" s="660"/>
      <c r="DF6" s="660"/>
      <c r="DG6" s="660"/>
      <c r="DH6" s="660"/>
      <c r="DI6" s="660"/>
      <c r="DJ6" s="660"/>
      <c r="DK6" s="660"/>
      <c r="DL6" s="660"/>
      <c r="DM6" s="660"/>
      <c r="DN6" s="660"/>
      <c r="DO6" s="660"/>
      <c r="DP6" s="661"/>
      <c r="DQ6" s="668">
        <v>405700</v>
      </c>
      <c r="DR6" s="660"/>
      <c r="DS6" s="660"/>
      <c r="DT6" s="660"/>
      <c r="DU6" s="660"/>
      <c r="DV6" s="660"/>
      <c r="DW6" s="660"/>
      <c r="DX6" s="660"/>
      <c r="DY6" s="660"/>
      <c r="DZ6" s="660"/>
      <c r="EA6" s="660"/>
      <c r="EB6" s="660"/>
      <c r="EC6" s="669"/>
    </row>
    <row r="7" spans="2:143" ht="11.25" customHeight="1" x14ac:dyDescent="0.15">
      <c r="B7" s="656" t="s">
        <v>238</v>
      </c>
      <c r="C7" s="657"/>
      <c r="D7" s="657"/>
      <c r="E7" s="657"/>
      <c r="F7" s="657"/>
      <c r="G7" s="657"/>
      <c r="H7" s="657"/>
      <c r="I7" s="657"/>
      <c r="J7" s="657"/>
      <c r="K7" s="657"/>
      <c r="L7" s="657"/>
      <c r="M7" s="657"/>
      <c r="N7" s="657"/>
      <c r="O7" s="657"/>
      <c r="P7" s="657"/>
      <c r="Q7" s="658"/>
      <c r="R7" s="659">
        <v>68539</v>
      </c>
      <c r="S7" s="660"/>
      <c r="T7" s="660"/>
      <c r="U7" s="660"/>
      <c r="V7" s="660"/>
      <c r="W7" s="660"/>
      <c r="X7" s="660"/>
      <c r="Y7" s="661"/>
      <c r="Z7" s="662">
        <v>0.1</v>
      </c>
      <c r="AA7" s="662"/>
      <c r="AB7" s="662"/>
      <c r="AC7" s="662"/>
      <c r="AD7" s="663">
        <v>68539</v>
      </c>
      <c r="AE7" s="663"/>
      <c r="AF7" s="663"/>
      <c r="AG7" s="663"/>
      <c r="AH7" s="663"/>
      <c r="AI7" s="663"/>
      <c r="AJ7" s="663"/>
      <c r="AK7" s="663"/>
      <c r="AL7" s="664">
        <v>0.2</v>
      </c>
      <c r="AM7" s="665"/>
      <c r="AN7" s="665"/>
      <c r="AO7" s="666"/>
      <c r="AP7" s="656" t="s">
        <v>239</v>
      </c>
      <c r="AQ7" s="657"/>
      <c r="AR7" s="657"/>
      <c r="AS7" s="657"/>
      <c r="AT7" s="657"/>
      <c r="AU7" s="657"/>
      <c r="AV7" s="657"/>
      <c r="AW7" s="657"/>
      <c r="AX7" s="657"/>
      <c r="AY7" s="657"/>
      <c r="AZ7" s="657"/>
      <c r="BA7" s="657"/>
      <c r="BB7" s="657"/>
      <c r="BC7" s="657"/>
      <c r="BD7" s="657"/>
      <c r="BE7" s="657"/>
      <c r="BF7" s="658"/>
      <c r="BG7" s="659">
        <v>17377251</v>
      </c>
      <c r="BH7" s="660"/>
      <c r="BI7" s="660"/>
      <c r="BJ7" s="660"/>
      <c r="BK7" s="660"/>
      <c r="BL7" s="660"/>
      <c r="BM7" s="660"/>
      <c r="BN7" s="661"/>
      <c r="BO7" s="662">
        <v>44.4</v>
      </c>
      <c r="BP7" s="662"/>
      <c r="BQ7" s="662"/>
      <c r="BR7" s="662"/>
      <c r="BS7" s="663" t="s">
        <v>237</v>
      </c>
      <c r="BT7" s="663"/>
      <c r="BU7" s="663"/>
      <c r="BV7" s="663"/>
      <c r="BW7" s="663"/>
      <c r="BX7" s="663"/>
      <c r="BY7" s="663"/>
      <c r="BZ7" s="663"/>
      <c r="CA7" s="663"/>
      <c r="CB7" s="667"/>
      <c r="CD7" s="674" t="s">
        <v>240</v>
      </c>
      <c r="CE7" s="675"/>
      <c r="CF7" s="675"/>
      <c r="CG7" s="675"/>
      <c r="CH7" s="675"/>
      <c r="CI7" s="675"/>
      <c r="CJ7" s="675"/>
      <c r="CK7" s="675"/>
      <c r="CL7" s="675"/>
      <c r="CM7" s="675"/>
      <c r="CN7" s="675"/>
      <c r="CO7" s="675"/>
      <c r="CP7" s="675"/>
      <c r="CQ7" s="676"/>
      <c r="CR7" s="659">
        <v>7326691</v>
      </c>
      <c r="CS7" s="660"/>
      <c r="CT7" s="660"/>
      <c r="CU7" s="660"/>
      <c r="CV7" s="660"/>
      <c r="CW7" s="660"/>
      <c r="CX7" s="660"/>
      <c r="CY7" s="661"/>
      <c r="CZ7" s="662">
        <v>11</v>
      </c>
      <c r="DA7" s="662"/>
      <c r="DB7" s="662"/>
      <c r="DC7" s="662"/>
      <c r="DD7" s="668">
        <v>664924</v>
      </c>
      <c r="DE7" s="660"/>
      <c r="DF7" s="660"/>
      <c r="DG7" s="660"/>
      <c r="DH7" s="660"/>
      <c r="DI7" s="660"/>
      <c r="DJ7" s="660"/>
      <c r="DK7" s="660"/>
      <c r="DL7" s="660"/>
      <c r="DM7" s="660"/>
      <c r="DN7" s="660"/>
      <c r="DO7" s="660"/>
      <c r="DP7" s="661"/>
      <c r="DQ7" s="668">
        <v>6350557</v>
      </c>
      <c r="DR7" s="660"/>
      <c r="DS7" s="660"/>
      <c r="DT7" s="660"/>
      <c r="DU7" s="660"/>
      <c r="DV7" s="660"/>
      <c r="DW7" s="660"/>
      <c r="DX7" s="660"/>
      <c r="DY7" s="660"/>
      <c r="DZ7" s="660"/>
      <c r="EA7" s="660"/>
      <c r="EB7" s="660"/>
      <c r="EC7" s="669"/>
    </row>
    <row r="8" spans="2:143" ht="11.25" customHeight="1" x14ac:dyDescent="0.15">
      <c r="B8" s="656" t="s">
        <v>241</v>
      </c>
      <c r="C8" s="657"/>
      <c r="D8" s="657"/>
      <c r="E8" s="657"/>
      <c r="F8" s="657"/>
      <c r="G8" s="657"/>
      <c r="H8" s="657"/>
      <c r="I8" s="657"/>
      <c r="J8" s="657"/>
      <c r="K8" s="657"/>
      <c r="L8" s="657"/>
      <c r="M8" s="657"/>
      <c r="N8" s="657"/>
      <c r="O8" s="657"/>
      <c r="P8" s="657"/>
      <c r="Q8" s="658"/>
      <c r="R8" s="659">
        <v>234166</v>
      </c>
      <c r="S8" s="660"/>
      <c r="T8" s="660"/>
      <c r="U8" s="660"/>
      <c r="V8" s="660"/>
      <c r="W8" s="660"/>
      <c r="X8" s="660"/>
      <c r="Y8" s="661"/>
      <c r="Z8" s="662">
        <v>0.3</v>
      </c>
      <c r="AA8" s="662"/>
      <c r="AB8" s="662"/>
      <c r="AC8" s="662"/>
      <c r="AD8" s="663">
        <v>234166</v>
      </c>
      <c r="AE8" s="663"/>
      <c r="AF8" s="663"/>
      <c r="AG8" s="663"/>
      <c r="AH8" s="663"/>
      <c r="AI8" s="663"/>
      <c r="AJ8" s="663"/>
      <c r="AK8" s="663"/>
      <c r="AL8" s="664">
        <v>0.6</v>
      </c>
      <c r="AM8" s="665"/>
      <c r="AN8" s="665"/>
      <c r="AO8" s="666"/>
      <c r="AP8" s="656" t="s">
        <v>242</v>
      </c>
      <c r="AQ8" s="657"/>
      <c r="AR8" s="657"/>
      <c r="AS8" s="657"/>
      <c r="AT8" s="657"/>
      <c r="AU8" s="657"/>
      <c r="AV8" s="657"/>
      <c r="AW8" s="657"/>
      <c r="AX8" s="657"/>
      <c r="AY8" s="657"/>
      <c r="AZ8" s="657"/>
      <c r="BA8" s="657"/>
      <c r="BB8" s="657"/>
      <c r="BC8" s="657"/>
      <c r="BD8" s="657"/>
      <c r="BE8" s="657"/>
      <c r="BF8" s="658"/>
      <c r="BG8" s="659">
        <v>337834</v>
      </c>
      <c r="BH8" s="660"/>
      <c r="BI8" s="660"/>
      <c r="BJ8" s="660"/>
      <c r="BK8" s="660"/>
      <c r="BL8" s="660"/>
      <c r="BM8" s="660"/>
      <c r="BN8" s="661"/>
      <c r="BO8" s="662">
        <v>0.9</v>
      </c>
      <c r="BP8" s="662"/>
      <c r="BQ8" s="662"/>
      <c r="BR8" s="662"/>
      <c r="BS8" s="668" t="s">
        <v>237</v>
      </c>
      <c r="BT8" s="660"/>
      <c r="BU8" s="660"/>
      <c r="BV8" s="660"/>
      <c r="BW8" s="660"/>
      <c r="BX8" s="660"/>
      <c r="BY8" s="660"/>
      <c r="BZ8" s="660"/>
      <c r="CA8" s="660"/>
      <c r="CB8" s="669"/>
      <c r="CD8" s="674" t="s">
        <v>243</v>
      </c>
      <c r="CE8" s="675"/>
      <c r="CF8" s="675"/>
      <c r="CG8" s="675"/>
      <c r="CH8" s="675"/>
      <c r="CI8" s="675"/>
      <c r="CJ8" s="675"/>
      <c r="CK8" s="675"/>
      <c r="CL8" s="675"/>
      <c r="CM8" s="675"/>
      <c r="CN8" s="675"/>
      <c r="CO8" s="675"/>
      <c r="CP8" s="675"/>
      <c r="CQ8" s="676"/>
      <c r="CR8" s="659">
        <v>23548126</v>
      </c>
      <c r="CS8" s="660"/>
      <c r="CT8" s="660"/>
      <c r="CU8" s="660"/>
      <c r="CV8" s="660"/>
      <c r="CW8" s="660"/>
      <c r="CX8" s="660"/>
      <c r="CY8" s="661"/>
      <c r="CZ8" s="662">
        <v>35.5</v>
      </c>
      <c r="DA8" s="662"/>
      <c r="DB8" s="662"/>
      <c r="DC8" s="662"/>
      <c r="DD8" s="668">
        <v>1666387</v>
      </c>
      <c r="DE8" s="660"/>
      <c r="DF8" s="660"/>
      <c r="DG8" s="660"/>
      <c r="DH8" s="660"/>
      <c r="DI8" s="660"/>
      <c r="DJ8" s="660"/>
      <c r="DK8" s="660"/>
      <c r="DL8" s="660"/>
      <c r="DM8" s="660"/>
      <c r="DN8" s="660"/>
      <c r="DO8" s="660"/>
      <c r="DP8" s="661"/>
      <c r="DQ8" s="668">
        <v>12923201</v>
      </c>
      <c r="DR8" s="660"/>
      <c r="DS8" s="660"/>
      <c r="DT8" s="660"/>
      <c r="DU8" s="660"/>
      <c r="DV8" s="660"/>
      <c r="DW8" s="660"/>
      <c r="DX8" s="660"/>
      <c r="DY8" s="660"/>
      <c r="DZ8" s="660"/>
      <c r="EA8" s="660"/>
      <c r="EB8" s="660"/>
      <c r="EC8" s="669"/>
    </row>
    <row r="9" spans="2:143" ht="11.25" customHeight="1" x14ac:dyDescent="0.15">
      <c r="B9" s="656" t="s">
        <v>244</v>
      </c>
      <c r="C9" s="657"/>
      <c r="D9" s="657"/>
      <c r="E9" s="657"/>
      <c r="F9" s="657"/>
      <c r="G9" s="657"/>
      <c r="H9" s="657"/>
      <c r="I9" s="657"/>
      <c r="J9" s="657"/>
      <c r="K9" s="657"/>
      <c r="L9" s="657"/>
      <c r="M9" s="657"/>
      <c r="N9" s="657"/>
      <c r="O9" s="657"/>
      <c r="P9" s="657"/>
      <c r="Q9" s="658"/>
      <c r="R9" s="659">
        <v>226306</v>
      </c>
      <c r="S9" s="660"/>
      <c r="T9" s="660"/>
      <c r="U9" s="660"/>
      <c r="V9" s="660"/>
      <c r="W9" s="660"/>
      <c r="X9" s="660"/>
      <c r="Y9" s="661"/>
      <c r="Z9" s="662">
        <v>0.3</v>
      </c>
      <c r="AA9" s="662"/>
      <c r="AB9" s="662"/>
      <c r="AC9" s="662"/>
      <c r="AD9" s="663">
        <v>226306</v>
      </c>
      <c r="AE9" s="663"/>
      <c r="AF9" s="663"/>
      <c r="AG9" s="663"/>
      <c r="AH9" s="663"/>
      <c r="AI9" s="663"/>
      <c r="AJ9" s="663"/>
      <c r="AK9" s="663"/>
      <c r="AL9" s="664">
        <v>0.5</v>
      </c>
      <c r="AM9" s="665"/>
      <c r="AN9" s="665"/>
      <c r="AO9" s="666"/>
      <c r="AP9" s="656" t="s">
        <v>245</v>
      </c>
      <c r="AQ9" s="657"/>
      <c r="AR9" s="657"/>
      <c r="AS9" s="657"/>
      <c r="AT9" s="657"/>
      <c r="AU9" s="657"/>
      <c r="AV9" s="657"/>
      <c r="AW9" s="657"/>
      <c r="AX9" s="657"/>
      <c r="AY9" s="657"/>
      <c r="AZ9" s="657"/>
      <c r="BA9" s="657"/>
      <c r="BB9" s="657"/>
      <c r="BC9" s="657"/>
      <c r="BD9" s="657"/>
      <c r="BE9" s="657"/>
      <c r="BF9" s="658"/>
      <c r="BG9" s="659">
        <v>13284519</v>
      </c>
      <c r="BH9" s="660"/>
      <c r="BI9" s="660"/>
      <c r="BJ9" s="660"/>
      <c r="BK9" s="660"/>
      <c r="BL9" s="660"/>
      <c r="BM9" s="660"/>
      <c r="BN9" s="661"/>
      <c r="BO9" s="662">
        <v>34</v>
      </c>
      <c r="BP9" s="662"/>
      <c r="BQ9" s="662"/>
      <c r="BR9" s="662"/>
      <c r="BS9" s="668" t="s">
        <v>135</v>
      </c>
      <c r="BT9" s="660"/>
      <c r="BU9" s="660"/>
      <c r="BV9" s="660"/>
      <c r="BW9" s="660"/>
      <c r="BX9" s="660"/>
      <c r="BY9" s="660"/>
      <c r="BZ9" s="660"/>
      <c r="CA9" s="660"/>
      <c r="CB9" s="669"/>
      <c r="CD9" s="674" t="s">
        <v>246</v>
      </c>
      <c r="CE9" s="675"/>
      <c r="CF9" s="675"/>
      <c r="CG9" s="675"/>
      <c r="CH9" s="675"/>
      <c r="CI9" s="675"/>
      <c r="CJ9" s="675"/>
      <c r="CK9" s="675"/>
      <c r="CL9" s="675"/>
      <c r="CM9" s="675"/>
      <c r="CN9" s="675"/>
      <c r="CO9" s="675"/>
      <c r="CP9" s="675"/>
      <c r="CQ9" s="676"/>
      <c r="CR9" s="659">
        <v>5624604</v>
      </c>
      <c r="CS9" s="660"/>
      <c r="CT9" s="660"/>
      <c r="CU9" s="660"/>
      <c r="CV9" s="660"/>
      <c r="CW9" s="660"/>
      <c r="CX9" s="660"/>
      <c r="CY9" s="661"/>
      <c r="CZ9" s="662">
        <v>8.5</v>
      </c>
      <c r="DA9" s="662"/>
      <c r="DB9" s="662"/>
      <c r="DC9" s="662"/>
      <c r="DD9" s="668">
        <v>702507</v>
      </c>
      <c r="DE9" s="660"/>
      <c r="DF9" s="660"/>
      <c r="DG9" s="660"/>
      <c r="DH9" s="660"/>
      <c r="DI9" s="660"/>
      <c r="DJ9" s="660"/>
      <c r="DK9" s="660"/>
      <c r="DL9" s="660"/>
      <c r="DM9" s="660"/>
      <c r="DN9" s="660"/>
      <c r="DO9" s="660"/>
      <c r="DP9" s="661"/>
      <c r="DQ9" s="668">
        <v>4889943</v>
      </c>
      <c r="DR9" s="660"/>
      <c r="DS9" s="660"/>
      <c r="DT9" s="660"/>
      <c r="DU9" s="660"/>
      <c r="DV9" s="660"/>
      <c r="DW9" s="660"/>
      <c r="DX9" s="660"/>
      <c r="DY9" s="660"/>
      <c r="DZ9" s="660"/>
      <c r="EA9" s="660"/>
      <c r="EB9" s="660"/>
      <c r="EC9" s="669"/>
    </row>
    <row r="10" spans="2:143" ht="11.25" customHeight="1" x14ac:dyDescent="0.15">
      <c r="B10" s="656" t="s">
        <v>247</v>
      </c>
      <c r="C10" s="657"/>
      <c r="D10" s="657"/>
      <c r="E10" s="657"/>
      <c r="F10" s="657"/>
      <c r="G10" s="657"/>
      <c r="H10" s="657"/>
      <c r="I10" s="657"/>
      <c r="J10" s="657"/>
      <c r="K10" s="657"/>
      <c r="L10" s="657"/>
      <c r="M10" s="657"/>
      <c r="N10" s="657"/>
      <c r="O10" s="657"/>
      <c r="P10" s="657"/>
      <c r="Q10" s="658"/>
      <c r="R10" s="659" t="s">
        <v>174</v>
      </c>
      <c r="S10" s="660"/>
      <c r="T10" s="660"/>
      <c r="U10" s="660"/>
      <c r="V10" s="660"/>
      <c r="W10" s="660"/>
      <c r="X10" s="660"/>
      <c r="Y10" s="661"/>
      <c r="Z10" s="662" t="s">
        <v>174</v>
      </c>
      <c r="AA10" s="662"/>
      <c r="AB10" s="662"/>
      <c r="AC10" s="662"/>
      <c r="AD10" s="663" t="s">
        <v>174</v>
      </c>
      <c r="AE10" s="663"/>
      <c r="AF10" s="663"/>
      <c r="AG10" s="663"/>
      <c r="AH10" s="663"/>
      <c r="AI10" s="663"/>
      <c r="AJ10" s="663"/>
      <c r="AK10" s="663"/>
      <c r="AL10" s="664" t="s">
        <v>135</v>
      </c>
      <c r="AM10" s="665"/>
      <c r="AN10" s="665"/>
      <c r="AO10" s="666"/>
      <c r="AP10" s="656" t="s">
        <v>248</v>
      </c>
      <c r="AQ10" s="657"/>
      <c r="AR10" s="657"/>
      <c r="AS10" s="657"/>
      <c r="AT10" s="657"/>
      <c r="AU10" s="657"/>
      <c r="AV10" s="657"/>
      <c r="AW10" s="657"/>
      <c r="AX10" s="657"/>
      <c r="AY10" s="657"/>
      <c r="AZ10" s="657"/>
      <c r="BA10" s="657"/>
      <c r="BB10" s="657"/>
      <c r="BC10" s="657"/>
      <c r="BD10" s="657"/>
      <c r="BE10" s="657"/>
      <c r="BF10" s="658"/>
      <c r="BG10" s="659">
        <v>501279</v>
      </c>
      <c r="BH10" s="660"/>
      <c r="BI10" s="660"/>
      <c r="BJ10" s="660"/>
      <c r="BK10" s="660"/>
      <c r="BL10" s="660"/>
      <c r="BM10" s="660"/>
      <c r="BN10" s="661"/>
      <c r="BO10" s="662">
        <v>1.3</v>
      </c>
      <c r="BP10" s="662"/>
      <c r="BQ10" s="662"/>
      <c r="BR10" s="662"/>
      <c r="BS10" s="668" t="s">
        <v>174</v>
      </c>
      <c r="BT10" s="660"/>
      <c r="BU10" s="660"/>
      <c r="BV10" s="660"/>
      <c r="BW10" s="660"/>
      <c r="BX10" s="660"/>
      <c r="BY10" s="660"/>
      <c r="BZ10" s="660"/>
      <c r="CA10" s="660"/>
      <c r="CB10" s="669"/>
      <c r="CD10" s="674" t="s">
        <v>249</v>
      </c>
      <c r="CE10" s="675"/>
      <c r="CF10" s="675"/>
      <c r="CG10" s="675"/>
      <c r="CH10" s="675"/>
      <c r="CI10" s="675"/>
      <c r="CJ10" s="675"/>
      <c r="CK10" s="675"/>
      <c r="CL10" s="675"/>
      <c r="CM10" s="675"/>
      <c r="CN10" s="675"/>
      <c r="CO10" s="675"/>
      <c r="CP10" s="675"/>
      <c r="CQ10" s="676"/>
      <c r="CR10" s="659">
        <v>253213</v>
      </c>
      <c r="CS10" s="660"/>
      <c r="CT10" s="660"/>
      <c r="CU10" s="660"/>
      <c r="CV10" s="660"/>
      <c r="CW10" s="660"/>
      <c r="CX10" s="660"/>
      <c r="CY10" s="661"/>
      <c r="CZ10" s="662">
        <v>0.4</v>
      </c>
      <c r="DA10" s="662"/>
      <c r="DB10" s="662"/>
      <c r="DC10" s="662"/>
      <c r="DD10" s="668" t="s">
        <v>237</v>
      </c>
      <c r="DE10" s="660"/>
      <c r="DF10" s="660"/>
      <c r="DG10" s="660"/>
      <c r="DH10" s="660"/>
      <c r="DI10" s="660"/>
      <c r="DJ10" s="660"/>
      <c r="DK10" s="660"/>
      <c r="DL10" s="660"/>
      <c r="DM10" s="660"/>
      <c r="DN10" s="660"/>
      <c r="DO10" s="660"/>
      <c r="DP10" s="661"/>
      <c r="DQ10" s="668">
        <v>247701</v>
      </c>
      <c r="DR10" s="660"/>
      <c r="DS10" s="660"/>
      <c r="DT10" s="660"/>
      <c r="DU10" s="660"/>
      <c r="DV10" s="660"/>
      <c r="DW10" s="660"/>
      <c r="DX10" s="660"/>
      <c r="DY10" s="660"/>
      <c r="DZ10" s="660"/>
      <c r="EA10" s="660"/>
      <c r="EB10" s="660"/>
      <c r="EC10" s="669"/>
    </row>
    <row r="11" spans="2:143" ht="11.25" customHeight="1" x14ac:dyDescent="0.15">
      <c r="B11" s="656" t="s">
        <v>250</v>
      </c>
      <c r="C11" s="657"/>
      <c r="D11" s="657"/>
      <c r="E11" s="657"/>
      <c r="F11" s="657"/>
      <c r="G11" s="657"/>
      <c r="H11" s="657"/>
      <c r="I11" s="657"/>
      <c r="J11" s="657"/>
      <c r="K11" s="657"/>
      <c r="L11" s="657"/>
      <c r="M11" s="657"/>
      <c r="N11" s="657"/>
      <c r="O11" s="657"/>
      <c r="P11" s="657"/>
      <c r="Q11" s="658"/>
      <c r="R11" s="659" t="s">
        <v>174</v>
      </c>
      <c r="S11" s="660"/>
      <c r="T11" s="660"/>
      <c r="U11" s="660"/>
      <c r="V11" s="660"/>
      <c r="W11" s="660"/>
      <c r="X11" s="660"/>
      <c r="Y11" s="661"/>
      <c r="Z11" s="662" t="s">
        <v>237</v>
      </c>
      <c r="AA11" s="662"/>
      <c r="AB11" s="662"/>
      <c r="AC11" s="662"/>
      <c r="AD11" s="663" t="s">
        <v>237</v>
      </c>
      <c r="AE11" s="663"/>
      <c r="AF11" s="663"/>
      <c r="AG11" s="663"/>
      <c r="AH11" s="663"/>
      <c r="AI11" s="663"/>
      <c r="AJ11" s="663"/>
      <c r="AK11" s="663"/>
      <c r="AL11" s="664" t="s">
        <v>135</v>
      </c>
      <c r="AM11" s="665"/>
      <c r="AN11" s="665"/>
      <c r="AO11" s="666"/>
      <c r="AP11" s="656" t="s">
        <v>251</v>
      </c>
      <c r="AQ11" s="657"/>
      <c r="AR11" s="657"/>
      <c r="AS11" s="657"/>
      <c r="AT11" s="657"/>
      <c r="AU11" s="657"/>
      <c r="AV11" s="657"/>
      <c r="AW11" s="657"/>
      <c r="AX11" s="657"/>
      <c r="AY11" s="657"/>
      <c r="AZ11" s="657"/>
      <c r="BA11" s="657"/>
      <c r="BB11" s="657"/>
      <c r="BC11" s="657"/>
      <c r="BD11" s="657"/>
      <c r="BE11" s="657"/>
      <c r="BF11" s="658"/>
      <c r="BG11" s="659">
        <v>3253619</v>
      </c>
      <c r="BH11" s="660"/>
      <c r="BI11" s="660"/>
      <c r="BJ11" s="660"/>
      <c r="BK11" s="660"/>
      <c r="BL11" s="660"/>
      <c r="BM11" s="660"/>
      <c r="BN11" s="661"/>
      <c r="BO11" s="662">
        <v>8.3000000000000007</v>
      </c>
      <c r="BP11" s="662"/>
      <c r="BQ11" s="662"/>
      <c r="BR11" s="662"/>
      <c r="BS11" s="668" t="s">
        <v>174</v>
      </c>
      <c r="BT11" s="660"/>
      <c r="BU11" s="660"/>
      <c r="BV11" s="660"/>
      <c r="BW11" s="660"/>
      <c r="BX11" s="660"/>
      <c r="BY11" s="660"/>
      <c r="BZ11" s="660"/>
      <c r="CA11" s="660"/>
      <c r="CB11" s="669"/>
      <c r="CD11" s="674" t="s">
        <v>252</v>
      </c>
      <c r="CE11" s="675"/>
      <c r="CF11" s="675"/>
      <c r="CG11" s="675"/>
      <c r="CH11" s="675"/>
      <c r="CI11" s="675"/>
      <c r="CJ11" s="675"/>
      <c r="CK11" s="675"/>
      <c r="CL11" s="675"/>
      <c r="CM11" s="675"/>
      <c r="CN11" s="675"/>
      <c r="CO11" s="675"/>
      <c r="CP11" s="675"/>
      <c r="CQ11" s="676"/>
      <c r="CR11" s="659">
        <v>795650</v>
      </c>
      <c r="CS11" s="660"/>
      <c r="CT11" s="660"/>
      <c r="CU11" s="660"/>
      <c r="CV11" s="660"/>
      <c r="CW11" s="660"/>
      <c r="CX11" s="660"/>
      <c r="CY11" s="661"/>
      <c r="CZ11" s="662">
        <v>1.2</v>
      </c>
      <c r="DA11" s="662"/>
      <c r="DB11" s="662"/>
      <c r="DC11" s="662"/>
      <c r="DD11" s="668">
        <v>108111</v>
      </c>
      <c r="DE11" s="660"/>
      <c r="DF11" s="660"/>
      <c r="DG11" s="660"/>
      <c r="DH11" s="660"/>
      <c r="DI11" s="660"/>
      <c r="DJ11" s="660"/>
      <c r="DK11" s="660"/>
      <c r="DL11" s="660"/>
      <c r="DM11" s="660"/>
      <c r="DN11" s="660"/>
      <c r="DO11" s="660"/>
      <c r="DP11" s="661"/>
      <c r="DQ11" s="668">
        <v>575753</v>
      </c>
      <c r="DR11" s="660"/>
      <c r="DS11" s="660"/>
      <c r="DT11" s="660"/>
      <c r="DU11" s="660"/>
      <c r="DV11" s="660"/>
      <c r="DW11" s="660"/>
      <c r="DX11" s="660"/>
      <c r="DY11" s="660"/>
      <c r="DZ11" s="660"/>
      <c r="EA11" s="660"/>
      <c r="EB11" s="660"/>
      <c r="EC11" s="669"/>
    </row>
    <row r="12" spans="2:143" ht="11.25" customHeight="1" x14ac:dyDescent="0.15">
      <c r="B12" s="656" t="s">
        <v>253</v>
      </c>
      <c r="C12" s="657"/>
      <c r="D12" s="657"/>
      <c r="E12" s="657"/>
      <c r="F12" s="657"/>
      <c r="G12" s="657"/>
      <c r="H12" s="657"/>
      <c r="I12" s="657"/>
      <c r="J12" s="657"/>
      <c r="K12" s="657"/>
      <c r="L12" s="657"/>
      <c r="M12" s="657"/>
      <c r="N12" s="657"/>
      <c r="O12" s="657"/>
      <c r="P12" s="657"/>
      <c r="Q12" s="658"/>
      <c r="R12" s="659">
        <v>3640600</v>
      </c>
      <c r="S12" s="660"/>
      <c r="T12" s="660"/>
      <c r="U12" s="660"/>
      <c r="V12" s="660"/>
      <c r="W12" s="660"/>
      <c r="X12" s="660"/>
      <c r="Y12" s="661"/>
      <c r="Z12" s="662">
        <v>5.0999999999999996</v>
      </c>
      <c r="AA12" s="662"/>
      <c r="AB12" s="662"/>
      <c r="AC12" s="662"/>
      <c r="AD12" s="663">
        <v>3640600</v>
      </c>
      <c r="AE12" s="663"/>
      <c r="AF12" s="663"/>
      <c r="AG12" s="663"/>
      <c r="AH12" s="663"/>
      <c r="AI12" s="663"/>
      <c r="AJ12" s="663"/>
      <c r="AK12" s="663"/>
      <c r="AL12" s="664">
        <v>8.6999999999999993</v>
      </c>
      <c r="AM12" s="665"/>
      <c r="AN12" s="665"/>
      <c r="AO12" s="666"/>
      <c r="AP12" s="656" t="s">
        <v>254</v>
      </c>
      <c r="AQ12" s="657"/>
      <c r="AR12" s="657"/>
      <c r="AS12" s="657"/>
      <c r="AT12" s="657"/>
      <c r="AU12" s="657"/>
      <c r="AV12" s="657"/>
      <c r="AW12" s="657"/>
      <c r="AX12" s="657"/>
      <c r="AY12" s="657"/>
      <c r="AZ12" s="657"/>
      <c r="BA12" s="657"/>
      <c r="BB12" s="657"/>
      <c r="BC12" s="657"/>
      <c r="BD12" s="657"/>
      <c r="BE12" s="657"/>
      <c r="BF12" s="658"/>
      <c r="BG12" s="659">
        <v>17518652</v>
      </c>
      <c r="BH12" s="660"/>
      <c r="BI12" s="660"/>
      <c r="BJ12" s="660"/>
      <c r="BK12" s="660"/>
      <c r="BL12" s="660"/>
      <c r="BM12" s="660"/>
      <c r="BN12" s="661"/>
      <c r="BO12" s="662">
        <v>44.8</v>
      </c>
      <c r="BP12" s="662"/>
      <c r="BQ12" s="662"/>
      <c r="BR12" s="662"/>
      <c r="BS12" s="668" t="s">
        <v>237</v>
      </c>
      <c r="BT12" s="660"/>
      <c r="BU12" s="660"/>
      <c r="BV12" s="660"/>
      <c r="BW12" s="660"/>
      <c r="BX12" s="660"/>
      <c r="BY12" s="660"/>
      <c r="BZ12" s="660"/>
      <c r="CA12" s="660"/>
      <c r="CB12" s="669"/>
      <c r="CD12" s="674" t="s">
        <v>255</v>
      </c>
      <c r="CE12" s="675"/>
      <c r="CF12" s="675"/>
      <c r="CG12" s="675"/>
      <c r="CH12" s="675"/>
      <c r="CI12" s="675"/>
      <c r="CJ12" s="675"/>
      <c r="CK12" s="675"/>
      <c r="CL12" s="675"/>
      <c r="CM12" s="675"/>
      <c r="CN12" s="675"/>
      <c r="CO12" s="675"/>
      <c r="CP12" s="675"/>
      <c r="CQ12" s="676"/>
      <c r="CR12" s="659">
        <v>1077855</v>
      </c>
      <c r="CS12" s="660"/>
      <c r="CT12" s="660"/>
      <c r="CU12" s="660"/>
      <c r="CV12" s="660"/>
      <c r="CW12" s="660"/>
      <c r="CX12" s="660"/>
      <c r="CY12" s="661"/>
      <c r="CZ12" s="662">
        <v>1.6</v>
      </c>
      <c r="DA12" s="662"/>
      <c r="DB12" s="662"/>
      <c r="DC12" s="662"/>
      <c r="DD12" s="668">
        <v>291087</v>
      </c>
      <c r="DE12" s="660"/>
      <c r="DF12" s="660"/>
      <c r="DG12" s="660"/>
      <c r="DH12" s="660"/>
      <c r="DI12" s="660"/>
      <c r="DJ12" s="660"/>
      <c r="DK12" s="660"/>
      <c r="DL12" s="660"/>
      <c r="DM12" s="660"/>
      <c r="DN12" s="660"/>
      <c r="DO12" s="660"/>
      <c r="DP12" s="661"/>
      <c r="DQ12" s="668">
        <v>814596</v>
      </c>
      <c r="DR12" s="660"/>
      <c r="DS12" s="660"/>
      <c r="DT12" s="660"/>
      <c r="DU12" s="660"/>
      <c r="DV12" s="660"/>
      <c r="DW12" s="660"/>
      <c r="DX12" s="660"/>
      <c r="DY12" s="660"/>
      <c r="DZ12" s="660"/>
      <c r="EA12" s="660"/>
      <c r="EB12" s="660"/>
      <c r="EC12" s="669"/>
    </row>
    <row r="13" spans="2:143" ht="11.25" customHeight="1" x14ac:dyDescent="0.15">
      <c r="B13" s="656" t="s">
        <v>256</v>
      </c>
      <c r="C13" s="657"/>
      <c r="D13" s="657"/>
      <c r="E13" s="657"/>
      <c r="F13" s="657"/>
      <c r="G13" s="657"/>
      <c r="H13" s="657"/>
      <c r="I13" s="657"/>
      <c r="J13" s="657"/>
      <c r="K13" s="657"/>
      <c r="L13" s="657"/>
      <c r="M13" s="657"/>
      <c r="N13" s="657"/>
      <c r="O13" s="657"/>
      <c r="P13" s="657"/>
      <c r="Q13" s="658"/>
      <c r="R13" s="659" t="s">
        <v>135</v>
      </c>
      <c r="S13" s="660"/>
      <c r="T13" s="660"/>
      <c r="U13" s="660"/>
      <c r="V13" s="660"/>
      <c r="W13" s="660"/>
      <c r="X13" s="660"/>
      <c r="Y13" s="661"/>
      <c r="Z13" s="662" t="s">
        <v>174</v>
      </c>
      <c r="AA13" s="662"/>
      <c r="AB13" s="662"/>
      <c r="AC13" s="662"/>
      <c r="AD13" s="663" t="s">
        <v>174</v>
      </c>
      <c r="AE13" s="663"/>
      <c r="AF13" s="663"/>
      <c r="AG13" s="663"/>
      <c r="AH13" s="663"/>
      <c r="AI13" s="663"/>
      <c r="AJ13" s="663"/>
      <c r="AK13" s="663"/>
      <c r="AL13" s="664" t="s">
        <v>237</v>
      </c>
      <c r="AM13" s="665"/>
      <c r="AN13" s="665"/>
      <c r="AO13" s="666"/>
      <c r="AP13" s="656" t="s">
        <v>257</v>
      </c>
      <c r="AQ13" s="657"/>
      <c r="AR13" s="657"/>
      <c r="AS13" s="657"/>
      <c r="AT13" s="657"/>
      <c r="AU13" s="657"/>
      <c r="AV13" s="657"/>
      <c r="AW13" s="657"/>
      <c r="AX13" s="657"/>
      <c r="AY13" s="657"/>
      <c r="AZ13" s="657"/>
      <c r="BA13" s="657"/>
      <c r="BB13" s="657"/>
      <c r="BC13" s="657"/>
      <c r="BD13" s="657"/>
      <c r="BE13" s="657"/>
      <c r="BF13" s="658"/>
      <c r="BG13" s="659">
        <v>17423928</v>
      </c>
      <c r="BH13" s="660"/>
      <c r="BI13" s="660"/>
      <c r="BJ13" s="660"/>
      <c r="BK13" s="660"/>
      <c r="BL13" s="660"/>
      <c r="BM13" s="660"/>
      <c r="BN13" s="661"/>
      <c r="BO13" s="662">
        <v>44.6</v>
      </c>
      <c r="BP13" s="662"/>
      <c r="BQ13" s="662"/>
      <c r="BR13" s="662"/>
      <c r="BS13" s="668" t="s">
        <v>135</v>
      </c>
      <c r="BT13" s="660"/>
      <c r="BU13" s="660"/>
      <c r="BV13" s="660"/>
      <c r="BW13" s="660"/>
      <c r="BX13" s="660"/>
      <c r="BY13" s="660"/>
      <c r="BZ13" s="660"/>
      <c r="CA13" s="660"/>
      <c r="CB13" s="669"/>
      <c r="CD13" s="674" t="s">
        <v>258</v>
      </c>
      <c r="CE13" s="675"/>
      <c r="CF13" s="675"/>
      <c r="CG13" s="675"/>
      <c r="CH13" s="675"/>
      <c r="CI13" s="675"/>
      <c r="CJ13" s="675"/>
      <c r="CK13" s="675"/>
      <c r="CL13" s="675"/>
      <c r="CM13" s="675"/>
      <c r="CN13" s="675"/>
      <c r="CO13" s="675"/>
      <c r="CP13" s="675"/>
      <c r="CQ13" s="676"/>
      <c r="CR13" s="659">
        <v>12718353</v>
      </c>
      <c r="CS13" s="660"/>
      <c r="CT13" s="660"/>
      <c r="CU13" s="660"/>
      <c r="CV13" s="660"/>
      <c r="CW13" s="660"/>
      <c r="CX13" s="660"/>
      <c r="CY13" s="661"/>
      <c r="CZ13" s="662">
        <v>19.2</v>
      </c>
      <c r="DA13" s="662"/>
      <c r="DB13" s="662"/>
      <c r="DC13" s="662"/>
      <c r="DD13" s="668">
        <v>7476270</v>
      </c>
      <c r="DE13" s="660"/>
      <c r="DF13" s="660"/>
      <c r="DG13" s="660"/>
      <c r="DH13" s="660"/>
      <c r="DI13" s="660"/>
      <c r="DJ13" s="660"/>
      <c r="DK13" s="660"/>
      <c r="DL13" s="660"/>
      <c r="DM13" s="660"/>
      <c r="DN13" s="660"/>
      <c r="DO13" s="660"/>
      <c r="DP13" s="661"/>
      <c r="DQ13" s="668">
        <v>7991352</v>
      </c>
      <c r="DR13" s="660"/>
      <c r="DS13" s="660"/>
      <c r="DT13" s="660"/>
      <c r="DU13" s="660"/>
      <c r="DV13" s="660"/>
      <c r="DW13" s="660"/>
      <c r="DX13" s="660"/>
      <c r="DY13" s="660"/>
      <c r="DZ13" s="660"/>
      <c r="EA13" s="660"/>
      <c r="EB13" s="660"/>
      <c r="EC13" s="669"/>
    </row>
    <row r="14" spans="2:143" ht="11.25" customHeight="1" x14ac:dyDescent="0.15">
      <c r="B14" s="656" t="s">
        <v>259</v>
      </c>
      <c r="C14" s="657"/>
      <c r="D14" s="657"/>
      <c r="E14" s="657"/>
      <c r="F14" s="657"/>
      <c r="G14" s="657"/>
      <c r="H14" s="657"/>
      <c r="I14" s="657"/>
      <c r="J14" s="657"/>
      <c r="K14" s="657"/>
      <c r="L14" s="657"/>
      <c r="M14" s="657"/>
      <c r="N14" s="657"/>
      <c r="O14" s="657"/>
      <c r="P14" s="657"/>
      <c r="Q14" s="658"/>
      <c r="R14" s="659" t="s">
        <v>135</v>
      </c>
      <c r="S14" s="660"/>
      <c r="T14" s="660"/>
      <c r="U14" s="660"/>
      <c r="V14" s="660"/>
      <c r="W14" s="660"/>
      <c r="X14" s="660"/>
      <c r="Y14" s="661"/>
      <c r="Z14" s="662" t="s">
        <v>135</v>
      </c>
      <c r="AA14" s="662"/>
      <c r="AB14" s="662"/>
      <c r="AC14" s="662"/>
      <c r="AD14" s="663" t="s">
        <v>174</v>
      </c>
      <c r="AE14" s="663"/>
      <c r="AF14" s="663"/>
      <c r="AG14" s="663"/>
      <c r="AH14" s="663"/>
      <c r="AI14" s="663"/>
      <c r="AJ14" s="663"/>
      <c r="AK14" s="663"/>
      <c r="AL14" s="664" t="s">
        <v>135</v>
      </c>
      <c r="AM14" s="665"/>
      <c r="AN14" s="665"/>
      <c r="AO14" s="666"/>
      <c r="AP14" s="656" t="s">
        <v>260</v>
      </c>
      <c r="AQ14" s="657"/>
      <c r="AR14" s="657"/>
      <c r="AS14" s="657"/>
      <c r="AT14" s="657"/>
      <c r="AU14" s="657"/>
      <c r="AV14" s="657"/>
      <c r="AW14" s="657"/>
      <c r="AX14" s="657"/>
      <c r="AY14" s="657"/>
      <c r="AZ14" s="657"/>
      <c r="BA14" s="657"/>
      <c r="BB14" s="657"/>
      <c r="BC14" s="657"/>
      <c r="BD14" s="657"/>
      <c r="BE14" s="657"/>
      <c r="BF14" s="658"/>
      <c r="BG14" s="659">
        <v>373726</v>
      </c>
      <c r="BH14" s="660"/>
      <c r="BI14" s="660"/>
      <c r="BJ14" s="660"/>
      <c r="BK14" s="660"/>
      <c r="BL14" s="660"/>
      <c r="BM14" s="660"/>
      <c r="BN14" s="661"/>
      <c r="BO14" s="662">
        <v>1</v>
      </c>
      <c r="BP14" s="662"/>
      <c r="BQ14" s="662"/>
      <c r="BR14" s="662"/>
      <c r="BS14" s="668" t="s">
        <v>237</v>
      </c>
      <c r="BT14" s="660"/>
      <c r="BU14" s="660"/>
      <c r="BV14" s="660"/>
      <c r="BW14" s="660"/>
      <c r="BX14" s="660"/>
      <c r="BY14" s="660"/>
      <c r="BZ14" s="660"/>
      <c r="CA14" s="660"/>
      <c r="CB14" s="669"/>
      <c r="CD14" s="674" t="s">
        <v>261</v>
      </c>
      <c r="CE14" s="675"/>
      <c r="CF14" s="675"/>
      <c r="CG14" s="675"/>
      <c r="CH14" s="675"/>
      <c r="CI14" s="675"/>
      <c r="CJ14" s="675"/>
      <c r="CK14" s="675"/>
      <c r="CL14" s="675"/>
      <c r="CM14" s="675"/>
      <c r="CN14" s="675"/>
      <c r="CO14" s="675"/>
      <c r="CP14" s="675"/>
      <c r="CQ14" s="676"/>
      <c r="CR14" s="659">
        <v>1953176</v>
      </c>
      <c r="CS14" s="660"/>
      <c r="CT14" s="660"/>
      <c r="CU14" s="660"/>
      <c r="CV14" s="660"/>
      <c r="CW14" s="660"/>
      <c r="CX14" s="660"/>
      <c r="CY14" s="661"/>
      <c r="CZ14" s="662">
        <v>2.9</v>
      </c>
      <c r="DA14" s="662"/>
      <c r="DB14" s="662"/>
      <c r="DC14" s="662"/>
      <c r="DD14" s="668">
        <v>106029</v>
      </c>
      <c r="DE14" s="660"/>
      <c r="DF14" s="660"/>
      <c r="DG14" s="660"/>
      <c r="DH14" s="660"/>
      <c r="DI14" s="660"/>
      <c r="DJ14" s="660"/>
      <c r="DK14" s="660"/>
      <c r="DL14" s="660"/>
      <c r="DM14" s="660"/>
      <c r="DN14" s="660"/>
      <c r="DO14" s="660"/>
      <c r="DP14" s="661"/>
      <c r="DQ14" s="668">
        <v>1909414</v>
      </c>
      <c r="DR14" s="660"/>
      <c r="DS14" s="660"/>
      <c r="DT14" s="660"/>
      <c r="DU14" s="660"/>
      <c r="DV14" s="660"/>
      <c r="DW14" s="660"/>
      <c r="DX14" s="660"/>
      <c r="DY14" s="660"/>
      <c r="DZ14" s="660"/>
      <c r="EA14" s="660"/>
      <c r="EB14" s="660"/>
      <c r="EC14" s="669"/>
    </row>
    <row r="15" spans="2:143" ht="11.25" customHeight="1" x14ac:dyDescent="0.15">
      <c r="B15" s="656" t="s">
        <v>262</v>
      </c>
      <c r="C15" s="657"/>
      <c r="D15" s="657"/>
      <c r="E15" s="657"/>
      <c r="F15" s="657"/>
      <c r="G15" s="657"/>
      <c r="H15" s="657"/>
      <c r="I15" s="657"/>
      <c r="J15" s="657"/>
      <c r="K15" s="657"/>
      <c r="L15" s="657"/>
      <c r="M15" s="657"/>
      <c r="N15" s="657"/>
      <c r="O15" s="657"/>
      <c r="P15" s="657"/>
      <c r="Q15" s="658"/>
      <c r="R15" s="659">
        <v>283644</v>
      </c>
      <c r="S15" s="660"/>
      <c r="T15" s="660"/>
      <c r="U15" s="660"/>
      <c r="V15" s="660"/>
      <c r="W15" s="660"/>
      <c r="X15" s="660"/>
      <c r="Y15" s="661"/>
      <c r="Z15" s="662">
        <v>0.4</v>
      </c>
      <c r="AA15" s="662"/>
      <c r="AB15" s="662"/>
      <c r="AC15" s="662"/>
      <c r="AD15" s="663">
        <v>283644</v>
      </c>
      <c r="AE15" s="663"/>
      <c r="AF15" s="663"/>
      <c r="AG15" s="663"/>
      <c r="AH15" s="663"/>
      <c r="AI15" s="663"/>
      <c r="AJ15" s="663"/>
      <c r="AK15" s="663"/>
      <c r="AL15" s="664">
        <v>0.7</v>
      </c>
      <c r="AM15" s="665"/>
      <c r="AN15" s="665"/>
      <c r="AO15" s="666"/>
      <c r="AP15" s="656" t="s">
        <v>263</v>
      </c>
      <c r="AQ15" s="657"/>
      <c r="AR15" s="657"/>
      <c r="AS15" s="657"/>
      <c r="AT15" s="657"/>
      <c r="AU15" s="657"/>
      <c r="AV15" s="657"/>
      <c r="AW15" s="657"/>
      <c r="AX15" s="657"/>
      <c r="AY15" s="657"/>
      <c r="AZ15" s="657"/>
      <c r="BA15" s="657"/>
      <c r="BB15" s="657"/>
      <c r="BC15" s="657"/>
      <c r="BD15" s="657"/>
      <c r="BE15" s="657"/>
      <c r="BF15" s="658"/>
      <c r="BG15" s="659">
        <v>1396220</v>
      </c>
      <c r="BH15" s="660"/>
      <c r="BI15" s="660"/>
      <c r="BJ15" s="660"/>
      <c r="BK15" s="660"/>
      <c r="BL15" s="660"/>
      <c r="BM15" s="660"/>
      <c r="BN15" s="661"/>
      <c r="BO15" s="662">
        <v>3.6</v>
      </c>
      <c r="BP15" s="662"/>
      <c r="BQ15" s="662"/>
      <c r="BR15" s="662"/>
      <c r="BS15" s="668" t="s">
        <v>237</v>
      </c>
      <c r="BT15" s="660"/>
      <c r="BU15" s="660"/>
      <c r="BV15" s="660"/>
      <c r="BW15" s="660"/>
      <c r="BX15" s="660"/>
      <c r="BY15" s="660"/>
      <c r="BZ15" s="660"/>
      <c r="CA15" s="660"/>
      <c r="CB15" s="669"/>
      <c r="CD15" s="674" t="s">
        <v>264</v>
      </c>
      <c r="CE15" s="675"/>
      <c r="CF15" s="675"/>
      <c r="CG15" s="675"/>
      <c r="CH15" s="675"/>
      <c r="CI15" s="675"/>
      <c r="CJ15" s="675"/>
      <c r="CK15" s="675"/>
      <c r="CL15" s="675"/>
      <c r="CM15" s="675"/>
      <c r="CN15" s="675"/>
      <c r="CO15" s="675"/>
      <c r="CP15" s="675"/>
      <c r="CQ15" s="676"/>
      <c r="CR15" s="659">
        <v>9820021</v>
      </c>
      <c r="CS15" s="660"/>
      <c r="CT15" s="660"/>
      <c r="CU15" s="660"/>
      <c r="CV15" s="660"/>
      <c r="CW15" s="660"/>
      <c r="CX15" s="660"/>
      <c r="CY15" s="661"/>
      <c r="CZ15" s="662">
        <v>14.8</v>
      </c>
      <c r="DA15" s="662"/>
      <c r="DB15" s="662"/>
      <c r="DC15" s="662"/>
      <c r="DD15" s="668">
        <v>3201192</v>
      </c>
      <c r="DE15" s="660"/>
      <c r="DF15" s="660"/>
      <c r="DG15" s="660"/>
      <c r="DH15" s="660"/>
      <c r="DI15" s="660"/>
      <c r="DJ15" s="660"/>
      <c r="DK15" s="660"/>
      <c r="DL15" s="660"/>
      <c r="DM15" s="660"/>
      <c r="DN15" s="660"/>
      <c r="DO15" s="660"/>
      <c r="DP15" s="661"/>
      <c r="DQ15" s="668">
        <v>7146905</v>
      </c>
      <c r="DR15" s="660"/>
      <c r="DS15" s="660"/>
      <c r="DT15" s="660"/>
      <c r="DU15" s="660"/>
      <c r="DV15" s="660"/>
      <c r="DW15" s="660"/>
      <c r="DX15" s="660"/>
      <c r="DY15" s="660"/>
      <c r="DZ15" s="660"/>
      <c r="EA15" s="660"/>
      <c r="EB15" s="660"/>
      <c r="EC15" s="669"/>
    </row>
    <row r="16" spans="2:143" ht="11.25" customHeight="1" x14ac:dyDescent="0.15">
      <c r="B16" s="656" t="s">
        <v>265</v>
      </c>
      <c r="C16" s="657"/>
      <c r="D16" s="657"/>
      <c r="E16" s="657"/>
      <c r="F16" s="657"/>
      <c r="G16" s="657"/>
      <c r="H16" s="657"/>
      <c r="I16" s="657"/>
      <c r="J16" s="657"/>
      <c r="K16" s="657"/>
      <c r="L16" s="657"/>
      <c r="M16" s="657"/>
      <c r="N16" s="657"/>
      <c r="O16" s="657"/>
      <c r="P16" s="657"/>
      <c r="Q16" s="658"/>
      <c r="R16" s="659" t="s">
        <v>237</v>
      </c>
      <c r="S16" s="660"/>
      <c r="T16" s="660"/>
      <c r="U16" s="660"/>
      <c r="V16" s="660"/>
      <c r="W16" s="660"/>
      <c r="X16" s="660"/>
      <c r="Y16" s="661"/>
      <c r="Z16" s="662" t="s">
        <v>237</v>
      </c>
      <c r="AA16" s="662"/>
      <c r="AB16" s="662"/>
      <c r="AC16" s="662"/>
      <c r="AD16" s="663" t="s">
        <v>135</v>
      </c>
      <c r="AE16" s="663"/>
      <c r="AF16" s="663"/>
      <c r="AG16" s="663"/>
      <c r="AH16" s="663"/>
      <c r="AI16" s="663"/>
      <c r="AJ16" s="663"/>
      <c r="AK16" s="663"/>
      <c r="AL16" s="664" t="s">
        <v>237</v>
      </c>
      <c r="AM16" s="665"/>
      <c r="AN16" s="665"/>
      <c r="AO16" s="666"/>
      <c r="AP16" s="656" t="s">
        <v>266</v>
      </c>
      <c r="AQ16" s="657"/>
      <c r="AR16" s="657"/>
      <c r="AS16" s="657"/>
      <c r="AT16" s="657"/>
      <c r="AU16" s="657"/>
      <c r="AV16" s="657"/>
      <c r="AW16" s="657"/>
      <c r="AX16" s="657"/>
      <c r="AY16" s="657"/>
      <c r="AZ16" s="657"/>
      <c r="BA16" s="657"/>
      <c r="BB16" s="657"/>
      <c r="BC16" s="657"/>
      <c r="BD16" s="657"/>
      <c r="BE16" s="657"/>
      <c r="BF16" s="658"/>
      <c r="BG16" s="659" t="s">
        <v>135</v>
      </c>
      <c r="BH16" s="660"/>
      <c r="BI16" s="660"/>
      <c r="BJ16" s="660"/>
      <c r="BK16" s="660"/>
      <c r="BL16" s="660"/>
      <c r="BM16" s="660"/>
      <c r="BN16" s="661"/>
      <c r="BO16" s="662" t="s">
        <v>135</v>
      </c>
      <c r="BP16" s="662"/>
      <c r="BQ16" s="662"/>
      <c r="BR16" s="662"/>
      <c r="BS16" s="668" t="s">
        <v>237</v>
      </c>
      <c r="BT16" s="660"/>
      <c r="BU16" s="660"/>
      <c r="BV16" s="660"/>
      <c r="BW16" s="660"/>
      <c r="BX16" s="660"/>
      <c r="BY16" s="660"/>
      <c r="BZ16" s="660"/>
      <c r="CA16" s="660"/>
      <c r="CB16" s="669"/>
      <c r="CD16" s="674" t="s">
        <v>267</v>
      </c>
      <c r="CE16" s="675"/>
      <c r="CF16" s="675"/>
      <c r="CG16" s="675"/>
      <c r="CH16" s="675"/>
      <c r="CI16" s="675"/>
      <c r="CJ16" s="675"/>
      <c r="CK16" s="675"/>
      <c r="CL16" s="675"/>
      <c r="CM16" s="675"/>
      <c r="CN16" s="675"/>
      <c r="CO16" s="675"/>
      <c r="CP16" s="675"/>
      <c r="CQ16" s="676"/>
      <c r="CR16" s="659" t="s">
        <v>174</v>
      </c>
      <c r="CS16" s="660"/>
      <c r="CT16" s="660"/>
      <c r="CU16" s="660"/>
      <c r="CV16" s="660"/>
      <c r="CW16" s="660"/>
      <c r="CX16" s="660"/>
      <c r="CY16" s="661"/>
      <c r="CZ16" s="662" t="s">
        <v>135</v>
      </c>
      <c r="DA16" s="662"/>
      <c r="DB16" s="662"/>
      <c r="DC16" s="662"/>
      <c r="DD16" s="668" t="s">
        <v>174</v>
      </c>
      <c r="DE16" s="660"/>
      <c r="DF16" s="660"/>
      <c r="DG16" s="660"/>
      <c r="DH16" s="660"/>
      <c r="DI16" s="660"/>
      <c r="DJ16" s="660"/>
      <c r="DK16" s="660"/>
      <c r="DL16" s="660"/>
      <c r="DM16" s="660"/>
      <c r="DN16" s="660"/>
      <c r="DO16" s="660"/>
      <c r="DP16" s="661"/>
      <c r="DQ16" s="668" t="s">
        <v>237</v>
      </c>
      <c r="DR16" s="660"/>
      <c r="DS16" s="660"/>
      <c r="DT16" s="660"/>
      <c r="DU16" s="660"/>
      <c r="DV16" s="660"/>
      <c r="DW16" s="660"/>
      <c r="DX16" s="660"/>
      <c r="DY16" s="660"/>
      <c r="DZ16" s="660"/>
      <c r="EA16" s="660"/>
      <c r="EB16" s="660"/>
      <c r="EC16" s="669"/>
    </row>
    <row r="17" spans="2:133" ht="11.25" customHeight="1" x14ac:dyDescent="0.15">
      <c r="B17" s="656" t="s">
        <v>268</v>
      </c>
      <c r="C17" s="657"/>
      <c r="D17" s="657"/>
      <c r="E17" s="657"/>
      <c r="F17" s="657"/>
      <c r="G17" s="657"/>
      <c r="H17" s="657"/>
      <c r="I17" s="657"/>
      <c r="J17" s="657"/>
      <c r="K17" s="657"/>
      <c r="L17" s="657"/>
      <c r="M17" s="657"/>
      <c r="N17" s="657"/>
      <c r="O17" s="657"/>
      <c r="P17" s="657"/>
      <c r="Q17" s="658"/>
      <c r="R17" s="659">
        <v>148122</v>
      </c>
      <c r="S17" s="660"/>
      <c r="T17" s="660"/>
      <c r="U17" s="660"/>
      <c r="V17" s="660"/>
      <c r="W17" s="660"/>
      <c r="X17" s="660"/>
      <c r="Y17" s="661"/>
      <c r="Z17" s="662">
        <v>0.2</v>
      </c>
      <c r="AA17" s="662"/>
      <c r="AB17" s="662"/>
      <c r="AC17" s="662"/>
      <c r="AD17" s="663">
        <v>148122</v>
      </c>
      <c r="AE17" s="663"/>
      <c r="AF17" s="663"/>
      <c r="AG17" s="663"/>
      <c r="AH17" s="663"/>
      <c r="AI17" s="663"/>
      <c r="AJ17" s="663"/>
      <c r="AK17" s="663"/>
      <c r="AL17" s="664">
        <v>0.4</v>
      </c>
      <c r="AM17" s="665"/>
      <c r="AN17" s="665"/>
      <c r="AO17" s="666"/>
      <c r="AP17" s="656" t="s">
        <v>269</v>
      </c>
      <c r="AQ17" s="657"/>
      <c r="AR17" s="657"/>
      <c r="AS17" s="657"/>
      <c r="AT17" s="657"/>
      <c r="AU17" s="657"/>
      <c r="AV17" s="657"/>
      <c r="AW17" s="657"/>
      <c r="AX17" s="657"/>
      <c r="AY17" s="657"/>
      <c r="AZ17" s="657"/>
      <c r="BA17" s="657"/>
      <c r="BB17" s="657"/>
      <c r="BC17" s="657"/>
      <c r="BD17" s="657"/>
      <c r="BE17" s="657"/>
      <c r="BF17" s="658"/>
      <c r="BG17" s="659" t="s">
        <v>174</v>
      </c>
      <c r="BH17" s="660"/>
      <c r="BI17" s="660"/>
      <c r="BJ17" s="660"/>
      <c r="BK17" s="660"/>
      <c r="BL17" s="660"/>
      <c r="BM17" s="660"/>
      <c r="BN17" s="661"/>
      <c r="BO17" s="662" t="s">
        <v>135</v>
      </c>
      <c r="BP17" s="662"/>
      <c r="BQ17" s="662"/>
      <c r="BR17" s="662"/>
      <c r="BS17" s="668" t="s">
        <v>237</v>
      </c>
      <c r="BT17" s="660"/>
      <c r="BU17" s="660"/>
      <c r="BV17" s="660"/>
      <c r="BW17" s="660"/>
      <c r="BX17" s="660"/>
      <c r="BY17" s="660"/>
      <c r="BZ17" s="660"/>
      <c r="CA17" s="660"/>
      <c r="CB17" s="669"/>
      <c r="CD17" s="674" t="s">
        <v>270</v>
      </c>
      <c r="CE17" s="675"/>
      <c r="CF17" s="675"/>
      <c r="CG17" s="675"/>
      <c r="CH17" s="675"/>
      <c r="CI17" s="675"/>
      <c r="CJ17" s="675"/>
      <c r="CK17" s="675"/>
      <c r="CL17" s="675"/>
      <c r="CM17" s="675"/>
      <c r="CN17" s="675"/>
      <c r="CO17" s="675"/>
      <c r="CP17" s="675"/>
      <c r="CQ17" s="676"/>
      <c r="CR17" s="659">
        <v>2790601</v>
      </c>
      <c r="CS17" s="660"/>
      <c r="CT17" s="660"/>
      <c r="CU17" s="660"/>
      <c r="CV17" s="660"/>
      <c r="CW17" s="660"/>
      <c r="CX17" s="660"/>
      <c r="CY17" s="661"/>
      <c r="CZ17" s="662">
        <v>4.2</v>
      </c>
      <c r="DA17" s="662"/>
      <c r="DB17" s="662"/>
      <c r="DC17" s="662"/>
      <c r="DD17" s="668" t="s">
        <v>174</v>
      </c>
      <c r="DE17" s="660"/>
      <c r="DF17" s="660"/>
      <c r="DG17" s="660"/>
      <c r="DH17" s="660"/>
      <c r="DI17" s="660"/>
      <c r="DJ17" s="660"/>
      <c r="DK17" s="660"/>
      <c r="DL17" s="660"/>
      <c r="DM17" s="660"/>
      <c r="DN17" s="660"/>
      <c r="DO17" s="660"/>
      <c r="DP17" s="661"/>
      <c r="DQ17" s="668">
        <v>2715673</v>
      </c>
      <c r="DR17" s="660"/>
      <c r="DS17" s="660"/>
      <c r="DT17" s="660"/>
      <c r="DU17" s="660"/>
      <c r="DV17" s="660"/>
      <c r="DW17" s="660"/>
      <c r="DX17" s="660"/>
      <c r="DY17" s="660"/>
      <c r="DZ17" s="660"/>
      <c r="EA17" s="660"/>
      <c r="EB17" s="660"/>
      <c r="EC17" s="669"/>
    </row>
    <row r="18" spans="2:133" ht="11.25" customHeight="1" x14ac:dyDescent="0.15">
      <c r="B18" s="656" t="s">
        <v>271</v>
      </c>
      <c r="C18" s="657"/>
      <c r="D18" s="657"/>
      <c r="E18" s="657"/>
      <c r="F18" s="657"/>
      <c r="G18" s="657"/>
      <c r="H18" s="657"/>
      <c r="I18" s="657"/>
      <c r="J18" s="657"/>
      <c r="K18" s="657"/>
      <c r="L18" s="657"/>
      <c r="M18" s="657"/>
      <c r="N18" s="657"/>
      <c r="O18" s="657"/>
      <c r="P18" s="657"/>
      <c r="Q18" s="658"/>
      <c r="R18" s="659">
        <v>50601</v>
      </c>
      <c r="S18" s="660"/>
      <c r="T18" s="660"/>
      <c r="U18" s="660"/>
      <c r="V18" s="660"/>
      <c r="W18" s="660"/>
      <c r="X18" s="660"/>
      <c r="Y18" s="661"/>
      <c r="Z18" s="662">
        <v>0.1</v>
      </c>
      <c r="AA18" s="662"/>
      <c r="AB18" s="662"/>
      <c r="AC18" s="662"/>
      <c r="AD18" s="663" t="s">
        <v>174</v>
      </c>
      <c r="AE18" s="663"/>
      <c r="AF18" s="663"/>
      <c r="AG18" s="663"/>
      <c r="AH18" s="663"/>
      <c r="AI18" s="663"/>
      <c r="AJ18" s="663"/>
      <c r="AK18" s="663"/>
      <c r="AL18" s="664" t="s">
        <v>135</v>
      </c>
      <c r="AM18" s="665"/>
      <c r="AN18" s="665"/>
      <c r="AO18" s="666"/>
      <c r="AP18" s="656" t="s">
        <v>272</v>
      </c>
      <c r="AQ18" s="657"/>
      <c r="AR18" s="657"/>
      <c r="AS18" s="657"/>
      <c r="AT18" s="657"/>
      <c r="AU18" s="657"/>
      <c r="AV18" s="657"/>
      <c r="AW18" s="657"/>
      <c r="AX18" s="657"/>
      <c r="AY18" s="657"/>
      <c r="AZ18" s="657"/>
      <c r="BA18" s="657"/>
      <c r="BB18" s="657"/>
      <c r="BC18" s="657"/>
      <c r="BD18" s="657"/>
      <c r="BE18" s="657"/>
      <c r="BF18" s="658"/>
      <c r="BG18" s="659" t="s">
        <v>237</v>
      </c>
      <c r="BH18" s="660"/>
      <c r="BI18" s="660"/>
      <c r="BJ18" s="660"/>
      <c r="BK18" s="660"/>
      <c r="BL18" s="660"/>
      <c r="BM18" s="660"/>
      <c r="BN18" s="661"/>
      <c r="BO18" s="662" t="s">
        <v>174</v>
      </c>
      <c r="BP18" s="662"/>
      <c r="BQ18" s="662"/>
      <c r="BR18" s="662"/>
      <c r="BS18" s="668" t="s">
        <v>237</v>
      </c>
      <c r="BT18" s="660"/>
      <c r="BU18" s="660"/>
      <c r="BV18" s="660"/>
      <c r="BW18" s="660"/>
      <c r="BX18" s="660"/>
      <c r="BY18" s="660"/>
      <c r="BZ18" s="660"/>
      <c r="CA18" s="660"/>
      <c r="CB18" s="669"/>
      <c r="CD18" s="674" t="s">
        <v>273</v>
      </c>
      <c r="CE18" s="675"/>
      <c r="CF18" s="675"/>
      <c r="CG18" s="675"/>
      <c r="CH18" s="675"/>
      <c r="CI18" s="675"/>
      <c r="CJ18" s="675"/>
      <c r="CK18" s="675"/>
      <c r="CL18" s="675"/>
      <c r="CM18" s="675"/>
      <c r="CN18" s="675"/>
      <c r="CO18" s="675"/>
      <c r="CP18" s="675"/>
      <c r="CQ18" s="676"/>
      <c r="CR18" s="659" t="s">
        <v>135</v>
      </c>
      <c r="CS18" s="660"/>
      <c r="CT18" s="660"/>
      <c r="CU18" s="660"/>
      <c r="CV18" s="660"/>
      <c r="CW18" s="660"/>
      <c r="CX18" s="660"/>
      <c r="CY18" s="661"/>
      <c r="CZ18" s="662" t="s">
        <v>135</v>
      </c>
      <c r="DA18" s="662"/>
      <c r="DB18" s="662"/>
      <c r="DC18" s="662"/>
      <c r="DD18" s="668" t="s">
        <v>135</v>
      </c>
      <c r="DE18" s="660"/>
      <c r="DF18" s="660"/>
      <c r="DG18" s="660"/>
      <c r="DH18" s="660"/>
      <c r="DI18" s="660"/>
      <c r="DJ18" s="660"/>
      <c r="DK18" s="660"/>
      <c r="DL18" s="660"/>
      <c r="DM18" s="660"/>
      <c r="DN18" s="660"/>
      <c r="DO18" s="660"/>
      <c r="DP18" s="661"/>
      <c r="DQ18" s="668" t="s">
        <v>237</v>
      </c>
      <c r="DR18" s="660"/>
      <c r="DS18" s="660"/>
      <c r="DT18" s="660"/>
      <c r="DU18" s="660"/>
      <c r="DV18" s="660"/>
      <c r="DW18" s="660"/>
      <c r="DX18" s="660"/>
      <c r="DY18" s="660"/>
      <c r="DZ18" s="660"/>
      <c r="EA18" s="660"/>
      <c r="EB18" s="660"/>
      <c r="EC18" s="669"/>
    </row>
    <row r="19" spans="2:133" ht="11.25" customHeight="1" x14ac:dyDescent="0.15">
      <c r="B19" s="656" t="s">
        <v>274</v>
      </c>
      <c r="C19" s="657"/>
      <c r="D19" s="657"/>
      <c r="E19" s="657"/>
      <c r="F19" s="657"/>
      <c r="G19" s="657"/>
      <c r="H19" s="657"/>
      <c r="I19" s="657"/>
      <c r="J19" s="657"/>
      <c r="K19" s="657"/>
      <c r="L19" s="657"/>
      <c r="M19" s="657"/>
      <c r="N19" s="657"/>
      <c r="O19" s="657"/>
      <c r="P19" s="657"/>
      <c r="Q19" s="658"/>
      <c r="R19" s="659" t="s">
        <v>135</v>
      </c>
      <c r="S19" s="660"/>
      <c r="T19" s="660"/>
      <c r="U19" s="660"/>
      <c r="V19" s="660"/>
      <c r="W19" s="660"/>
      <c r="X19" s="660"/>
      <c r="Y19" s="661"/>
      <c r="Z19" s="662" t="s">
        <v>174</v>
      </c>
      <c r="AA19" s="662"/>
      <c r="AB19" s="662"/>
      <c r="AC19" s="662"/>
      <c r="AD19" s="663" t="s">
        <v>135</v>
      </c>
      <c r="AE19" s="663"/>
      <c r="AF19" s="663"/>
      <c r="AG19" s="663"/>
      <c r="AH19" s="663"/>
      <c r="AI19" s="663"/>
      <c r="AJ19" s="663"/>
      <c r="AK19" s="663"/>
      <c r="AL19" s="664" t="s">
        <v>174</v>
      </c>
      <c r="AM19" s="665"/>
      <c r="AN19" s="665"/>
      <c r="AO19" s="666"/>
      <c r="AP19" s="656" t="s">
        <v>275</v>
      </c>
      <c r="AQ19" s="657"/>
      <c r="AR19" s="657"/>
      <c r="AS19" s="657"/>
      <c r="AT19" s="657"/>
      <c r="AU19" s="657"/>
      <c r="AV19" s="657"/>
      <c r="AW19" s="657"/>
      <c r="AX19" s="657"/>
      <c r="AY19" s="657"/>
      <c r="AZ19" s="657"/>
      <c r="BA19" s="657"/>
      <c r="BB19" s="657"/>
      <c r="BC19" s="657"/>
      <c r="BD19" s="657"/>
      <c r="BE19" s="657"/>
      <c r="BF19" s="658"/>
      <c r="BG19" s="659">
        <v>2432138</v>
      </c>
      <c r="BH19" s="660"/>
      <c r="BI19" s="660"/>
      <c r="BJ19" s="660"/>
      <c r="BK19" s="660"/>
      <c r="BL19" s="660"/>
      <c r="BM19" s="660"/>
      <c r="BN19" s="661"/>
      <c r="BO19" s="662">
        <v>6.2</v>
      </c>
      <c r="BP19" s="662"/>
      <c r="BQ19" s="662"/>
      <c r="BR19" s="662"/>
      <c r="BS19" s="668" t="s">
        <v>174</v>
      </c>
      <c r="BT19" s="660"/>
      <c r="BU19" s="660"/>
      <c r="BV19" s="660"/>
      <c r="BW19" s="660"/>
      <c r="BX19" s="660"/>
      <c r="BY19" s="660"/>
      <c r="BZ19" s="660"/>
      <c r="CA19" s="660"/>
      <c r="CB19" s="669"/>
      <c r="CD19" s="674" t="s">
        <v>276</v>
      </c>
      <c r="CE19" s="675"/>
      <c r="CF19" s="675"/>
      <c r="CG19" s="675"/>
      <c r="CH19" s="675"/>
      <c r="CI19" s="675"/>
      <c r="CJ19" s="675"/>
      <c r="CK19" s="675"/>
      <c r="CL19" s="675"/>
      <c r="CM19" s="675"/>
      <c r="CN19" s="675"/>
      <c r="CO19" s="675"/>
      <c r="CP19" s="675"/>
      <c r="CQ19" s="676"/>
      <c r="CR19" s="659" t="s">
        <v>237</v>
      </c>
      <c r="CS19" s="660"/>
      <c r="CT19" s="660"/>
      <c r="CU19" s="660"/>
      <c r="CV19" s="660"/>
      <c r="CW19" s="660"/>
      <c r="CX19" s="660"/>
      <c r="CY19" s="661"/>
      <c r="CZ19" s="662" t="s">
        <v>174</v>
      </c>
      <c r="DA19" s="662"/>
      <c r="DB19" s="662"/>
      <c r="DC19" s="662"/>
      <c r="DD19" s="668" t="s">
        <v>237</v>
      </c>
      <c r="DE19" s="660"/>
      <c r="DF19" s="660"/>
      <c r="DG19" s="660"/>
      <c r="DH19" s="660"/>
      <c r="DI19" s="660"/>
      <c r="DJ19" s="660"/>
      <c r="DK19" s="660"/>
      <c r="DL19" s="660"/>
      <c r="DM19" s="660"/>
      <c r="DN19" s="660"/>
      <c r="DO19" s="660"/>
      <c r="DP19" s="661"/>
      <c r="DQ19" s="668" t="s">
        <v>237</v>
      </c>
      <c r="DR19" s="660"/>
      <c r="DS19" s="660"/>
      <c r="DT19" s="660"/>
      <c r="DU19" s="660"/>
      <c r="DV19" s="660"/>
      <c r="DW19" s="660"/>
      <c r="DX19" s="660"/>
      <c r="DY19" s="660"/>
      <c r="DZ19" s="660"/>
      <c r="EA19" s="660"/>
      <c r="EB19" s="660"/>
      <c r="EC19" s="669"/>
    </row>
    <row r="20" spans="2:133" ht="11.25" customHeight="1" x14ac:dyDescent="0.15">
      <c r="B20" s="656" t="s">
        <v>277</v>
      </c>
      <c r="C20" s="657"/>
      <c r="D20" s="657"/>
      <c r="E20" s="657"/>
      <c r="F20" s="657"/>
      <c r="G20" s="657"/>
      <c r="H20" s="657"/>
      <c r="I20" s="657"/>
      <c r="J20" s="657"/>
      <c r="K20" s="657"/>
      <c r="L20" s="657"/>
      <c r="M20" s="657"/>
      <c r="N20" s="657"/>
      <c r="O20" s="657"/>
      <c r="P20" s="657"/>
      <c r="Q20" s="658"/>
      <c r="R20" s="659">
        <v>50586</v>
      </c>
      <c r="S20" s="660"/>
      <c r="T20" s="660"/>
      <c r="U20" s="660"/>
      <c r="V20" s="660"/>
      <c r="W20" s="660"/>
      <c r="X20" s="660"/>
      <c r="Y20" s="661"/>
      <c r="Z20" s="662">
        <v>0.1</v>
      </c>
      <c r="AA20" s="662"/>
      <c r="AB20" s="662"/>
      <c r="AC20" s="662"/>
      <c r="AD20" s="663" t="s">
        <v>237</v>
      </c>
      <c r="AE20" s="663"/>
      <c r="AF20" s="663"/>
      <c r="AG20" s="663"/>
      <c r="AH20" s="663"/>
      <c r="AI20" s="663"/>
      <c r="AJ20" s="663"/>
      <c r="AK20" s="663"/>
      <c r="AL20" s="664" t="s">
        <v>174</v>
      </c>
      <c r="AM20" s="665"/>
      <c r="AN20" s="665"/>
      <c r="AO20" s="666"/>
      <c r="AP20" s="656" t="s">
        <v>278</v>
      </c>
      <c r="AQ20" s="657"/>
      <c r="AR20" s="657"/>
      <c r="AS20" s="657"/>
      <c r="AT20" s="657"/>
      <c r="AU20" s="657"/>
      <c r="AV20" s="657"/>
      <c r="AW20" s="657"/>
      <c r="AX20" s="657"/>
      <c r="AY20" s="657"/>
      <c r="AZ20" s="657"/>
      <c r="BA20" s="657"/>
      <c r="BB20" s="657"/>
      <c r="BC20" s="657"/>
      <c r="BD20" s="657"/>
      <c r="BE20" s="657"/>
      <c r="BF20" s="658"/>
      <c r="BG20" s="659">
        <v>2432138</v>
      </c>
      <c r="BH20" s="660"/>
      <c r="BI20" s="660"/>
      <c r="BJ20" s="660"/>
      <c r="BK20" s="660"/>
      <c r="BL20" s="660"/>
      <c r="BM20" s="660"/>
      <c r="BN20" s="661"/>
      <c r="BO20" s="662">
        <v>6.2</v>
      </c>
      <c r="BP20" s="662"/>
      <c r="BQ20" s="662"/>
      <c r="BR20" s="662"/>
      <c r="BS20" s="668" t="s">
        <v>174</v>
      </c>
      <c r="BT20" s="660"/>
      <c r="BU20" s="660"/>
      <c r="BV20" s="660"/>
      <c r="BW20" s="660"/>
      <c r="BX20" s="660"/>
      <c r="BY20" s="660"/>
      <c r="BZ20" s="660"/>
      <c r="CA20" s="660"/>
      <c r="CB20" s="669"/>
      <c r="CD20" s="674" t="s">
        <v>279</v>
      </c>
      <c r="CE20" s="675"/>
      <c r="CF20" s="675"/>
      <c r="CG20" s="675"/>
      <c r="CH20" s="675"/>
      <c r="CI20" s="675"/>
      <c r="CJ20" s="675"/>
      <c r="CK20" s="675"/>
      <c r="CL20" s="675"/>
      <c r="CM20" s="675"/>
      <c r="CN20" s="675"/>
      <c r="CO20" s="675"/>
      <c r="CP20" s="675"/>
      <c r="CQ20" s="676"/>
      <c r="CR20" s="659">
        <v>66314662</v>
      </c>
      <c r="CS20" s="660"/>
      <c r="CT20" s="660"/>
      <c r="CU20" s="660"/>
      <c r="CV20" s="660"/>
      <c r="CW20" s="660"/>
      <c r="CX20" s="660"/>
      <c r="CY20" s="661"/>
      <c r="CZ20" s="662">
        <v>100</v>
      </c>
      <c r="DA20" s="662"/>
      <c r="DB20" s="662"/>
      <c r="DC20" s="662"/>
      <c r="DD20" s="668">
        <v>14216507</v>
      </c>
      <c r="DE20" s="660"/>
      <c r="DF20" s="660"/>
      <c r="DG20" s="660"/>
      <c r="DH20" s="660"/>
      <c r="DI20" s="660"/>
      <c r="DJ20" s="660"/>
      <c r="DK20" s="660"/>
      <c r="DL20" s="660"/>
      <c r="DM20" s="660"/>
      <c r="DN20" s="660"/>
      <c r="DO20" s="660"/>
      <c r="DP20" s="661"/>
      <c r="DQ20" s="668">
        <v>45970795</v>
      </c>
      <c r="DR20" s="660"/>
      <c r="DS20" s="660"/>
      <c r="DT20" s="660"/>
      <c r="DU20" s="660"/>
      <c r="DV20" s="660"/>
      <c r="DW20" s="660"/>
      <c r="DX20" s="660"/>
      <c r="DY20" s="660"/>
      <c r="DZ20" s="660"/>
      <c r="EA20" s="660"/>
      <c r="EB20" s="660"/>
      <c r="EC20" s="669"/>
    </row>
    <row r="21" spans="2:133" ht="11.25" customHeight="1" x14ac:dyDescent="0.15">
      <c r="B21" s="656" t="s">
        <v>280</v>
      </c>
      <c r="C21" s="657"/>
      <c r="D21" s="657"/>
      <c r="E21" s="657"/>
      <c r="F21" s="657"/>
      <c r="G21" s="657"/>
      <c r="H21" s="657"/>
      <c r="I21" s="657"/>
      <c r="J21" s="657"/>
      <c r="K21" s="657"/>
      <c r="L21" s="657"/>
      <c r="M21" s="657"/>
      <c r="N21" s="657"/>
      <c r="O21" s="657"/>
      <c r="P21" s="657"/>
      <c r="Q21" s="658"/>
      <c r="R21" s="659">
        <v>15</v>
      </c>
      <c r="S21" s="660"/>
      <c r="T21" s="660"/>
      <c r="U21" s="660"/>
      <c r="V21" s="660"/>
      <c r="W21" s="660"/>
      <c r="X21" s="660"/>
      <c r="Y21" s="661"/>
      <c r="Z21" s="662">
        <v>0</v>
      </c>
      <c r="AA21" s="662"/>
      <c r="AB21" s="662"/>
      <c r="AC21" s="662"/>
      <c r="AD21" s="663" t="s">
        <v>135</v>
      </c>
      <c r="AE21" s="663"/>
      <c r="AF21" s="663"/>
      <c r="AG21" s="663"/>
      <c r="AH21" s="663"/>
      <c r="AI21" s="663"/>
      <c r="AJ21" s="663"/>
      <c r="AK21" s="663"/>
      <c r="AL21" s="664" t="s">
        <v>174</v>
      </c>
      <c r="AM21" s="665"/>
      <c r="AN21" s="665"/>
      <c r="AO21" s="666"/>
      <c r="AP21" s="677" t="s">
        <v>281</v>
      </c>
      <c r="AQ21" s="678"/>
      <c r="AR21" s="678"/>
      <c r="AS21" s="678"/>
      <c r="AT21" s="678"/>
      <c r="AU21" s="678"/>
      <c r="AV21" s="678"/>
      <c r="AW21" s="678"/>
      <c r="AX21" s="678"/>
      <c r="AY21" s="678"/>
      <c r="AZ21" s="678"/>
      <c r="BA21" s="678"/>
      <c r="BB21" s="678"/>
      <c r="BC21" s="678"/>
      <c r="BD21" s="678"/>
      <c r="BE21" s="678"/>
      <c r="BF21" s="679"/>
      <c r="BG21" s="659">
        <v>1271</v>
      </c>
      <c r="BH21" s="660"/>
      <c r="BI21" s="660"/>
      <c r="BJ21" s="660"/>
      <c r="BK21" s="660"/>
      <c r="BL21" s="660"/>
      <c r="BM21" s="660"/>
      <c r="BN21" s="661"/>
      <c r="BO21" s="662">
        <v>0</v>
      </c>
      <c r="BP21" s="662"/>
      <c r="BQ21" s="662"/>
      <c r="BR21" s="662"/>
      <c r="BS21" s="668" t="s">
        <v>135</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282</v>
      </c>
      <c r="C22" s="657"/>
      <c r="D22" s="657"/>
      <c r="E22" s="657"/>
      <c r="F22" s="657"/>
      <c r="G22" s="657"/>
      <c r="H22" s="657"/>
      <c r="I22" s="657"/>
      <c r="J22" s="657"/>
      <c r="K22" s="657"/>
      <c r="L22" s="657"/>
      <c r="M22" s="657"/>
      <c r="N22" s="657"/>
      <c r="O22" s="657"/>
      <c r="P22" s="657"/>
      <c r="Q22" s="658"/>
      <c r="R22" s="659">
        <v>44280951</v>
      </c>
      <c r="S22" s="660"/>
      <c r="T22" s="660"/>
      <c r="U22" s="660"/>
      <c r="V22" s="660"/>
      <c r="W22" s="660"/>
      <c r="X22" s="660"/>
      <c r="Y22" s="661"/>
      <c r="Z22" s="662">
        <v>62.2</v>
      </c>
      <c r="AA22" s="662"/>
      <c r="AB22" s="662"/>
      <c r="AC22" s="662"/>
      <c r="AD22" s="663">
        <v>41799483</v>
      </c>
      <c r="AE22" s="663"/>
      <c r="AF22" s="663"/>
      <c r="AG22" s="663"/>
      <c r="AH22" s="663"/>
      <c r="AI22" s="663"/>
      <c r="AJ22" s="663"/>
      <c r="AK22" s="663"/>
      <c r="AL22" s="664">
        <v>99.4</v>
      </c>
      <c r="AM22" s="665"/>
      <c r="AN22" s="665"/>
      <c r="AO22" s="666"/>
      <c r="AP22" s="677" t="s">
        <v>283</v>
      </c>
      <c r="AQ22" s="678"/>
      <c r="AR22" s="678"/>
      <c r="AS22" s="678"/>
      <c r="AT22" s="678"/>
      <c r="AU22" s="678"/>
      <c r="AV22" s="678"/>
      <c r="AW22" s="678"/>
      <c r="AX22" s="678"/>
      <c r="AY22" s="678"/>
      <c r="AZ22" s="678"/>
      <c r="BA22" s="678"/>
      <c r="BB22" s="678"/>
      <c r="BC22" s="678"/>
      <c r="BD22" s="678"/>
      <c r="BE22" s="678"/>
      <c r="BF22" s="679"/>
      <c r="BG22" s="659" t="s">
        <v>174</v>
      </c>
      <c r="BH22" s="660"/>
      <c r="BI22" s="660"/>
      <c r="BJ22" s="660"/>
      <c r="BK22" s="660"/>
      <c r="BL22" s="660"/>
      <c r="BM22" s="660"/>
      <c r="BN22" s="661"/>
      <c r="BO22" s="662" t="s">
        <v>237</v>
      </c>
      <c r="BP22" s="662"/>
      <c r="BQ22" s="662"/>
      <c r="BR22" s="662"/>
      <c r="BS22" s="668" t="s">
        <v>237</v>
      </c>
      <c r="BT22" s="660"/>
      <c r="BU22" s="660"/>
      <c r="BV22" s="660"/>
      <c r="BW22" s="660"/>
      <c r="BX22" s="660"/>
      <c r="BY22" s="660"/>
      <c r="BZ22" s="660"/>
      <c r="CA22" s="660"/>
      <c r="CB22" s="669"/>
      <c r="CD22" s="641" t="s">
        <v>284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285</v>
      </c>
      <c r="C23" s="657"/>
      <c r="D23" s="657"/>
      <c r="E23" s="657"/>
      <c r="F23" s="657"/>
      <c r="G23" s="657"/>
      <c r="H23" s="657"/>
      <c r="I23" s="657"/>
      <c r="J23" s="657"/>
      <c r="K23" s="657"/>
      <c r="L23" s="657"/>
      <c r="M23" s="657"/>
      <c r="N23" s="657"/>
      <c r="O23" s="657"/>
      <c r="P23" s="657"/>
      <c r="Q23" s="658"/>
      <c r="R23" s="659">
        <v>32833</v>
      </c>
      <c r="S23" s="660"/>
      <c r="T23" s="660"/>
      <c r="U23" s="660"/>
      <c r="V23" s="660"/>
      <c r="W23" s="660"/>
      <c r="X23" s="660"/>
      <c r="Y23" s="661"/>
      <c r="Z23" s="662">
        <v>0</v>
      </c>
      <c r="AA23" s="662"/>
      <c r="AB23" s="662"/>
      <c r="AC23" s="662"/>
      <c r="AD23" s="663">
        <v>32833</v>
      </c>
      <c r="AE23" s="663"/>
      <c r="AF23" s="663"/>
      <c r="AG23" s="663"/>
      <c r="AH23" s="663"/>
      <c r="AI23" s="663"/>
      <c r="AJ23" s="663"/>
      <c r="AK23" s="663"/>
      <c r="AL23" s="664">
        <v>0.1</v>
      </c>
      <c r="AM23" s="665"/>
      <c r="AN23" s="665"/>
      <c r="AO23" s="666"/>
      <c r="AP23" s="677" t="s">
        <v>286</v>
      </c>
      <c r="AQ23" s="678"/>
      <c r="AR23" s="678"/>
      <c r="AS23" s="678"/>
      <c r="AT23" s="678"/>
      <c r="AU23" s="678"/>
      <c r="AV23" s="678"/>
      <c r="AW23" s="678"/>
      <c r="AX23" s="678"/>
      <c r="AY23" s="678"/>
      <c r="AZ23" s="678"/>
      <c r="BA23" s="678"/>
      <c r="BB23" s="678"/>
      <c r="BC23" s="678"/>
      <c r="BD23" s="678"/>
      <c r="BE23" s="678"/>
      <c r="BF23" s="679"/>
      <c r="BG23" s="659">
        <v>2430867</v>
      </c>
      <c r="BH23" s="660"/>
      <c r="BI23" s="660"/>
      <c r="BJ23" s="660"/>
      <c r="BK23" s="660"/>
      <c r="BL23" s="660"/>
      <c r="BM23" s="660"/>
      <c r="BN23" s="661"/>
      <c r="BO23" s="662">
        <v>6.2</v>
      </c>
      <c r="BP23" s="662"/>
      <c r="BQ23" s="662"/>
      <c r="BR23" s="662"/>
      <c r="BS23" s="668" t="s">
        <v>174</v>
      </c>
      <c r="BT23" s="660"/>
      <c r="BU23" s="660"/>
      <c r="BV23" s="660"/>
      <c r="BW23" s="660"/>
      <c r="BX23" s="660"/>
      <c r="BY23" s="660"/>
      <c r="BZ23" s="660"/>
      <c r="CA23" s="660"/>
      <c r="CB23" s="669"/>
      <c r="CD23" s="641" t="s">
        <v>225</v>
      </c>
      <c r="CE23" s="642"/>
      <c r="CF23" s="642"/>
      <c r="CG23" s="642"/>
      <c r="CH23" s="642"/>
      <c r="CI23" s="642"/>
      <c r="CJ23" s="642"/>
      <c r="CK23" s="642"/>
      <c r="CL23" s="642"/>
      <c r="CM23" s="642"/>
      <c r="CN23" s="642"/>
      <c r="CO23" s="642"/>
      <c r="CP23" s="642"/>
      <c r="CQ23" s="643"/>
      <c r="CR23" s="641" t="s">
        <v>287</v>
      </c>
      <c r="CS23" s="642"/>
      <c r="CT23" s="642"/>
      <c r="CU23" s="642"/>
      <c r="CV23" s="642"/>
      <c r="CW23" s="642"/>
      <c r="CX23" s="642"/>
      <c r="CY23" s="643"/>
      <c r="CZ23" s="641" t="s">
        <v>288</v>
      </c>
      <c r="DA23" s="642"/>
      <c r="DB23" s="642"/>
      <c r="DC23" s="643"/>
      <c r="DD23" s="641" t="s">
        <v>289</v>
      </c>
      <c r="DE23" s="642"/>
      <c r="DF23" s="642"/>
      <c r="DG23" s="642"/>
      <c r="DH23" s="642"/>
      <c r="DI23" s="642"/>
      <c r="DJ23" s="642"/>
      <c r="DK23" s="643"/>
      <c r="DL23" s="689" t="s">
        <v>290</v>
      </c>
      <c r="DM23" s="690"/>
      <c r="DN23" s="690"/>
      <c r="DO23" s="690"/>
      <c r="DP23" s="690"/>
      <c r="DQ23" s="690"/>
      <c r="DR23" s="690"/>
      <c r="DS23" s="690"/>
      <c r="DT23" s="690"/>
      <c r="DU23" s="690"/>
      <c r="DV23" s="691"/>
      <c r="DW23" s="641" t="s">
        <v>291</v>
      </c>
      <c r="DX23" s="642"/>
      <c r="DY23" s="642"/>
      <c r="DZ23" s="642"/>
      <c r="EA23" s="642"/>
      <c r="EB23" s="642"/>
      <c r="EC23" s="643"/>
    </row>
    <row r="24" spans="2:133" ht="11.25" customHeight="1" x14ac:dyDescent="0.15">
      <c r="B24" s="656" t="s">
        <v>292</v>
      </c>
      <c r="C24" s="657"/>
      <c r="D24" s="657"/>
      <c r="E24" s="657"/>
      <c r="F24" s="657"/>
      <c r="G24" s="657"/>
      <c r="H24" s="657"/>
      <c r="I24" s="657"/>
      <c r="J24" s="657"/>
      <c r="K24" s="657"/>
      <c r="L24" s="657"/>
      <c r="M24" s="657"/>
      <c r="N24" s="657"/>
      <c r="O24" s="657"/>
      <c r="P24" s="657"/>
      <c r="Q24" s="658"/>
      <c r="R24" s="659">
        <v>224527</v>
      </c>
      <c r="S24" s="660"/>
      <c r="T24" s="660"/>
      <c r="U24" s="660"/>
      <c r="V24" s="660"/>
      <c r="W24" s="660"/>
      <c r="X24" s="660"/>
      <c r="Y24" s="661"/>
      <c r="Z24" s="662">
        <v>0.3</v>
      </c>
      <c r="AA24" s="662"/>
      <c r="AB24" s="662"/>
      <c r="AC24" s="662"/>
      <c r="AD24" s="663" t="s">
        <v>237</v>
      </c>
      <c r="AE24" s="663"/>
      <c r="AF24" s="663"/>
      <c r="AG24" s="663"/>
      <c r="AH24" s="663"/>
      <c r="AI24" s="663"/>
      <c r="AJ24" s="663"/>
      <c r="AK24" s="663"/>
      <c r="AL24" s="664" t="s">
        <v>174</v>
      </c>
      <c r="AM24" s="665"/>
      <c r="AN24" s="665"/>
      <c r="AO24" s="666"/>
      <c r="AP24" s="677" t="s">
        <v>293</v>
      </c>
      <c r="AQ24" s="678"/>
      <c r="AR24" s="678"/>
      <c r="AS24" s="678"/>
      <c r="AT24" s="678"/>
      <c r="AU24" s="678"/>
      <c r="AV24" s="678"/>
      <c r="AW24" s="678"/>
      <c r="AX24" s="678"/>
      <c r="AY24" s="678"/>
      <c r="AZ24" s="678"/>
      <c r="BA24" s="678"/>
      <c r="BB24" s="678"/>
      <c r="BC24" s="678"/>
      <c r="BD24" s="678"/>
      <c r="BE24" s="678"/>
      <c r="BF24" s="679"/>
      <c r="BG24" s="659" t="s">
        <v>237</v>
      </c>
      <c r="BH24" s="660"/>
      <c r="BI24" s="660"/>
      <c r="BJ24" s="660"/>
      <c r="BK24" s="660"/>
      <c r="BL24" s="660"/>
      <c r="BM24" s="660"/>
      <c r="BN24" s="661"/>
      <c r="BO24" s="662" t="s">
        <v>237</v>
      </c>
      <c r="BP24" s="662"/>
      <c r="BQ24" s="662"/>
      <c r="BR24" s="662"/>
      <c r="BS24" s="668" t="s">
        <v>174</v>
      </c>
      <c r="BT24" s="660"/>
      <c r="BU24" s="660"/>
      <c r="BV24" s="660"/>
      <c r="BW24" s="660"/>
      <c r="BX24" s="660"/>
      <c r="BY24" s="660"/>
      <c r="BZ24" s="660"/>
      <c r="CA24" s="660"/>
      <c r="CB24" s="669"/>
      <c r="CD24" s="670" t="s">
        <v>294</v>
      </c>
      <c r="CE24" s="671"/>
      <c r="CF24" s="671"/>
      <c r="CG24" s="671"/>
      <c r="CH24" s="671"/>
      <c r="CI24" s="671"/>
      <c r="CJ24" s="671"/>
      <c r="CK24" s="671"/>
      <c r="CL24" s="671"/>
      <c r="CM24" s="671"/>
      <c r="CN24" s="671"/>
      <c r="CO24" s="671"/>
      <c r="CP24" s="671"/>
      <c r="CQ24" s="672"/>
      <c r="CR24" s="648">
        <v>24684756</v>
      </c>
      <c r="CS24" s="649"/>
      <c r="CT24" s="649"/>
      <c r="CU24" s="649"/>
      <c r="CV24" s="649"/>
      <c r="CW24" s="649"/>
      <c r="CX24" s="649"/>
      <c r="CY24" s="650"/>
      <c r="CZ24" s="653">
        <v>37.200000000000003</v>
      </c>
      <c r="DA24" s="654"/>
      <c r="DB24" s="654"/>
      <c r="DC24" s="673"/>
      <c r="DD24" s="696">
        <v>15675567</v>
      </c>
      <c r="DE24" s="649"/>
      <c r="DF24" s="649"/>
      <c r="DG24" s="649"/>
      <c r="DH24" s="649"/>
      <c r="DI24" s="649"/>
      <c r="DJ24" s="649"/>
      <c r="DK24" s="650"/>
      <c r="DL24" s="696">
        <v>15661141</v>
      </c>
      <c r="DM24" s="649"/>
      <c r="DN24" s="649"/>
      <c r="DO24" s="649"/>
      <c r="DP24" s="649"/>
      <c r="DQ24" s="649"/>
      <c r="DR24" s="649"/>
      <c r="DS24" s="649"/>
      <c r="DT24" s="649"/>
      <c r="DU24" s="649"/>
      <c r="DV24" s="650"/>
      <c r="DW24" s="653">
        <v>37.299999999999997</v>
      </c>
      <c r="DX24" s="654"/>
      <c r="DY24" s="654"/>
      <c r="DZ24" s="654"/>
      <c r="EA24" s="654"/>
      <c r="EB24" s="654"/>
      <c r="EC24" s="655"/>
    </row>
    <row r="25" spans="2:133" ht="11.25" customHeight="1" x14ac:dyDescent="0.15">
      <c r="B25" s="656" t="s">
        <v>295</v>
      </c>
      <c r="C25" s="657"/>
      <c r="D25" s="657"/>
      <c r="E25" s="657"/>
      <c r="F25" s="657"/>
      <c r="G25" s="657"/>
      <c r="H25" s="657"/>
      <c r="I25" s="657"/>
      <c r="J25" s="657"/>
      <c r="K25" s="657"/>
      <c r="L25" s="657"/>
      <c r="M25" s="657"/>
      <c r="N25" s="657"/>
      <c r="O25" s="657"/>
      <c r="P25" s="657"/>
      <c r="Q25" s="658"/>
      <c r="R25" s="659">
        <v>1364419</v>
      </c>
      <c r="S25" s="660"/>
      <c r="T25" s="660"/>
      <c r="U25" s="660"/>
      <c r="V25" s="660"/>
      <c r="W25" s="660"/>
      <c r="X25" s="660"/>
      <c r="Y25" s="661"/>
      <c r="Z25" s="662">
        <v>1.9</v>
      </c>
      <c r="AA25" s="662"/>
      <c r="AB25" s="662"/>
      <c r="AC25" s="662"/>
      <c r="AD25" s="663">
        <v>108559</v>
      </c>
      <c r="AE25" s="663"/>
      <c r="AF25" s="663"/>
      <c r="AG25" s="663"/>
      <c r="AH25" s="663"/>
      <c r="AI25" s="663"/>
      <c r="AJ25" s="663"/>
      <c r="AK25" s="663"/>
      <c r="AL25" s="664">
        <v>0.3</v>
      </c>
      <c r="AM25" s="665"/>
      <c r="AN25" s="665"/>
      <c r="AO25" s="666"/>
      <c r="AP25" s="677" t="s">
        <v>296</v>
      </c>
      <c r="AQ25" s="678"/>
      <c r="AR25" s="678"/>
      <c r="AS25" s="678"/>
      <c r="AT25" s="678"/>
      <c r="AU25" s="678"/>
      <c r="AV25" s="678"/>
      <c r="AW25" s="678"/>
      <c r="AX25" s="678"/>
      <c r="AY25" s="678"/>
      <c r="AZ25" s="678"/>
      <c r="BA25" s="678"/>
      <c r="BB25" s="678"/>
      <c r="BC25" s="678"/>
      <c r="BD25" s="678"/>
      <c r="BE25" s="678"/>
      <c r="BF25" s="679"/>
      <c r="BG25" s="659" t="s">
        <v>174</v>
      </c>
      <c r="BH25" s="660"/>
      <c r="BI25" s="660"/>
      <c r="BJ25" s="660"/>
      <c r="BK25" s="660"/>
      <c r="BL25" s="660"/>
      <c r="BM25" s="660"/>
      <c r="BN25" s="661"/>
      <c r="BO25" s="662" t="s">
        <v>174</v>
      </c>
      <c r="BP25" s="662"/>
      <c r="BQ25" s="662"/>
      <c r="BR25" s="662"/>
      <c r="BS25" s="668" t="s">
        <v>135</v>
      </c>
      <c r="BT25" s="660"/>
      <c r="BU25" s="660"/>
      <c r="BV25" s="660"/>
      <c r="BW25" s="660"/>
      <c r="BX25" s="660"/>
      <c r="BY25" s="660"/>
      <c r="BZ25" s="660"/>
      <c r="CA25" s="660"/>
      <c r="CB25" s="669"/>
      <c r="CD25" s="674" t="s">
        <v>297</v>
      </c>
      <c r="CE25" s="675"/>
      <c r="CF25" s="675"/>
      <c r="CG25" s="675"/>
      <c r="CH25" s="675"/>
      <c r="CI25" s="675"/>
      <c r="CJ25" s="675"/>
      <c r="CK25" s="675"/>
      <c r="CL25" s="675"/>
      <c r="CM25" s="675"/>
      <c r="CN25" s="675"/>
      <c r="CO25" s="675"/>
      <c r="CP25" s="675"/>
      <c r="CQ25" s="676"/>
      <c r="CR25" s="659">
        <v>8386188</v>
      </c>
      <c r="CS25" s="692"/>
      <c r="CT25" s="692"/>
      <c r="CU25" s="692"/>
      <c r="CV25" s="692"/>
      <c r="CW25" s="692"/>
      <c r="CX25" s="692"/>
      <c r="CY25" s="693"/>
      <c r="CZ25" s="664">
        <v>12.6</v>
      </c>
      <c r="DA25" s="694"/>
      <c r="DB25" s="694"/>
      <c r="DC25" s="697"/>
      <c r="DD25" s="668">
        <v>7428355</v>
      </c>
      <c r="DE25" s="692"/>
      <c r="DF25" s="692"/>
      <c r="DG25" s="692"/>
      <c r="DH25" s="692"/>
      <c r="DI25" s="692"/>
      <c r="DJ25" s="692"/>
      <c r="DK25" s="693"/>
      <c r="DL25" s="668">
        <v>7427056</v>
      </c>
      <c r="DM25" s="692"/>
      <c r="DN25" s="692"/>
      <c r="DO25" s="692"/>
      <c r="DP25" s="692"/>
      <c r="DQ25" s="692"/>
      <c r="DR25" s="692"/>
      <c r="DS25" s="692"/>
      <c r="DT25" s="692"/>
      <c r="DU25" s="692"/>
      <c r="DV25" s="693"/>
      <c r="DW25" s="664">
        <v>17.7</v>
      </c>
      <c r="DX25" s="694"/>
      <c r="DY25" s="694"/>
      <c r="DZ25" s="694"/>
      <c r="EA25" s="694"/>
      <c r="EB25" s="694"/>
      <c r="EC25" s="695"/>
    </row>
    <row r="26" spans="2:133" ht="11.25" customHeight="1" x14ac:dyDescent="0.15">
      <c r="B26" s="656" t="s">
        <v>298</v>
      </c>
      <c r="C26" s="657"/>
      <c r="D26" s="657"/>
      <c r="E26" s="657"/>
      <c r="F26" s="657"/>
      <c r="G26" s="657"/>
      <c r="H26" s="657"/>
      <c r="I26" s="657"/>
      <c r="J26" s="657"/>
      <c r="K26" s="657"/>
      <c r="L26" s="657"/>
      <c r="M26" s="657"/>
      <c r="N26" s="657"/>
      <c r="O26" s="657"/>
      <c r="P26" s="657"/>
      <c r="Q26" s="658"/>
      <c r="R26" s="659">
        <v>375217</v>
      </c>
      <c r="S26" s="660"/>
      <c r="T26" s="660"/>
      <c r="U26" s="660"/>
      <c r="V26" s="660"/>
      <c r="W26" s="660"/>
      <c r="X26" s="660"/>
      <c r="Y26" s="661"/>
      <c r="Z26" s="662">
        <v>0.5</v>
      </c>
      <c r="AA26" s="662"/>
      <c r="AB26" s="662"/>
      <c r="AC26" s="662"/>
      <c r="AD26" s="663">
        <v>40383</v>
      </c>
      <c r="AE26" s="663"/>
      <c r="AF26" s="663"/>
      <c r="AG26" s="663"/>
      <c r="AH26" s="663"/>
      <c r="AI26" s="663"/>
      <c r="AJ26" s="663"/>
      <c r="AK26" s="663"/>
      <c r="AL26" s="664">
        <v>0.1</v>
      </c>
      <c r="AM26" s="665"/>
      <c r="AN26" s="665"/>
      <c r="AO26" s="666"/>
      <c r="AP26" s="677" t="s">
        <v>299</v>
      </c>
      <c r="AQ26" s="698"/>
      <c r="AR26" s="698"/>
      <c r="AS26" s="698"/>
      <c r="AT26" s="698"/>
      <c r="AU26" s="698"/>
      <c r="AV26" s="698"/>
      <c r="AW26" s="698"/>
      <c r="AX26" s="698"/>
      <c r="AY26" s="698"/>
      <c r="AZ26" s="698"/>
      <c r="BA26" s="698"/>
      <c r="BB26" s="698"/>
      <c r="BC26" s="698"/>
      <c r="BD26" s="698"/>
      <c r="BE26" s="698"/>
      <c r="BF26" s="679"/>
      <c r="BG26" s="659" t="s">
        <v>237</v>
      </c>
      <c r="BH26" s="660"/>
      <c r="BI26" s="660"/>
      <c r="BJ26" s="660"/>
      <c r="BK26" s="660"/>
      <c r="BL26" s="660"/>
      <c r="BM26" s="660"/>
      <c r="BN26" s="661"/>
      <c r="BO26" s="662" t="s">
        <v>237</v>
      </c>
      <c r="BP26" s="662"/>
      <c r="BQ26" s="662"/>
      <c r="BR26" s="662"/>
      <c r="BS26" s="668" t="s">
        <v>174</v>
      </c>
      <c r="BT26" s="660"/>
      <c r="BU26" s="660"/>
      <c r="BV26" s="660"/>
      <c r="BW26" s="660"/>
      <c r="BX26" s="660"/>
      <c r="BY26" s="660"/>
      <c r="BZ26" s="660"/>
      <c r="CA26" s="660"/>
      <c r="CB26" s="669"/>
      <c r="CD26" s="674" t="s">
        <v>300</v>
      </c>
      <c r="CE26" s="675"/>
      <c r="CF26" s="675"/>
      <c r="CG26" s="675"/>
      <c r="CH26" s="675"/>
      <c r="CI26" s="675"/>
      <c r="CJ26" s="675"/>
      <c r="CK26" s="675"/>
      <c r="CL26" s="675"/>
      <c r="CM26" s="675"/>
      <c r="CN26" s="675"/>
      <c r="CO26" s="675"/>
      <c r="CP26" s="675"/>
      <c r="CQ26" s="676"/>
      <c r="CR26" s="659">
        <v>5919935</v>
      </c>
      <c r="CS26" s="660"/>
      <c r="CT26" s="660"/>
      <c r="CU26" s="660"/>
      <c r="CV26" s="660"/>
      <c r="CW26" s="660"/>
      <c r="CX26" s="660"/>
      <c r="CY26" s="661"/>
      <c r="CZ26" s="664">
        <v>8.9</v>
      </c>
      <c r="DA26" s="694"/>
      <c r="DB26" s="694"/>
      <c r="DC26" s="697"/>
      <c r="DD26" s="668">
        <v>4983866</v>
      </c>
      <c r="DE26" s="660"/>
      <c r="DF26" s="660"/>
      <c r="DG26" s="660"/>
      <c r="DH26" s="660"/>
      <c r="DI26" s="660"/>
      <c r="DJ26" s="660"/>
      <c r="DK26" s="661"/>
      <c r="DL26" s="668" t="s">
        <v>135</v>
      </c>
      <c r="DM26" s="660"/>
      <c r="DN26" s="660"/>
      <c r="DO26" s="660"/>
      <c r="DP26" s="660"/>
      <c r="DQ26" s="660"/>
      <c r="DR26" s="660"/>
      <c r="DS26" s="660"/>
      <c r="DT26" s="660"/>
      <c r="DU26" s="660"/>
      <c r="DV26" s="661"/>
      <c r="DW26" s="664" t="s">
        <v>135</v>
      </c>
      <c r="DX26" s="694"/>
      <c r="DY26" s="694"/>
      <c r="DZ26" s="694"/>
      <c r="EA26" s="694"/>
      <c r="EB26" s="694"/>
      <c r="EC26" s="695"/>
    </row>
    <row r="27" spans="2:133" ht="11.25" customHeight="1" x14ac:dyDescent="0.15">
      <c r="B27" s="656" t="s">
        <v>301</v>
      </c>
      <c r="C27" s="657"/>
      <c r="D27" s="657"/>
      <c r="E27" s="657"/>
      <c r="F27" s="657"/>
      <c r="G27" s="657"/>
      <c r="H27" s="657"/>
      <c r="I27" s="657"/>
      <c r="J27" s="657"/>
      <c r="K27" s="657"/>
      <c r="L27" s="657"/>
      <c r="M27" s="657"/>
      <c r="N27" s="657"/>
      <c r="O27" s="657"/>
      <c r="P27" s="657"/>
      <c r="Q27" s="658"/>
      <c r="R27" s="659">
        <v>8888507</v>
      </c>
      <c r="S27" s="660"/>
      <c r="T27" s="660"/>
      <c r="U27" s="660"/>
      <c r="V27" s="660"/>
      <c r="W27" s="660"/>
      <c r="X27" s="660"/>
      <c r="Y27" s="661"/>
      <c r="Z27" s="662">
        <v>12.5</v>
      </c>
      <c r="AA27" s="662"/>
      <c r="AB27" s="662"/>
      <c r="AC27" s="662"/>
      <c r="AD27" s="663" t="s">
        <v>237</v>
      </c>
      <c r="AE27" s="663"/>
      <c r="AF27" s="663"/>
      <c r="AG27" s="663"/>
      <c r="AH27" s="663"/>
      <c r="AI27" s="663"/>
      <c r="AJ27" s="663"/>
      <c r="AK27" s="663"/>
      <c r="AL27" s="664" t="s">
        <v>135</v>
      </c>
      <c r="AM27" s="665"/>
      <c r="AN27" s="665"/>
      <c r="AO27" s="666"/>
      <c r="AP27" s="656" t="s">
        <v>302</v>
      </c>
      <c r="AQ27" s="657"/>
      <c r="AR27" s="657"/>
      <c r="AS27" s="657"/>
      <c r="AT27" s="657"/>
      <c r="AU27" s="657"/>
      <c r="AV27" s="657"/>
      <c r="AW27" s="657"/>
      <c r="AX27" s="657"/>
      <c r="AY27" s="657"/>
      <c r="AZ27" s="657"/>
      <c r="BA27" s="657"/>
      <c r="BB27" s="657"/>
      <c r="BC27" s="657"/>
      <c r="BD27" s="657"/>
      <c r="BE27" s="657"/>
      <c r="BF27" s="658"/>
      <c r="BG27" s="659">
        <v>39097987</v>
      </c>
      <c r="BH27" s="660"/>
      <c r="BI27" s="660"/>
      <c r="BJ27" s="660"/>
      <c r="BK27" s="660"/>
      <c r="BL27" s="660"/>
      <c r="BM27" s="660"/>
      <c r="BN27" s="661"/>
      <c r="BO27" s="662">
        <v>100</v>
      </c>
      <c r="BP27" s="662"/>
      <c r="BQ27" s="662"/>
      <c r="BR27" s="662"/>
      <c r="BS27" s="668" t="s">
        <v>135</v>
      </c>
      <c r="BT27" s="660"/>
      <c r="BU27" s="660"/>
      <c r="BV27" s="660"/>
      <c r="BW27" s="660"/>
      <c r="BX27" s="660"/>
      <c r="BY27" s="660"/>
      <c r="BZ27" s="660"/>
      <c r="CA27" s="660"/>
      <c r="CB27" s="669"/>
      <c r="CD27" s="674" t="s">
        <v>303</v>
      </c>
      <c r="CE27" s="675"/>
      <c r="CF27" s="675"/>
      <c r="CG27" s="675"/>
      <c r="CH27" s="675"/>
      <c r="CI27" s="675"/>
      <c r="CJ27" s="675"/>
      <c r="CK27" s="675"/>
      <c r="CL27" s="675"/>
      <c r="CM27" s="675"/>
      <c r="CN27" s="675"/>
      <c r="CO27" s="675"/>
      <c r="CP27" s="675"/>
      <c r="CQ27" s="676"/>
      <c r="CR27" s="659">
        <v>13507967</v>
      </c>
      <c r="CS27" s="692"/>
      <c r="CT27" s="692"/>
      <c r="CU27" s="692"/>
      <c r="CV27" s="692"/>
      <c r="CW27" s="692"/>
      <c r="CX27" s="692"/>
      <c r="CY27" s="693"/>
      <c r="CZ27" s="664">
        <v>20.399999999999999</v>
      </c>
      <c r="DA27" s="694"/>
      <c r="DB27" s="694"/>
      <c r="DC27" s="697"/>
      <c r="DD27" s="668">
        <v>5531539</v>
      </c>
      <c r="DE27" s="692"/>
      <c r="DF27" s="692"/>
      <c r="DG27" s="692"/>
      <c r="DH27" s="692"/>
      <c r="DI27" s="692"/>
      <c r="DJ27" s="692"/>
      <c r="DK27" s="693"/>
      <c r="DL27" s="668">
        <v>5518412</v>
      </c>
      <c r="DM27" s="692"/>
      <c r="DN27" s="692"/>
      <c r="DO27" s="692"/>
      <c r="DP27" s="692"/>
      <c r="DQ27" s="692"/>
      <c r="DR27" s="692"/>
      <c r="DS27" s="692"/>
      <c r="DT27" s="692"/>
      <c r="DU27" s="692"/>
      <c r="DV27" s="693"/>
      <c r="DW27" s="664">
        <v>13.1</v>
      </c>
      <c r="DX27" s="694"/>
      <c r="DY27" s="694"/>
      <c r="DZ27" s="694"/>
      <c r="EA27" s="694"/>
      <c r="EB27" s="694"/>
      <c r="EC27" s="695"/>
    </row>
    <row r="28" spans="2:133" ht="11.25" customHeight="1" x14ac:dyDescent="0.15">
      <c r="B28" s="701" t="s">
        <v>304</v>
      </c>
      <c r="C28" s="702"/>
      <c r="D28" s="702"/>
      <c r="E28" s="702"/>
      <c r="F28" s="702"/>
      <c r="G28" s="702"/>
      <c r="H28" s="702"/>
      <c r="I28" s="702"/>
      <c r="J28" s="702"/>
      <c r="K28" s="702"/>
      <c r="L28" s="702"/>
      <c r="M28" s="702"/>
      <c r="N28" s="702"/>
      <c r="O28" s="702"/>
      <c r="P28" s="702"/>
      <c r="Q28" s="703"/>
      <c r="R28" s="659" t="s">
        <v>135</v>
      </c>
      <c r="S28" s="660"/>
      <c r="T28" s="660"/>
      <c r="U28" s="660"/>
      <c r="V28" s="660"/>
      <c r="W28" s="660"/>
      <c r="X28" s="660"/>
      <c r="Y28" s="661"/>
      <c r="Z28" s="662" t="s">
        <v>135</v>
      </c>
      <c r="AA28" s="662"/>
      <c r="AB28" s="662"/>
      <c r="AC28" s="662"/>
      <c r="AD28" s="663" t="s">
        <v>237</v>
      </c>
      <c r="AE28" s="663"/>
      <c r="AF28" s="663"/>
      <c r="AG28" s="663"/>
      <c r="AH28" s="663"/>
      <c r="AI28" s="663"/>
      <c r="AJ28" s="663"/>
      <c r="AK28" s="663"/>
      <c r="AL28" s="664" t="s">
        <v>174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305</v>
      </c>
      <c r="CE28" s="675"/>
      <c r="CF28" s="675"/>
      <c r="CG28" s="675"/>
      <c r="CH28" s="675"/>
      <c r="CI28" s="675"/>
      <c r="CJ28" s="675"/>
      <c r="CK28" s="675"/>
      <c r="CL28" s="675"/>
      <c r="CM28" s="675"/>
      <c r="CN28" s="675"/>
      <c r="CO28" s="675"/>
      <c r="CP28" s="675"/>
      <c r="CQ28" s="676"/>
      <c r="CR28" s="659">
        <v>2790601</v>
      </c>
      <c r="CS28" s="660"/>
      <c r="CT28" s="660"/>
      <c r="CU28" s="660"/>
      <c r="CV28" s="660"/>
      <c r="CW28" s="660"/>
      <c r="CX28" s="660"/>
      <c r="CY28" s="661"/>
      <c r="CZ28" s="664">
        <v>4.2</v>
      </c>
      <c r="DA28" s="694"/>
      <c r="DB28" s="694"/>
      <c r="DC28" s="697"/>
      <c r="DD28" s="668">
        <v>2715673</v>
      </c>
      <c r="DE28" s="660"/>
      <c r="DF28" s="660"/>
      <c r="DG28" s="660"/>
      <c r="DH28" s="660"/>
      <c r="DI28" s="660"/>
      <c r="DJ28" s="660"/>
      <c r="DK28" s="661"/>
      <c r="DL28" s="668">
        <v>2715673</v>
      </c>
      <c r="DM28" s="660"/>
      <c r="DN28" s="660"/>
      <c r="DO28" s="660"/>
      <c r="DP28" s="660"/>
      <c r="DQ28" s="660"/>
      <c r="DR28" s="660"/>
      <c r="DS28" s="660"/>
      <c r="DT28" s="660"/>
      <c r="DU28" s="660"/>
      <c r="DV28" s="661"/>
      <c r="DW28" s="664">
        <v>6.5</v>
      </c>
      <c r="DX28" s="694"/>
      <c r="DY28" s="694"/>
      <c r="DZ28" s="694"/>
      <c r="EA28" s="694"/>
      <c r="EB28" s="694"/>
      <c r="EC28" s="695"/>
    </row>
    <row r="29" spans="2:133" ht="11.25" customHeight="1" x14ac:dyDescent="0.15">
      <c r="B29" s="656" t="s">
        <v>306</v>
      </c>
      <c r="C29" s="657"/>
      <c r="D29" s="657"/>
      <c r="E29" s="657"/>
      <c r="F29" s="657"/>
      <c r="G29" s="657"/>
      <c r="H29" s="657"/>
      <c r="I29" s="657"/>
      <c r="J29" s="657"/>
      <c r="K29" s="657"/>
      <c r="L29" s="657"/>
      <c r="M29" s="657"/>
      <c r="N29" s="657"/>
      <c r="O29" s="657"/>
      <c r="P29" s="657"/>
      <c r="Q29" s="658"/>
      <c r="R29" s="659">
        <v>3707278</v>
      </c>
      <c r="S29" s="660"/>
      <c r="T29" s="660"/>
      <c r="U29" s="660"/>
      <c r="V29" s="660"/>
      <c r="W29" s="660"/>
      <c r="X29" s="660"/>
      <c r="Y29" s="661"/>
      <c r="Z29" s="662">
        <v>5.2</v>
      </c>
      <c r="AA29" s="662"/>
      <c r="AB29" s="662"/>
      <c r="AC29" s="662"/>
      <c r="AD29" s="663" t="s">
        <v>174</v>
      </c>
      <c r="AE29" s="663"/>
      <c r="AF29" s="663"/>
      <c r="AG29" s="663"/>
      <c r="AH29" s="663"/>
      <c r="AI29" s="663"/>
      <c r="AJ29" s="663"/>
      <c r="AK29" s="663"/>
      <c r="AL29" s="664" t="s">
        <v>174</v>
      </c>
      <c r="AM29" s="665"/>
      <c r="AN29" s="665"/>
      <c r="AO29" s="666"/>
      <c r="AP29" s="638" t="s">
        <v>225</v>
      </c>
      <c r="AQ29" s="639"/>
      <c r="AR29" s="639"/>
      <c r="AS29" s="639"/>
      <c r="AT29" s="639"/>
      <c r="AU29" s="639"/>
      <c r="AV29" s="639"/>
      <c r="AW29" s="639"/>
      <c r="AX29" s="639"/>
      <c r="AY29" s="639"/>
      <c r="AZ29" s="639"/>
      <c r="BA29" s="639"/>
      <c r="BB29" s="639"/>
      <c r="BC29" s="639"/>
      <c r="BD29" s="639"/>
      <c r="BE29" s="639"/>
      <c r="BF29" s="640"/>
      <c r="BG29" s="638" t="s">
        <v>307</v>
      </c>
      <c r="BH29" s="699"/>
      <c r="BI29" s="699"/>
      <c r="BJ29" s="699"/>
      <c r="BK29" s="699"/>
      <c r="BL29" s="699"/>
      <c r="BM29" s="699"/>
      <c r="BN29" s="699"/>
      <c r="BO29" s="699"/>
      <c r="BP29" s="699"/>
      <c r="BQ29" s="700"/>
      <c r="BR29" s="638" t="s">
        <v>308</v>
      </c>
      <c r="BS29" s="699"/>
      <c r="BT29" s="699"/>
      <c r="BU29" s="699"/>
      <c r="BV29" s="699"/>
      <c r="BW29" s="699"/>
      <c r="BX29" s="699"/>
      <c r="BY29" s="699"/>
      <c r="BZ29" s="699"/>
      <c r="CA29" s="699"/>
      <c r="CB29" s="700"/>
      <c r="CD29" s="722" t="s">
        <v>309</v>
      </c>
      <c r="CE29" s="723"/>
      <c r="CF29" s="674" t="s">
        <v>310</v>
      </c>
      <c r="CG29" s="675"/>
      <c r="CH29" s="675"/>
      <c r="CI29" s="675"/>
      <c r="CJ29" s="675"/>
      <c r="CK29" s="675"/>
      <c r="CL29" s="675"/>
      <c r="CM29" s="675"/>
      <c r="CN29" s="675"/>
      <c r="CO29" s="675"/>
      <c r="CP29" s="675"/>
      <c r="CQ29" s="676"/>
      <c r="CR29" s="659">
        <v>2790530</v>
      </c>
      <c r="CS29" s="692"/>
      <c r="CT29" s="692"/>
      <c r="CU29" s="692"/>
      <c r="CV29" s="692"/>
      <c r="CW29" s="692"/>
      <c r="CX29" s="692"/>
      <c r="CY29" s="693"/>
      <c r="CZ29" s="664">
        <v>4.2</v>
      </c>
      <c r="DA29" s="694"/>
      <c r="DB29" s="694"/>
      <c r="DC29" s="697"/>
      <c r="DD29" s="668">
        <v>2715602</v>
      </c>
      <c r="DE29" s="692"/>
      <c r="DF29" s="692"/>
      <c r="DG29" s="692"/>
      <c r="DH29" s="692"/>
      <c r="DI29" s="692"/>
      <c r="DJ29" s="692"/>
      <c r="DK29" s="693"/>
      <c r="DL29" s="668">
        <v>2715602</v>
      </c>
      <c r="DM29" s="692"/>
      <c r="DN29" s="692"/>
      <c r="DO29" s="692"/>
      <c r="DP29" s="692"/>
      <c r="DQ29" s="692"/>
      <c r="DR29" s="692"/>
      <c r="DS29" s="692"/>
      <c r="DT29" s="692"/>
      <c r="DU29" s="692"/>
      <c r="DV29" s="693"/>
      <c r="DW29" s="664">
        <v>6.5</v>
      </c>
      <c r="DX29" s="694"/>
      <c r="DY29" s="694"/>
      <c r="DZ29" s="694"/>
      <c r="EA29" s="694"/>
      <c r="EB29" s="694"/>
      <c r="EC29" s="695"/>
    </row>
    <row r="30" spans="2:133" ht="11.25" customHeight="1" x14ac:dyDescent="0.15">
      <c r="B30" s="656" t="s">
        <v>311</v>
      </c>
      <c r="C30" s="657"/>
      <c r="D30" s="657"/>
      <c r="E30" s="657"/>
      <c r="F30" s="657"/>
      <c r="G30" s="657"/>
      <c r="H30" s="657"/>
      <c r="I30" s="657"/>
      <c r="J30" s="657"/>
      <c r="K30" s="657"/>
      <c r="L30" s="657"/>
      <c r="M30" s="657"/>
      <c r="N30" s="657"/>
      <c r="O30" s="657"/>
      <c r="P30" s="657"/>
      <c r="Q30" s="658"/>
      <c r="R30" s="659">
        <v>211060</v>
      </c>
      <c r="S30" s="660"/>
      <c r="T30" s="660"/>
      <c r="U30" s="660"/>
      <c r="V30" s="660"/>
      <c r="W30" s="660"/>
      <c r="X30" s="660"/>
      <c r="Y30" s="661"/>
      <c r="Z30" s="662">
        <v>0.3</v>
      </c>
      <c r="AA30" s="662"/>
      <c r="AB30" s="662"/>
      <c r="AC30" s="662"/>
      <c r="AD30" s="663" t="s">
        <v>135</v>
      </c>
      <c r="AE30" s="663"/>
      <c r="AF30" s="663"/>
      <c r="AG30" s="663"/>
      <c r="AH30" s="663"/>
      <c r="AI30" s="663"/>
      <c r="AJ30" s="663"/>
      <c r="AK30" s="663"/>
      <c r="AL30" s="664" t="s">
        <v>237</v>
      </c>
      <c r="AM30" s="665"/>
      <c r="AN30" s="665"/>
      <c r="AO30" s="666"/>
      <c r="AP30" s="707" t="s">
        <v>312</v>
      </c>
      <c r="AQ30" s="708"/>
      <c r="AR30" s="708"/>
      <c r="AS30" s="708"/>
      <c r="AT30" s="713" t="s">
        <v>313</v>
      </c>
      <c r="AU30" s="210"/>
      <c r="AV30" s="210"/>
      <c r="AW30" s="210"/>
      <c r="AX30" s="645" t="s">
        <v>187</v>
      </c>
      <c r="AY30" s="646"/>
      <c r="AZ30" s="646"/>
      <c r="BA30" s="646"/>
      <c r="BB30" s="646"/>
      <c r="BC30" s="646"/>
      <c r="BD30" s="646"/>
      <c r="BE30" s="646"/>
      <c r="BF30" s="647"/>
      <c r="BG30" s="719">
        <v>99.5</v>
      </c>
      <c r="BH30" s="720"/>
      <c r="BI30" s="720"/>
      <c r="BJ30" s="720"/>
      <c r="BK30" s="720"/>
      <c r="BL30" s="720"/>
      <c r="BM30" s="654">
        <v>98.3</v>
      </c>
      <c r="BN30" s="720"/>
      <c r="BO30" s="720"/>
      <c r="BP30" s="720"/>
      <c r="BQ30" s="721"/>
      <c r="BR30" s="719">
        <v>99.5</v>
      </c>
      <c r="BS30" s="720"/>
      <c r="BT30" s="720"/>
      <c r="BU30" s="720"/>
      <c r="BV30" s="720"/>
      <c r="BW30" s="720"/>
      <c r="BX30" s="654">
        <v>97.9</v>
      </c>
      <c r="BY30" s="720"/>
      <c r="BZ30" s="720"/>
      <c r="CA30" s="720"/>
      <c r="CB30" s="721"/>
      <c r="CD30" s="724"/>
      <c r="CE30" s="725"/>
      <c r="CF30" s="674" t="s">
        <v>314</v>
      </c>
      <c r="CG30" s="675"/>
      <c r="CH30" s="675"/>
      <c r="CI30" s="675"/>
      <c r="CJ30" s="675"/>
      <c r="CK30" s="675"/>
      <c r="CL30" s="675"/>
      <c r="CM30" s="675"/>
      <c r="CN30" s="675"/>
      <c r="CO30" s="675"/>
      <c r="CP30" s="675"/>
      <c r="CQ30" s="676"/>
      <c r="CR30" s="659">
        <v>2671281</v>
      </c>
      <c r="CS30" s="660"/>
      <c r="CT30" s="660"/>
      <c r="CU30" s="660"/>
      <c r="CV30" s="660"/>
      <c r="CW30" s="660"/>
      <c r="CX30" s="660"/>
      <c r="CY30" s="661"/>
      <c r="CZ30" s="664">
        <v>4</v>
      </c>
      <c r="DA30" s="694"/>
      <c r="DB30" s="694"/>
      <c r="DC30" s="697"/>
      <c r="DD30" s="668">
        <v>2604779</v>
      </c>
      <c r="DE30" s="660"/>
      <c r="DF30" s="660"/>
      <c r="DG30" s="660"/>
      <c r="DH30" s="660"/>
      <c r="DI30" s="660"/>
      <c r="DJ30" s="660"/>
      <c r="DK30" s="661"/>
      <c r="DL30" s="668">
        <v>2604779</v>
      </c>
      <c r="DM30" s="660"/>
      <c r="DN30" s="660"/>
      <c r="DO30" s="660"/>
      <c r="DP30" s="660"/>
      <c r="DQ30" s="660"/>
      <c r="DR30" s="660"/>
      <c r="DS30" s="660"/>
      <c r="DT30" s="660"/>
      <c r="DU30" s="660"/>
      <c r="DV30" s="661"/>
      <c r="DW30" s="664">
        <v>6.2</v>
      </c>
      <c r="DX30" s="694"/>
      <c r="DY30" s="694"/>
      <c r="DZ30" s="694"/>
      <c r="EA30" s="694"/>
      <c r="EB30" s="694"/>
      <c r="EC30" s="695"/>
    </row>
    <row r="31" spans="2:133" ht="11.25" customHeight="1" x14ac:dyDescent="0.15">
      <c r="B31" s="656" t="s">
        <v>315</v>
      </c>
      <c r="C31" s="657"/>
      <c r="D31" s="657"/>
      <c r="E31" s="657"/>
      <c r="F31" s="657"/>
      <c r="G31" s="657"/>
      <c r="H31" s="657"/>
      <c r="I31" s="657"/>
      <c r="J31" s="657"/>
      <c r="K31" s="657"/>
      <c r="L31" s="657"/>
      <c r="M31" s="657"/>
      <c r="N31" s="657"/>
      <c r="O31" s="657"/>
      <c r="P31" s="657"/>
      <c r="Q31" s="658"/>
      <c r="R31" s="659">
        <v>58224</v>
      </c>
      <c r="S31" s="660"/>
      <c r="T31" s="660"/>
      <c r="U31" s="660"/>
      <c r="V31" s="660"/>
      <c r="W31" s="660"/>
      <c r="X31" s="660"/>
      <c r="Y31" s="661"/>
      <c r="Z31" s="662">
        <v>0.1</v>
      </c>
      <c r="AA31" s="662"/>
      <c r="AB31" s="662"/>
      <c r="AC31" s="662"/>
      <c r="AD31" s="663" t="s">
        <v>135</v>
      </c>
      <c r="AE31" s="663"/>
      <c r="AF31" s="663"/>
      <c r="AG31" s="663"/>
      <c r="AH31" s="663"/>
      <c r="AI31" s="663"/>
      <c r="AJ31" s="663"/>
      <c r="AK31" s="663"/>
      <c r="AL31" s="664" t="s">
        <v>135</v>
      </c>
      <c r="AM31" s="665"/>
      <c r="AN31" s="665"/>
      <c r="AO31" s="666"/>
      <c r="AP31" s="709"/>
      <c r="AQ31" s="710"/>
      <c r="AR31" s="710"/>
      <c r="AS31" s="710"/>
      <c r="AT31" s="714"/>
      <c r="AU31" s="209" t="s">
        <v>316</v>
      </c>
      <c r="AV31" s="209"/>
      <c r="AW31" s="209"/>
      <c r="AX31" s="656" t="s">
        <v>317</v>
      </c>
      <c r="AY31" s="657"/>
      <c r="AZ31" s="657"/>
      <c r="BA31" s="657"/>
      <c r="BB31" s="657"/>
      <c r="BC31" s="657"/>
      <c r="BD31" s="657"/>
      <c r="BE31" s="657"/>
      <c r="BF31" s="658"/>
      <c r="BG31" s="716">
        <v>99.2</v>
      </c>
      <c r="BH31" s="692"/>
      <c r="BI31" s="692"/>
      <c r="BJ31" s="692"/>
      <c r="BK31" s="692"/>
      <c r="BL31" s="692"/>
      <c r="BM31" s="665">
        <v>97.3</v>
      </c>
      <c r="BN31" s="717"/>
      <c r="BO31" s="717"/>
      <c r="BP31" s="717"/>
      <c r="BQ31" s="718"/>
      <c r="BR31" s="716">
        <v>99.2</v>
      </c>
      <c r="BS31" s="692"/>
      <c r="BT31" s="692"/>
      <c r="BU31" s="692"/>
      <c r="BV31" s="692"/>
      <c r="BW31" s="692"/>
      <c r="BX31" s="665">
        <v>96.8</v>
      </c>
      <c r="BY31" s="717"/>
      <c r="BZ31" s="717"/>
      <c r="CA31" s="717"/>
      <c r="CB31" s="718"/>
      <c r="CD31" s="724"/>
      <c r="CE31" s="725"/>
      <c r="CF31" s="674" t="s">
        <v>318</v>
      </c>
      <c r="CG31" s="675"/>
      <c r="CH31" s="675"/>
      <c r="CI31" s="675"/>
      <c r="CJ31" s="675"/>
      <c r="CK31" s="675"/>
      <c r="CL31" s="675"/>
      <c r="CM31" s="675"/>
      <c r="CN31" s="675"/>
      <c r="CO31" s="675"/>
      <c r="CP31" s="675"/>
      <c r="CQ31" s="676"/>
      <c r="CR31" s="659">
        <v>119249</v>
      </c>
      <c r="CS31" s="692"/>
      <c r="CT31" s="692"/>
      <c r="CU31" s="692"/>
      <c r="CV31" s="692"/>
      <c r="CW31" s="692"/>
      <c r="CX31" s="692"/>
      <c r="CY31" s="693"/>
      <c r="CZ31" s="664">
        <v>0.2</v>
      </c>
      <c r="DA31" s="694"/>
      <c r="DB31" s="694"/>
      <c r="DC31" s="697"/>
      <c r="DD31" s="668">
        <v>110823</v>
      </c>
      <c r="DE31" s="692"/>
      <c r="DF31" s="692"/>
      <c r="DG31" s="692"/>
      <c r="DH31" s="692"/>
      <c r="DI31" s="692"/>
      <c r="DJ31" s="692"/>
      <c r="DK31" s="693"/>
      <c r="DL31" s="668">
        <v>110823</v>
      </c>
      <c r="DM31" s="692"/>
      <c r="DN31" s="692"/>
      <c r="DO31" s="692"/>
      <c r="DP31" s="692"/>
      <c r="DQ31" s="692"/>
      <c r="DR31" s="692"/>
      <c r="DS31" s="692"/>
      <c r="DT31" s="692"/>
      <c r="DU31" s="692"/>
      <c r="DV31" s="693"/>
      <c r="DW31" s="664">
        <v>0.3</v>
      </c>
      <c r="DX31" s="694"/>
      <c r="DY31" s="694"/>
      <c r="DZ31" s="694"/>
      <c r="EA31" s="694"/>
      <c r="EB31" s="694"/>
      <c r="EC31" s="695"/>
    </row>
    <row r="32" spans="2:133" ht="11.25" customHeight="1" x14ac:dyDescent="0.15">
      <c r="B32" s="656" t="s">
        <v>319</v>
      </c>
      <c r="C32" s="657"/>
      <c r="D32" s="657"/>
      <c r="E32" s="657"/>
      <c r="F32" s="657"/>
      <c r="G32" s="657"/>
      <c r="H32" s="657"/>
      <c r="I32" s="657"/>
      <c r="J32" s="657"/>
      <c r="K32" s="657"/>
      <c r="L32" s="657"/>
      <c r="M32" s="657"/>
      <c r="N32" s="657"/>
      <c r="O32" s="657"/>
      <c r="P32" s="657"/>
      <c r="Q32" s="658"/>
      <c r="R32" s="659">
        <v>2477464</v>
      </c>
      <c r="S32" s="660"/>
      <c r="T32" s="660"/>
      <c r="U32" s="660"/>
      <c r="V32" s="660"/>
      <c r="W32" s="660"/>
      <c r="X32" s="660"/>
      <c r="Y32" s="661"/>
      <c r="Z32" s="662">
        <v>3.5</v>
      </c>
      <c r="AA32" s="662"/>
      <c r="AB32" s="662"/>
      <c r="AC32" s="662"/>
      <c r="AD32" s="663" t="s">
        <v>237</v>
      </c>
      <c r="AE32" s="663"/>
      <c r="AF32" s="663"/>
      <c r="AG32" s="663"/>
      <c r="AH32" s="663"/>
      <c r="AI32" s="663"/>
      <c r="AJ32" s="663"/>
      <c r="AK32" s="663"/>
      <c r="AL32" s="664" t="s">
        <v>135</v>
      </c>
      <c r="AM32" s="665"/>
      <c r="AN32" s="665"/>
      <c r="AO32" s="666"/>
      <c r="AP32" s="711"/>
      <c r="AQ32" s="712"/>
      <c r="AR32" s="712"/>
      <c r="AS32" s="712"/>
      <c r="AT32" s="715"/>
      <c r="AU32" s="211"/>
      <c r="AV32" s="211"/>
      <c r="AW32" s="211"/>
      <c r="AX32" s="704" t="s">
        <v>320</v>
      </c>
      <c r="AY32" s="705"/>
      <c r="AZ32" s="705"/>
      <c r="BA32" s="705"/>
      <c r="BB32" s="705"/>
      <c r="BC32" s="705"/>
      <c r="BD32" s="705"/>
      <c r="BE32" s="705"/>
      <c r="BF32" s="706"/>
      <c r="BG32" s="728">
        <v>99.7</v>
      </c>
      <c r="BH32" s="729"/>
      <c r="BI32" s="729"/>
      <c r="BJ32" s="729"/>
      <c r="BK32" s="729"/>
      <c r="BL32" s="729"/>
      <c r="BM32" s="730">
        <v>99.1</v>
      </c>
      <c r="BN32" s="729"/>
      <c r="BO32" s="729"/>
      <c r="BP32" s="729"/>
      <c r="BQ32" s="731"/>
      <c r="BR32" s="728">
        <v>99.7</v>
      </c>
      <c r="BS32" s="729"/>
      <c r="BT32" s="729"/>
      <c r="BU32" s="729"/>
      <c r="BV32" s="729"/>
      <c r="BW32" s="729"/>
      <c r="BX32" s="730">
        <v>98.8</v>
      </c>
      <c r="BY32" s="729"/>
      <c r="BZ32" s="729"/>
      <c r="CA32" s="729"/>
      <c r="CB32" s="731"/>
      <c r="CD32" s="726"/>
      <c r="CE32" s="727"/>
      <c r="CF32" s="674" t="s">
        <v>321</v>
      </c>
      <c r="CG32" s="675"/>
      <c r="CH32" s="675"/>
      <c r="CI32" s="675"/>
      <c r="CJ32" s="675"/>
      <c r="CK32" s="675"/>
      <c r="CL32" s="675"/>
      <c r="CM32" s="675"/>
      <c r="CN32" s="675"/>
      <c r="CO32" s="675"/>
      <c r="CP32" s="675"/>
      <c r="CQ32" s="676"/>
      <c r="CR32" s="659">
        <v>71</v>
      </c>
      <c r="CS32" s="660"/>
      <c r="CT32" s="660"/>
      <c r="CU32" s="660"/>
      <c r="CV32" s="660"/>
      <c r="CW32" s="660"/>
      <c r="CX32" s="660"/>
      <c r="CY32" s="661"/>
      <c r="CZ32" s="664">
        <v>0</v>
      </c>
      <c r="DA32" s="694"/>
      <c r="DB32" s="694"/>
      <c r="DC32" s="697"/>
      <c r="DD32" s="668">
        <v>71</v>
      </c>
      <c r="DE32" s="660"/>
      <c r="DF32" s="660"/>
      <c r="DG32" s="660"/>
      <c r="DH32" s="660"/>
      <c r="DI32" s="660"/>
      <c r="DJ32" s="660"/>
      <c r="DK32" s="661"/>
      <c r="DL32" s="668">
        <v>71</v>
      </c>
      <c r="DM32" s="660"/>
      <c r="DN32" s="660"/>
      <c r="DO32" s="660"/>
      <c r="DP32" s="660"/>
      <c r="DQ32" s="660"/>
      <c r="DR32" s="660"/>
      <c r="DS32" s="660"/>
      <c r="DT32" s="660"/>
      <c r="DU32" s="660"/>
      <c r="DV32" s="661"/>
      <c r="DW32" s="664">
        <v>0</v>
      </c>
      <c r="DX32" s="694"/>
      <c r="DY32" s="694"/>
      <c r="DZ32" s="694"/>
      <c r="EA32" s="694"/>
      <c r="EB32" s="694"/>
      <c r="EC32" s="695"/>
    </row>
    <row r="33" spans="2:133" ht="11.25" customHeight="1" x14ac:dyDescent="0.15">
      <c r="B33" s="656" t="s">
        <v>322</v>
      </c>
      <c r="C33" s="657"/>
      <c r="D33" s="657"/>
      <c r="E33" s="657"/>
      <c r="F33" s="657"/>
      <c r="G33" s="657"/>
      <c r="H33" s="657"/>
      <c r="I33" s="657"/>
      <c r="J33" s="657"/>
      <c r="K33" s="657"/>
      <c r="L33" s="657"/>
      <c r="M33" s="657"/>
      <c r="N33" s="657"/>
      <c r="O33" s="657"/>
      <c r="P33" s="657"/>
      <c r="Q33" s="658"/>
      <c r="R33" s="659">
        <v>4444953</v>
      </c>
      <c r="S33" s="660"/>
      <c r="T33" s="660"/>
      <c r="U33" s="660"/>
      <c r="V33" s="660"/>
      <c r="W33" s="660"/>
      <c r="X33" s="660"/>
      <c r="Y33" s="661"/>
      <c r="Z33" s="662">
        <v>6.2</v>
      </c>
      <c r="AA33" s="662"/>
      <c r="AB33" s="662"/>
      <c r="AC33" s="662"/>
      <c r="AD33" s="663" t="s">
        <v>237</v>
      </c>
      <c r="AE33" s="663"/>
      <c r="AF33" s="663"/>
      <c r="AG33" s="663"/>
      <c r="AH33" s="663"/>
      <c r="AI33" s="663"/>
      <c r="AJ33" s="663"/>
      <c r="AK33" s="663"/>
      <c r="AL33" s="664" t="s">
        <v>135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323</v>
      </c>
      <c r="CE33" s="675"/>
      <c r="CF33" s="675"/>
      <c r="CG33" s="675"/>
      <c r="CH33" s="675"/>
      <c r="CI33" s="675"/>
      <c r="CJ33" s="675"/>
      <c r="CK33" s="675"/>
      <c r="CL33" s="675"/>
      <c r="CM33" s="675"/>
      <c r="CN33" s="675"/>
      <c r="CO33" s="675"/>
      <c r="CP33" s="675"/>
      <c r="CQ33" s="676"/>
      <c r="CR33" s="659">
        <v>27413399</v>
      </c>
      <c r="CS33" s="692"/>
      <c r="CT33" s="692"/>
      <c r="CU33" s="692"/>
      <c r="CV33" s="692"/>
      <c r="CW33" s="692"/>
      <c r="CX33" s="692"/>
      <c r="CY33" s="693"/>
      <c r="CZ33" s="664">
        <v>41.3</v>
      </c>
      <c r="DA33" s="694"/>
      <c r="DB33" s="694"/>
      <c r="DC33" s="697"/>
      <c r="DD33" s="668">
        <v>23404382</v>
      </c>
      <c r="DE33" s="692"/>
      <c r="DF33" s="692"/>
      <c r="DG33" s="692"/>
      <c r="DH33" s="692"/>
      <c r="DI33" s="692"/>
      <c r="DJ33" s="692"/>
      <c r="DK33" s="693"/>
      <c r="DL33" s="668">
        <v>16932757</v>
      </c>
      <c r="DM33" s="692"/>
      <c r="DN33" s="692"/>
      <c r="DO33" s="692"/>
      <c r="DP33" s="692"/>
      <c r="DQ33" s="692"/>
      <c r="DR33" s="692"/>
      <c r="DS33" s="692"/>
      <c r="DT33" s="692"/>
      <c r="DU33" s="692"/>
      <c r="DV33" s="693"/>
      <c r="DW33" s="664">
        <v>40.299999999999997</v>
      </c>
      <c r="DX33" s="694"/>
      <c r="DY33" s="694"/>
      <c r="DZ33" s="694"/>
      <c r="EA33" s="694"/>
      <c r="EB33" s="694"/>
      <c r="EC33" s="695"/>
    </row>
    <row r="34" spans="2:133" ht="11.25" customHeight="1" x14ac:dyDescent="0.15">
      <c r="B34" s="656" t="s">
        <v>324</v>
      </c>
      <c r="C34" s="657"/>
      <c r="D34" s="657"/>
      <c r="E34" s="657"/>
      <c r="F34" s="657"/>
      <c r="G34" s="657"/>
      <c r="H34" s="657"/>
      <c r="I34" s="657"/>
      <c r="J34" s="657"/>
      <c r="K34" s="657"/>
      <c r="L34" s="657"/>
      <c r="M34" s="657"/>
      <c r="N34" s="657"/>
      <c r="O34" s="657"/>
      <c r="P34" s="657"/>
      <c r="Q34" s="658"/>
      <c r="R34" s="659">
        <v>2273612</v>
      </c>
      <c r="S34" s="660"/>
      <c r="T34" s="660"/>
      <c r="U34" s="660"/>
      <c r="V34" s="660"/>
      <c r="W34" s="660"/>
      <c r="X34" s="660"/>
      <c r="Y34" s="661"/>
      <c r="Z34" s="662">
        <v>3.2</v>
      </c>
      <c r="AA34" s="662"/>
      <c r="AB34" s="662"/>
      <c r="AC34" s="662"/>
      <c r="AD34" s="663">
        <v>52697</v>
      </c>
      <c r="AE34" s="663"/>
      <c r="AF34" s="663"/>
      <c r="AG34" s="663"/>
      <c r="AH34" s="663"/>
      <c r="AI34" s="663"/>
      <c r="AJ34" s="663"/>
      <c r="AK34" s="663"/>
      <c r="AL34" s="664">
        <v>0.1</v>
      </c>
      <c r="AM34" s="665"/>
      <c r="AN34" s="665"/>
      <c r="AO34" s="666"/>
      <c r="AP34" s="214"/>
      <c r="AQ34" s="638" t="s">
        <v>325</v>
      </c>
      <c r="AR34" s="639"/>
      <c r="AS34" s="639"/>
      <c r="AT34" s="639"/>
      <c r="AU34" s="639"/>
      <c r="AV34" s="639"/>
      <c r="AW34" s="639"/>
      <c r="AX34" s="639"/>
      <c r="AY34" s="639"/>
      <c r="AZ34" s="639"/>
      <c r="BA34" s="639"/>
      <c r="BB34" s="639"/>
      <c r="BC34" s="639"/>
      <c r="BD34" s="639"/>
      <c r="BE34" s="639"/>
      <c r="BF34" s="640"/>
      <c r="BG34" s="638" t="s">
        <v>326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327</v>
      </c>
      <c r="CE34" s="675"/>
      <c r="CF34" s="675"/>
      <c r="CG34" s="675"/>
      <c r="CH34" s="675"/>
      <c r="CI34" s="675"/>
      <c r="CJ34" s="675"/>
      <c r="CK34" s="675"/>
      <c r="CL34" s="675"/>
      <c r="CM34" s="675"/>
      <c r="CN34" s="675"/>
      <c r="CO34" s="675"/>
      <c r="CP34" s="675"/>
      <c r="CQ34" s="676"/>
      <c r="CR34" s="659">
        <v>11268396</v>
      </c>
      <c r="CS34" s="660"/>
      <c r="CT34" s="660"/>
      <c r="CU34" s="660"/>
      <c r="CV34" s="660"/>
      <c r="CW34" s="660"/>
      <c r="CX34" s="660"/>
      <c r="CY34" s="661"/>
      <c r="CZ34" s="664">
        <v>17</v>
      </c>
      <c r="DA34" s="694"/>
      <c r="DB34" s="694"/>
      <c r="DC34" s="697"/>
      <c r="DD34" s="668">
        <v>8683843</v>
      </c>
      <c r="DE34" s="660"/>
      <c r="DF34" s="660"/>
      <c r="DG34" s="660"/>
      <c r="DH34" s="660"/>
      <c r="DI34" s="660"/>
      <c r="DJ34" s="660"/>
      <c r="DK34" s="661"/>
      <c r="DL34" s="668">
        <v>7794403</v>
      </c>
      <c r="DM34" s="660"/>
      <c r="DN34" s="660"/>
      <c r="DO34" s="660"/>
      <c r="DP34" s="660"/>
      <c r="DQ34" s="660"/>
      <c r="DR34" s="660"/>
      <c r="DS34" s="660"/>
      <c r="DT34" s="660"/>
      <c r="DU34" s="660"/>
      <c r="DV34" s="661"/>
      <c r="DW34" s="664">
        <v>18.5</v>
      </c>
      <c r="DX34" s="694"/>
      <c r="DY34" s="694"/>
      <c r="DZ34" s="694"/>
      <c r="EA34" s="694"/>
      <c r="EB34" s="694"/>
      <c r="EC34" s="695"/>
    </row>
    <row r="35" spans="2:133" ht="11.25" customHeight="1" x14ac:dyDescent="0.15">
      <c r="B35" s="656" t="s">
        <v>328</v>
      </c>
      <c r="C35" s="657"/>
      <c r="D35" s="657"/>
      <c r="E35" s="657"/>
      <c r="F35" s="657"/>
      <c r="G35" s="657"/>
      <c r="H35" s="657"/>
      <c r="I35" s="657"/>
      <c r="J35" s="657"/>
      <c r="K35" s="657"/>
      <c r="L35" s="657"/>
      <c r="M35" s="657"/>
      <c r="N35" s="657"/>
      <c r="O35" s="657"/>
      <c r="P35" s="657"/>
      <c r="Q35" s="658"/>
      <c r="R35" s="659">
        <v>2862000</v>
      </c>
      <c r="S35" s="660"/>
      <c r="T35" s="660"/>
      <c r="U35" s="660"/>
      <c r="V35" s="660"/>
      <c r="W35" s="660"/>
      <c r="X35" s="660"/>
      <c r="Y35" s="661"/>
      <c r="Z35" s="662">
        <v>4</v>
      </c>
      <c r="AA35" s="662"/>
      <c r="AB35" s="662"/>
      <c r="AC35" s="662"/>
      <c r="AD35" s="663" t="s">
        <v>237</v>
      </c>
      <c r="AE35" s="663"/>
      <c r="AF35" s="663"/>
      <c r="AG35" s="663"/>
      <c r="AH35" s="663"/>
      <c r="AI35" s="663"/>
      <c r="AJ35" s="663"/>
      <c r="AK35" s="663"/>
      <c r="AL35" s="664" t="s">
        <v>174</v>
      </c>
      <c r="AM35" s="665"/>
      <c r="AN35" s="665"/>
      <c r="AO35" s="666"/>
      <c r="AP35" s="214"/>
      <c r="AQ35" s="732" t="s">
        <v>329</v>
      </c>
      <c r="AR35" s="733"/>
      <c r="AS35" s="733"/>
      <c r="AT35" s="733"/>
      <c r="AU35" s="733"/>
      <c r="AV35" s="733"/>
      <c r="AW35" s="733"/>
      <c r="AX35" s="733"/>
      <c r="AY35" s="734"/>
      <c r="AZ35" s="648">
        <v>6352167</v>
      </c>
      <c r="BA35" s="649"/>
      <c r="BB35" s="649"/>
      <c r="BC35" s="649"/>
      <c r="BD35" s="649"/>
      <c r="BE35" s="649"/>
      <c r="BF35" s="735"/>
      <c r="BG35" s="670" t="s">
        <v>330</v>
      </c>
      <c r="BH35" s="671"/>
      <c r="BI35" s="671"/>
      <c r="BJ35" s="671"/>
      <c r="BK35" s="671"/>
      <c r="BL35" s="671"/>
      <c r="BM35" s="671"/>
      <c r="BN35" s="671"/>
      <c r="BO35" s="671"/>
      <c r="BP35" s="671"/>
      <c r="BQ35" s="671"/>
      <c r="BR35" s="671"/>
      <c r="BS35" s="671"/>
      <c r="BT35" s="671"/>
      <c r="BU35" s="672"/>
      <c r="BV35" s="648">
        <v>1677459</v>
      </c>
      <c r="BW35" s="649"/>
      <c r="BX35" s="649"/>
      <c r="BY35" s="649"/>
      <c r="BZ35" s="649"/>
      <c r="CA35" s="649"/>
      <c r="CB35" s="735"/>
      <c r="CD35" s="674" t="s">
        <v>331</v>
      </c>
      <c r="CE35" s="675"/>
      <c r="CF35" s="675"/>
      <c r="CG35" s="675"/>
      <c r="CH35" s="675"/>
      <c r="CI35" s="675"/>
      <c r="CJ35" s="675"/>
      <c r="CK35" s="675"/>
      <c r="CL35" s="675"/>
      <c r="CM35" s="675"/>
      <c r="CN35" s="675"/>
      <c r="CO35" s="675"/>
      <c r="CP35" s="675"/>
      <c r="CQ35" s="676"/>
      <c r="CR35" s="659">
        <v>1184652</v>
      </c>
      <c r="CS35" s="692"/>
      <c r="CT35" s="692"/>
      <c r="CU35" s="692"/>
      <c r="CV35" s="692"/>
      <c r="CW35" s="692"/>
      <c r="CX35" s="692"/>
      <c r="CY35" s="693"/>
      <c r="CZ35" s="664">
        <v>1.8</v>
      </c>
      <c r="DA35" s="694"/>
      <c r="DB35" s="694"/>
      <c r="DC35" s="697"/>
      <c r="DD35" s="668">
        <v>1134443</v>
      </c>
      <c r="DE35" s="692"/>
      <c r="DF35" s="692"/>
      <c r="DG35" s="692"/>
      <c r="DH35" s="692"/>
      <c r="DI35" s="692"/>
      <c r="DJ35" s="692"/>
      <c r="DK35" s="693"/>
      <c r="DL35" s="668">
        <v>1134443</v>
      </c>
      <c r="DM35" s="692"/>
      <c r="DN35" s="692"/>
      <c r="DO35" s="692"/>
      <c r="DP35" s="692"/>
      <c r="DQ35" s="692"/>
      <c r="DR35" s="692"/>
      <c r="DS35" s="692"/>
      <c r="DT35" s="692"/>
      <c r="DU35" s="692"/>
      <c r="DV35" s="693"/>
      <c r="DW35" s="664">
        <v>2.7</v>
      </c>
      <c r="DX35" s="694"/>
      <c r="DY35" s="694"/>
      <c r="DZ35" s="694"/>
      <c r="EA35" s="694"/>
      <c r="EB35" s="694"/>
      <c r="EC35" s="695"/>
    </row>
    <row r="36" spans="2:133" ht="11.25" customHeight="1" x14ac:dyDescent="0.15">
      <c r="B36" s="656" t="s">
        <v>332</v>
      </c>
      <c r="C36" s="657"/>
      <c r="D36" s="657"/>
      <c r="E36" s="657"/>
      <c r="F36" s="657"/>
      <c r="G36" s="657"/>
      <c r="H36" s="657"/>
      <c r="I36" s="657"/>
      <c r="J36" s="657"/>
      <c r="K36" s="657"/>
      <c r="L36" s="657"/>
      <c r="M36" s="657"/>
      <c r="N36" s="657"/>
      <c r="O36" s="657"/>
      <c r="P36" s="657"/>
      <c r="Q36" s="658"/>
      <c r="R36" s="659" t="s">
        <v>237</v>
      </c>
      <c r="S36" s="660"/>
      <c r="T36" s="660"/>
      <c r="U36" s="660"/>
      <c r="V36" s="660"/>
      <c r="W36" s="660"/>
      <c r="X36" s="660"/>
      <c r="Y36" s="661"/>
      <c r="Z36" s="662" t="s">
        <v>237</v>
      </c>
      <c r="AA36" s="662"/>
      <c r="AB36" s="662"/>
      <c r="AC36" s="662"/>
      <c r="AD36" s="663" t="s">
        <v>237</v>
      </c>
      <c r="AE36" s="663"/>
      <c r="AF36" s="663"/>
      <c r="AG36" s="663"/>
      <c r="AH36" s="663"/>
      <c r="AI36" s="663"/>
      <c r="AJ36" s="663"/>
      <c r="AK36" s="663"/>
      <c r="AL36" s="664" t="s">
        <v>174</v>
      </c>
      <c r="AM36" s="665"/>
      <c r="AN36" s="665"/>
      <c r="AO36" s="666"/>
      <c r="AQ36" s="736" t="s">
        <v>333</v>
      </c>
      <c r="AR36" s="737"/>
      <c r="AS36" s="737"/>
      <c r="AT36" s="737"/>
      <c r="AU36" s="737"/>
      <c r="AV36" s="737"/>
      <c r="AW36" s="737"/>
      <c r="AX36" s="737"/>
      <c r="AY36" s="738"/>
      <c r="AZ36" s="659">
        <v>1988340</v>
      </c>
      <c r="BA36" s="660"/>
      <c r="BB36" s="660"/>
      <c r="BC36" s="660"/>
      <c r="BD36" s="692"/>
      <c r="BE36" s="692"/>
      <c r="BF36" s="718"/>
      <c r="BG36" s="674" t="s">
        <v>334</v>
      </c>
      <c r="BH36" s="675"/>
      <c r="BI36" s="675"/>
      <c r="BJ36" s="675"/>
      <c r="BK36" s="675"/>
      <c r="BL36" s="675"/>
      <c r="BM36" s="675"/>
      <c r="BN36" s="675"/>
      <c r="BO36" s="675"/>
      <c r="BP36" s="675"/>
      <c r="BQ36" s="675"/>
      <c r="BR36" s="675"/>
      <c r="BS36" s="675"/>
      <c r="BT36" s="675"/>
      <c r="BU36" s="676"/>
      <c r="BV36" s="659">
        <v>993780</v>
      </c>
      <c r="BW36" s="660"/>
      <c r="BX36" s="660"/>
      <c r="BY36" s="660"/>
      <c r="BZ36" s="660"/>
      <c r="CA36" s="660"/>
      <c r="CB36" s="669"/>
      <c r="CD36" s="674" t="s">
        <v>335</v>
      </c>
      <c r="CE36" s="675"/>
      <c r="CF36" s="675"/>
      <c r="CG36" s="675"/>
      <c r="CH36" s="675"/>
      <c r="CI36" s="675"/>
      <c r="CJ36" s="675"/>
      <c r="CK36" s="675"/>
      <c r="CL36" s="675"/>
      <c r="CM36" s="675"/>
      <c r="CN36" s="675"/>
      <c r="CO36" s="675"/>
      <c r="CP36" s="675"/>
      <c r="CQ36" s="676"/>
      <c r="CR36" s="659">
        <v>6294904</v>
      </c>
      <c r="CS36" s="660"/>
      <c r="CT36" s="660"/>
      <c r="CU36" s="660"/>
      <c r="CV36" s="660"/>
      <c r="CW36" s="660"/>
      <c r="CX36" s="660"/>
      <c r="CY36" s="661"/>
      <c r="CZ36" s="664">
        <v>9.5</v>
      </c>
      <c r="DA36" s="694"/>
      <c r="DB36" s="694"/>
      <c r="DC36" s="697"/>
      <c r="DD36" s="668">
        <v>5870059</v>
      </c>
      <c r="DE36" s="660"/>
      <c r="DF36" s="660"/>
      <c r="DG36" s="660"/>
      <c r="DH36" s="660"/>
      <c r="DI36" s="660"/>
      <c r="DJ36" s="660"/>
      <c r="DK36" s="661"/>
      <c r="DL36" s="668">
        <v>5160636</v>
      </c>
      <c r="DM36" s="660"/>
      <c r="DN36" s="660"/>
      <c r="DO36" s="660"/>
      <c r="DP36" s="660"/>
      <c r="DQ36" s="660"/>
      <c r="DR36" s="660"/>
      <c r="DS36" s="660"/>
      <c r="DT36" s="660"/>
      <c r="DU36" s="660"/>
      <c r="DV36" s="661"/>
      <c r="DW36" s="664">
        <v>12.3</v>
      </c>
      <c r="DX36" s="694"/>
      <c r="DY36" s="694"/>
      <c r="DZ36" s="694"/>
      <c r="EA36" s="694"/>
      <c r="EB36" s="694"/>
      <c r="EC36" s="695"/>
    </row>
    <row r="37" spans="2:133" ht="11.25" customHeight="1" x14ac:dyDescent="0.15">
      <c r="B37" s="656" t="s">
        <v>336</v>
      </c>
      <c r="C37" s="657"/>
      <c r="D37" s="657"/>
      <c r="E37" s="657"/>
      <c r="F37" s="657"/>
      <c r="G37" s="657"/>
      <c r="H37" s="657"/>
      <c r="I37" s="657"/>
      <c r="J37" s="657"/>
      <c r="K37" s="657"/>
      <c r="L37" s="657"/>
      <c r="M37" s="657"/>
      <c r="N37" s="657"/>
      <c r="O37" s="657"/>
      <c r="P37" s="657"/>
      <c r="Q37" s="658"/>
      <c r="R37" s="659" t="s">
        <v>174</v>
      </c>
      <c r="S37" s="660"/>
      <c r="T37" s="660"/>
      <c r="U37" s="660"/>
      <c r="V37" s="660"/>
      <c r="W37" s="660"/>
      <c r="X37" s="660"/>
      <c r="Y37" s="661"/>
      <c r="Z37" s="662" t="s">
        <v>237</v>
      </c>
      <c r="AA37" s="662"/>
      <c r="AB37" s="662"/>
      <c r="AC37" s="662"/>
      <c r="AD37" s="663" t="s">
        <v>174</v>
      </c>
      <c r="AE37" s="663"/>
      <c r="AF37" s="663"/>
      <c r="AG37" s="663"/>
      <c r="AH37" s="663"/>
      <c r="AI37" s="663"/>
      <c r="AJ37" s="663"/>
      <c r="AK37" s="663"/>
      <c r="AL37" s="664" t="s">
        <v>237</v>
      </c>
      <c r="AM37" s="665"/>
      <c r="AN37" s="665"/>
      <c r="AO37" s="666"/>
      <c r="AQ37" s="736" t="s">
        <v>337</v>
      </c>
      <c r="AR37" s="737"/>
      <c r="AS37" s="737"/>
      <c r="AT37" s="737"/>
      <c r="AU37" s="737"/>
      <c r="AV37" s="737"/>
      <c r="AW37" s="737"/>
      <c r="AX37" s="737"/>
      <c r="AY37" s="738"/>
      <c r="AZ37" s="659">
        <v>138501</v>
      </c>
      <c r="BA37" s="660"/>
      <c r="BB37" s="660"/>
      <c r="BC37" s="660"/>
      <c r="BD37" s="692"/>
      <c r="BE37" s="692"/>
      <c r="BF37" s="718"/>
      <c r="BG37" s="674" t="s">
        <v>338</v>
      </c>
      <c r="BH37" s="675"/>
      <c r="BI37" s="675"/>
      <c r="BJ37" s="675"/>
      <c r="BK37" s="675"/>
      <c r="BL37" s="675"/>
      <c r="BM37" s="675"/>
      <c r="BN37" s="675"/>
      <c r="BO37" s="675"/>
      <c r="BP37" s="675"/>
      <c r="BQ37" s="675"/>
      <c r="BR37" s="675"/>
      <c r="BS37" s="675"/>
      <c r="BT37" s="675"/>
      <c r="BU37" s="676"/>
      <c r="BV37" s="659">
        <v>21452</v>
      </c>
      <c r="BW37" s="660"/>
      <c r="BX37" s="660"/>
      <c r="BY37" s="660"/>
      <c r="BZ37" s="660"/>
      <c r="CA37" s="660"/>
      <c r="CB37" s="669"/>
      <c r="CD37" s="674" t="s">
        <v>339</v>
      </c>
      <c r="CE37" s="675"/>
      <c r="CF37" s="675"/>
      <c r="CG37" s="675"/>
      <c r="CH37" s="675"/>
      <c r="CI37" s="675"/>
      <c r="CJ37" s="675"/>
      <c r="CK37" s="675"/>
      <c r="CL37" s="675"/>
      <c r="CM37" s="675"/>
      <c r="CN37" s="675"/>
      <c r="CO37" s="675"/>
      <c r="CP37" s="675"/>
      <c r="CQ37" s="676"/>
      <c r="CR37" s="659">
        <v>1715605</v>
      </c>
      <c r="CS37" s="692"/>
      <c r="CT37" s="692"/>
      <c r="CU37" s="692"/>
      <c r="CV37" s="692"/>
      <c r="CW37" s="692"/>
      <c r="CX37" s="692"/>
      <c r="CY37" s="693"/>
      <c r="CZ37" s="664">
        <v>2.6</v>
      </c>
      <c r="DA37" s="694"/>
      <c r="DB37" s="694"/>
      <c r="DC37" s="697"/>
      <c r="DD37" s="668">
        <v>1715605</v>
      </c>
      <c r="DE37" s="692"/>
      <c r="DF37" s="692"/>
      <c r="DG37" s="692"/>
      <c r="DH37" s="692"/>
      <c r="DI37" s="692"/>
      <c r="DJ37" s="692"/>
      <c r="DK37" s="693"/>
      <c r="DL37" s="668">
        <v>1715605</v>
      </c>
      <c r="DM37" s="692"/>
      <c r="DN37" s="692"/>
      <c r="DO37" s="692"/>
      <c r="DP37" s="692"/>
      <c r="DQ37" s="692"/>
      <c r="DR37" s="692"/>
      <c r="DS37" s="692"/>
      <c r="DT37" s="692"/>
      <c r="DU37" s="692"/>
      <c r="DV37" s="693"/>
      <c r="DW37" s="664">
        <v>4.0999999999999996</v>
      </c>
      <c r="DX37" s="694"/>
      <c r="DY37" s="694"/>
      <c r="DZ37" s="694"/>
      <c r="EA37" s="694"/>
      <c r="EB37" s="694"/>
      <c r="EC37" s="695"/>
    </row>
    <row r="38" spans="2:133" ht="11.25" customHeight="1" x14ac:dyDescent="0.15">
      <c r="B38" s="704" t="s">
        <v>340</v>
      </c>
      <c r="C38" s="705"/>
      <c r="D38" s="705"/>
      <c r="E38" s="705"/>
      <c r="F38" s="705"/>
      <c r="G38" s="705"/>
      <c r="H38" s="705"/>
      <c r="I38" s="705"/>
      <c r="J38" s="705"/>
      <c r="K38" s="705"/>
      <c r="L38" s="705"/>
      <c r="M38" s="705"/>
      <c r="N38" s="705"/>
      <c r="O38" s="705"/>
      <c r="P38" s="705"/>
      <c r="Q38" s="706"/>
      <c r="R38" s="739">
        <v>71201045</v>
      </c>
      <c r="S38" s="740"/>
      <c r="T38" s="740"/>
      <c r="U38" s="740"/>
      <c r="V38" s="740"/>
      <c r="W38" s="740"/>
      <c r="X38" s="740"/>
      <c r="Y38" s="741"/>
      <c r="Z38" s="742">
        <v>100</v>
      </c>
      <c r="AA38" s="742"/>
      <c r="AB38" s="742"/>
      <c r="AC38" s="742"/>
      <c r="AD38" s="743">
        <v>42033955</v>
      </c>
      <c r="AE38" s="743"/>
      <c r="AF38" s="743"/>
      <c r="AG38" s="743"/>
      <c r="AH38" s="743"/>
      <c r="AI38" s="743"/>
      <c r="AJ38" s="743"/>
      <c r="AK38" s="743"/>
      <c r="AL38" s="744">
        <v>100</v>
      </c>
      <c r="AM38" s="730"/>
      <c r="AN38" s="730"/>
      <c r="AO38" s="745"/>
      <c r="AQ38" s="736" t="s">
        <v>341</v>
      </c>
      <c r="AR38" s="737"/>
      <c r="AS38" s="737"/>
      <c r="AT38" s="737"/>
      <c r="AU38" s="737"/>
      <c r="AV38" s="737"/>
      <c r="AW38" s="737"/>
      <c r="AX38" s="737"/>
      <c r="AY38" s="738"/>
      <c r="AZ38" s="659">
        <v>27259</v>
      </c>
      <c r="BA38" s="660"/>
      <c r="BB38" s="660"/>
      <c r="BC38" s="660"/>
      <c r="BD38" s="692"/>
      <c r="BE38" s="692"/>
      <c r="BF38" s="718"/>
      <c r="BG38" s="674" t="s">
        <v>342</v>
      </c>
      <c r="BH38" s="675"/>
      <c r="BI38" s="675"/>
      <c r="BJ38" s="675"/>
      <c r="BK38" s="675"/>
      <c r="BL38" s="675"/>
      <c r="BM38" s="675"/>
      <c r="BN38" s="675"/>
      <c r="BO38" s="675"/>
      <c r="BP38" s="675"/>
      <c r="BQ38" s="675"/>
      <c r="BR38" s="675"/>
      <c r="BS38" s="675"/>
      <c r="BT38" s="675"/>
      <c r="BU38" s="676"/>
      <c r="BV38" s="659">
        <v>36271</v>
      </c>
      <c r="BW38" s="660"/>
      <c r="BX38" s="660"/>
      <c r="BY38" s="660"/>
      <c r="BZ38" s="660"/>
      <c r="CA38" s="660"/>
      <c r="CB38" s="669"/>
      <c r="CD38" s="674" t="s">
        <v>343</v>
      </c>
      <c r="CE38" s="675"/>
      <c r="CF38" s="675"/>
      <c r="CG38" s="675"/>
      <c r="CH38" s="675"/>
      <c r="CI38" s="675"/>
      <c r="CJ38" s="675"/>
      <c r="CK38" s="675"/>
      <c r="CL38" s="675"/>
      <c r="CM38" s="675"/>
      <c r="CN38" s="675"/>
      <c r="CO38" s="675"/>
      <c r="CP38" s="675"/>
      <c r="CQ38" s="676"/>
      <c r="CR38" s="659">
        <v>6213666</v>
      </c>
      <c r="CS38" s="660"/>
      <c r="CT38" s="660"/>
      <c r="CU38" s="660"/>
      <c r="CV38" s="660"/>
      <c r="CW38" s="660"/>
      <c r="CX38" s="660"/>
      <c r="CY38" s="661"/>
      <c r="CZ38" s="664">
        <v>9.4</v>
      </c>
      <c r="DA38" s="694"/>
      <c r="DB38" s="694"/>
      <c r="DC38" s="697"/>
      <c r="DD38" s="668">
        <v>5528960</v>
      </c>
      <c r="DE38" s="660"/>
      <c r="DF38" s="660"/>
      <c r="DG38" s="660"/>
      <c r="DH38" s="660"/>
      <c r="DI38" s="660"/>
      <c r="DJ38" s="660"/>
      <c r="DK38" s="661"/>
      <c r="DL38" s="668">
        <v>2843275</v>
      </c>
      <c r="DM38" s="660"/>
      <c r="DN38" s="660"/>
      <c r="DO38" s="660"/>
      <c r="DP38" s="660"/>
      <c r="DQ38" s="660"/>
      <c r="DR38" s="660"/>
      <c r="DS38" s="660"/>
      <c r="DT38" s="660"/>
      <c r="DU38" s="660"/>
      <c r="DV38" s="661"/>
      <c r="DW38" s="664">
        <v>6.8</v>
      </c>
      <c r="DX38" s="694"/>
      <c r="DY38" s="694"/>
      <c r="DZ38" s="694"/>
      <c r="EA38" s="694"/>
      <c r="EB38" s="694"/>
      <c r="EC38" s="695"/>
    </row>
    <row r="39" spans="2:133" ht="11.25" customHeight="1" x14ac:dyDescent="0.15">
      <c r="AQ39" s="736" t="s">
        <v>344</v>
      </c>
      <c r="AR39" s="737"/>
      <c r="AS39" s="737"/>
      <c r="AT39" s="737"/>
      <c r="AU39" s="737"/>
      <c r="AV39" s="737"/>
      <c r="AW39" s="737"/>
      <c r="AX39" s="737"/>
      <c r="AY39" s="738"/>
      <c r="AZ39" s="659" t="s">
        <v>174</v>
      </c>
      <c r="BA39" s="660"/>
      <c r="BB39" s="660"/>
      <c r="BC39" s="660"/>
      <c r="BD39" s="692"/>
      <c r="BE39" s="692"/>
      <c r="BF39" s="718"/>
      <c r="BG39" s="750" t="s">
        <v>345</v>
      </c>
      <c r="BH39" s="751"/>
      <c r="BI39" s="751"/>
      <c r="BJ39" s="751"/>
      <c r="BK39" s="751"/>
      <c r="BL39" s="215"/>
      <c r="BM39" s="675" t="s">
        <v>346</v>
      </c>
      <c r="BN39" s="675"/>
      <c r="BO39" s="675"/>
      <c r="BP39" s="675"/>
      <c r="BQ39" s="675"/>
      <c r="BR39" s="675"/>
      <c r="BS39" s="675"/>
      <c r="BT39" s="675"/>
      <c r="BU39" s="676"/>
      <c r="BV39" s="659">
        <v>105</v>
      </c>
      <c r="BW39" s="660"/>
      <c r="BX39" s="660"/>
      <c r="BY39" s="660"/>
      <c r="BZ39" s="660"/>
      <c r="CA39" s="660"/>
      <c r="CB39" s="669"/>
      <c r="CD39" s="674" t="s">
        <v>347</v>
      </c>
      <c r="CE39" s="675"/>
      <c r="CF39" s="675"/>
      <c r="CG39" s="675"/>
      <c r="CH39" s="675"/>
      <c r="CI39" s="675"/>
      <c r="CJ39" s="675"/>
      <c r="CK39" s="675"/>
      <c r="CL39" s="675"/>
      <c r="CM39" s="675"/>
      <c r="CN39" s="675"/>
      <c r="CO39" s="675"/>
      <c r="CP39" s="675"/>
      <c r="CQ39" s="676"/>
      <c r="CR39" s="659">
        <v>2109890</v>
      </c>
      <c r="CS39" s="692"/>
      <c r="CT39" s="692"/>
      <c r="CU39" s="692"/>
      <c r="CV39" s="692"/>
      <c r="CW39" s="692"/>
      <c r="CX39" s="692"/>
      <c r="CY39" s="693"/>
      <c r="CZ39" s="664">
        <v>3.2</v>
      </c>
      <c r="DA39" s="694"/>
      <c r="DB39" s="694"/>
      <c r="DC39" s="697"/>
      <c r="DD39" s="668">
        <v>2050186</v>
      </c>
      <c r="DE39" s="692"/>
      <c r="DF39" s="692"/>
      <c r="DG39" s="692"/>
      <c r="DH39" s="692"/>
      <c r="DI39" s="692"/>
      <c r="DJ39" s="692"/>
      <c r="DK39" s="693"/>
      <c r="DL39" s="668" t="s">
        <v>174</v>
      </c>
      <c r="DM39" s="692"/>
      <c r="DN39" s="692"/>
      <c r="DO39" s="692"/>
      <c r="DP39" s="692"/>
      <c r="DQ39" s="692"/>
      <c r="DR39" s="692"/>
      <c r="DS39" s="692"/>
      <c r="DT39" s="692"/>
      <c r="DU39" s="692"/>
      <c r="DV39" s="693"/>
      <c r="DW39" s="664" t="s">
        <v>174</v>
      </c>
      <c r="DX39" s="694"/>
      <c r="DY39" s="694"/>
      <c r="DZ39" s="694"/>
      <c r="EA39" s="694"/>
      <c r="EB39" s="694"/>
      <c r="EC39" s="695"/>
    </row>
    <row r="40" spans="2:133" ht="11.25" customHeight="1" x14ac:dyDescent="0.15">
      <c r="AQ40" s="736" t="s">
        <v>348</v>
      </c>
      <c r="AR40" s="737"/>
      <c r="AS40" s="737"/>
      <c r="AT40" s="737"/>
      <c r="AU40" s="737"/>
      <c r="AV40" s="737"/>
      <c r="AW40" s="737"/>
      <c r="AX40" s="737"/>
      <c r="AY40" s="738"/>
      <c r="AZ40" s="659">
        <v>1385759</v>
      </c>
      <c r="BA40" s="660"/>
      <c r="BB40" s="660"/>
      <c r="BC40" s="660"/>
      <c r="BD40" s="692"/>
      <c r="BE40" s="692"/>
      <c r="BF40" s="718"/>
      <c r="BG40" s="750"/>
      <c r="BH40" s="751"/>
      <c r="BI40" s="751"/>
      <c r="BJ40" s="751"/>
      <c r="BK40" s="751"/>
      <c r="BL40" s="215"/>
      <c r="BM40" s="675" t="s">
        <v>349</v>
      </c>
      <c r="BN40" s="675"/>
      <c r="BO40" s="675"/>
      <c r="BP40" s="675"/>
      <c r="BQ40" s="675"/>
      <c r="BR40" s="675"/>
      <c r="BS40" s="675"/>
      <c r="BT40" s="675"/>
      <c r="BU40" s="676"/>
      <c r="BV40" s="659">
        <v>83</v>
      </c>
      <c r="BW40" s="660"/>
      <c r="BX40" s="660"/>
      <c r="BY40" s="660"/>
      <c r="BZ40" s="660"/>
      <c r="CA40" s="660"/>
      <c r="CB40" s="669"/>
      <c r="CD40" s="674" t="s">
        <v>350</v>
      </c>
      <c r="CE40" s="675"/>
      <c r="CF40" s="675"/>
      <c r="CG40" s="675"/>
      <c r="CH40" s="675"/>
      <c r="CI40" s="675"/>
      <c r="CJ40" s="675"/>
      <c r="CK40" s="675"/>
      <c r="CL40" s="675"/>
      <c r="CM40" s="675"/>
      <c r="CN40" s="675"/>
      <c r="CO40" s="675"/>
      <c r="CP40" s="675"/>
      <c r="CQ40" s="676"/>
      <c r="CR40" s="659">
        <v>341891</v>
      </c>
      <c r="CS40" s="660"/>
      <c r="CT40" s="660"/>
      <c r="CU40" s="660"/>
      <c r="CV40" s="660"/>
      <c r="CW40" s="660"/>
      <c r="CX40" s="660"/>
      <c r="CY40" s="661"/>
      <c r="CZ40" s="664">
        <v>0.5</v>
      </c>
      <c r="DA40" s="694"/>
      <c r="DB40" s="694"/>
      <c r="DC40" s="697"/>
      <c r="DD40" s="668">
        <v>136891</v>
      </c>
      <c r="DE40" s="660"/>
      <c r="DF40" s="660"/>
      <c r="DG40" s="660"/>
      <c r="DH40" s="660"/>
      <c r="DI40" s="660"/>
      <c r="DJ40" s="660"/>
      <c r="DK40" s="661"/>
      <c r="DL40" s="668" t="s">
        <v>174</v>
      </c>
      <c r="DM40" s="660"/>
      <c r="DN40" s="660"/>
      <c r="DO40" s="660"/>
      <c r="DP40" s="660"/>
      <c r="DQ40" s="660"/>
      <c r="DR40" s="660"/>
      <c r="DS40" s="660"/>
      <c r="DT40" s="660"/>
      <c r="DU40" s="660"/>
      <c r="DV40" s="661"/>
      <c r="DW40" s="664" t="s">
        <v>174</v>
      </c>
      <c r="DX40" s="694"/>
      <c r="DY40" s="694"/>
      <c r="DZ40" s="694"/>
      <c r="EA40" s="694"/>
      <c r="EB40" s="694"/>
      <c r="EC40" s="695"/>
    </row>
    <row r="41" spans="2:133" ht="11.25" customHeight="1" x14ac:dyDescent="0.15">
      <c r="AQ41" s="746" t="s">
        <v>351</v>
      </c>
      <c r="AR41" s="747"/>
      <c r="AS41" s="747"/>
      <c r="AT41" s="747"/>
      <c r="AU41" s="747"/>
      <c r="AV41" s="747"/>
      <c r="AW41" s="747"/>
      <c r="AX41" s="747"/>
      <c r="AY41" s="748"/>
      <c r="AZ41" s="739">
        <v>2812308</v>
      </c>
      <c r="BA41" s="740"/>
      <c r="BB41" s="740"/>
      <c r="BC41" s="740"/>
      <c r="BD41" s="729"/>
      <c r="BE41" s="729"/>
      <c r="BF41" s="731"/>
      <c r="BG41" s="752"/>
      <c r="BH41" s="753"/>
      <c r="BI41" s="753"/>
      <c r="BJ41" s="753"/>
      <c r="BK41" s="753"/>
      <c r="BL41" s="216"/>
      <c r="BM41" s="684" t="s">
        <v>352</v>
      </c>
      <c r="BN41" s="684"/>
      <c r="BO41" s="684"/>
      <c r="BP41" s="684"/>
      <c r="BQ41" s="684"/>
      <c r="BR41" s="684"/>
      <c r="BS41" s="684"/>
      <c r="BT41" s="684"/>
      <c r="BU41" s="685"/>
      <c r="BV41" s="739">
        <v>255</v>
      </c>
      <c r="BW41" s="740"/>
      <c r="BX41" s="740"/>
      <c r="BY41" s="740"/>
      <c r="BZ41" s="740"/>
      <c r="CA41" s="740"/>
      <c r="CB41" s="749"/>
      <c r="CD41" s="674" t="s">
        <v>353</v>
      </c>
      <c r="CE41" s="675"/>
      <c r="CF41" s="675"/>
      <c r="CG41" s="675"/>
      <c r="CH41" s="675"/>
      <c r="CI41" s="675"/>
      <c r="CJ41" s="675"/>
      <c r="CK41" s="675"/>
      <c r="CL41" s="675"/>
      <c r="CM41" s="675"/>
      <c r="CN41" s="675"/>
      <c r="CO41" s="675"/>
      <c r="CP41" s="675"/>
      <c r="CQ41" s="676"/>
      <c r="CR41" s="659" t="s">
        <v>237</v>
      </c>
      <c r="CS41" s="692"/>
      <c r="CT41" s="692"/>
      <c r="CU41" s="692"/>
      <c r="CV41" s="692"/>
      <c r="CW41" s="692"/>
      <c r="CX41" s="692"/>
      <c r="CY41" s="693"/>
      <c r="CZ41" s="664" t="s">
        <v>174</v>
      </c>
      <c r="DA41" s="694"/>
      <c r="DB41" s="694"/>
      <c r="DC41" s="697"/>
      <c r="DD41" s="668" t="s">
        <v>174</v>
      </c>
      <c r="DE41" s="692"/>
      <c r="DF41" s="692"/>
      <c r="DG41" s="692"/>
      <c r="DH41" s="692"/>
      <c r="DI41" s="692"/>
      <c r="DJ41" s="692"/>
      <c r="DK41" s="693"/>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15">
      <c r="B42" s="209" t="s">
        <v>354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355</v>
      </c>
      <c r="CE42" s="657"/>
      <c r="CF42" s="657"/>
      <c r="CG42" s="657"/>
      <c r="CH42" s="657"/>
      <c r="CI42" s="657"/>
      <c r="CJ42" s="657"/>
      <c r="CK42" s="657"/>
      <c r="CL42" s="657"/>
      <c r="CM42" s="657"/>
      <c r="CN42" s="657"/>
      <c r="CO42" s="657"/>
      <c r="CP42" s="657"/>
      <c r="CQ42" s="658"/>
      <c r="CR42" s="659">
        <v>14216507</v>
      </c>
      <c r="CS42" s="660"/>
      <c r="CT42" s="660"/>
      <c r="CU42" s="660"/>
      <c r="CV42" s="660"/>
      <c r="CW42" s="660"/>
      <c r="CX42" s="660"/>
      <c r="CY42" s="661"/>
      <c r="CZ42" s="664">
        <v>21.4</v>
      </c>
      <c r="DA42" s="665"/>
      <c r="DB42" s="665"/>
      <c r="DC42" s="760"/>
      <c r="DD42" s="668">
        <v>6890846</v>
      </c>
      <c r="DE42" s="660"/>
      <c r="DF42" s="660"/>
      <c r="DG42" s="660"/>
      <c r="DH42" s="660"/>
      <c r="DI42" s="660"/>
      <c r="DJ42" s="660"/>
      <c r="DK42" s="661"/>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15">
      <c r="B43" s="219" t="s">
        <v>356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357</v>
      </c>
      <c r="CE43" s="657"/>
      <c r="CF43" s="657"/>
      <c r="CG43" s="657"/>
      <c r="CH43" s="657"/>
      <c r="CI43" s="657"/>
      <c r="CJ43" s="657"/>
      <c r="CK43" s="657"/>
      <c r="CL43" s="657"/>
      <c r="CM43" s="657"/>
      <c r="CN43" s="657"/>
      <c r="CO43" s="657"/>
      <c r="CP43" s="657"/>
      <c r="CQ43" s="658"/>
      <c r="CR43" s="659">
        <v>612251</v>
      </c>
      <c r="CS43" s="692"/>
      <c r="CT43" s="692"/>
      <c r="CU43" s="692"/>
      <c r="CV43" s="692"/>
      <c r="CW43" s="692"/>
      <c r="CX43" s="692"/>
      <c r="CY43" s="693"/>
      <c r="CZ43" s="664">
        <v>0.9</v>
      </c>
      <c r="DA43" s="694"/>
      <c r="DB43" s="694"/>
      <c r="DC43" s="697"/>
      <c r="DD43" s="668">
        <v>612251</v>
      </c>
      <c r="DE43" s="692"/>
      <c r="DF43" s="692"/>
      <c r="DG43" s="692"/>
      <c r="DH43" s="692"/>
      <c r="DI43" s="692"/>
      <c r="DJ43" s="692"/>
      <c r="DK43" s="693"/>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15">
      <c r="B44" s="220" t="s">
        <v>358</v>
      </c>
      <c r="CD44" s="771" t="s">
        <v>309</v>
      </c>
      <c r="CE44" s="772"/>
      <c r="CF44" s="656" t="s">
        <v>359</v>
      </c>
      <c r="CG44" s="657"/>
      <c r="CH44" s="657"/>
      <c r="CI44" s="657"/>
      <c r="CJ44" s="657"/>
      <c r="CK44" s="657"/>
      <c r="CL44" s="657"/>
      <c r="CM44" s="657"/>
      <c r="CN44" s="657"/>
      <c r="CO44" s="657"/>
      <c r="CP44" s="657"/>
      <c r="CQ44" s="658"/>
      <c r="CR44" s="659">
        <v>14216507</v>
      </c>
      <c r="CS44" s="660"/>
      <c r="CT44" s="660"/>
      <c r="CU44" s="660"/>
      <c r="CV44" s="660"/>
      <c r="CW44" s="660"/>
      <c r="CX44" s="660"/>
      <c r="CY44" s="661"/>
      <c r="CZ44" s="664">
        <v>21.4</v>
      </c>
      <c r="DA44" s="665"/>
      <c r="DB44" s="665"/>
      <c r="DC44" s="760"/>
      <c r="DD44" s="668">
        <v>6890846</v>
      </c>
      <c r="DE44" s="660"/>
      <c r="DF44" s="660"/>
      <c r="DG44" s="660"/>
      <c r="DH44" s="660"/>
      <c r="DI44" s="660"/>
      <c r="DJ44" s="660"/>
      <c r="DK44" s="661"/>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15">
      <c r="CD45" s="773"/>
      <c r="CE45" s="774"/>
      <c r="CF45" s="656" t="s">
        <v>360</v>
      </c>
      <c r="CG45" s="657"/>
      <c r="CH45" s="657"/>
      <c r="CI45" s="657"/>
      <c r="CJ45" s="657"/>
      <c r="CK45" s="657"/>
      <c r="CL45" s="657"/>
      <c r="CM45" s="657"/>
      <c r="CN45" s="657"/>
      <c r="CO45" s="657"/>
      <c r="CP45" s="657"/>
      <c r="CQ45" s="658"/>
      <c r="CR45" s="659">
        <v>4890674</v>
      </c>
      <c r="CS45" s="692"/>
      <c r="CT45" s="692"/>
      <c r="CU45" s="692"/>
      <c r="CV45" s="692"/>
      <c r="CW45" s="692"/>
      <c r="CX45" s="692"/>
      <c r="CY45" s="693"/>
      <c r="CZ45" s="664">
        <v>7.4</v>
      </c>
      <c r="DA45" s="694"/>
      <c r="DB45" s="694"/>
      <c r="DC45" s="697"/>
      <c r="DD45" s="668">
        <v>417331</v>
      </c>
      <c r="DE45" s="692"/>
      <c r="DF45" s="692"/>
      <c r="DG45" s="692"/>
      <c r="DH45" s="692"/>
      <c r="DI45" s="692"/>
      <c r="DJ45" s="692"/>
      <c r="DK45" s="693"/>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15">
      <c r="CD46" s="773"/>
      <c r="CE46" s="774"/>
      <c r="CF46" s="656" t="s">
        <v>361</v>
      </c>
      <c r="CG46" s="657"/>
      <c r="CH46" s="657"/>
      <c r="CI46" s="657"/>
      <c r="CJ46" s="657"/>
      <c r="CK46" s="657"/>
      <c r="CL46" s="657"/>
      <c r="CM46" s="657"/>
      <c r="CN46" s="657"/>
      <c r="CO46" s="657"/>
      <c r="CP46" s="657"/>
      <c r="CQ46" s="658"/>
      <c r="CR46" s="659">
        <v>9158346</v>
      </c>
      <c r="CS46" s="660"/>
      <c r="CT46" s="660"/>
      <c r="CU46" s="660"/>
      <c r="CV46" s="660"/>
      <c r="CW46" s="660"/>
      <c r="CX46" s="660"/>
      <c r="CY46" s="661"/>
      <c r="CZ46" s="664">
        <v>13.8</v>
      </c>
      <c r="DA46" s="665"/>
      <c r="DB46" s="665"/>
      <c r="DC46" s="760"/>
      <c r="DD46" s="668">
        <v>6306028</v>
      </c>
      <c r="DE46" s="660"/>
      <c r="DF46" s="660"/>
      <c r="DG46" s="660"/>
      <c r="DH46" s="660"/>
      <c r="DI46" s="660"/>
      <c r="DJ46" s="660"/>
      <c r="DK46" s="661"/>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15">
      <c r="CD47" s="773"/>
      <c r="CE47" s="774"/>
      <c r="CF47" s="656" t="s">
        <v>362</v>
      </c>
      <c r="CG47" s="657"/>
      <c r="CH47" s="657"/>
      <c r="CI47" s="657"/>
      <c r="CJ47" s="657"/>
      <c r="CK47" s="657"/>
      <c r="CL47" s="657"/>
      <c r="CM47" s="657"/>
      <c r="CN47" s="657"/>
      <c r="CO47" s="657"/>
      <c r="CP47" s="657"/>
      <c r="CQ47" s="658"/>
      <c r="CR47" s="659" t="s">
        <v>174</v>
      </c>
      <c r="CS47" s="692"/>
      <c r="CT47" s="692"/>
      <c r="CU47" s="692"/>
      <c r="CV47" s="692"/>
      <c r="CW47" s="692"/>
      <c r="CX47" s="692"/>
      <c r="CY47" s="693"/>
      <c r="CZ47" s="664" t="s">
        <v>174</v>
      </c>
      <c r="DA47" s="694"/>
      <c r="DB47" s="694"/>
      <c r="DC47" s="697"/>
      <c r="DD47" s="668" t="s">
        <v>174</v>
      </c>
      <c r="DE47" s="692"/>
      <c r="DF47" s="692"/>
      <c r="DG47" s="692"/>
      <c r="DH47" s="692"/>
      <c r="DI47" s="692"/>
      <c r="DJ47" s="692"/>
      <c r="DK47" s="693"/>
      <c r="DL47" s="757"/>
      <c r="DM47" s="758"/>
      <c r="DN47" s="758"/>
      <c r="DO47" s="758"/>
      <c r="DP47" s="758"/>
      <c r="DQ47" s="758"/>
      <c r="DR47" s="758"/>
      <c r="DS47" s="758"/>
      <c r="DT47" s="758"/>
      <c r="DU47" s="758"/>
      <c r="DV47" s="759"/>
      <c r="DW47" s="754"/>
      <c r="DX47" s="755"/>
      <c r="DY47" s="755"/>
      <c r="DZ47" s="755"/>
      <c r="EA47" s="755"/>
      <c r="EB47" s="755"/>
      <c r="EC47" s="756"/>
    </row>
    <row r="48" spans="2:133" x14ac:dyDescent="0.15">
      <c r="CD48" s="775"/>
      <c r="CE48" s="776"/>
      <c r="CF48" s="656" t="s">
        <v>363</v>
      </c>
      <c r="CG48" s="657"/>
      <c r="CH48" s="657"/>
      <c r="CI48" s="657"/>
      <c r="CJ48" s="657"/>
      <c r="CK48" s="657"/>
      <c r="CL48" s="657"/>
      <c r="CM48" s="657"/>
      <c r="CN48" s="657"/>
      <c r="CO48" s="657"/>
      <c r="CP48" s="657"/>
      <c r="CQ48" s="658"/>
      <c r="CR48" s="659" t="s">
        <v>174</v>
      </c>
      <c r="CS48" s="660"/>
      <c r="CT48" s="660"/>
      <c r="CU48" s="660"/>
      <c r="CV48" s="660"/>
      <c r="CW48" s="660"/>
      <c r="CX48" s="660"/>
      <c r="CY48" s="661"/>
      <c r="CZ48" s="664" t="s">
        <v>174</v>
      </c>
      <c r="DA48" s="665"/>
      <c r="DB48" s="665"/>
      <c r="DC48" s="760"/>
      <c r="DD48" s="668" t="s">
        <v>174</v>
      </c>
      <c r="DE48" s="660"/>
      <c r="DF48" s="660"/>
      <c r="DG48" s="660"/>
      <c r="DH48" s="660"/>
      <c r="DI48" s="660"/>
      <c r="DJ48" s="660"/>
      <c r="DK48" s="661"/>
      <c r="DL48" s="757"/>
      <c r="DM48" s="758"/>
      <c r="DN48" s="758"/>
      <c r="DO48" s="758"/>
      <c r="DP48" s="758"/>
      <c r="DQ48" s="758"/>
      <c r="DR48" s="758"/>
      <c r="DS48" s="758"/>
      <c r="DT48" s="758"/>
      <c r="DU48" s="758"/>
      <c r="DV48" s="759"/>
      <c r="DW48" s="754"/>
      <c r="DX48" s="755"/>
      <c r="DY48" s="755"/>
      <c r="DZ48" s="755"/>
      <c r="EA48" s="755"/>
      <c r="EB48" s="755"/>
      <c r="EC48" s="756"/>
    </row>
    <row r="49" spans="82:133" ht="11.25" customHeight="1" x14ac:dyDescent="0.15">
      <c r="CD49" s="704" t="s">
        <v>364</v>
      </c>
      <c r="CE49" s="705"/>
      <c r="CF49" s="705"/>
      <c r="CG49" s="705"/>
      <c r="CH49" s="705"/>
      <c r="CI49" s="705"/>
      <c r="CJ49" s="705"/>
      <c r="CK49" s="705"/>
      <c r="CL49" s="705"/>
      <c r="CM49" s="705"/>
      <c r="CN49" s="705"/>
      <c r="CO49" s="705"/>
      <c r="CP49" s="705"/>
      <c r="CQ49" s="706"/>
      <c r="CR49" s="739">
        <v>66314662</v>
      </c>
      <c r="CS49" s="729"/>
      <c r="CT49" s="729"/>
      <c r="CU49" s="729"/>
      <c r="CV49" s="729"/>
      <c r="CW49" s="729"/>
      <c r="CX49" s="729"/>
      <c r="CY49" s="761"/>
      <c r="CZ49" s="744">
        <v>100</v>
      </c>
      <c r="DA49" s="762"/>
      <c r="DB49" s="762"/>
      <c r="DC49" s="763"/>
      <c r="DD49" s="764">
        <v>45970795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AzCYd4QQj+bv+ekKRKKxO5EwQ/mcyMMEbRL1pGGrhEqN45EJJAncwOOp7bNrXL6B08FlUaHPWjF0AwoBLma9Ow==" saltValue="YKlfdwucHIHbzS/F0zMJvA=="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366</v>
      </c>
      <c r="DK2" s="807"/>
      <c r="DL2" s="807"/>
      <c r="DM2" s="807"/>
      <c r="DN2" s="807"/>
      <c r="DO2" s="808"/>
      <c r="DP2" s="229"/>
      <c r="DQ2" s="806" t="s">
        <v>367</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370</v>
      </c>
      <c r="B5" s="801"/>
      <c r="C5" s="801"/>
      <c r="D5" s="801"/>
      <c r="E5" s="801"/>
      <c r="F5" s="801"/>
      <c r="G5" s="801"/>
      <c r="H5" s="801"/>
      <c r="I5" s="801"/>
      <c r="J5" s="801"/>
      <c r="K5" s="801"/>
      <c r="L5" s="801"/>
      <c r="M5" s="801"/>
      <c r="N5" s="801"/>
      <c r="O5" s="801"/>
      <c r="P5" s="802"/>
      <c r="Q5" s="777" t="s">
        <v>371</v>
      </c>
      <c r="R5" s="778"/>
      <c r="S5" s="778"/>
      <c r="T5" s="778"/>
      <c r="U5" s="779"/>
      <c r="V5" s="777" t="s">
        <v>372</v>
      </c>
      <c r="W5" s="778"/>
      <c r="X5" s="778"/>
      <c r="Y5" s="778"/>
      <c r="Z5" s="779"/>
      <c r="AA5" s="777" t="s">
        <v>373</v>
      </c>
      <c r="AB5" s="778"/>
      <c r="AC5" s="778"/>
      <c r="AD5" s="778"/>
      <c r="AE5" s="778"/>
      <c r="AF5" s="810" t="s">
        <v>374</v>
      </c>
      <c r="AG5" s="778"/>
      <c r="AH5" s="778"/>
      <c r="AI5" s="778"/>
      <c r="AJ5" s="789"/>
      <c r="AK5" s="778" t="s">
        <v>375</v>
      </c>
      <c r="AL5" s="778"/>
      <c r="AM5" s="778"/>
      <c r="AN5" s="778"/>
      <c r="AO5" s="779"/>
      <c r="AP5" s="777" t="s">
        <v>376</v>
      </c>
      <c r="AQ5" s="778"/>
      <c r="AR5" s="778"/>
      <c r="AS5" s="778"/>
      <c r="AT5" s="779"/>
      <c r="AU5" s="777" t="s">
        <v>377</v>
      </c>
      <c r="AV5" s="778"/>
      <c r="AW5" s="778"/>
      <c r="AX5" s="778"/>
      <c r="AY5" s="789"/>
      <c r="AZ5" s="236"/>
      <c r="BA5" s="236"/>
      <c r="BB5" s="236"/>
      <c r="BC5" s="236"/>
      <c r="BD5" s="236"/>
      <c r="BE5" s="237"/>
      <c r="BF5" s="237"/>
      <c r="BG5" s="237"/>
      <c r="BH5" s="237"/>
      <c r="BI5" s="237"/>
      <c r="BJ5" s="237"/>
      <c r="BK5" s="237"/>
      <c r="BL5" s="237"/>
      <c r="BM5" s="237"/>
      <c r="BN5" s="237"/>
      <c r="BO5" s="237"/>
      <c r="BP5" s="237"/>
      <c r="BQ5" s="800" t="s">
        <v>378</v>
      </c>
      <c r="BR5" s="801"/>
      <c r="BS5" s="801"/>
      <c r="BT5" s="801"/>
      <c r="BU5" s="801"/>
      <c r="BV5" s="801"/>
      <c r="BW5" s="801"/>
      <c r="BX5" s="801"/>
      <c r="BY5" s="801"/>
      <c r="BZ5" s="801"/>
      <c r="CA5" s="801"/>
      <c r="CB5" s="801"/>
      <c r="CC5" s="801"/>
      <c r="CD5" s="801"/>
      <c r="CE5" s="801"/>
      <c r="CF5" s="801"/>
      <c r="CG5" s="802"/>
      <c r="CH5" s="777" t="s">
        <v>379</v>
      </c>
      <c r="CI5" s="778"/>
      <c r="CJ5" s="778"/>
      <c r="CK5" s="778"/>
      <c r="CL5" s="779"/>
      <c r="CM5" s="777" t="s">
        <v>380</v>
      </c>
      <c r="CN5" s="778"/>
      <c r="CO5" s="778"/>
      <c r="CP5" s="778"/>
      <c r="CQ5" s="779"/>
      <c r="CR5" s="777" t="s">
        <v>381</v>
      </c>
      <c r="CS5" s="778"/>
      <c r="CT5" s="778"/>
      <c r="CU5" s="778"/>
      <c r="CV5" s="779"/>
      <c r="CW5" s="777" t="s">
        <v>382</v>
      </c>
      <c r="CX5" s="778"/>
      <c r="CY5" s="778"/>
      <c r="CZ5" s="778"/>
      <c r="DA5" s="779"/>
      <c r="DB5" s="777" t="s">
        <v>383</v>
      </c>
      <c r="DC5" s="778"/>
      <c r="DD5" s="778"/>
      <c r="DE5" s="778"/>
      <c r="DF5" s="779"/>
      <c r="DG5" s="783" t="s">
        <v>384</v>
      </c>
      <c r="DH5" s="784"/>
      <c r="DI5" s="784"/>
      <c r="DJ5" s="784"/>
      <c r="DK5" s="785"/>
      <c r="DL5" s="783" t="s">
        <v>385</v>
      </c>
      <c r="DM5" s="784"/>
      <c r="DN5" s="784"/>
      <c r="DO5" s="784"/>
      <c r="DP5" s="785"/>
      <c r="DQ5" s="777" t="s">
        <v>386</v>
      </c>
      <c r="DR5" s="778"/>
      <c r="DS5" s="778"/>
      <c r="DT5" s="778"/>
      <c r="DU5" s="779"/>
      <c r="DV5" s="777" t="s">
        <v>377</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387</v>
      </c>
      <c r="C7" s="792"/>
      <c r="D7" s="792"/>
      <c r="E7" s="792"/>
      <c r="F7" s="792"/>
      <c r="G7" s="792"/>
      <c r="H7" s="792"/>
      <c r="I7" s="792"/>
      <c r="J7" s="792"/>
      <c r="K7" s="792"/>
      <c r="L7" s="792"/>
      <c r="M7" s="792"/>
      <c r="N7" s="792"/>
      <c r="O7" s="792"/>
      <c r="P7" s="793"/>
      <c r="Q7" s="794"/>
      <c r="R7" s="795"/>
      <c r="S7" s="795"/>
      <c r="T7" s="795"/>
      <c r="U7" s="795"/>
      <c r="V7" s="795"/>
      <c r="W7" s="795"/>
      <c r="X7" s="795"/>
      <c r="Y7" s="795"/>
      <c r="Z7" s="795"/>
      <c r="AA7" s="795"/>
      <c r="AB7" s="795"/>
      <c r="AC7" s="795"/>
      <c r="AD7" s="795"/>
      <c r="AE7" s="796"/>
      <c r="AF7" s="797">
        <v>3538</v>
      </c>
      <c r="AG7" s="798"/>
      <c r="AH7" s="798"/>
      <c r="AI7" s="798"/>
      <c r="AJ7" s="799"/>
      <c r="AK7" s="834"/>
      <c r="AL7" s="835"/>
      <c r="AM7" s="835"/>
      <c r="AN7" s="835"/>
      <c r="AO7" s="835"/>
      <c r="AP7" s="835"/>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388</v>
      </c>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v>1</v>
      </c>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390</v>
      </c>
      <c r="B23" s="850" t="s">
        <v>391</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3539</v>
      </c>
      <c r="AG23" s="854"/>
      <c r="AH23" s="854"/>
      <c r="AI23" s="854"/>
      <c r="AJ23" s="857"/>
      <c r="AK23" s="858"/>
      <c r="AL23" s="859"/>
      <c r="AM23" s="859"/>
      <c r="AN23" s="859"/>
      <c r="AO23" s="859"/>
      <c r="AP23" s="854"/>
      <c r="AQ23" s="854"/>
      <c r="AR23" s="854"/>
      <c r="AS23" s="854"/>
      <c r="AT23" s="854"/>
      <c r="AU23" s="860"/>
      <c r="AV23" s="860"/>
      <c r="AW23" s="860"/>
      <c r="AX23" s="860"/>
      <c r="AY23" s="861"/>
      <c r="AZ23" s="869" t="s">
        <v>174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392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393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370</v>
      </c>
      <c r="B26" s="801"/>
      <c r="C26" s="801"/>
      <c r="D26" s="801"/>
      <c r="E26" s="801"/>
      <c r="F26" s="801"/>
      <c r="G26" s="801"/>
      <c r="H26" s="801"/>
      <c r="I26" s="801"/>
      <c r="J26" s="801"/>
      <c r="K26" s="801"/>
      <c r="L26" s="801"/>
      <c r="M26" s="801"/>
      <c r="N26" s="801"/>
      <c r="O26" s="801"/>
      <c r="P26" s="802"/>
      <c r="Q26" s="777" t="s">
        <v>394</v>
      </c>
      <c r="R26" s="778"/>
      <c r="S26" s="778"/>
      <c r="T26" s="778"/>
      <c r="U26" s="779"/>
      <c r="V26" s="777" t="s">
        <v>395</v>
      </c>
      <c r="W26" s="778"/>
      <c r="X26" s="778"/>
      <c r="Y26" s="778"/>
      <c r="Z26" s="779"/>
      <c r="AA26" s="777" t="s">
        <v>396</v>
      </c>
      <c r="AB26" s="778"/>
      <c r="AC26" s="778"/>
      <c r="AD26" s="778"/>
      <c r="AE26" s="778"/>
      <c r="AF26" s="872" t="s">
        <v>397</v>
      </c>
      <c r="AG26" s="873"/>
      <c r="AH26" s="873"/>
      <c r="AI26" s="873"/>
      <c r="AJ26" s="874"/>
      <c r="AK26" s="778" t="s">
        <v>398</v>
      </c>
      <c r="AL26" s="778"/>
      <c r="AM26" s="778"/>
      <c r="AN26" s="778"/>
      <c r="AO26" s="779"/>
      <c r="AP26" s="777" t="s">
        <v>399</v>
      </c>
      <c r="AQ26" s="778"/>
      <c r="AR26" s="778"/>
      <c r="AS26" s="778"/>
      <c r="AT26" s="779"/>
      <c r="AU26" s="777" t="s">
        <v>400</v>
      </c>
      <c r="AV26" s="778"/>
      <c r="AW26" s="778"/>
      <c r="AX26" s="778"/>
      <c r="AY26" s="779"/>
      <c r="AZ26" s="777" t="s">
        <v>401</v>
      </c>
      <c r="BA26" s="778"/>
      <c r="BB26" s="778"/>
      <c r="BC26" s="778"/>
      <c r="BD26" s="779"/>
      <c r="BE26" s="777" t="s">
        <v>377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402</v>
      </c>
      <c r="C28" s="792"/>
      <c r="D28" s="792"/>
      <c r="E28" s="792"/>
      <c r="F28" s="792"/>
      <c r="G28" s="792"/>
      <c r="H28" s="792"/>
      <c r="I28" s="792"/>
      <c r="J28" s="792"/>
      <c r="K28" s="792"/>
      <c r="L28" s="792"/>
      <c r="M28" s="792"/>
      <c r="N28" s="792"/>
      <c r="O28" s="792"/>
      <c r="P28" s="793"/>
      <c r="Q28" s="882"/>
      <c r="R28" s="883"/>
      <c r="S28" s="883"/>
      <c r="T28" s="883"/>
      <c r="U28" s="883"/>
      <c r="V28" s="883"/>
      <c r="W28" s="883"/>
      <c r="X28" s="883"/>
      <c r="Y28" s="883"/>
      <c r="Z28" s="883"/>
      <c r="AA28" s="883"/>
      <c r="AB28" s="883"/>
      <c r="AC28" s="883"/>
      <c r="AD28" s="883"/>
      <c r="AE28" s="884"/>
      <c r="AF28" s="885">
        <v>1677</v>
      </c>
      <c r="AG28" s="883"/>
      <c r="AH28" s="883"/>
      <c r="AI28" s="883"/>
      <c r="AJ28" s="886"/>
      <c r="AK28" s="887"/>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403</v>
      </c>
      <c r="C29" s="816"/>
      <c r="D29" s="816"/>
      <c r="E29" s="816"/>
      <c r="F29" s="816"/>
      <c r="G29" s="816"/>
      <c r="H29" s="816"/>
      <c r="I29" s="816"/>
      <c r="J29" s="816"/>
      <c r="K29" s="816"/>
      <c r="L29" s="816"/>
      <c r="M29" s="816"/>
      <c r="N29" s="816"/>
      <c r="O29" s="816"/>
      <c r="P29" s="817"/>
      <c r="Q29" s="818"/>
      <c r="R29" s="819"/>
      <c r="S29" s="819"/>
      <c r="T29" s="819"/>
      <c r="U29" s="819"/>
      <c r="V29" s="819"/>
      <c r="W29" s="819"/>
      <c r="X29" s="819"/>
      <c r="Y29" s="819"/>
      <c r="Z29" s="819"/>
      <c r="AA29" s="819"/>
      <c r="AB29" s="819"/>
      <c r="AC29" s="819"/>
      <c r="AD29" s="819"/>
      <c r="AE29" s="820"/>
      <c r="AF29" s="821">
        <v>147</v>
      </c>
      <c r="AG29" s="822"/>
      <c r="AH29" s="822"/>
      <c r="AI29" s="822"/>
      <c r="AJ29" s="823"/>
      <c r="AK29" s="890"/>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404</v>
      </c>
      <c r="C30" s="816"/>
      <c r="D30" s="816"/>
      <c r="E30" s="816"/>
      <c r="F30" s="816"/>
      <c r="G30" s="816"/>
      <c r="H30" s="816"/>
      <c r="I30" s="816"/>
      <c r="J30" s="816"/>
      <c r="K30" s="816"/>
      <c r="L30" s="816"/>
      <c r="M30" s="816"/>
      <c r="N30" s="816"/>
      <c r="O30" s="816"/>
      <c r="P30" s="817"/>
      <c r="Q30" s="818"/>
      <c r="R30" s="819"/>
      <c r="S30" s="819"/>
      <c r="T30" s="819"/>
      <c r="U30" s="819"/>
      <c r="V30" s="819"/>
      <c r="W30" s="819"/>
      <c r="X30" s="819"/>
      <c r="Y30" s="819"/>
      <c r="Z30" s="819"/>
      <c r="AA30" s="819"/>
      <c r="AB30" s="819"/>
      <c r="AC30" s="819"/>
      <c r="AD30" s="819"/>
      <c r="AE30" s="820"/>
      <c r="AF30" s="821">
        <v>173</v>
      </c>
      <c r="AG30" s="822"/>
      <c r="AH30" s="822"/>
      <c r="AI30" s="822"/>
      <c r="AJ30" s="823"/>
      <c r="AK30" s="890"/>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405</v>
      </c>
      <c r="C31" s="816"/>
      <c r="D31" s="816"/>
      <c r="E31" s="816"/>
      <c r="F31" s="816"/>
      <c r="G31" s="816"/>
      <c r="H31" s="816"/>
      <c r="I31" s="816"/>
      <c r="J31" s="816"/>
      <c r="K31" s="816"/>
      <c r="L31" s="816"/>
      <c r="M31" s="816"/>
      <c r="N31" s="816"/>
      <c r="O31" s="816"/>
      <c r="P31" s="817"/>
      <c r="Q31" s="818"/>
      <c r="R31" s="819"/>
      <c r="S31" s="819"/>
      <c r="T31" s="819"/>
      <c r="U31" s="819"/>
      <c r="V31" s="819"/>
      <c r="W31" s="819"/>
      <c r="X31" s="819"/>
      <c r="Y31" s="819"/>
      <c r="Z31" s="819"/>
      <c r="AA31" s="819"/>
      <c r="AB31" s="819"/>
      <c r="AC31" s="819"/>
      <c r="AD31" s="819"/>
      <c r="AE31" s="820"/>
      <c r="AF31" s="821">
        <v>11</v>
      </c>
      <c r="AG31" s="822"/>
      <c r="AH31" s="822"/>
      <c r="AI31" s="822"/>
      <c r="AJ31" s="823"/>
      <c r="AK31" s="890"/>
      <c r="AL31" s="891"/>
      <c r="AM31" s="891"/>
      <c r="AN31" s="891"/>
      <c r="AO31" s="891"/>
      <c r="AP31" s="891"/>
      <c r="AQ31" s="891"/>
      <c r="AR31" s="891"/>
      <c r="AS31" s="891"/>
      <c r="AT31" s="891"/>
      <c r="AU31" s="891"/>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406</v>
      </c>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v>5291</v>
      </c>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t="s">
        <v>407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408</v>
      </c>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v>0</v>
      </c>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t="s">
        <v>409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410</v>
      </c>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t="s">
        <v>411</v>
      </c>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t="s">
        <v>409</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412</v>
      </c>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t="s">
        <v>411</v>
      </c>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t="s">
        <v>409</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390</v>
      </c>
      <c r="B63" s="850" t="s">
        <v>414</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7300</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415</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417</v>
      </c>
      <c r="B66" s="801"/>
      <c r="C66" s="801"/>
      <c r="D66" s="801"/>
      <c r="E66" s="801"/>
      <c r="F66" s="801"/>
      <c r="G66" s="801"/>
      <c r="H66" s="801"/>
      <c r="I66" s="801"/>
      <c r="J66" s="801"/>
      <c r="K66" s="801"/>
      <c r="L66" s="801"/>
      <c r="M66" s="801"/>
      <c r="N66" s="801"/>
      <c r="O66" s="801"/>
      <c r="P66" s="802"/>
      <c r="Q66" s="777" t="s">
        <v>418</v>
      </c>
      <c r="R66" s="778"/>
      <c r="S66" s="778"/>
      <c r="T66" s="778"/>
      <c r="U66" s="779"/>
      <c r="V66" s="777" t="s">
        <v>419</v>
      </c>
      <c r="W66" s="778"/>
      <c r="X66" s="778"/>
      <c r="Y66" s="778"/>
      <c r="Z66" s="779"/>
      <c r="AA66" s="777" t="s">
        <v>420</v>
      </c>
      <c r="AB66" s="778"/>
      <c r="AC66" s="778"/>
      <c r="AD66" s="778"/>
      <c r="AE66" s="779"/>
      <c r="AF66" s="912" t="s">
        <v>421</v>
      </c>
      <c r="AG66" s="873"/>
      <c r="AH66" s="873"/>
      <c r="AI66" s="873"/>
      <c r="AJ66" s="913"/>
      <c r="AK66" s="777" t="s">
        <v>422</v>
      </c>
      <c r="AL66" s="801"/>
      <c r="AM66" s="801"/>
      <c r="AN66" s="801"/>
      <c r="AO66" s="802"/>
      <c r="AP66" s="777" t="s">
        <v>423</v>
      </c>
      <c r="AQ66" s="778"/>
      <c r="AR66" s="778"/>
      <c r="AS66" s="778"/>
      <c r="AT66" s="779"/>
      <c r="AU66" s="777" t="s">
        <v>424</v>
      </c>
      <c r="AV66" s="778"/>
      <c r="AW66" s="778"/>
      <c r="AX66" s="778"/>
      <c r="AY66" s="779"/>
      <c r="AZ66" s="777" t="s">
        <v>377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c r="C68" s="930"/>
      <c r="D68" s="930"/>
      <c r="E68" s="930"/>
      <c r="F68" s="930"/>
      <c r="G68" s="930"/>
      <c r="H68" s="930"/>
      <c r="I68" s="930"/>
      <c r="J68" s="930"/>
      <c r="K68" s="930"/>
      <c r="L68" s="930"/>
      <c r="M68" s="930"/>
      <c r="N68" s="930"/>
      <c r="O68" s="930"/>
      <c r="P68" s="931"/>
      <c r="Q68" s="932"/>
      <c r="R68" s="926"/>
      <c r="S68" s="926"/>
      <c r="T68" s="926"/>
      <c r="U68" s="926"/>
      <c r="V68" s="926"/>
      <c r="W68" s="926"/>
      <c r="X68" s="926"/>
      <c r="Y68" s="926"/>
      <c r="Z68" s="926"/>
      <c r="AA68" s="926"/>
      <c r="AB68" s="926"/>
      <c r="AC68" s="926"/>
      <c r="AD68" s="926"/>
      <c r="AE68" s="926"/>
      <c r="AF68" s="926"/>
      <c r="AG68" s="926"/>
      <c r="AH68" s="926"/>
      <c r="AI68" s="926"/>
      <c r="AJ68" s="926"/>
      <c r="AK68" s="926"/>
      <c r="AL68" s="926"/>
      <c r="AM68" s="926"/>
      <c r="AN68" s="926"/>
      <c r="AO68" s="926"/>
      <c r="AP68" s="926"/>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c r="C69" s="934"/>
      <c r="D69" s="934"/>
      <c r="E69" s="934"/>
      <c r="F69" s="934"/>
      <c r="G69" s="934"/>
      <c r="H69" s="934"/>
      <c r="I69" s="934"/>
      <c r="J69" s="934"/>
      <c r="K69" s="934"/>
      <c r="L69" s="934"/>
      <c r="M69" s="934"/>
      <c r="N69" s="934"/>
      <c r="O69" s="934"/>
      <c r="P69" s="935"/>
      <c r="Q69" s="936"/>
      <c r="R69" s="891"/>
      <c r="S69" s="891"/>
      <c r="T69" s="891"/>
      <c r="U69" s="891"/>
      <c r="V69" s="891"/>
      <c r="W69" s="891"/>
      <c r="X69" s="891"/>
      <c r="Y69" s="891"/>
      <c r="Z69" s="891"/>
      <c r="AA69" s="891"/>
      <c r="AB69" s="891"/>
      <c r="AC69" s="891"/>
      <c r="AD69" s="891"/>
      <c r="AE69" s="891"/>
      <c r="AF69" s="891"/>
      <c r="AG69" s="891"/>
      <c r="AH69" s="891"/>
      <c r="AI69" s="891"/>
      <c r="AJ69" s="891"/>
      <c r="AK69" s="891"/>
      <c r="AL69" s="891"/>
      <c r="AM69" s="891"/>
      <c r="AN69" s="891"/>
      <c r="AO69" s="891"/>
      <c r="AP69" s="891"/>
      <c r="AQ69" s="891"/>
      <c r="AR69" s="891"/>
      <c r="AS69" s="891"/>
      <c r="AT69" s="891"/>
      <c r="AU69" s="891"/>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c r="C70" s="934"/>
      <c r="D70" s="934"/>
      <c r="E70" s="934"/>
      <c r="F70" s="934"/>
      <c r="G70" s="934"/>
      <c r="H70" s="934"/>
      <c r="I70" s="934"/>
      <c r="J70" s="934"/>
      <c r="K70" s="934"/>
      <c r="L70" s="934"/>
      <c r="M70" s="934"/>
      <c r="N70" s="934"/>
      <c r="O70" s="934"/>
      <c r="P70" s="935"/>
      <c r="Q70" s="936"/>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c r="C71" s="934"/>
      <c r="D71" s="934"/>
      <c r="E71" s="934"/>
      <c r="F71" s="934"/>
      <c r="G71" s="934"/>
      <c r="H71" s="934"/>
      <c r="I71" s="934"/>
      <c r="J71" s="934"/>
      <c r="K71" s="934"/>
      <c r="L71" s="934"/>
      <c r="M71" s="934"/>
      <c r="N71" s="934"/>
      <c r="O71" s="934"/>
      <c r="P71" s="935"/>
      <c r="Q71" s="936"/>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390</v>
      </c>
      <c r="B88" s="850" t="s">
        <v>425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390</v>
      </c>
      <c r="BR102" s="850" t="s">
        <v>426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431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433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434</v>
      </c>
      <c r="AB109" s="955"/>
      <c r="AC109" s="955"/>
      <c r="AD109" s="955"/>
      <c r="AE109" s="956"/>
      <c r="AF109" s="954" t="s">
        <v>308</v>
      </c>
      <c r="AG109" s="955"/>
      <c r="AH109" s="955"/>
      <c r="AI109" s="955"/>
      <c r="AJ109" s="956"/>
      <c r="AK109" s="954" t="s">
        <v>307</v>
      </c>
      <c r="AL109" s="955"/>
      <c r="AM109" s="955"/>
      <c r="AN109" s="955"/>
      <c r="AO109" s="956"/>
      <c r="AP109" s="954" t="s">
        <v>435</v>
      </c>
      <c r="AQ109" s="955"/>
      <c r="AR109" s="955"/>
      <c r="AS109" s="955"/>
      <c r="AT109" s="957"/>
      <c r="AU109" s="974" t="s">
        <v>433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434</v>
      </c>
      <c r="BR109" s="955"/>
      <c r="BS109" s="955"/>
      <c r="BT109" s="955"/>
      <c r="BU109" s="956"/>
      <c r="BV109" s="954" t="s">
        <v>308</v>
      </c>
      <c r="BW109" s="955"/>
      <c r="BX109" s="955"/>
      <c r="BY109" s="955"/>
      <c r="BZ109" s="956"/>
      <c r="CA109" s="954" t="s">
        <v>307</v>
      </c>
      <c r="CB109" s="955"/>
      <c r="CC109" s="955"/>
      <c r="CD109" s="955"/>
      <c r="CE109" s="956"/>
      <c r="CF109" s="975" t="s">
        <v>435</v>
      </c>
      <c r="CG109" s="975"/>
      <c r="CH109" s="975"/>
      <c r="CI109" s="975"/>
      <c r="CJ109" s="975"/>
      <c r="CK109" s="954" t="s">
        <v>436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434</v>
      </c>
      <c r="DH109" s="955"/>
      <c r="DI109" s="955"/>
      <c r="DJ109" s="955"/>
      <c r="DK109" s="956"/>
      <c r="DL109" s="954" t="s">
        <v>308</v>
      </c>
      <c r="DM109" s="955"/>
      <c r="DN109" s="955"/>
      <c r="DO109" s="955"/>
      <c r="DP109" s="956"/>
      <c r="DQ109" s="954" t="s">
        <v>307</v>
      </c>
      <c r="DR109" s="955"/>
      <c r="DS109" s="955"/>
      <c r="DT109" s="955"/>
      <c r="DU109" s="956"/>
      <c r="DV109" s="954" t="s">
        <v>435</v>
      </c>
      <c r="DW109" s="955"/>
      <c r="DX109" s="955"/>
      <c r="DY109" s="955"/>
      <c r="DZ109" s="957"/>
    </row>
    <row r="110" spans="1:131" s="226" customFormat="1" ht="26.25" customHeight="1" x14ac:dyDescent="0.15">
      <c r="A110" s="958" t="s">
        <v>437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2581022</v>
      </c>
      <c r="AB110" s="962"/>
      <c r="AC110" s="962"/>
      <c r="AD110" s="962"/>
      <c r="AE110" s="963"/>
      <c r="AF110" s="964">
        <v>2687760</v>
      </c>
      <c r="AG110" s="962"/>
      <c r="AH110" s="962"/>
      <c r="AI110" s="962"/>
      <c r="AJ110" s="963"/>
      <c r="AK110" s="964">
        <v>2790530</v>
      </c>
      <c r="AL110" s="962"/>
      <c r="AM110" s="962"/>
      <c r="AN110" s="962"/>
      <c r="AO110" s="963"/>
      <c r="AP110" s="965">
        <v>7.2</v>
      </c>
      <c r="AQ110" s="966"/>
      <c r="AR110" s="966"/>
      <c r="AS110" s="966"/>
      <c r="AT110" s="967"/>
      <c r="AU110" s="968" t="s">
        <v>68</v>
      </c>
      <c r="AV110" s="969"/>
      <c r="AW110" s="969"/>
      <c r="AX110" s="969"/>
      <c r="AY110" s="969"/>
      <c r="AZ110" s="1010" t="s">
        <v>438</v>
      </c>
      <c r="BA110" s="959"/>
      <c r="BB110" s="959"/>
      <c r="BC110" s="959"/>
      <c r="BD110" s="959"/>
      <c r="BE110" s="959"/>
      <c r="BF110" s="959"/>
      <c r="BG110" s="959"/>
      <c r="BH110" s="959"/>
      <c r="BI110" s="959"/>
      <c r="BJ110" s="959"/>
      <c r="BK110" s="959"/>
      <c r="BL110" s="959"/>
      <c r="BM110" s="959"/>
      <c r="BN110" s="959"/>
      <c r="BO110" s="959"/>
      <c r="BP110" s="960"/>
      <c r="BQ110" s="996">
        <v>17021964</v>
      </c>
      <c r="BR110" s="997"/>
      <c r="BS110" s="997"/>
      <c r="BT110" s="997"/>
      <c r="BU110" s="997"/>
      <c r="BV110" s="997">
        <v>18338652</v>
      </c>
      <c r="BW110" s="997"/>
      <c r="BX110" s="997"/>
      <c r="BY110" s="997"/>
      <c r="BZ110" s="997"/>
      <c r="CA110" s="997">
        <v>18529372</v>
      </c>
      <c r="CB110" s="997"/>
      <c r="CC110" s="997"/>
      <c r="CD110" s="997"/>
      <c r="CE110" s="997"/>
      <c r="CF110" s="1011">
        <v>47.6</v>
      </c>
      <c r="CG110" s="1012"/>
      <c r="CH110" s="1012"/>
      <c r="CI110" s="1012"/>
      <c r="CJ110" s="1012"/>
      <c r="CK110" s="1013" t="s">
        <v>439</v>
      </c>
      <c r="CL110" s="1014"/>
      <c r="CM110" s="993" t="s">
        <v>440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411</v>
      </c>
      <c r="DH110" s="997"/>
      <c r="DI110" s="997"/>
      <c r="DJ110" s="997"/>
      <c r="DK110" s="997"/>
      <c r="DL110" s="997" t="s">
        <v>411</v>
      </c>
      <c r="DM110" s="997"/>
      <c r="DN110" s="997"/>
      <c r="DO110" s="997"/>
      <c r="DP110" s="997"/>
      <c r="DQ110" s="997" t="s">
        <v>441</v>
      </c>
      <c r="DR110" s="997"/>
      <c r="DS110" s="997"/>
      <c r="DT110" s="997"/>
      <c r="DU110" s="997"/>
      <c r="DV110" s="998" t="s">
        <v>442</v>
      </c>
      <c r="DW110" s="998"/>
      <c r="DX110" s="998"/>
      <c r="DY110" s="998"/>
      <c r="DZ110" s="999"/>
    </row>
    <row r="111" spans="1:131" s="226" customFormat="1" ht="26.25" customHeight="1" x14ac:dyDescent="0.15">
      <c r="A111" s="1000" t="s">
        <v>443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444</v>
      </c>
      <c r="AB111" s="1004"/>
      <c r="AC111" s="1004"/>
      <c r="AD111" s="1004"/>
      <c r="AE111" s="1005"/>
      <c r="AF111" s="1006" t="s">
        <v>444</v>
      </c>
      <c r="AG111" s="1004"/>
      <c r="AH111" s="1004"/>
      <c r="AI111" s="1004"/>
      <c r="AJ111" s="1005"/>
      <c r="AK111" s="1006" t="s">
        <v>411</v>
      </c>
      <c r="AL111" s="1004"/>
      <c r="AM111" s="1004"/>
      <c r="AN111" s="1004"/>
      <c r="AO111" s="1005"/>
      <c r="AP111" s="1007" t="s">
        <v>441</v>
      </c>
      <c r="AQ111" s="1008"/>
      <c r="AR111" s="1008"/>
      <c r="AS111" s="1008"/>
      <c r="AT111" s="1009"/>
      <c r="AU111" s="970"/>
      <c r="AV111" s="971"/>
      <c r="AW111" s="971"/>
      <c r="AX111" s="971"/>
      <c r="AY111" s="971"/>
      <c r="AZ111" s="1019" t="s">
        <v>445</v>
      </c>
      <c r="BA111" s="1020"/>
      <c r="BB111" s="1020"/>
      <c r="BC111" s="1020"/>
      <c r="BD111" s="1020"/>
      <c r="BE111" s="1020"/>
      <c r="BF111" s="1020"/>
      <c r="BG111" s="1020"/>
      <c r="BH111" s="1020"/>
      <c r="BI111" s="1020"/>
      <c r="BJ111" s="1020"/>
      <c r="BK111" s="1020"/>
      <c r="BL111" s="1020"/>
      <c r="BM111" s="1020"/>
      <c r="BN111" s="1020"/>
      <c r="BO111" s="1020"/>
      <c r="BP111" s="1021"/>
      <c r="BQ111" s="989">
        <v>1440875</v>
      </c>
      <c r="BR111" s="990"/>
      <c r="BS111" s="990"/>
      <c r="BT111" s="990"/>
      <c r="BU111" s="990"/>
      <c r="BV111" s="990">
        <v>441806</v>
      </c>
      <c r="BW111" s="990"/>
      <c r="BX111" s="990"/>
      <c r="BY111" s="990"/>
      <c r="BZ111" s="990"/>
      <c r="CA111" s="990">
        <v>107046</v>
      </c>
      <c r="CB111" s="990"/>
      <c r="CC111" s="990"/>
      <c r="CD111" s="990"/>
      <c r="CE111" s="990"/>
      <c r="CF111" s="984">
        <v>0.3</v>
      </c>
      <c r="CG111" s="985"/>
      <c r="CH111" s="985"/>
      <c r="CI111" s="985"/>
      <c r="CJ111" s="985"/>
      <c r="CK111" s="1015"/>
      <c r="CL111" s="1016"/>
      <c r="CM111" s="986" t="s">
        <v>446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447</v>
      </c>
      <c r="DH111" s="990"/>
      <c r="DI111" s="990"/>
      <c r="DJ111" s="990"/>
      <c r="DK111" s="990"/>
      <c r="DL111" s="990" t="s">
        <v>448</v>
      </c>
      <c r="DM111" s="990"/>
      <c r="DN111" s="990"/>
      <c r="DO111" s="990"/>
      <c r="DP111" s="990"/>
      <c r="DQ111" s="990" t="s">
        <v>415</v>
      </c>
      <c r="DR111" s="990"/>
      <c r="DS111" s="990"/>
      <c r="DT111" s="990"/>
      <c r="DU111" s="990"/>
      <c r="DV111" s="991" t="s">
        <v>411</v>
      </c>
      <c r="DW111" s="991"/>
      <c r="DX111" s="991"/>
      <c r="DY111" s="991"/>
      <c r="DZ111" s="992"/>
    </row>
    <row r="112" spans="1:131" s="226" customFormat="1" ht="26.25" customHeight="1" x14ac:dyDescent="0.15">
      <c r="A112" s="1022" t="s">
        <v>449</v>
      </c>
      <c r="B112" s="1023"/>
      <c r="C112" s="1020" t="s">
        <v>450</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451</v>
      </c>
      <c r="AB112" s="1029"/>
      <c r="AC112" s="1029"/>
      <c r="AD112" s="1029"/>
      <c r="AE112" s="1030"/>
      <c r="AF112" s="1031" t="s">
        <v>441</v>
      </c>
      <c r="AG112" s="1029"/>
      <c r="AH112" s="1029"/>
      <c r="AI112" s="1029"/>
      <c r="AJ112" s="1030"/>
      <c r="AK112" s="1031" t="s">
        <v>452</v>
      </c>
      <c r="AL112" s="1029"/>
      <c r="AM112" s="1029"/>
      <c r="AN112" s="1029"/>
      <c r="AO112" s="1030"/>
      <c r="AP112" s="1032" t="s">
        <v>448</v>
      </c>
      <c r="AQ112" s="1033"/>
      <c r="AR112" s="1033"/>
      <c r="AS112" s="1033"/>
      <c r="AT112" s="1034"/>
      <c r="AU112" s="970"/>
      <c r="AV112" s="971"/>
      <c r="AW112" s="971"/>
      <c r="AX112" s="971"/>
      <c r="AY112" s="971"/>
      <c r="AZ112" s="1019" t="s">
        <v>453</v>
      </c>
      <c r="BA112" s="1020"/>
      <c r="BB112" s="1020"/>
      <c r="BC112" s="1020"/>
      <c r="BD112" s="1020"/>
      <c r="BE112" s="1020"/>
      <c r="BF112" s="1020"/>
      <c r="BG112" s="1020"/>
      <c r="BH112" s="1020"/>
      <c r="BI112" s="1020"/>
      <c r="BJ112" s="1020"/>
      <c r="BK112" s="1020"/>
      <c r="BL112" s="1020"/>
      <c r="BM112" s="1020"/>
      <c r="BN112" s="1020"/>
      <c r="BO112" s="1020"/>
      <c r="BP112" s="1021"/>
      <c r="BQ112" s="989">
        <v>14842597</v>
      </c>
      <c r="BR112" s="990"/>
      <c r="BS112" s="990"/>
      <c r="BT112" s="990"/>
      <c r="BU112" s="990"/>
      <c r="BV112" s="990">
        <v>14158895</v>
      </c>
      <c r="BW112" s="990"/>
      <c r="BX112" s="990"/>
      <c r="BY112" s="990"/>
      <c r="BZ112" s="990"/>
      <c r="CA112" s="990">
        <v>13516578</v>
      </c>
      <c r="CB112" s="990"/>
      <c r="CC112" s="990"/>
      <c r="CD112" s="990"/>
      <c r="CE112" s="990"/>
      <c r="CF112" s="984">
        <v>34.700000000000003</v>
      </c>
      <c r="CG112" s="985"/>
      <c r="CH112" s="985"/>
      <c r="CI112" s="985"/>
      <c r="CJ112" s="985"/>
      <c r="CK112" s="1015"/>
      <c r="CL112" s="1016"/>
      <c r="CM112" s="986" t="s">
        <v>454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415</v>
      </c>
      <c r="DH112" s="990"/>
      <c r="DI112" s="990"/>
      <c r="DJ112" s="990"/>
      <c r="DK112" s="990"/>
      <c r="DL112" s="990" t="s">
        <v>415</v>
      </c>
      <c r="DM112" s="990"/>
      <c r="DN112" s="990"/>
      <c r="DO112" s="990"/>
      <c r="DP112" s="990"/>
      <c r="DQ112" s="990" t="s">
        <v>442</v>
      </c>
      <c r="DR112" s="990"/>
      <c r="DS112" s="990"/>
      <c r="DT112" s="990"/>
      <c r="DU112" s="990"/>
      <c r="DV112" s="991" t="s">
        <v>415</v>
      </c>
      <c r="DW112" s="991"/>
      <c r="DX112" s="991"/>
      <c r="DY112" s="991"/>
      <c r="DZ112" s="992"/>
    </row>
    <row r="113" spans="1:130" s="226" customFormat="1" ht="26.25" customHeight="1" x14ac:dyDescent="0.15">
      <c r="A113" s="1024"/>
      <c r="B113" s="1025"/>
      <c r="C113" s="1020" t="s">
        <v>455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1466695</v>
      </c>
      <c r="AB113" s="1004"/>
      <c r="AC113" s="1004"/>
      <c r="AD113" s="1004"/>
      <c r="AE113" s="1005"/>
      <c r="AF113" s="1006">
        <v>1389641</v>
      </c>
      <c r="AG113" s="1004"/>
      <c r="AH113" s="1004"/>
      <c r="AI113" s="1004"/>
      <c r="AJ113" s="1005"/>
      <c r="AK113" s="1006">
        <v>1434046</v>
      </c>
      <c r="AL113" s="1004"/>
      <c r="AM113" s="1004"/>
      <c r="AN113" s="1004"/>
      <c r="AO113" s="1005"/>
      <c r="AP113" s="1007">
        <v>3.7</v>
      </c>
      <c r="AQ113" s="1008"/>
      <c r="AR113" s="1008"/>
      <c r="AS113" s="1008"/>
      <c r="AT113" s="1009"/>
      <c r="AU113" s="970"/>
      <c r="AV113" s="971"/>
      <c r="AW113" s="971"/>
      <c r="AX113" s="971"/>
      <c r="AY113" s="971"/>
      <c r="AZ113" s="1019" t="s">
        <v>456</v>
      </c>
      <c r="BA113" s="1020"/>
      <c r="BB113" s="1020"/>
      <c r="BC113" s="1020"/>
      <c r="BD113" s="1020"/>
      <c r="BE113" s="1020"/>
      <c r="BF113" s="1020"/>
      <c r="BG113" s="1020"/>
      <c r="BH113" s="1020"/>
      <c r="BI113" s="1020"/>
      <c r="BJ113" s="1020"/>
      <c r="BK113" s="1020"/>
      <c r="BL113" s="1020"/>
      <c r="BM113" s="1020"/>
      <c r="BN113" s="1020"/>
      <c r="BO113" s="1020"/>
      <c r="BP113" s="1021"/>
      <c r="BQ113" s="989">
        <v>16842</v>
      </c>
      <c r="BR113" s="990"/>
      <c r="BS113" s="990"/>
      <c r="BT113" s="990"/>
      <c r="BU113" s="990"/>
      <c r="BV113" s="990">
        <v>274271</v>
      </c>
      <c r="BW113" s="990"/>
      <c r="BX113" s="990"/>
      <c r="BY113" s="990"/>
      <c r="BZ113" s="990"/>
      <c r="CA113" s="990">
        <v>205726</v>
      </c>
      <c r="CB113" s="990"/>
      <c r="CC113" s="990"/>
      <c r="CD113" s="990"/>
      <c r="CE113" s="990"/>
      <c r="CF113" s="984">
        <v>0.5</v>
      </c>
      <c r="CG113" s="985"/>
      <c r="CH113" s="985"/>
      <c r="CI113" s="985"/>
      <c r="CJ113" s="985"/>
      <c r="CK113" s="1015"/>
      <c r="CL113" s="1016"/>
      <c r="CM113" s="986" t="s">
        <v>457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441</v>
      </c>
      <c r="DH113" s="1029"/>
      <c r="DI113" s="1029"/>
      <c r="DJ113" s="1029"/>
      <c r="DK113" s="1030"/>
      <c r="DL113" s="1031" t="s">
        <v>458</v>
      </c>
      <c r="DM113" s="1029"/>
      <c r="DN113" s="1029"/>
      <c r="DO113" s="1029"/>
      <c r="DP113" s="1030"/>
      <c r="DQ113" s="1031" t="s">
        <v>441</v>
      </c>
      <c r="DR113" s="1029"/>
      <c r="DS113" s="1029"/>
      <c r="DT113" s="1029"/>
      <c r="DU113" s="1030"/>
      <c r="DV113" s="1032" t="s">
        <v>411</v>
      </c>
      <c r="DW113" s="1033"/>
      <c r="DX113" s="1033"/>
      <c r="DY113" s="1033"/>
      <c r="DZ113" s="1034"/>
    </row>
    <row r="114" spans="1:130" s="226" customFormat="1" ht="26.25" customHeight="1" x14ac:dyDescent="0.15">
      <c r="A114" s="1024"/>
      <c r="B114" s="1025"/>
      <c r="C114" s="1020" t="s">
        <v>459</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4173</v>
      </c>
      <c r="AB114" s="1029"/>
      <c r="AC114" s="1029"/>
      <c r="AD114" s="1029"/>
      <c r="AE114" s="1030"/>
      <c r="AF114" s="1031">
        <v>4052</v>
      </c>
      <c r="AG114" s="1029"/>
      <c r="AH114" s="1029"/>
      <c r="AI114" s="1029"/>
      <c r="AJ114" s="1030"/>
      <c r="AK114" s="1031">
        <v>69202</v>
      </c>
      <c r="AL114" s="1029"/>
      <c r="AM114" s="1029"/>
      <c r="AN114" s="1029"/>
      <c r="AO114" s="1030"/>
      <c r="AP114" s="1032">
        <v>0.2</v>
      </c>
      <c r="AQ114" s="1033"/>
      <c r="AR114" s="1033"/>
      <c r="AS114" s="1033"/>
      <c r="AT114" s="1034"/>
      <c r="AU114" s="970"/>
      <c r="AV114" s="971"/>
      <c r="AW114" s="971"/>
      <c r="AX114" s="971"/>
      <c r="AY114" s="971"/>
      <c r="AZ114" s="1019" t="s">
        <v>460</v>
      </c>
      <c r="BA114" s="1020"/>
      <c r="BB114" s="1020"/>
      <c r="BC114" s="1020"/>
      <c r="BD114" s="1020"/>
      <c r="BE114" s="1020"/>
      <c r="BF114" s="1020"/>
      <c r="BG114" s="1020"/>
      <c r="BH114" s="1020"/>
      <c r="BI114" s="1020"/>
      <c r="BJ114" s="1020"/>
      <c r="BK114" s="1020"/>
      <c r="BL114" s="1020"/>
      <c r="BM114" s="1020"/>
      <c r="BN114" s="1020"/>
      <c r="BO114" s="1020"/>
      <c r="BP114" s="1021"/>
      <c r="BQ114" s="989">
        <v>6370088</v>
      </c>
      <c r="BR114" s="990"/>
      <c r="BS114" s="990"/>
      <c r="BT114" s="990"/>
      <c r="BU114" s="990"/>
      <c r="BV114" s="990">
        <v>6359523</v>
      </c>
      <c r="BW114" s="990"/>
      <c r="BX114" s="990"/>
      <c r="BY114" s="990"/>
      <c r="BZ114" s="990"/>
      <c r="CA114" s="990">
        <v>6190554</v>
      </c>
      <c r="CB114" s="990"/>
      <c r="CC114" s="990"/>
      <c r="CD114" s="990"/>
      <c r="CE114" s="990"/>
      <c r="CF114" s="984">
        <v>15.9</v>
      </c>
      <c r="CG114" s="985"/>
      <c r="CH114" s="985"/>
      <c r="CI114" s="985"/>
      <c r="CJ114" s="985"/>
      <c r="CK114" s="1015"/>
      <c r="CL114" s="1016"/>
      <c r="CM114" s="986" t="s">
        <v>461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444</v>
      </c>
      <c r="DH114" s="1029"/>
      <c r="DI114" s="1029"/>
      <c r="DJ114" s="1029"/>
      <c r="DK114" s="1030"/>
      <c r="DL114" s="1031" t="s">
        <v>441</v>
      </c>
      <c r="DM114" s="1029"/>
      <c r="DN114" s="1029"/>
      <c r="DO114" s="1029"/>
      <c r="DP114" s="1030"/>
      <c r="DQ114" s="1031" t="s">
        <v>452</v>
      </c>
      <c r="DR114" s="1029"/>
      <c r="DS114" s="1029"/>
      <c r="DT114" s="1029"/>
      <c r="DU114" s="1030"/>
      <c r="DV114" s="1032" t="s">
        <v>441</v>
      </c>
      <c r="DW114" s="1033"/>
      <c r="DX114" s="1033"/>
      <c r="DY114" s="1033"/>
      <c r="DZ114" s="1034"/>
    </row>
    <row r="115" spans="1:130" s="226" customFormat="1" ht="26.25" customHeight="1" x14ac:dyDescent="0.15">
      <c r="A115" s="1024"/>
      <c r="B115" s="1025"/>
      <c r="C115" s="1020" t="s">
        <v>462</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1093989</v>
      </c>
      <c r="AB115" s="1004"/>
      <c r="AC115" s="1004"/>
      <c r="AD115" s="1004"/>
      <c r="AE115" s="1005"/>
      <c r="AF115" s="1006">
        <v>944995</v>
      </c>
      <c r="AG115" s="1004"/>
      <c r="AH115" s="1004"/>
      <c r="AI115" s="1004"/>
      <c r="AJ115" s="1005"/>
      <c r="AK115" s="1006">
        <v>550846</v>
      </c>
      <c r="AL115" s="1004"/>
      <c r="AM115" s="1004"/>
      <c r="AN115" s="1004"/>
      <c r="AO115" s="1005"/>
      <c r="AP115" s="1007">
        <v>1.4</v>
      </c>
      <c r="AQ115" s="1008"/>
      <c r="AR115" s="1008"/>
      <c r="AS115" s="1008"/>
      <c r="AT115" s="1009"/>
      <c r="AU115" s="970"/>
      <c r="AV115" s="971"/>
      <c r="AW115" s="971"/>
      <c r="AX115" s="971"/>
      <c r="AY115" s="971"/>
      <c r="AZ115" s="1019" t="s">
        <v>463</v>
      </c>
      <c r="BA115" s="1020"/>
      <c r="BB115" s="1020"/>
      <c r="BC115" s="1020"/>
      <c r="BD115" s="1020"/>
      <c r="BE115" s="1020"/>
      <c r="BF115" s="1020"/>
      <c r="BG115" s="1020"/>
      <c r="BH115" s="1020"/>
      <c r="BI115" s="1020"/>
      <c r="BJ115" s="1020"/>
      <c r="BK115" s="1020"/>
      <c r="BL115" s="1020"/>
      <c r="BM115" s="1020"/>
      <c r="BN115" s="1020"/>
      <c r="BO115" s="1020"/>
      <c r="BP115" s="1021"/>
      <c r="BQ115" s="989" t="s">
        <v>415</v>
      </c>
      <c r="BR115" s="990"/>
      <c r="BS115" s="990"/>
      <c r="BT115" s="990"/>
      <c r="BU115" s="990"/>
      <c r="BV115" s="990" t="s">
        <v>174</v>
      </c>
      <c r="BW115" s="990"/>
      <c r="BX115" s="990"/>
      <c r="BY115" s="990"/>
      <c r="BZ115" s="990"/>
      <c r="CA115" s="990">
        <v>69370</v>
      </c>
      <c r="CB115" s="990"/>
      <c r="CC115" s="990"/>
      <c r="CD115" s="990"/>
      <c r="CE115" s="990"/>
      <c r="CF115" s="984">
        <v>0.2</v>
      </c>
      <c r="CG115" s="985"/>
      <c r="CH115" s="985"/>
      <c r="CI115" s="985"/>
      <c r="CJ115" s="985"/>
      <c r="CK115" s="1015"/>
      <c r="CL115" s="1016"/>
      <c r="CM115" s="1019" t="s">
        <v>464</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467875</v>
      </c>
      <c r="DH115" s="1029"/>
      <c r="DI115" s="1029"/>
      <c r="DJ115" s="1029"/>
      <c r="DK115" s="1030"/>
      <c r="DL115" s="1031">
        <v>237210</v>
      </c>
      <c r="DM115" s="1029"/>
      <c r="DN115" s="1029"/>
      <c r="DO115" s="1029"/>
      <c r="DP115" s="1030"/>
      <c r="DQ115" s="1031">
        <v>107046</v>
      </c>
      <c r="DR115" s="1029"/>
      <c r="DS115" s="1029"/>
      <c r="DT115" s="1029"/>
      <c r="DU115" s="1030"/>
      <c r="DV115" s="1032">
        <v>0.3</v>
      </c>
      <c r="DW115" s="1033"/>
      <c r="DX115" s="1033"/>
      <c r="DY115" s="1033"/>
      <c r="DZ115" s="1034"/>
    </row>
    <row r="116" spans="1:130" s="226" customFormat="1" ht="26.25" customHeight="1" x14ac:dyDescent="0.15">
      <c r="A116" s="1026"/>
      <c r="B116" s="1027"/>
      <c r="C116" s="1035" t="s">
        <v>465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174</v>
      </c>
      <c r="AB116" s="1029"/>
      <c r="AC116" s="1029"/>
      <c r="AD116" s="1029"/>
      <c r="AE116" s="1030"/>
      <c r="AF116" s="1031" t="s">
        <v>466</v>
      </c>
      <c r="AG116" s="1029"/>
      <c r="AH116" s="1029"/>
      <c r="AI116" s="1029"/>
      <c r="AJ116" s="1030"/>
      <c r="AK116" s="1031" t="s">
        <v>451</v>
      </c>
      <c r="AL116" s="1029"/>
      <c r="AM116" s="1029"/>
      <c r="AN116" s="1029"/>
      <c r="AO116" s="1030"/>
      <c r="AP116" s="1032" t="s">
        <v>174</v>
      </c>
      <c r="AQ116" s="1033"/>
      <c r="AR116" s="1033"/>
      <c r="AS116" s="1033"/>
      <c r="AT116" s="1034"/>
      <c r="AU116" s="970"/>
      <c r="AV116" s="971"/>
      <c r="AW116" s="971"/>
      <c r="AX116" s="971"/>
      <c r="AY116" s="971"/>
      <c r="AZ116" s="1037" t="s">
        <v>467</v>
      </c>
      <c r="BA116" s="1038"/>
      <c r="BB116" s="1038"/>
      <c r="BC116" s="1038"/>
      <c r="BD116" s="1038"/>
      <c r="BE116" s="1038"/>
      <c r="BF116" s="1038"/>
      <c r="BG116" s="1038"/>
      <c r="BH116" s="1038"/>
      <c r="BI116" s="1038"/>
      <c r="BJ116" s="1038"/>
      <c r="BK116" s="1038"/>
      <c r="BL116" s="1038"/>
      <c r="BM116" s="1038"/>
      <c r="BN116" s="1038"/>
      <c r="BO116" s="1038"/>
      <c r="BP116" s="1039"/>
      <c r="BQ116" s="989" t="s">
        <v>441</v>
      </c>
      <c r="BR116" s="990"/>
      <c r="BS116" s="990"/>
      <c r="BT116" s="990"/>
      <c r="BU116" s="990"/>
      <c r="BV116" s="990" t="s">
        <v>442</v>
      </c>
      <c r="BW116" s="990"/>
      <c r="BX116" s="990"/>
      <c r="BY116" s="990"/>
      <c r="BZ116" s="990"/>
      <c r="CA116" s="990" t="s">
        <v>415</v>
      </c>
      <c r="CB116" s="990"/>
      <c r="CC116" s="990"/>
      <c r="CD116" s="990"/>
      <c r="CE116" s="990"/>
      <c r="CF116" s="984" t="s">
        <v>448</v>
      </c>
      <c r="CG116" s="985"/>
      <c r="CH116" s="985"/>
      <c r="CI116" s="985"/>
      <c r="CJ116" s="985"/>
      <c r="CK116" s="1015"/>
      <c r="CL116" s="1016"/>
      <c r="CM116" s="986" t="s">
        <v>468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415</v>
      </c>
      <c r="DH116" s="1029"/>
      <c r="DI116" s="1029"/>
      <c r="DJ116" s="1029"/>
      <c r="DK116" s="1030"/>
      <c r="DL116" s="1031" t="s">
        <v>466</v>
      </c>
      <c r="DM116" s="1029"/>
      <c r="DN116" s="1029"/>
      <c r="DO116" s="1029"/>
      <c r="DP116" s="1030"/>
      <c r="DQ116" s="1031" t="s">
        <v>441</v>
      </c>
      <c r="DR116" s="1029"/>
      <c r="DS116" s="1029"/>
      <c r="DT116" s="1029"/>
      <c r="DU116" s="1030"/>
      <c r="DV116" s="1032" t="s">
        <v>411</v>
      </c>
      <c r="DW116" s="1033"/>
      <c r="DX116" s="1033"/>
      <c r="DY116" s="1033"/>
      <c r="DZ116" s="1034"/>
    </row>
    <row r="117" spans="1:130" s="226" customFormat="1" ht="26.25" customHeight="1" x14ac:dyDescent="0.15">
      <c r="A117" s="974" t="s">
        <v>187</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469</v>
      </c>
      <c r="Z117" s="956"/>
      <c r="AA117" s="1046">
        <v>5145879</v>
      </c>
      <c r="AB117" s="1047"/>
      <c r="AC117" s="1047"/>
      <c r="AD117" s="1047"/>
      <c r="AE117" s="1048"/>
      <c r="AF117" s="1049">
        <v>5026448</v>
      </c>
      <c r="AG117" s="1047"/>
      <c r="AH117" s="1047"/>
      <c r="AI117" s="1047"/>
      <c r="AJ117" s="1048"/>
      <c r="AK117" s="1049">
        <v>4844624</v>
      </c>
      <c r="AL117" s="1047"/>
      <c r="AM117" s="1047"/>
      <c r="AN117" s="1047"/>
      <c r="AO117" s="1048"/>
      <c r="AP117" s="1050"/>
      <c r="AQ117" s="1051"/>
      <c r="AR117" s="1051"/>
      <c r="AS117" s="1051"/>
      <c r="AT117" s="1052"/>
      <c r="AU117" s="970"/>
      <c r="AV117" s="971"/>
      <c r="AW117" s="971"/>
      <c r="AX117" s="971"/>
      <c r="AY117" s="971"/>
      <c r="AZ117" s="1037" t="s">
        <v>470</v>
      </c>
      <c r="BA117" s="1038"/>
      <c r="BB117" s="1038"/>
      <c r="BC117" s="1038"/>
      <c r="BD117" s="1038"/>
      <c r="BE117" s="1038"/>
      <c r="BF117" s="1038"/>
      <c r="BG117" s="1038"/>
      <c r="BH117" s="1038"/>
      <c r="BI117" s="1038"/>
      <c r="BJ117" s="1038"/>
      <c r="BK117" s="1038"/>
      <c r="BL117" s="1038"/>
      <c r="BM117" s="1038"/>
      <c r="BN117" s="1038"/>
      <c r="BO117" s="1038"/>
      <c r="BP117" s="1039"/>
      <c r="BQ117" s="989" t="s">
        <v>174</v>
      </c>
      <c r="BR117" s="990"/>
      <c r="BS117" s="990"/>
      <c r="BT117" s="990"/>
      <c r="BU117" s="990"/>
      <c r="BV117" s="990" t="s">
        <v>411</v>
      </c>
      <c r="BW117" s="990"/>
      <c r="BX117" s="990"/>
      <c r="BY117" s="990"/>
      <c r="BZ117" s="990"/>
      <c r="CA117" s="990" t="s">
        <v>174</v>
      </c>
      <c r="CB117" s="990"/>
      <c r="CC117" s="990"/>
      <c r="CD117" s="990"/>
      <c r="CE117" s="990"/>
      <c r="CF117" s="984" t="s">
        <v>411</v>
      </c>
      <c r="CG117" s="985"/>
      <c r="CH117" s="985"/>
      <c r="CI117" s="985"/>
      <c r="CJ117" s="985"/>
      <c r="CK117" s="1015"/>
      <c r="CL117" s="1016"/>
      <c r="CM117" s="986" t="s">
        <v>471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441</v>
      </c>
      <c r="DH117" s="1029"/>
      <c r="DI117" s="1029"/>
      <c r="DJ117" s="1029"/>
      <c r="DK117" s="1030"/>
      <c r="DL117" s="1031" t="s">
        <v>458</v>
      </c>
      <c r="DM117" s="1029"/>
      <c r="DN117" s="1029"/>
      <c r="DO117" s="1029"/>
      <c r="DP117" s="1030"/>
      <c r="DQ117" s="1031" t="s">
        <v>452</v>
      </c>
      <c r="DR117" s="1029"/>
      <c r="DS117" s="1029"/>
      <c r="DT117" s="1029"/>
      <c r="DU117" s="1030"/>
      <c r="DV117" s="1032" t="s">
        <v>174</v>
      </c>
      <c r="DW117" s="1033"/>
      <c r="DX117" s="1033"/>
      <c r="DY117" s="1033"/>
      <c r="DZ117" s="1034"/>
    </row>
    <row r="118" spans="1:130" s="226" customFormat="1" ht="26.25" customHeight="1" x14ac:dyDescent="0.15">
      <c r="A118" s="974" t="s">
        <v>436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434</v>
      </c>
      <c r="AB118" s="955"/>
      <c r="AC118" s="955"/>
      <c r="AD118" s="955"/>
      <c r="AE118" s="956"/>
      <c r="AF118" s="954" t="s">
        <v>308</v>
      </c>
      <c r="AG118" s="955"/>
      <c r="AH118" s="955"/>
      <c r="AI118" s="955"/>
      <c r="AJ118" s="956"/>
      <c r="AK118" s="954" t="s">
        <v>307</v>
      </c>
      <c r="AL118" s="955"/>
      <c r="AM118" s="955"/>
      <c r="AN118" s="955"/>
      <c r="AO118" s="956"/>
      <c r="AP118" s="1041" t="s">
        <v>435</v>
      </c>
      <c r="AQ118" s="1042"/>
      <c r="AR118" s="1042"/>
      <c r="AS118" s="1042"/>
      <c r="AT118" s="1043"/>
      <c r="AU118" s="970"/>
      <c r="AV118" s="971"/>
      <c r="AW118" s="971"/>
      <c r="AX118" s="971"/>
      <c r="AY118" s="971"/>
      <c r="AZ118" s="1044" t="s">
        <v>472</v>
      </c>
      <c r="BA118" s="1035"/>
      <c r="BB118" s="1035"/>
      <c r="BC118" s="1035"/>
      <c r="BD118" s="1035"/>
      <c r="BE118" s="1035"/>
      <c r="BF118" s="1035"/>
      <c r="BG118" s="1035"/>
      <c r="BH118" s="1035"/>
      <c r="BI118" s="1035"/>
      <c r="BJ118" s="1035"/>
      <c r="BK118" s="1035"/>
      <c r="BL118" s="1035"/>
      <c r="BM118" s="1035"/>
      <c r="BN118" s="1035"/>
      <c r="BO118" s="1035"/>
      <c r="BP118" s="1036"/>
      <c r="BQ118" s="1067" t="s">
        <v>411</v>
      </c>
      <c r="BR118" s="1068"/>
      <c r="BS118" s="1068"/>
      <c r="BT118" s="1068"/>
      <c r="BU118" s="1068"/>
      <c r="BV118" s="1068" t="s">
        <v>441</v>
      </c>
      <c r="BW118" s="1068"/>
      <c r="BX118" s="1068"/>
      <c r="BY118" s="1068"/>
      <c r="BZ118" s="1068"/>
      <c r="CA118" s="1068" t="s">
        <v>441</v>
      </c>
      <c r="CB118" s="1068"/>
      <c r="CC118" s="1068"/>
      <c r="CD118" s="1068"/>
      <c r="CE118" s="1068"/>
      <c r="CF118" s="984" t="s">
        <v>441</v>
      </c>
      <c r="CG118" s="985"/>
      <c r="CH118" s="985"/>
      <c r="CI118" s="985"/>
      <c r="CJ118" s="985"/>
      <c r="CK118" s="1015"/>
      <c r="CL118" s="1016"/>
      <c r="CM118" s="986" t="s">
        <v>473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442</v>
      </c>
      <c r="DH118" s="1029"/>
      <c r="DI118" s="1029"/>
      <c r="DJ118" s="1029"/>
      <c r="DK118" s="1030"/>
      <c r="DL118" s="1031" t="s">
        <v>411</v>
      </c>
      <c r="DM118" s="1029"/>
      <c r="DN118" s="1029"/>
      <c r="DO118" s="1029"/>
      <c r="DP118" s="1030"/>
      <c r="DQ118" s="1031" t="s">
        <v>474</v>
      </c>
      <c r="DR118" s="1029"/>
      <c r="DS118" s="1029"/>
      <c r="DT118" s="1029"/>
      <c r="DU118" s="1030"/>
      <c r="DV118" s="1032" t="s">
        <v>447</v>
      </c>
      <c r="DW118" s="1033"/>
      <c r="DX118" s="1033"/>
      <c r="DY118" s="1033"/>
      <c r="DZ118" s="1034"/>
    </row>
    <row r="119" spans="1:130" s="226" customFormat="1" ht="26.25" customHeight="1" x14ac:dyDescent="0.15">
      <c r="A119" s="1129" t="s">
        <v>439</v>
      </c>
      <c r="B119" s="1014"/>
      <c r="C119" s="993" t="s">
        <v>440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474</v>
      </c>
      <c r="AB119" s="962"/>
      <c r="AC119" s="962"/>
      <c r="AD119" s="962"/>
      <c r="AE119" s="963"/>
      <c r="AF119" s="964">
        <v>236057</v>
      </c>
      <c r="AG119" s="962"/>
      <c r="AH119" s="962"/>
      <c r="AI119" s="962"/>
      <c r="AJ119" s="963"/>
      <c r="AK119" s="964">
        <v>210292</v>
      </c>
      <c r="AL119" s="962"/>
      <c r="AM119" s="962"/>
      <c r="AN119" s="962"/>
      <c r="AO119" s="963"/>
      <c r="AP119" s="965">
        <v>0.5</v>
      </c>
      <c r="AQ119" s="966"/>
      <c r="AR119" s="966"/>
      <c r="AS119" s="966"/>
      <c r="AT119" s="967"/>
      <c r="AU119" s="972"/>
      <c r="AV119" s="973"/>
      <c r="AW119" s="973"/>
      <c r="AX119" s="973"/>
      <c r="AY119" s="973"/>
      <c r="AZ119" s="257" t="s">
        <v>187</v>
      </c>
      <c r="BA119" s="257"/>
      <c r="BB119" s="257"/>
      <c r="BC119" s="257"/>
      <c r="BD119" s="257"/>
      <c r="BE119" s="257"/>
      <c r="BF119" s="257"/>
      <c r="BG119" s="257"/>
      <c r="BH119" s="257"/>
      <c r="BI119" s="257"/>
      <c r="BJ119" s="257"/>
      <c r="BK119" s="257"/>
      <c r="BL119" s="257"/>
      <c r="BM119" s="257"/>
      <c r="BN119" s="257"/>
      <c r="BO119" s="1045" t="s">
        <v>475</v>
      </c>
      <c r="BP119" s="1076"/>
      <c r="BQ119" s="1067">
        <v>39692366</v>
      </c>
      <c r="BR119" s="1068"/>
      <c r="BS119" s="1068"/>
      <c r="BT119" s="1068"/>
      <c r="BU119" s="1068"/>
      <c r="BV119" s="1068">
        <v>39573147</v>
      </c>
      <c r="BW119" s="1068"/>
      <c r="BX119" s="1068"/>
      <c r="BY119" s="1068"/>
      <c r="BZ119" s="1068"/>
      <c r="CA119" s="1068">
        <v>38618646</v>
      </c>
      <c r="CB119" s="1068"/>
      <c r="CC119" s="1068"/>
      <c r="CD119" s="1068"/>
      <c r="CE119" s="1068"/>
      <c r="CF119" s="1069"/>
      <c r="CG119" s="1070"/>
      <c r="CH119" s="1070"/>
      <c r="CI119" s="1070"/>
      <c r="CJ119" s="1071"/>
      <c r="CK119" s="1017"/>
      <c r="CL119" s="1018"/>
      <c r="CM119" s="1072" t="s">
        <v>476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973000</v>
      </c>
      <c r="DH119" s="1054"/>
      <c r="DI119" s="1054"/>
      <c r="DJ119" s="1054"/>
      <c r="DK119" s="1055"/>
      <c r="DL119" s="1053">
        <v>204596</v>
      </c>
      <c r="DM119" s="1054"/>
      <c r="DN119" s="1054"/>
      <c r="DO119" s="1054"/>
      <c r="DP119" s="1055"/>
      <c r="DQ119" s="1053" t="s">
        <v>441</v>
      </c>
      <c r="DR119" s="1054"/>
      <c r="DS119" s="1054"/>
      <c r="DT119" s="1054"/>
      <c r="DU119" s="1055"/>
      <c r="DV119" s="1056" t="s">
        <v>441</v>
      </c>
      <c r="DW119" s="1057"/>
      <c r="DX119" s="1057"/>
      <c r="DY119" s="1057"/>
      <c r="DZ119" s="1058"/>
    </row>
    <row r="120" spans="1:130" s="226" customFormat="1" ht="26.25" customHeight="1" x14ac:dyDescent="0.15">
      <c r="A120" s="1130"/>
      <c r="B120" s="1016"/>
      <c r="C120" s="986" t="s">
        <v>446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441</v>
      </c>
      <c r="AB120" s="1029"/>
      <c r="AC120" s="1029"/>
      <c r="AD120" s="1029"/>
      <c r="AE120" s="1030"/>
      <c r="AF120" s="1031" t="s">
        <v>411</v>
      </c>
      <c r="AG120" s="1029"/>
      <c r="AH120" s="1029"/>
      <c r="AI120" s="1029"/>
      <c r="AJ120" s="1030"/>
      <c r="AK120" s="1031" t="s">
        <v>466</v>
      </c>
      <c r="AL120" s="1029"/>
      <c r="AM120" s="1029"/>
      <c r="AN120" s="1029"/>
      <c r="AO120" s="1030"/>
      <c r="AP120" s="1032" t="s">
        <v>441</v>
      </c>
      <c r="AQ120" s="1033"/>
      <c r="AR120" s="1033"/>
      <c r="AS120" s="1033"/>
      <c r="AT120" s="1034"/>
      <c r="AU120" s="1059" t="s">
        <v>477</v>
      </c>
      <c r="AV120" s="1060"/>
      <c r="AW120" s="1060"/>
      <c r="AX120" s="1060"/>
      <c r="AY120" s="1061"/>
      <c r="AZ120" s="1010" t="s">
        <v>478</v>
      </c>
      <c r="BA120" s="959"/>
      <c r="BB120" s="959"/>
      <c r="BC120" s="959"/>
      <c r="BD120" s="959"/>
      <c r="BE120" s="959"/>
      <c r="BF120" s="959"/>
      <c r="BG120" s="959"/>
      <c r="BH120" s="959"/>
      <c r="BI120" s="959"/>
      <c r="BJ120" s="959"/>
      <c r="BK120" s="959"/>
      <c r="BL120" s="959"/>
      <c r="BM120" s="959"/>
      <c r="BN120" s="959"/>
      <c r="BO120" s="959"/>
      <c r="BP120" s="960"/>
      <c r="BQ120" s="996">
        <v>32150979</v>
      </c>
      <c r="BR120" s="997"/>
      <c r="BS120" s="997"/>
      <c r="BT120" s="997"/>
      <c r="BU120" s="997"/>
      <c r="BV120" s="997">
        <v>28686467</v>
      </c>
      <c r="BW120" s="997"/>
      <c r="BX120" s="997"/>
      <c r="BY120" s="997"/>
      <c r="BZ120" s="997"/>
      <c r="CA120" s="997">
        <v>28523478</v>
      </c>
      <c r="CB120" s="997"/>
      <c r="CC120" s="997"/>
      <c r="CD120" s="997"/>
      <c r="CE120" s="997"/>
      <c r="CF120" s="1011">
        <v>73.3</v>
      </c>
      <c r="CG120" s="1012"/>
      <c r="CH120" s="1012"/>
      <c r="CI120" s="1012"/>
      <c r="CJ120" s="1012"/>
      <c r="CK120" s="1077" t="s">
        <v>479</v>
      </c>
      <c r="CL120" s="1078"/>
      <c r="CM120" s="1078"/>
      <c r="CN120" s="1078"/>
      <c r="CO120" s="1079"/>
      <c r="CP120" s="1085" t="s">
        <v>408</v>
      </c>
      <c r="CQ120" s="1086"/>
      <c r="CR120" s="1086"/>
      <c r="CS120" s="1086"/>
      <c r="CT120" s="1086"/>
      <c r="CU120" s="1086"/>
      <c r="CV120" s="1086"/>
      <c r="CW120" s="1086"/>
      <c r="CX120" s="1086"/>
      <c r="CY120" s="1086"/>
      <c r="CZ120" s="1086"/>
      <c r="DA120" s="1086"/>
      <c r="DB120" s="1086"/>
      <c r="DC120" s="1086"/>
      <c r="DD120" s="1086"/>
      <c r="DE120" s="1086"/>
      <c r="DF120" s="1087"/>
      <c r="DG120" s="996">
        <v>14565134</v>
      </c>
      <c r="DH120" s="997"/>
      <c r="DI120" s="997"/>
      <c r="DJ120" s="997"/>
      <c r="DK120" s="997"/>
      <c r="DL120" s="997">
        <v>13930780</v>
      </c>
      <c r="DM120" s="997"/>
      <c r="DN120" s="997"/>
      <c r="DO120" s="997"/>
      <c r="DP120" s="997"/>
      <c r="DQ120" s="997">
        <v>13353005</v>
      </c>
      <c r="DR120" s="997"/>
      <c r="DS120" s="997"/>
      <c r="DT120" s="997"/>
      <c r="DU120" s="997"/>
      <c r="DV120" s="998">
        <v>34.299999999999997</v>
      </c>
      <c r="DW120" s="998"/>
      <c r="DX120" s="998"/>
      <c r="DY120" s="998"/>
      <c r="DZ120" s="999"/>
    </row>
    <row r="121" spans="1:130" s="226" customFormat="1" ht="26.25" customHeight="1" x14ac:dyDescent="0.15">
      <c r="A121" s="1130"/>
      <c r="B121" s="1016"/>
      <c r="C121" s="1037" t="s">
        <v>480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411</v>
      </c>
      <c r="AB121" s="1029"/>
      <c r="AC121" s="1029"/>
      <c r="AD121" s="1029"/>
      <c r="AE121" s="1030"/>
      <c r="AF121" s="1031" t="s">
        <v>442</v>
      </c>
      <c r="AG121" s="1029"/>
      <c r="AH121" s="1029"/>
      <c r="AI121" s="1029"/>
      <c r="AJ121" s="1030"/>
      <c r="AK121" s="1031" t="s">
        <v>441</v>
      </c>
      <c r="AL121" s="1029"/>
      <c r="AM121" s="1029"/>
      <c r="AN121" s="1029"/>
      <c r="AO121" s="1030"/>
      <c r="AP121" s="1032" t="s">
        <v>411</v>
      </c>
      <c r="AQ121" s="1033"/>
      <c r="AR121" s="1033"/>
      <c r="AS121" s="1033"/>
      <c r="AT121" s="1034"/>
      <c r="AU121" s="1062"/>
      <c r="AV121" s="1063"/>
      <c r="AW121" s="1063"/>
      <c r="AX121" s="1063"/>
      <c r="AY121" s="1064"/>
      <c r="AZ121" s="1019" t="s">
        <v>481</v>
      </c>
      <c r="BA121" s="1020"/>
      <c r="BB121" s="1020"/>
      <c r="BC121" s="1020"/>
      <c r="BD121" s="1020"/>
      <c r="BE121" s="1020"/>
      <c r="BF121" s="1020"/>
      <c r="BG121" s="1020"/>
      <c r="BH121" s="1020"/>
      <c r="BI121" s="1020"/>
      <c r="BJ121" s="1020"/>
      <c r="BK121" s="1020"/>
      <c r="BL121" s="1020"/>
      <c r="BM121" s="1020"/>
      <c r="BN121" s="1020"/>
      <c r="BO121" s="1020"/>
      <c r="BP121" s="1021"/>
      <c r="BQ121" s="989">
        <v>12989291</v>
      </c>
      <c r="BR121" s="990"/>
      <c r="BS121" s="990"/>
      <c r="BT121" s="990"/>
      <c r="BU121" s="990"/>
      <c r="BV121" s="990">
        <v>14859558</v>
      </c>
      <c r="BW121" s="990"/>
      <c r="BX121" s="990"/>
      <c r="BY121" s="990"/>
      <c r="BZ121" s="990"/>
      <c r="CA121" s="990">
        <v>14476174</v>
      </c>
      <c r="CB121" s="990"/>
      <c r="CC121" s="990"/>
      <c r="CD121" s="990"/>
      <c r="CE121" s="990"/>
      <c r="CF121" s="984">
        <v>37.200000000000003</v>
      </c>
      <c r="CG121" s="985"/>
      <c r="CH121" s="985"/>
      <c r="CI121" s="985"/>
      <c r="CJ121" s="985"/>
      <c r="CK121" s="1080"/>
      <c r="CL121" s="1081"/>
      <c r="CM121" s="1081"/>
      <c r="CN121" s="1081"/>
      <c r="CO121" s="1082"/>
      <c r="CP121" s="1090" t="s">
        <v>410</v>
      </c>
      <c r="CQ121" s="1091"/>
      <c r="CR121" s="1091"/>
      <c r="CS121" s="1091"/>
      <c r="CT121" s="1091"/>
      <c r="CU121" s="1091"/>
      <c r="CV121" s="1091"/>
      <c r="CW121" s="1091"/>
      <c r="CX121" s="1091"/>
      <c r="CY121" s="1091"/>
      <c r="CZ121" s="1091"/>
      <c r="DA121" s="1091"/>
      <c r="DB121" s="1091"/>
      <c r="DC121" s="1091"/>
      <c r="DD121" s="1091"/>
      <c r="DE121" s="1091"/>
      <c r="DF121" s="1092"/>
      <c r="DG121" s="989">
        <v>182967</v>
      </c>
      <c r="DH121" s="990"/>
      <c r="DI121" s="990"/>
      <c r="DJ121" s="990"/>
      <c r="DK121" s="990"/>
      <c r="DL121" s="990">
        <v>173537</v>
      </c>
      <c r="DM121" s="990"/>
      <c r="DN121" s="990"/>
      <c r="DO121" s="990"/>
      <c r="DP121" s="990"/>
      <c r="DQ121" s="990">
        <v>157777</v>
      </c>
      <c r="DR121" s="990"/>
      <c r="DS121" s="990"/>
      <c r="DT121" s="990"/>
      <c r="DU121" s="990"/>
      <c r="DV121" s="991">
        <v>0.4</v>
      </c>
      <c r="DW121" s="991"/>
      <c r="DX121" s="991"/>
      <c r="DY121" s="991"/>
      <c r="DZ121" s="992"/>
    </row>
    <row r="122" spans="1:130" s="226" customFormat="1" ht="26.25" customHeight="1" x14ac:dyDescent="0.15">
      <c r="A122" s="1130"/>
      <c r="B122" s="1016"/>
      <c r="C122" s="986" t="s">
        <v>461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174</v>
      </c>
      <c r="AB122" s="1029"/>
      <c r="AC122" s="1029"/>
      <c r="AD122" s="1029"/>
      <c r="AE122" s="1030"/>
      <c r="AF122" s="1031" t="s">
        <v>174</v>
      </c>
      <c r="AG122" s="1029"/>
      <c r="AH122" s="1029"/>
      <c r="AI122" s="1029"/>
      <c r="AJ122" s="1030"/>
      <c r="AK122" s="1031" t="s">
        <v>441</v>
      </c>
      <c r="AL122" s="1029"/>
      <c r="AM122" s="1029"/>
      <c r="AN122" s="1029"/>
      <c r="AO122" s="1030"/>
      <c r="AP122" s="1032" t="s">
        <v>411</v>
      </c>
      <c r="AQ122" s="1033"/>
      <c r="AR122" s="1033"/>
      <c r="AS122" s="1033"/>
      <c r="AT122" s="1034"/>
      <c r="AU122" s="1062"/>
      <c r="AV122" s="1063"/>
      <c r="AW122" s="1063"/>
      <c r="AX122" s="1063"/>
      <c r="AY122" s="1064"/>
      <c r="AZ122" s="1044" t="s">
        <v>482</v>
      </c>
      <c r="BA122" s="1035"/>
      <c r="BB122" s="1035"/>
      <c r="BC122" s="1035"/>
      <c r="BD122" s="1035"/>
      <c r="BE122" s="1035"/>
      <c r="BF122" s="1035"/>
      <c r="BG122" s="1035"/>
      <c r="BH122" s="1035"/>
      <c r="BI122" s="1035"/>
      <c r="BJ122" s="1035"/>
      <c r="BK122" s="1035"/>
      <c r="BL122" s="1035"/>
      <c r="BM122" s="1035"/>
      <c r="BN122" s="1035"/>
      <c r="BO122" s="1035"/>
      <c r="BP122" s="1036"/>
      <c r="BQ122" s="1067">
        <v>27893164</v>
      </c>
      <c r="BR122" s="1068"/>
      <c r="BS122" s="1068"/>
      <c r="BT122" s="1068"/>
      <c r="BU122" s="1068"/>
      <c r="BV122" s="1068">
        <v>26994399</v>
      </c>
      <c r="BW122" s="1068"/>
      <c r="BX122" s="1068"/>
      <c r="BY122" s="1068"/>
      <c r="BZ122" s="1068"/>
      <c r="CA122" s="1068">
        <v>24664361</v>
      </c>
      <c r="CB122" s="1068"/>
      <c r="CC122" s="1068"/>
      <c r="CD122" s="1068"/>
      <c r="CE122" s="1068"/>
      <c r="CF122" s="1088">
        <v>63.4</v>
      </c>
      <c r="CG122" s="1089"/>
      <c r="CH122" s="1089"/>
      <c r="CI122" s="1089"/>
      <c r="CJ122" s="1089"/>
      <c r="CK122" s="1080"/>
      <c r="CL122" s="1081"/>
      <c r="CM122" s="1081"/>
      <c r="CN122" s="1081"/>
      <c r="CO122" s="1082"/>
      <c r="CP122" s="1090" t="s">
        <v>483</v>
      </c>
      <c r="CQ122" s="1091"/>
      <c r="CR122" s="1091"/>
      <c r="CS122" s="1091"/>
      <c r="CT122" s="1091"/>
      <c r="CU122" s="1091"/>
      <c r="CV122" s="1091"/>
      <c r="CW122" s="1091"/>
      <c r="CX122" s="1091"/>
      <c r="CY122" s="1091"/>
      <c r="CZ122" s="1091"/>
      <c r="DA122" s="1091"/>
      <c r="DB122" s="1091"/>
      <c r="DC122" s="1091"/>
      <c r="DD122" s="1091"/>
      <c r="DE122" s="1091"/>
      <c r="DF122" s="1092"/>
      <c r="DG122" s="989">
        <v>94496</v>
      </c>
      <c r="DH122" s="990"/>
      <c r="DI122" s="990"/>
      <c r="DJ122" s="990"/>
      <c r="DK122" s="990"/>
      <c r="DL122" s="990">
        <v>54578</v>
      </c>
      <c r="DM122" s="990"/>
      <c r="DN122" s="990"/>
      <c r="DO122" s="990"/>
      <c r="DP122" s="990"/>
      <c r="DQ122" s="990">
        <v>5796</v>
      </c>
      <c r="DR122" s="990"/>
      <c r="DS122" s="990"/>
      <c r="DT122" s="990"/>
      <c r="DU122" s="990"/>
      <c r="DV122" s="991">
        <v>0</v>
      </c>
      <c r="DW122" s="991"/>
      <c r="DX122" s="991"/>
      <c r="DY122" s="991"/>
      <c r="DZ122" s="992"/>
    </row>
    <row r="123" spans="1:130" s="226" customFormat="1" ht="26.25" customHeight="1" x14ac:dyDescent="0.15">
      <c r="A123" s="1130"/>
      <c r="B123" s="1016"/>
      <c r="C123" s="986" t="s">
        <v>468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441</v>
      </c>
      <c r="AB123" s="1029"/>
      <c r="AC123" s="1029"/>
      <c r="AD123" s="1029"/>
      <c r="AE123" s="1030"/>
      <c r="AF123" s="1031" t="s">
        <v>441</v>
      </c>
      <c r="AG123" s="1029"/>
      <c r="AH123" s="1029"/>
      <c r="AI123" s="1029"/>
      <c r="AJ123" s="1030"/>
      <c r="AK123" s="1031" t="s">
        <v>466</v>
      </c>
      <c r="AL123" s="1029"/>
      <c r="AM123" s="1029"/>
      <c r="AN123" s="1029"/>
      <c r="AO123" s="1030"/>
      <c r="AP123" s="1032" t="s">
        <v>174</v>
      </c>
      <c r="AQ123" s="1033"/>
      <c r="AR123" s="1033"/>
      <c r="AS123" s="1033"/>
      <c r="AT123" s="1034"/>
      <c r="AU123" s="1065"/>
      <c r="AV123" s="1066"/>
      <c r="AW123" s="1066"/>
      <c r="AX123" s="1066"/>
      <c r="AY123" s="1066"/>
      <c r="AZ123" s="257" t="s">
        <v>187</v>
      </c>
      <c r="BA123" s="257"/>
      <c r="BB123" s="257"/>
      <c r="BC123" s="257"/>
      <c r="BD123" s="257"/>
      <c r="BE123" s="257"/>
      <c r="BF123" s="257"/>
      <c r="BG123" s="257"/>
      <c r="BH123" s="257"/>
      <c r="BI123" s="257"/>
      <c r="BJ123" s="257"/>
      <c r="BK123" s="257"/>
      <c r="BL123" s="257"/>
      <c r="BM123" s="257"/>
      <c r="BN123" s="257"/>
      <c r="BO123" s="1045" t="s">
        <v>484</v>
      </c>
      <c r="BP123" s="1076"/>
      <c r="BQ123" s="1136">
        <v>73033434</v>
      </c>
      <c r="BR123" s="1102"/>
      <c r="BS123" s="1102"/>
      <c r="BT123" s="1102"/>
      <c r="BU123" s="1102"/>
      <c r="BV123" s="1102">
        <v>70540424</v>
      </c>
      <c r="BW123" s="1102"/>
      <c r="BX123" s="1102"/>
      <c r="BY123" s="1102"/>
      <c r="BZ123" s="1102"/>
      <c r="CA123" s="1102">
        <v>67664013</v>
      </c>
      <c r="CB123" s="1102"/>
      <c r="CC123" s="1102"/>
      <c r="CD123" s="1102"/>
      <c r="CE123" s="1102"/>
      <c r="CF123" s="1069"/>
      <c r="CG123" s="1070"/>
      <c r="CH123" s="1070"/>
      <c r="CI123" s="1070"/>
      <c r="CJ123" s="1071"/>
      <c r="CK123" s="1080"/>
      <c r="CL123" s="1081"/>
      <c r="CM123" s="1081"/>
      <c r="CN123" s="1081"/>
      <c r="CO123" s="1082"/>
      <c r="CP123" s="1090" t="s">
        <v>485</v>
      </c>
      <c r="CQ123" s="1091"/>
      <c r="CR123" s="1091"/>
      <c r="CS123" s="1091"/>
      <c r="CT123" s="1091"/>
      <c r="CU123" s="1091"/>
      <c r="CV123" s="1091"/>
      <c r="CW123" s="1091"/>
      <c r="CX123" s="1091"/>
      <c r="CY123" s="1091"/>
      <c r="CZ123" s="1091"/>
      <c r="DA123" s="1091"/>
      <c r="DB123" s="1091"/>
      <c r="DC123" s="1091"/>
      <c r="DD123" s="1091"/>
      <c r="DE123" s="1091"/>
      <c r="DF123" s="1092"/>
      <c r="DG123" s="1028" t="s">
        <v>447</v>
      </c>
      <c r="DH123" s="1029"/>
      <c r="DI123" s="1029"/>
      <c r="DJ123" s="1029"/>
      <c r="DK123" s="1030"/>
      <c r="DL123" s="1031" t="s">
        <v>442</v>
      </c>
      <c r="DM123" s="1029"/>
      <c r="DN123" s="1029"/>
      <c r="DO123" s="1029"/>
      <c r="DP123" s="1030"/>
      <c r="DQ123" s="1031" t="s">
        <v>447</v>
      </c>
      <c r="DR123" s="1029"/>
      <c r="DS123" s="1029"/>
      <c r="DT123" s="1029"/>
      <c r="DU123" s="1030"/>
      <c r="DV123" s="1032" t="s">
        <v>474</v>
      </c>
      <c r="DW123" s="1033"/>
      <c r="DX123" s="1033"/>
      <c r="DY123" s="1033"/>
      <c r="DZ123" s="1034"/>
    </row>
    <row r="124" spans="1:130" s="226" customFormat="1" ht="26.25" customHeight="1" thickBot="1" x14ac:dyDescent="0.2">
      <c r="A124" s="1130"/>
      <c r="B124" s="1016"/>
      <c r="C124" s="986" t="s">
        <v>471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447</v>
      </c>
      <c r="AB124" s="1029"/>
      <c r="AC124" s="1029"/>
      <c r="AD124" s="1029"/>
      <c r="AE124" s="1030"/>
      <c r="AF124" s="1031" t="s">
        <v>441</v>
      </c>
      <c r="AG124" s="1029"/>
      <c r="AH124" s="1029"/>
      <c r="AI124" s="1029"/>
      <c r="AJ124" s="1030"/>
      <c r="AK124" s="1031" t="s">
        <v>441</v>
      </c>
      <c r="AL124" s="1029"/>
      <c r="AM124" s="1029"/>
      <c r="AN124" s="1029"/>
      <c r="AO124" s="1030"/>
      <c r="AP124" s="1032" t="s">
        <v>441</v>
      </c>
      <c r="AQ124" s="1033"/>
      <c r="AR124" s="1033"/>
      <c r="AS124" s="1033"/>
      <c r="AT124" s="1034"/>
      <c r="AU124" s="1132" t="s">
        <v>486</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t="s">
        <v>474</v>
      </c>
      <c r="BR124" s="1098"/>
      <c r="BS124" s="1098"/>
      <c r="BT124" s="1098"/>
      <c r="BU124" s="1098"/>
      <c r="BV124" s="1098" t="s">
        <v>441</v>
      </c>
      <c r="BW124" s="1098"/>
      <c r="BX124" s="1098"/>
      <c r="BY124" s="1098"/>
      <c r="BZ124" s="1098"/>
      <c r="CA124" s="1098" t="s">
        <v>447</v>
      </c>
      <c r="CB124" s="1098"/>
      <c r="CC124" s="1098"/>
      <c r="CD124" s="1098"/>
      <c r="CE124" s="1098"/>
      <c r="CF124" s="1099"/>
      <c r="CG124" s="1100"/>
      <c r="CH124" s="1100"/>
      <c r="CI124" s="1100"/>
      <c r="CJ124" s="1101"/>
      <c r="CK124" s="1083"/>
      <c r="CL124" s="1083"/>
      <c r="CM124" s="1083"/>
      <c r="CN124" s="1083"/>
      <c r="CO124" s="1084"/>
      <c r="CP124" s="1090" t="s">
        <v>487</v>
      </c>
      <c r="CQ124" s="1091"/>
      <c r="CR124" s="1091"/>
      <c r="CS124" s="1091"/>
      <c r="CT124" s="1091"/>
      <c r="CU124" s="1091"/>
      <c r="CV124" s="1091"/>
      <c r="CW124" s="1091"/>
      <c r="CX124" s="1091"/>
      <c r="CY124" s="1091"/>
      <c r="CZ124" s="1091"/>
      <c r="DA124" s="1091"/>
      <c r="DB124" s="1091"/>
      <c r="DC124" s="1091"/>
      <c r="DD124" s="1091"/>
      <c r="DE124" s="1091"/>
      <c r="DF124" s="1092"/>
      <c r="DG124" s="1075" t="s">
        <v>441</v>
      </c>
      <c r="DH124" s="1054"/>
      <c r="DI124" s="1054"/>
      <c r="DJ124" s="1054"/>
      <c r="DK124" s="1055"/>
      <c r="DL124" s="1053" t="s">
        <v>474</v>
      </c>
      <c r="DM124" s="1054"/>
      <c r="DN124" s="1054"/>
      <c r="DO124" s="1054"/>
      <c r="DP124" s="1055"/>
      <c r="DQ124" s="1053" t="s">
        <v>441</v>
      </c>
      <c r="DR124" s="1054"/>
      <c r="DS124" s="1054"/>
      <c r="DT124" s="1054"/>
      <c r="DU124" s="1055"/>
      <c r="DV124" s="1056" t="s">
        <v>458</v>
      </c>
      <c r="DW124" s="1057"/>
      <c r="DX124" s="1057"/>
      <c r="DY124" s="1057"/>
      <c r="DZ124" s="1058"/>
    </row>
    <row r="125" spans="1:130" s="226" customFormat="1" ht="26.25" customHeight="1" x14ac:dyDescent="0.15">
      <c r="A125" s="1130"/>
      <c r="B125" s="1016"/>
      <c r="C125" s="986" t="s">
        <v>473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441</v>
      </c>
      <c r="AB125" s="1029"/>
      <c r="AC125" s="1029"/>
      <c r="AD125" s="1029"/>
      <c r="AE125" s="1030"/>
      <c r="AF125" s="1031" t="s">
        <v>474</v>
      </c>
      <c r="AG125" s="1029"/>
      <c r="AH125" s="1029"/>
      <c r="AI125" s="1029"/>
      <c r="AJ125" s="1030"/>
      <c r="AK125" s="1031" t="s">
        <v>458</v>
      </c>
      <c r="AL125" s="1029"/>
      <c r="AM125" s="1029"/>
      <c r="AN125" s="1029"/>
      <c r="AO125" s="1030"/>
      <c r="AP125" s="1032" t="s">
        <v>458</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488</v>
      </c>
      <c r="CL125" s="1078"/>
      <c r="CM125" s="1078"/>
      <c r="CN125" s="1078"/>
      <c r="CO125" s="1079"/>
      <c r="CP125" s="1010" t="s">
        <v>489</v>
      </c>
      <c r="CQ125" s="959"/>
      <c r="CR125" s="959"/>
      <c r="CS125" s="959"/>
      <c r="CT125" s="959"/>
      <c r="CU125" s="959"/>
      <c r="CV125" s="959"/>
      <c r="CW125" s="959"/>
      <c r="CX125" s="959"/>
      <c r="CY125" s="959"/>
      <c r="CZ125" s="959"/>
      <c r="DA125" s="959"/>
      <c r="DB125" s="959"/>
      <c r="DC125" s="959"/>
      <c r="DD125" s="959"/>
      <c r="DE125" s="959"/>
      <c r="DF125" s="960"/>
      <c r="DG125" s="996" t="s">
        <v>474</v>
      </c>
      <c r="DH125" s="997"/>
      <c r="DI125" s="997"/>
      <c r="DJ125" s="997"/>
      <c r="DK125" s="997"/>
      <c r="DL125" s="997" t="s">
        <v>458</v>
      </c>
      <c r="DM125" s="997"/>
      <c r="DN125" s="997"/>
      <c r="DO125" s="997"/>
      <c r="DP125" s="997"/>
      <c r="DQ125" s="997" t="s">
        <v>441</v>
      </c>
      <c r="DR125" s="997"/>
      <c r="DS125" s="997"/>
      <c r="DT125" s="997"/>
      <c r="DU125" s="997"/>
      <c r="DV125" s="998" t="s">
        <v>441</v>
      </c>
      <c r="DW125" s="998"/>
      <c r="DX125" s="998"/>
      <c r="DY125" s="998"/>
      <c r="DZ125" s="999"/>
    </row>
    <row r="126" spans="1:130" s="226" customFormat="1" ht="26.25" customHeight="1" thickBot="1" x14ac:dyDescent="0.2">
      <c r="A126" s="1130"/>
      <c r="B126" s="1016"/>
      <c r="C126" s="986" t="s">
        <v>476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1089749</v>
      </c>
      <c r="AB126" s="1029"/>
      <c r="AC126" s="1029"/>
      <c r="AD126" s="1029"/>
      <c r="AE126" s="1030"/>
      <c r="AF126" s="1031">
        <v>708938</v>
      </c>
      <c r="AG126" s="1029"/>
      <c r="AH126" s="1029"/>
      <c r="AI126" s="1029"/>
      <c r="AJ126" s="1030"/>
      <c r="AK126" s="1031">
        <v>340554</v>
      </c>
      <c r="AL126" s="1029"/>
      <c r="AM126" s="1029"/>
      <c r="AN126" s="1029"/>
      <c r="AO126" s="1030"/>
      <c r="AP126" s="1032">
        <v>0.9</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490</v>
      </c>
      <c r="CQ126" s="1020"/>
      <c r="CR126" s="1020"/>
      <c r="CS126" s="1020"/>
      <c r="CT126" s="1020"/>
      <c r="CU126" s="1020"/>
      <c r="CV126" s="1020"/>
      <c r="CW126" s="1020"/>
      <c r="CX126" s="1020"/>
      <c r="CY126" s="1020"/>
      <c r="CZ126" s="1020"/>
      <c r="DA126" s="1020"/>
      <c r="DB126" s="1020"/>
      <c r="DC126" s="1020"/>
      <c r="DD126" s="1020"/>
      <c r="DE126" s="1020"/>
      <c r="DF126" s="1021"/>
      <c r="DG126" s="989" t="s">
        <v>474</v>
      </c>
      <c r="DH126" s="990"/>
      <c r="DI126" s="990"/>
      <c r="DJ126" s="990"/>
      <c r="DK126" s="990"/>
      <c r="DL126" s="990" t="s">
        <v>474</v>
      </c>
      <c r="DM126" s="990"/>
      <c r="DN126" s="990"/>
      <c r="DO126" s="990"/>
      <c r="DP126" s="990"/>
      <c r="DQ126" s="990">
        <v>69370</v>
      </c>
      <c r="DR126" s="990"/>
      <c r="DS126" s="990"/>
      <c r="DT126" s="990"/>
      <c r="DU126" s="990"/>
      <c r="DV126" s="991">
        <v>0.2</v>
      </c>
      <c r="DW126" s="991"/>
      <c r="DX126" s="991"/>
      <c r="DY126" s="991"/>
      <c r="DZ126" s="992"/>
    </row>
    <row r="127" spans="1:130" s="226" customFormat="1" ht="26.25" customHeight="1" x14ac:dyDescent="0.15">
      <c r="A127" s="1131"/>
      <c r="B127" s="1018"/>
      <c r="C127" s="1072" t="s">
        <v>491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4240</v>
      </c>
      <c r="AB127" s="1029"/>
      <c r="AC127" s="1029"/>
      <c r="AD127" s="1029"/>
      <c r="AE127" s="1030"/>
      <c r="AF127" s="1031" t="s">
        <v>441</v>
      </c>
      <c r="AG127" s="1029"/>
      <c r="AH127" s="1029"/>
      <c r="AI127" s="1029"/>
      <c r="AJ127" s="1030"/>
      <c r="AK127" s="1031" t="s">
        <v>441</v>
      </c>
      <c r="AL127" s="1029"/>
      <c r="AM127" s="1029"/>
      <c r="AN127" s="1029"/>
      <c r="AO127" s="1030"/>
      <c r="AP127" s="1032" t="s">
        <v>441</v>
      </c>
      <c r="AQ127" s="1033"/>
      <c r="AR127" s="1033"/>
      <c r="AS127" s="1033"/>
      <c r="AT127" s="1034"/>
      <c r="AU127" s="262"/>
      <c r="AV127" s="262"/>
      <c r="AW127" s="262"/>
      <c r="AX127" s="1103" t="s">
        <v>492</v>
      </c>
      <c r="AY127" s="1104"/>
      <c r="AZ127" s="1104"/>
      <c r="BA127" s="1104"/>
      <c r="BB127" s="1104"/>
      <c r="BC127" s="1104"/>
      <c r="BD127" s="1104"/>
      <c r="BE127" s="1105"/>
      <c r="BF127" s="1106" t="s">
        <v>493</v>
      </c>
      <c r="BG127" s="1104"/>
      <c r="BH127" s="1104"/>
      <c r="BI127" s="1104"/>
      <c r="BJ127" s="1104"/>
      <c r="BK127" s="1104"/>
      <c r="BL127" s="1105"/>
      <c r="BM127" s="1106" t="s">
        <v>494</v>
      </c>
      <c r="BN127" s="1104"/>
      <c r="BO127" s="1104"/>
      <c r="BP127" s="1104"/>
      <c r="BQ127" s="1104"/>
      <c r="BR127" s="1104"/>
      <c r="BS127" s="1105"/>
      <c r="BT127" s="1106" t="s">
        <v>495</v>
      </c>
      <c r="BU127" s="1104"/>
      <c r="BV127" s="1104"/>
      <c r="BW127" s="1104"/>
      <c r="BX127" s="1104"/>
      <c r="BY127" s="1104"/>
      <c r="BZ127" s="1128"/>
      <c r="CA127" s="262"/>
      <c r="CB127" s="262"/>
      <c r="CC127" s="262"/>
      <c r="CD127" s="263"/>
      <c r="CE127" s="263"/>
      <c r="CF127" s="263"/>
      <c r="CG127" s="260"/>
      <c r="CH127" s="260"/>
      <c r="CI127" s="260"/>
      <c r="CJ127" s="261"/>
      <c r="CK127" s="1094"/>
      <c r="CL127" s="1081"/>
      <c r="CM127" s="1081"/>
      <c r="CN127" s="1081"/>
      <c r="CO127" s="1082"/>
      <c r="CP127" s="1019" t="s">
        <v>496</v>
      </c>
      <c r="CQ127" s="1020"/>
      <c r="CR127" s="1020"/>
      <c r="CS127" s="1020"/>
      <c r="CT127" s="1020"/>
      <c r="CU127" s="1020"/>
      <c r="CV127" s="1020"/>
      <c r="CW127" s="1020"/>
      <c r="CX127" s="1020"/>
      <c r="CY127" s="1020"/>
      <c r="CZ127" s="1020"/>
      <c r="DA127" s="1020"/>
      <c r="DB127" s="1020"/>
      <c r="DC127" s="1020"/>
      <c r="DD127" s="1020"/>
      <c r="DE127" s="1020"/>
      <c r="DF127" s="1021"/>
      <c r="DG127" s="989" t="s">
        <v>474</v>
      </c>
      <c r="DH127" s="990"/>
      <c r="DI127" s="990"/>
      <c r="DJ127" s="990"/>
      <c r="DK127" s="990"/>
      <c r="DL127" s="990" t="s">
        <v>458</v>
      </c>
      <c r="DM127" s="990"/>
      <c r="DN127" s="990"/>
      <c r="DO127" s="990"/>
      <c r="DP127" s="990"/>
      <c r="DQ127" s="990" t="s">
        <v>441</v>
      </c>
      <c r="DR127" s="990"/>
      <c r="DS127" s="990"/>
      <c r="DT127" s="990"/>
      <c r="DU127" s="990"/>
      <c r="DV127" s="991" t="s">
        <v>474</v>
      </c>
      <c r="DW127" s="991"/>
      <c r="DX127" s="991"/>
      <c r="DY127" s="991"/>
      <c r="DZ127" s="992"/>
    </row>
    <row r="128" spans="1:130" s="226" customFormat="1" ht="26.25" customHeight="1" thickBot="1" x14ac:dyDescent="0.2">
      <c r="A128" s="1114" t="s">
        <v>497</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498</v>
      </c>
      <c r="X128" s="1116"/>
      <c r="Y128" s="1116"/>
      <c r="Z128" s="1117"/>
      <c r="AA128" s="1118">
        <v>1571569</v>
      </c>
      <c r="AB128" s="1119"/>
      <c r="AC128" s="1119"/>
      <c r="AD128" s="1119"/>
      <c r="AE128" s="1120"/>
      <c r="AF128" s="1121">
        <v>1688480</v>
      </c>
      <c r="AG128" s="1119"/>
      <c r="AH128" s="1119"/>
      <c r="AI128" s="1119"/>
      <c r="AJ128" s="1120"/>
      <c r="AK128" s="1121">
        <v>1889648</v>
      </c>
      <c r="AL128" s="1119"/>
      <c r="AM128" s="1119"/>
      <c r="AN128" s="1119"/>
      <c r="AO128" s="1120"/>
      <c r="AP128" s="1122"/>
      <c r="AQ128" s="1123"/>
      <c r="AR128" s="1123"/>
      <c r="AS128" s="1123"/>
      <c r="AT128" s="1124"/>
      <c r="AU128" s="262"/>
      <c r="AV128" s="262"/>
      <c r="AW128" s="262"/>
      <c r="AX128" s="958" t="s">
        <v>499</v>
      </c>
      <c r="AY128" s="959"/>
      <c r="AZ128" s="959"/>
      <c r="BA128" s="959"/>
      <c r="BB128" s="959"/>
      <c r="BC128" s="959"/>
      <c r="BD128" s="959"/>
      <c r="BE128" s="960"/>
      <c r="BF128" s="1125" t="s">
        <v>500</v>
      </c>
      <c r="BG128" s="1126"/>
      <c r="BH128" s="1126"/>
      <c r="BI128" s="1126"/>
      <c r="BJ128" s="1126"/>
      <c r="BK128" s="1126"/>
      <c r="BL128" s="1127"/>
      <c r="BM128" s="1125">
        <v>11.41</v>
      </c>
      <c r="BN128" s="1126"/>
      <c r="BO128" s="1126"/>
      <c r="BP128" s="1126"/>
      <c r="BQ128" s="1126"/>
      <c r="BR128" s="1126"/>
      <c r="BS128" s="1127"/>
      <c r="BT128" s="1125">
        <v>20</v>
      </c>
      <c r="BU128" s="1126"/>
      <c r="BV128" s="1126"/>
      <c r="BW128" s="1126"/>
      <c r="BX128" s="1126"/>
      <c r="BY128" s="1126"/>
      <c r="BZ128" s="1149"/>
      <c r="CA128" s="263"/>
      <c r="CB128" s="263"/>
      <c r="CC128" s="263"/>
      <c r="CD128" s="263"/>
      <c r="CE128" s="263"/>
      <c r="CF128" s="263"/>
      <c r="CG128" s="260"/>
      <c r="CH128" s="260"/>
      <c r="CI128" s="260"/>
      <c r="CJ128" s="261"/>
      <c r="CK128" s="1095"/>
      <c r="CL128" s="1096"/>
      <c r="CM128" s="1096"/>
      <c r="CN128" s="1096"/>
      <c r="CO128" s="1097"/>
      <c r="CP128" s="1107" t="s">
        <v>501</v>
      </c>
      <c r="CQ128" s="1108"/>
      <c r="CR128" s="1108"/>
      <c r="CS128" s="1108"/>
      <c r="CT128" s="1108"/>
      <c r="CU128" s="1108"/>
      <c r="CV128" s="1108"/>
      <c r="CW128" s="1108"/>
      <c r="CX128" s="1108"/>
      <c r="CY128" s="1108"/>
      <c r="CZ128" s="1108"/>
      <c r="DA128" s="1108"/>
      <c r="DB128" s="1108"/>
      <c r="DC128" s="1108"/>
      <c r="DD128" s="1108"/>
      <c r="DE128" s="1108"/>
      <c r="DF128" s="1109"/>
      <c r="DG128" s="1110" t="s">
        <v>174</v>
      </c>
      <c r="DH128" s="1111"/>
      <c r="DI128" s="1111"/>
      <c r="DJ128" s="1111"/>
      <c r="DK128" s="1111"/>
      <c r="DL128" s="1111" t="s">
        <v>500</v>
      </c>
      <c r="DM128" s="1111"/>
      <c r="DN128" s="1111"/>
      <c r="DO128" s="1111"/>
      <c r="DP128" s="1111"/>
      <c r="DQ128" s="1111" t="s">
        <v>502</v>
      </c>
      <c r="DR128" s="1111"/>
      <c r="DS128" s="1111"/>
      <c r="DT128" s="1111"/>
      <c r="DU128" s="1111"/>
      <c r="DV128" s="1112" t="s">
        <v>441</v>
      </c>
      <c r="DW128" s="1112"/>
      <c r="DX128" s="1112"/>
      <c r="DY128" s="1112"/>
      <c r="DZ128" s="1113"/>
    </row>
    <row r="129" spans="1:131" s="226" customFormat="1" ht="26.25" customHeight="1" x14ac:dyDescent="0.15">
      <c r="A129" s="1000" t="s">
        <v>103</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503</v>
      </c>
      <c r="X129" s="1144"/>
      <c r="Y129" s="1144"/>
      <c r="Z129" s="1145"/>
      <c r="AA129" s="1028">
        <v>41571097</v>
      </c>
      <c r="AB129" s="1029"/>
      <c r="AC129" s="1029"/>
      <c r="AD129" s="1029"/>
      <c r="AE129" s="1030"/>
      <c r="AF129" s="1031">
        <v>40940668</v>
      </c>
      <c r="AG129" s="1029"/>
      <c r="AH129" s="1029"/>
      <c r="AI129" s="1029"/>
      <c r="AJ129" s="1030"/>
      <c r="AK129" s="1031">
        <v>41780955</v>
      </c>
      <c r="AL129" s="1029"/>
      <c r="AM129" s="1029"/>
      <c r="AN129" s="1029"/>
      <c r="AO129" s="1030"/>
      <c r="AP129" s="1146"/>
      <c r="AQ129" s="1147"/>
      <c r="AR129" s="1147"/>
      <c r="AS129" s="1147"/>
      <c r="AT129" s="1148"/>
      <c r="AU129" s="264"/>
      <c r="AV129" s="264"/>
      <c r="AW129" s="264"/>
      <c r="AX129" s="1137" t="s">
        <v>504</v>
      </c>
      <c r="AY129" s="1020"/>
      <c r="AZ129" s="1020"/>
      <c r="BA129" s="1020"/>
      <c r="BB129" s="1020"/>
      <c r="BC129" s="1020"/>
      <c r="BD129" s="1020"/>
      <c r="BE129" s="1021"/>
      <c r="BF129" s="1138" t="s">
        <v>505</v>
      </c>
      <c r="BG129" s="1139"/>
      <c r="BH129" s="1139"/>
      <c r="BI129" s="1139"/>
      <c r="BJ129" s="1139"/>
      <c r="BK129" s="1139"/>
      <c r="BL129" s="1140"/>
      <c r="BM129" s="1138">
        <v>16.41</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506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507</v>
      </c>
      <c r="X130" s="1144"/>
      <c r="Y130" s="1144"/>
      <c r="Z130" s="1145"/>
      <c r="AA130" s="1028">
        <v>2886028</v>
      </c>
      <c r="AB130" s="1029"/>
      <c r="AC130" s="1029"/>
      <c r="AD130" s="1029"/>
      <c r="AE130" s="1030"/>
      <c r="AF130" s="1031">
        <v>2901496</v>
      </c>
      <c r="AG130" s="1029"/>
      <c r="AH130" s="1029"/>
      <c r="AI130" s="1029"/>
      <c r="AJ130" s="1030"/>
      <c r="AK130" s="1031">
        <v>2847686</v>
      </c>
      <c r="AL130" s="1029"/>
      <c r="AM130" s="1029"/>
      <c r="AN130" s="1029"/>
      <c r="AO130" s="1030"/>
      <c r="AP130" s="1146"/>
      <c r="AQ130" s="1147"/>
      <c r="AR130" s="1147"/>
      <c r="AS130" s="1147"/>
      <c r="AT130" s="1148"/>
      <c r="AU130" s="264"/>
      <c r="AV130" s="264"/>
      <c r="AW130" s="264"/>
      <c r="AX130" s="1137" t="s">
        <v>508</v>
      </c>
      <c r="AY130" s="1020"/>
      <c r="AZ130" s="1020"/>
      <c r="BA130" s="1020"/>
      <c r="BB130" s="1020"/>
      <c r="BC130" s="1020"/>
      <c r="BD130" s="1020"/>
      <c r="BE130" s="1021"/>
      <c r="BF130" s="1174">
        <v>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509</v>
      </c>
      <c r="X131" s="1182"/>
      <c r="Y131" s="1182"/>
      <c r="Z131" s="1183"/>
      <c r="AA131" s="1075">
        <v>38685069</v>
      </c>
      <c r="AB131" s="1054"/>
      <c r="AC131" s="1054"/>
      <c r="AD131" s="1054"/>
      <c r="AE131" s="1055"/>
      <c r="AF131" s="1053">
        <v>38039172</v>
      </c>
      <c r="AG131" s="1054"/>
      <c r="AH131" s="1054"/>
      <c r="AI131" s="1054"/>
      <c r="AJ131" s="1055"/>
      <c r="AK131" s="1053">
        <v>38933269</v>
      </c>
      <c r="AL131" s="1054"/>
      <c r="AM131" s="1054"/>
      <c r="AN131" s="1054"/>
      <c r="AO131" s="1055"/>
      <c r="AP131" s="1184"/>
      <c r="AQ131" s="1185"/>
      <c r="AR131" s="1185"/>
      <c r="AS131" s="1185"/>
      <c r="AT131" s="1186"/>
      <c r="AU131" s="264"/>
      <c r="AV131" s="264"/>
      <c r="AW131" s="264"/>
      <c r="AX131" s="1156" t="s">
        <v>510</v>
      </c>
      <c r="AY131" s="1108"/>
      <c r="AZ131" s="1108"/>
      <c r="BA131" s="1108"/>
      <c r="BB131" s="1108"/>
      <c r="BC131" s="1108"/>
      <c r="BD131" s="1108"/>
      <c r="BE131" s="1109"/>
      <c r="BF131" s="1157" t="s">
        <v>458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511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512</v>
      </c>
      <c r="W132" s="1167"/>
      <c r="X132" s="1167"/>
      <c r="Y132" s="1167"/>
      <c r="Z132" s="1168"/>
      <c r="AA132" s="1169">
        <v>1.7791928969999999</v>
      </c>
      <c r="AB132" s="1170"/>
      <c r="AC132" s="1170"/>
      <c r="AD132" s="1170"/>
      <c r="AE132" s="1171"/>
      <c r="AF132" s="1172">
        <v>1.1474277100000001</v>
      </c>
      <c r="AG132" s="1170"/>
      <c r="AH132" s="1170"/>
      <c r="AI132" s="1170"/>
      <c r="AJ132" s="1171"/>
      <c r="AK132" s="1172">
        <v>0.27557408500000002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513</v>
      </c>
      <c r="W133" s="1150"/>
      <c r="X133" s="1150"/>
      <c r="Y133" s="1150"/>
      <c r="Z133" s="1151"/>
      <c r="AA133" s="1152">
        <v>1.8</v>
      </c>
      <c r="AB133" s="1153"/>
      <c r="AC133" s="1153"/>
      <c r="AD133" s="1153"/>
      <c r="AE133" s="1154"/>
      <c r="AF133" s="1152">
        <v>1.1000000000000001</v>
      </c>
      <c r="AG133" s="1153"/>
      <c r="AH133" s="1153"/>
      <c r="AI133" s="1153"/>
      <c r="AJ133" s="1154"/>
      <c r="AK133" s="1152">
        <v>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uXz/I//eP2CcpPXhjYcHT3QqKT4KDCJx8n5wpWewhrFGcivtvcbzdbEPWWh70Bc84oWP2nrg8UbQv4Xg+R5mAQ==" saltValue="BKFLgTQ7SKEhxbnfL2v67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514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G6iddUzjNj9R0SDTJy0/1p/NHJ5DDoAXaL+qgPTeWaPbibr0NbjfeAvFg/myj6ZQETuHWX7TcAN0dOIzLRpGA==" saltValue="0MNI6eJyd2iQWb0St/kd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2T4ZoBkrGaEEKfqd8cP6X55g+Ea3OD/uSu03zUfiedOqcQUFNA0O3iyy/MXHL74iE1dM4ruk/GtmUWUPxHV+hQ==" saltValue="s/P81ooS5HQ92Qmy8J3pF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515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517</v>
      </c>
      <c r="AP7" s="283"/>
      <c r="AQ7" s="284" t="s">
        <v>518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519</v>
      </c>
      <c r="AQ8" s="290" t="s">
        <v>520</v>
      </c>
      <c r="AR8" s="291" t="s">
        <v>521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522</v>
      </c>
      <c r="AL9" s="1193"/>
      <c r="AM9" s="1193"/>
      <c r="AN9" s="1194"/>
      <c r="AO9" s="292">
        <v>8386188</v>
      </c>
      <c r="AP9" s="292">
        <v>44591</v>
      </c>
      <c r="AQ9" s="293">
        <v>59401</v>
      </c>
      <c r="AR9" s="294">
        <v>-24.9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523</v>
      </c>
      <c r="AL10" s="1193"/>
      <c r="AM10" s="1193"/>
      <c r="AN10" s="1194"/>
      <c r="AO10" s="295">
        <v>1179837</v>
      </c>
      <c r="AP10" s="295">
        <v>6273</v>
      </c>
      <c r="AQ10" s="296">
        <v>4011</v>
      </c>
      <c r="AR10" s="297">
        <v>56.4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524</v>
      </c>
      <c r="AL11" s="1193"/>
      <c r="AM11" s="1193"/>
      <c r="AN11" s="1194"/>
      <c r="AO11" s="295">
        <v>1268763</v>
      </c>
      <c r="AP11" s="295">
        <v>6746</v>
      </c>
      <c r="AQ11" s="296">
        <v>2344</v>
      </c>
      <c r="AR11" s="297">
        <v>187.8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525</v>
      </c>
      <c r="AL12" s="1193"/>
      <c r="AM12" s="1193"/>
      <c r="AN12" s="1194"/>
      <c r="AO12" s="295" t="s">
        <v>526</v>
      </c>
      <c r="AP12" s="295" t="s">
        <v>526</v>
      </c>
      <c r="AQ12" s="296">
        <v>503</v>
      </c>
      <c r="AR12" s="297" t="s">
        <v>526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527</v>
      </c>
      <c r="AL13" s="1193"/>
      <c r="AM13" s="1193"/>
      <c r="AN13" s="1194"/>
      <c r="AO13" s="295" t="s">
        <v>526</v>
      </c>
      <c r="AP13" s="295" t="s">
        <v>526</v>
      </c>
      <c r="AQ13" s="296" t="s">
        <v>526</v>
      </c>
      <c r="AR13" s="297" t="s">
        <v>526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528</v>
      </c>
      <c r="AL14" s="1193"/>
      <c r="AM14" s="1193"/>
      <c r="AN14" s="1194"/>
      <c r="AO14" s="295">
        <v>415331</v>
      </c>
      <c r="AP14" s="295">
        <v>2208</v>
      </c>
      <c r="AQ14" s="296">
        <v>2092</v>
      </c>
      <c r="AR14" s="297">
        <v>5.5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529</v>
      </c>
      <c r="AL15" s="1193"/>
      <c r="AM15" s="1193"/>
      <c r="AN15" s="1194"/>
      <c r="AO15" s="295">
        <v>612251</v>
      </c>
      <c r="AP15" s="295">
        <v>3255</v>
      </c>
      <c r="AQ15" s="296">
        <v>1558</v>
      </c>
      <c r="AR15" s="297">
        <v>108.9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530</v>
      </c>
      <c r="AL16" s="1196"/>
      <c r="AM16" s="1196"/>
      <c r="AN16" s="1197"/>
      <c r="AO16" s="295">
        <v>-527187</v>
      </c>
      <c r="AP16" s="295">
        <v>-2803</v>
      </c>
      <c r="AQ16" s="296">
        <v>-5350</v>
      </c>
      <c r="AR16" s="297">
        <v>-47.6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187</v>
      </c>
      <c r="AL17" s="1196"/>
      <c r="AM17" s="1196"/>
      <c r="AN17" s="1197"/>
      <c r="AO17" s="295">
        <v>11335183</v>
      </c>
      <c r="AP17" s="295">
        <v>60271</v>
      </c>
      <c r="AQ17" s="296">
        <v>64560</v>
      </c>
      <c r="AR17" s="297">
        <v>-6.6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532</v>
      </c>
      <c r="AP20" s="303" t="s">
        <v>533</v>
      </c>
      <c r="AQ20" s="304" t="s">
        <v>534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535</v>
      </c>
      <c r="AL21" s="1188"/>
      <c r="AM21" s="1188"/>
      <c r="AN21" s="1189"/>
      <c r="AO21" s="307">
        <v>5.25</v>
      </c>
      <c r="AP21" s="308">
        <v>6.59</v>
      </c>
      <c r="AQ21" s="309">
        <v>-1.34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536</v>
      </c>
      <c r="AL22" s="1188"/>
      <c r="AM22" s="1188"/>
      <c r="AN22" s="1189"/>
      <c r="AO22" s="312">
        <v>98</v>
      </c>
      <c r="AP22" s="313">
        <v>99.5</v>
      </c>
      <c r="AQ22" s="314">
        <v>-1.5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538</v>
      </c>
      <c r="AO27" s="273"/>
      <c r="AP27" s="273"/>
      <c r="AQ27" s="273"/>
      <c r="AR27" s="273"/>
      <c r="AS27" s="273"/>
      <c r="AT27" s="273"/>
    </row>
    <row r="28" spans="1:46" ht="17.25" x14ac:dyDescent="0.15">
      <c r="A28" s="274" t="s">
        <v>539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540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517</v>
      </c>
      <c r="AP30" s="283"/>
      <c r="AQ30" s="284" t="s">
        <v>518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519</v>
      </c>
      <c r="AQ31" s="290" t="s">
        <v>520</v>
      </c>
      <c r="AR31" s="291" t="s">
        <v>521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541</v>
      </c>
      <c r="AL32" s="1204"/>
      <c r="AM32" s="1204"/>
      <c r="AN32" s="1205"/>
      <c r="AO32" s="322">
        <v>2790530</v>
      </c>
      <c r="AP32" s="322">
        <v>14838</v>
      </c>
      <c r="AQ32" s="323">
        <v>36890</v>
      </c>
      <c r="AR32" s="324">
        <v>-59.8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542</v>
      </c>
      <c r="AL33" s="1204"/>
      <c r="AM33" s="1204"/>
      <c r="AN33" s="1205"/>
      <c r="AO33" s="322" t="s">
        <v>526</v>
      </c>
      <c r="AP33" s="322" t="s">
        <v>526</v>
      </c>
      <c r="AQ33" s="323" t="s">
        <v>526</v>
      </c>
      <c r="AR33" s="324" t="s">
        <v>526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543</v>
      </c>
      <c r="AL34" s="1204"/>
      <c r="AM34" s="1204"/>
      <c r="AN34" s="1205"/>
      <c r="AO34" s="322" t="s">
        <v>526</v>
      </c>
      <c r="AP34" s="322" t="s">
        <v>526</v>
      </c>
      <c r="AQ34" s="323">
        <v>32</v>
      </c>
      <c r="AR34" s="324" t="s">
        <v>526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544</v>
      </c>
      <c r="AL35" s="1204"/>
      <c r="AM35" s="1204"/>
      <c r="AN35" s="1205"/>
      <c r="AO35" s="322">
        <v>1434046</v>
      </c>
      <c r="AP35" s="322">
        <v>7625</v>
      </c>
      <c r="AQ35" s="323">
        <v>11840</v>
      </c>
      <c r="AR35" s="324">
        <v>-35.6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545</v>
      </c>
      <c r="AL36" s="1204"/>
      <c r="AM36" s="1204"/>
      <c r="AN36" s="1205"/>
      <c r="AO36" s="322">
        <v>69202</v>
      </c>
      <c r="AP36" s="322">
        <v>368</v>
      </c>
      <c r="AQ36" s="323">
        <v>566</v>
      </c>
      <c r="AR36" s="324">
        <v>-35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546</v>
      </c>
      <c r="AL37" s="1204"/>
      <c r="AM37" s="1204"/>
      <c r="AN37" s="1205"/>
      <c r="AO37" s="322">
        <v>550846</v>
      </c>
      <c r="AP37" s="322">
        <v>2929</v>
      </c>
      <c r="AQ37" s="323">
        <v>753</v>
      </c>
      <c r="AR37" s="324">
        <v>289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547</v>
      </c>
      <c r="AL38" s="1207"/>
      <c r="AM38" s="1207"/>
      <c r="AN38" s="1208"/>
      <c r="AO38" s="325" t="s">
        <v>526</v>
      </c>
      <c r="AP38" s="325" t="s">
        <v>526</v>
      </c>
      <c r="AQ38" s="326">
        <v>1</v>
      </c>
      <c r="AR38" s="314" t="s">
        <v>526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548</v>
      </c>
      <c r="AL39" s="1207"/>
      <c r="AM39" s="1207"/>
      <c r="AN39" s="1208"/>
      <c r="AO39" s="322">
        <v>-1889648</v>
      </c>
      <c r="AP39" s="322">
        <v>-10048</v>
      </c>
      <c r="AQ39" s="323">
        <v>-6673</v>
      </c>
      <c r="AR39" s="324">
        <v>50.6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549</v>
      </c>
      <c r="AL40" s="1204"/>
      <c r="AM40" s="1204"/>
      <c r="AN40" s="1205"/>
      <c r="AO40" s="322">
        <v>-2847686</v>
      </c>
      <c r="AP40" s="322">
        <v>-15142</v>
      </c>
      <c r="AQ40" s="323">
        <v>-33112</v>
      </c>
      <c r="AR40" s="324">
        <v>-54.3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302</v>
      </c>
      <c r="AL41" s="1210"/>
      <c r="AM41" s="1210"/>
      <c r="AN41" s="1211"/>
      <c r="AO41" s="322">
        <v>107290</v>
      </c>
      <c r="AP41" s="322">
        <v>570</v>
      </c>
      <c r="AQ41" s="323">
        <v>10296</v>
      </c>
      <c r="AR41" s="324">
        <v>-94.5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550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551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517</v>
      </c>
      <c r="AN49" s="1200" t="s">
        <v>553</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554</v>
      </c>
      <c r="AO50" s="339" t="s">
        <v>555</v>
      </c>
      <c r="AP50" s="340" t="s">
        <v>556</v>
      </c>
      <c r="AQ50" s="341" t="s">
        <v>557</v>
      </c>
      <c r="AR50" s="342" t="s">
        <v>558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559</v>
      </c>
      <c r="AL51" s="335"/>
      <c r="AM51" s="343">
        <v>9281049</v>
      </c>
      <c r="AN51" s="344">
        <v>50505</v>
      </c>
      <c r="AO51" s="345">
        <v>6.1</v>
      </c>
      <c r="AP51" s="346">
        <v>38033</v>
      </c>
      <c r="AQ51" s="347">
        <v>-6.8</v>
      </c>
      <c r="AR51" s="348">
        <v>12.9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560</v>
      </c>
      <c r="AM52" s="351">
        <v>4776746</v>
      </c>
      <c r="AN52" s="352">
        <v>25994</v>
      </c>
      <c r="AO52" s="353">
        <v>-6.1</v>
      </c>
      <c r="AP52" s="354">
        <v>21537</v>
      </c>
      <c r="AQ52" s="355">
        <v>-15.1</v>
      </c>
      <c r="AR52" s="356">
        <v>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561</v>
      </c>
      <c r="AL53" s="335"/>
      <c r="AM53" s="343">
        <v>10617094</v>
      </c>
      <c r="AN53" s="344">
        <v>57423</v>
      </c>
      <c r="AO53" s="345">
        <v>13.7</v>
      </c>
      <c r="AP53" s="346">
        <v>44972</v>
      </c>
      <c r="AQ53" s="347">
        <v>18.2</v>
      </c>
      <c r="AR53" s="348">
        <v>-4.5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560</v>
      </c>
      <c r="AM54" s="351">
        <v>5830524</v>
      </c>
      <c r="AN54" s="352">
        <v>31535</v>
      </c>
      <c r="AO54" s="353">
        <v>21.3</v>
      </c>
      <c r="AP54" s="354">
        <v>26410</v>
      </c>
      <c r="AQ54" s="355">
        <v>22.6</v>
      </c>
      <c r="AR54" s="356">
        <v>-1.3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562</v>
      </c>
      <c r="AL55" s="335"/>
      <c r="AM55" s="343">
        <v>11995462</v>
      </c>
      <c r="AN55" s="344">
        <v>64555</v>
      </c>
      <c r="AO55" s="345">
        <v>12.4</v>
      </c>
      <c r="AP55" s="346">
        <v>52496</v>
      </c>
      <c r="AQ55" s="347">
        <v>16.7</v>
      </c>
      <c r="AR55" s="348">
        <v>-4.3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560</v>
      </c>
      <c r="AM56" s="351">
        <v>8172734</v>
      </c>
      <c r="AN56" s="352">
        <v>43982</v>
      </c>
      <c r="AO56" s="353">
        <v>39.5</v>
      </c>
      <c r="AP56" s="354">
        <v>29467</v>
      </c>
      <c r="AQ56" s="355">
        <v>11.6</v>
      </c>
      <c r="AR56" s="356">
        <v>27.9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563</v>
      </c>
      <c r="AL57" s="335"/>
      <c r="AM57" s="343">
        <v>17505469</v>
      </c>
      <c r="AN57" s="344">
        <v>93694</v>
      </c>
      <c r="AO57" s="345">
        <v>45.1</v>
      </c>
      <c r="AP57" s="346">
        <v>52619</v>
      </c>
      <c r="AQ57" s="347">
        <v>0.2</v>
      </c>
      <c r="AR57" s="348">
        <v>44.9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560</v>
      </c>
      <c r="AM58" s="351">
        <v>9292237</v>
      </c>
      <c r="AN58" s="352">
        <v>49734</v>
      </c>
      <c r="AO58" s="353">
        <v>13.1</v>
      </c>
      <c r="AP58" s="354">
        <v>31149</v>
      </c>
      <c r="AQ58" s="355">
        <v>5.7</v>
      </c>
      <c r="AR58" s="356">
        <v>7.4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564</v>
      </c>
      <c r="AL59" s="335"/>
      <c r="AM59" s="343">
        <v>14216507</v>
      </c>
      <c r="AN59" s="344">
        <v>75591</v>
      </c>
      <c r="AO59" s="345">
        <v>-19.3</v>
      </c>
      <c r="AP59" s="346">
        <v>51875</v>
      </c>
      <c r="AQ59" s="347">
        <v>-1.4</v>
      </c>
      <c r="AR59" s="348">
        <v>-17.899999999999999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560</v>
      </c>
      <c r="AM60" s="351">
        <v>9158346</v>
      </c>
      <c r="AN60" s="352">
        <v>48696</v>
      </c>
      <c r="AO60" s="353">
        <v>-2.1</v>
      </c>
      <c r="AP60" s="354">
        <v>29372</v>
      </c>
      <c r="AQ60" s="355">
        <v>-5.7</v>
      </c>
      <c r="AR60" s="356">
        <v>3.6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565</v>
      </c>
      <c r="AL61" s="357"/>
      <c r="AM61" s="358">
        <v>12723116</v>
      </c>
      <c r="AN61" s="359">
        <v>68354</v>
      </c>
      <c r="AO61" s="360">
        <v>11.6</v>
      </c>
      <c r="AP61" s="361">
        <v>47999</v>
      </c>
      <c r="AQ61" s="362">
        <v>5.4</v>
      </c>
      <c r="AR61" s="348">
        <v>6.2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560</v>
      </c>
      <c r="AM62" s="351">
        <v>7446117</v>
      </c>
      <c r="AN62" s="352">
        <v>39988</v>
      </c>
      <c r="AO62" s="353">
        <v>13.1</v>
      </c>
      <c r="AP62" s="354">
        <v>27587</v>
      </c>
      <c r="AQ62" s="355">
        <v>3.8</v>
      </c>
      <c r="AR62" s="356">
        <v>9.3000000000000007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2vDaB21f+pRHQ1VsSl34RPlOPyxxRwh6yAv0VXZZtFLIYcSZai2kLqks8tqtCsxqhBAZaT5ZaaEdMy5naR3syA==" saltValue="JDeBT1JKFwIgbocbw8z91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hnadgNtrEz4pxkezkQY/OpqJnfTXEurYYiMzwDurDXHLrKLjmOVcl3m/ZVNcfrdLcEIuubZ/4QcHN0ODmeP5w==" saltValue="emQrHUBoU+XBmNaftt7H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fMkOQ6x50Onvc8vsZwn0jBXXslS2nuCpRIIs3CEn363wS4QPfxDH3Sus0184/G0iuC0hLFeqjbsMfXSkFARLg==" saltValue="PMeP3Jo0w+66pvGFyByQm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12" t="s">
        <v>3</v>
      </c>
      <c r="D47" s="1212"/>
      <c r="E47" s="1213"/>
      <c r="F47" s="11">
        <v>16.54</v>
      </c>
      <c r="G47" s="12">
        <v>17.329999999999998</v>
      </c>
      <c r="H47" s="12">
        <v>15.5</v>
      </c>
      <c r="I47" s="12">
        <v>13.89</v>
      </c>
      <c r="J47" s="13">
        <v>12.5</v>
      </c>
    </row>
    <row r="48" spans="2:10" ht="57.75" customHeight="1" x14ac:dyDescent="0.15">
      <c r="B48" s="14"/>
      <c r="C48" s="1214" t="s">
        <v>4</v>
      </c>
      <c r="D48" s="1214"/>
      <c r="E48" s="1215"/>
      <c r="F48" s="15">
        <v>8.35</v>
      </c>
      <c r="G48" s="16">
        <v>6.81</v>
      </c>
      <c r="H48" s="16">
        <v>6.63</v>
      </c>
      <c r="I48" s="16">
        <v>7.45</v>
      </c>
      <c r="J48" s="17">
        <v>8.4700000000000006</v>
      </c>
    </row>
    <row r="49" spans="2:10" ht="57.75" customHeight="1" thickBot="1" x14ac:dyDescent="0.2">
      <c r="B49" s="18"/>
      <c r="C49" s="1216" t="s">
        <v>5</v>
      </c>
      <c r="D49" s="1216"/>
      <c r="E49" s="1217"/>
      <c r="F49" s="19">
        <v>4.38</v>
      </c>
      <c r="G49" s="20">
        <v>0.28000000000000003</v>
      </c>
      <c r="H49" s="20" t="s">
        <v>574</v>
      </c>
      <c r="I49" s="20" t="s">
        <v>575</v>
      </c>
      <c r="J49" s="21">
        <v>0.06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dT3gE14mTAUrKP+6fPuG6PAArVA1bLw+Ih6b3QuCkiFX/y12oao8LWKEBMOxjzdRi1MxnSdSIyB5bAOUVZZvQ==" saltValue="v60sxJ22ieE2VmzCg4dv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2019-11-05T05:58:53Z</cp:lastPrinted>
  <dcterms:created xsi:type="dcterms:W3CDTF">2019-06-06T06:33:46Z</dcterms:created>
  <dcterms:modified xsi:type="dcterms:W3CDTF">2019-11-21T08:02:40Z</dcterms:modified>
  <cp:category/>
</cp:coreProperties>
</file>