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7高浜市\"/>
    </mc:Choice>
  </mc:AlternateContent>
  <bookViews>
    <workbookView xWindow="0" yWindow="0" windowWidth="20490" windowHeight="7530"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AM35"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CO34" i="10" l="1"/>
  <c r="CO35" i="10" s="1"/>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<sst xmlns="http://schemas.openxmlformats.org/spreadsheetml/2006/main" count="1110" uniqueCount="608">
  <si>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</si>
  <si>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</si>
  <si>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</si>
  <si>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</si>
  <si>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</si>
  <si>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</si>
  <si>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</si>
  <si>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</si>
  <si>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</si>
  <si>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</si>
  <si>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</si>
  <si>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</si>
  <si>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</si>
  <si>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</si>
  <si>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</si>
  <si>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</si>
  <si>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</si>
  <si>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</si>
  <si>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</si>
  <si>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</si>
  <si>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</si>
  <si>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</si>
  <si>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</si>
  <si>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</si>
  <si>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</si>
  <si>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</si>
  <si>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</si>
  <si>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</si>
  <si>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</si>
  <si>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</si>
  <si>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</si>
  <si>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</si>
  <si>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</si>
  <si>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</si>
  <si>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</si>
  <si>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</si>
  <si>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</si>
  <si>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</si>
  <si>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</si>
  <si>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</si>
  <si>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</si>
  <si>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</si>
  <si>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</si>
  <si>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</si>
  <si>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</si>
  <si>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</si>
  <si>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</si>
  <si>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</si>
  <si>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</si>
  <si>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</si>
  <si>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</si>
  <si>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</si>
  <si>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</si>
  <si>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</si>
  <si>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</si>
  <si>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</si>
  <si>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</si>
  <si>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</si>
  <si>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</si>
  <si>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</si>
  <si>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</si>
  <si>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</si>
  <si>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</si>
  <si>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</si>
  <si>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</si>
  <si>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</si>
  <si>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</si>
  <si>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</si>
  <si>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</si>
  <si>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</si>
  <si>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</si>
  <si>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</si>
  <si>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</si>
  <si>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</si>
  <si>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</si>
  <si>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</si>
  <si>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</si>
  <si>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</si>
  <si>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</si>
  <si>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</si>
  <si>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</si>
  <si>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</si>
  <si>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</si>
  <si>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</si>
  <si>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</si>
  <si>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</si>
  <si>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</si>
  <si>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</si>
  <si>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</si>
  <si>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</si>
  <si>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</si>
  <si>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</si>
  <si>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</si>
  <si>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</si>
  <si>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</si>
  <si>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</si>
  <si>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</si>
  <si>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</si>
  <si>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</si>
  <si>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</si>
  <si>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</si>
  <si>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</si>
  <si>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</si>
  <si>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</si>
  <si>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</si>
  <si>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</si>
  <si>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</si>
  <si>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</si>
  <si>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</si>
  <si>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</si>
  <si>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</si>
  <si>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</si>
  <si>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</si>
  <si>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</si>
  <si>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</si>
  <si>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</si>
  <si>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</si>
  <si>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</si>
  <si>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</si>
  <si>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</si>
  <si>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</si>
  <si>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</si>
  <si>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</si>
  <si>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</si>
  <si>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</si>
  <si>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</si>
  <si>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</si>
  <si>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</si>
  <si>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</si>
  <si>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</si>
  <si>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</si>
  <si>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</si>
  <si>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</si>
  <si>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</si>
  <si>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</si>
  <si>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</si>
  <si>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</si>
  <si>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</si>
  <si>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</si>
  <si>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</si>
  <si>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</si>
  <si>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</si>
  <si>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</si>
  <si>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</si>
  <si>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</si>
  <si>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</si>
  <si>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</si>
  <si>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</si>
  <si>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</si>
  <si>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</si>
  <si>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</si>
  <si>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</si>
  <si>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</si>
  <si>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</si>
  <si>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</si>
  <si>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</si>
  <si>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</si>
  <si>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</si>
  <si>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</si>
  <si>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</si>
  <si>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</si>
  <si>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</si>
  <si>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</si>
  <si>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</si>
  <si>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</si>
  <si>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</si>
  <si>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</si>
  <si>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</si>
  <si>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</si>
  <si>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</si>
  <si>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</si>
  <si>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</si>
  <si>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</si>
  <si>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</si>
  <si>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</si>
  <si>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</si>
  <si>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</si>
  <si>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</si>
  <si>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</si>
  <si>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</si>
  <si>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</si>
  <si>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</si>
  <si>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</si>
  <si>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</si>
  <si>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</si>
  <si>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</si>
  <si>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</si>
  <si>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</si>
  <si>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</si>
  <si>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</si>
  <si>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</si>
  <si>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</si>
  <si>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</si>
  <si>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</si>
  <si>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</si>
  <si>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</si>
  <si>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</si>
  <si>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</si>
  <si>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</si>
  <si>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</si>
  <si>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</si>
  <si>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</si>
  <si>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</si>
  <si>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</si>
  <si>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</si>
  <si>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</si>
  <si>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</si>
  <si>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</si>
  <si>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愛知県高浜市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</si>
  <si>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</si>
  <si>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</si>
  <si>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</si>
  <si>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</si>
  <si>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</si>
  <si>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</si>
  <si>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</si>
  <si>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</si>
  <si>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</si>
  <si>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</si>
  <si>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</si>
  <si>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</si>
  <si>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</si>
  <si>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</si>
  <si>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</si>
  <si>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</si>
  <si>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</si>
  <si>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</si>
  <si>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</si>
  <si>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</si>
  <si>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</si>
  <si>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</si>
  <si>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</si>
  <si>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</si>
  <si>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</si>
  <si>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</si>
  <si>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</si>
  <si>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</si>
  <si>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</si>
  <si>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</si>
  <si>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</si>
  <si>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</si>
  <si>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</si>
  <si>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</si>
  <si>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</si>
  <si>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</si>
  <si>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</si>
  <si>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</si>
  <si>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</si>
  <si>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</si>
  <si>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</si>
  <si>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</si>
  <si>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</si>
  <si>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</si>
  <si>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</si>
  <si>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</si>
  <si>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</si>
  <si>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</si>
  <si>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</si>
  <si>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</si>
  <si>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</si>
  <si>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</si>
  <si>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</si>
  <si>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</si>
  <si>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</si>
  <si>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</si>
  <si>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</si>
  <si>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</si>
  <si>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</si>
  <si>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</si>
  <si>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</si>
  <si>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</si>
  <si>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</si>
  <si>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</si>
  <si>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</si>
  <si>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</si>
  <si>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</si>
  <si>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</si>
  <si>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</si>
  <si>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</si>
  <si>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</si>
  <si>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</si>
  <si>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</si>
  <si>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</si>
  <si>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</si>
  <si>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</si>
  <si>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</si>
  <si>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</si>
  <si>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</si>
  <si>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</si>
  <si>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</si>
  <si>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</si>
  <si>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</si>
  <si>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</si>
  <si>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</si>
  <si>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</si>
  <si>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</si>
  <si>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</si>
  <si>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</si>
  <si>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</si>
  <si>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</si>
  <si>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</si>
  <si>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</si>
  <si>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</si>
  <si>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</si>
  <si>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</si>
  <si>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</si>
  <si>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</si>
  <si>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</si>
  <si>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</si>
  <si>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</si>
  <si>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</si>
  <si>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</si>
  <si>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</si>
  <si>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</si>
  <si>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</si>
  <si>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</si>
  <si>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</si>
  <si>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</si>
  <si>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</si>
  <si>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</si>
  <si>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</si>
  <si>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</si>
  <si>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</si>
  <si>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</si>
  <si>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</si>
  <si>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</si>
  <si>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</si>
  <si>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</si>
  <si>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</si>
  <si>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</si>
  <si>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</si>
  <si>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</si>
  <si>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</si>
  <si>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</si>
  <si>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</si>
  <si>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</si>
  <si>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</si>
  <si>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</si>
  <si>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</si>
  <si>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</si>
  <si>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</si>
  <si>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</si>
  <si>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</si>
  <si>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</si>
  <si>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</si>
  <si>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</si>
  <si>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</si>
  <si>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</si>
  <si>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</si>
  <si>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</si>
  <si>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</si>
  <si>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</si>
  <si>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</si>
  <si>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</si>
  <si>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</si>
  <si>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</si>
  <si>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</si>
  <si>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</si>
  <si>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愛知県高浜市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</si>
  <si>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</si>
  <si>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</si>
  <si>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</si>
  <si>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</si>
  <si>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</si>
  <si>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</si>
  <si>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</si>
  <si>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</si>
  <si>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</si>
  <si>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</si>
  <si>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</si>
  <si>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</si>
  <si>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</si>
  <si>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</si>
  <si>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</si>
  <si>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</si>
  <si>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</si>
  <si>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</si>
  <si>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</si>
  <si>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</si>
  <si>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</si>
  <si>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</si>
  <si>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</si>
  <si>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</si>
  <si>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</si>
  <si>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</si>
  <si>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</si>
  <si>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</si>
  <si>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</si>
  <si>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</si>
  <si>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</si>
  <si>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</si>
  <si>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</si>
  <si>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</si>
  <si>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</si>
  <si>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</si>
  <si>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</si>
  <si>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</si>
  <si>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</si>
  <si>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</si>
  <si>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</si>
  <si>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</si>
  <si>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</si>
  <si>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</si>
  <si>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</si>
  <si>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</si>
  <si>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</si>
  <si>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</si>
  <si>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</si>
  <si>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</si>
  <si>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</si>
  <si>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</si>
  <si>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</si>
  <si>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</si>
  <si>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</si>
  <si>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</si>
  <si>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</si>
  <si>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</si>
  <si>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</si>
  <si>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</si>
  <si>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</si>
  <si>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</si>
  <si>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</si>
  <si>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</si>
  <si>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</si>
  <si>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</si>
  <si>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</si>
  <si>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</si>
  <si>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</si>
  <si>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</si>
  <si>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</si>
  <si>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</si>
  <si>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</si>
  <si>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</si>
  <si>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</si>
  <si>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</si>
  <si>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</si>
  <si>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</si>
  <si>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</si>
  <si>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</si>
  <si>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</si>
  <si>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</si>
  <si>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</si>
  <si>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</si>
  <si>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</si>
  <si>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</si>
  <si>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</si>
  <si>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</si>
  <si>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</si>
  <si>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</si>
  <si>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</si>
  <si>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</si>
  <si>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</si>
  <si>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</si>
  <si>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</si>
  <si>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</si>
  <si>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</si>
  <si>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</si>
  <si>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</si>
  <si>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</si>
  <si>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</si>
  <si>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</si>
  <si>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</si>
  <si>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</si>
  <si>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</si>
  <si>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</si>
  <si>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</si>
  <si>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</si>
  <si>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</si>
  <si>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</si>
  <si>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</si>
  <si>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</si>
  <si>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</si>
  <si>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</si>
  <si>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</si>
  <si>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</si>
  <si>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</si>
  <si>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</si>
  <si>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</si>
  <si>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介護保険（サービス事業勘定）特別会計</t>
    <phoneticPr fontId="5"/>
  </si>
  <si>
    <t>-</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</si>
  <si>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</si>
  <si>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</si>
  <si>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</si>
  <si>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</si>
  <si>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</si>
  <si>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</si>
  <si>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</si>
  <si>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</si>
  <si>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</si>
  <si>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</si>
  <si>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</si>
  <si>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</si>
  <si>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</si>
  <si>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</si>
  <si>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</si>
  <si>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</si>
  <si>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</si>
  <si>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</si>
  <si>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</si>
  <si>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</si>
  <si>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</si>
  <si>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</si>
  <si>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</si>
  <si>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</si>
  <si>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</si>
  <si>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</si>
  <si>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</si>
  <si>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</si>
  <si>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</si>
  <si>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</si>
  <si>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</si>
  <si>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</si>
  <si>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</si>
  <si>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</si>
  <si>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</si>
  <si>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</si>
  <si>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</si>
  <si>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</si>
  <si>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</si>
  <si>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</si>
  <si>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</si>
  <si>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</si>
  <si>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</si>
  <si>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</si>
  <si>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</si>
  <si>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</si>
  <si>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</si>
  <si>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</si>
  <si>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</si>
  <si>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</si>
  <si>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</si>
  <si>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</si>
  <si>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</si>
  <si>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</si>
  <si>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</si>
  <si>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</si>
  <si>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</si>
  <si>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</si>
  <si>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</si>
  <si>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</si>
  <si>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</si>
  <si>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</si>
  <si>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</si>
  <si>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</si>
  <si>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</si>
  <si>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</si>
  <si>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</si>
  <si>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</si>
  <si>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</si>
  <si>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</si>
  <si>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</si>
  <si>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</si>
  <si>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</si>
  <si>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</si>
  <si>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</si>
  <si>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</si>
  <si>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</si>
  <si>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</si>
  <si>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</si>
  <si>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</si>
  <si>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</si>
  <si>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</si>
  <si>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</si>
  <si>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</si>
  <si>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</si>
  <si>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</si>
  <si>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</si>
  <si>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</si>
  <si>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2.97</t>
  </si>
  <si>
    <t>水道事業会計</t>
  </si>
  <si>
    <t>一般会計</t>
  </si>
  <si>
    <t>国民健康保険事業特別会計</t>
  </si>
  <si>
    <t>介護保険（保険事業勘定）特別会計</t>
  </si>
  <si>
    <t>公共下水道事業特別会計</t>
  </si>
  <si>
    <t>公共駐車場事業特別会計</t>
  </si>
  <si>
    <t>土地取得費特別会計</t>
  </si>
  <si>
    <t>後期高齢者医療特別会計</t>
  </si>
  <si>
    <t>その他会計（赤字）</t>
  </si>
  <si>
    <t>その他会計（黒字）</t>
  </si>
  <si>
    <t>-</t>
    <phoneticPr fontId="2"/>
  </si>
  <si>
    <t>-</t>
    <phoneticPr fontId="2"/>
  </si>
  <si>
    <t>-</t>
    <phoneticPr fontId="2"/>
  </si>
  <si>
    <t>衣浦東部広域連合</t>
    <rPh sb="0" eb="2">
      <t>キヌウラ</t>
    </rPh>
    <rPh sb="2" eb="4">
      <t>トウブ</t>
    </rPh>
    <rPh sb="4" eb="6">
      <t>コウイキ</t>
    </rPh>
    <rPh sb="6" eb="8">
      <t>レンゴウ</t>
    </rPh>
    <phoneticPr fontId="2"/>
  </si>
  <si>
    <t>衣浦衛生組合</t>
    <rPh sb="0" eb="2">
      <t>キヌウラ</t>
    </rPh>
    <rPh sb="2" eb="4">
      <t>エイセイ</t>
    </rPh>
    <rPh sb="4" eb="6">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</si>
  <si>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</si>
  <si>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</si>
  <si>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</si>
  <si>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</si>
  <si>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高浜市総合サービス</t>
    <rPh sb="0" eb="3">
      <t>タカハマシ</t>
    </rPh>
    <rPh sb="3" eb="5">
      <t>ソウゴウ</t>
    </rPh>
    <phoneticPr fontId="2"/>
  </si>
  <si>
    <t>高浜市土地開発公社</t>
    <rPh sb="0" eb="3">
      <t>タカハマシ</t>
    </rPh>
    <rPh sb="3" eb="5">
      <t>トチ</t>
    </rPh>
    <rPh sb="5" eb="7">
      <t>カイハツ</t>
    </rPh>
    <rPh sb="7" eb="9">
      <t>コウシャ</t>
    </rPh>
    <phoneticPr fontId="2"/>
  </si>
  <si>
    <t>公共施設等整備基金</t>
    <rPh sb="0" eb="2">
      <t>コウキョウ</t>
    </rPh>
    <rPh sb="2" eb="4">
      <t>シセツ</t>
    </rPh>
    <rPh sb="4" eb="5">
      <t>トウ</t>
    </rPh>
    <rPh sb="5" eb="7">
      <t>セイビ</t>
    </rPh>
    <rPh sb="7" eb="9">
      <t>キキン</t>
    </rPh>
    <phoneticPr fontId="11"/>
  </si>
  <si>
    <t>港湾環境対策基金</t>
    <rPh sb="0" eb="2">
      <t>コウワン</t>
    </rPh>
    <rPh sb="2" eb="4">
      <t>カンキョウ</t>
    </rPh>
    <rPh sb="4" eb="6">
      <t>タイサク</t>
    </rPh>
    <rPh sb="6" eb="8">
      <t>キキン</t>
    </rPh>
    <phoneticPr fontId="11"/>
  </si>
  <si>
    <t>まちづくりパートナーズ基金</t>
    <rPh sb="11" eb="13">
      <t>キキン</t>
    </rPh>
    <phoneticPr fontId="11"/>
  </si>
  <si>
    <t>たかはま夢・未来基金</t>
    <rPh sb="4" eb="5">
      <t>ユメ</t>
    </rPh>
    <rPh sb="6" eb="8">
      <t>ミライ</t>
    </rPh>
    <rPh sb="8" eb="10">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</si>
  <si>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</si>
  <si>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</si>
  <si>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</si>
  <si>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</si>
  <si>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</si>
  <si>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</si>
  <si>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</si>
  <si>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</si>
  <si>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</si>
  <si>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</si>
  <si>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</si>
  <si>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</si>
  <si>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近年発生していない状況にある。また、グラフには記載されないが、実質公債費比率は年々減少している。これは、投資的経費が低水準で推移してきたことに伴い、新規地方債の発行が抑制されたことによるものと考えられる。しかし、公共施設総合管理計画を確実に推進していくことによって、老朽化対策など大規模な投資的経費が発生し、今後は順次、地方債の発行額が増加する見込みである。</t>
    <rPh sb="0" eb="2">
      <t>ショウライ</t>
    </rPh>
    <rPh sb="2" eb="4">
      <t>フタン</t>
    </rPh>
    <rPh sb="4" eb="6">
      <t>ヒリツ</t>
    </rPh>
    <rPh sb="11" eb="13">
      <t>キンネン</t>
    </rPh>
    <rPh sb="13" eb="15">
      <t>ハッセイ</t>
    </rPh>
    <rPh sb="20" eb="22">
      <t>ジョウキョウ</t>
    </rPh>
    <rPh sb="34" eb="36">
      <t>キサイ</t>
    </rPh>
    <rPh sb="42" eb="44">
      <t>ジッシツ</t>
    </rPh>
    <rPh sb="44" eb="47">
      <t>コウサイヒ</t>
    </rPh>
    <rPh sb="47" eb="49">
      <t>ヒリツ</t>
    </rPh>
    <rPh sb="50" eb="52">
      <t>ネンネン</t>
    </rPh>
    <rPh sb="52" eb="54">
      <t>ゲンショウ</t>
    </rPh>
    <rPh sb="63" eb="66">
      <t>トウシテキ</t>
    </rPh>
    <rPh sb="66" eb="68">
      <t>ケイヒ</t>
    </rPh>
    <rPh sb="69" eb="72">
      <t>テイスイジュン</t>
    </rPh>
    <rPh sb="73" eb="75">
      <t>スイイ</t>
    </rPh>
    <rPh sb="82" eb="83">
      <t>トモナ</t>
    </rPh>
    <rPh sb="85" eb="87">
      <t>シンキ</t>
    </rPh>
    <rPh sb="87" eb="89">
      <t>チホウ</t>
    </rPh>
    <rPh sb="89" eb="90">
      <t>サイ</t>
    </rPh>
    <rPh sb="91" eb="93">
      <t>ハッコウ</t>
    </rPh>
    <rPh sb="94" eb="96">
      <t>ヨクセイ</t>
    </rPh>
    <rPh sb="107" eb="108">
      <t>カンガ</t>
    </rPh>
    <rPh sb="144" eb="147">
      <t>ロウキュウカ</t>
    </rPh>
    <rPh sb="147" eb="149">
      <t>タイサク</t>
    </rPh>
    <rPh sb="151" eb="154">
      <t>ダイキボ</t>
    </rPh>
    <rPh sb="155" eb="158">
      <t>トウシテキ</t>
    </rPh>
    <rPh sb="158" eb="160">
      <t>ケイヒ</t>
    </rPh>
    <rPh sb="161" eb="163">
      <t>ハッセイ</t>
    </rPh>
    <rPh sb="168" eb="170">
      <t>ジュンジ</t>
    </rPh>
    <phoneticPr fontId="5"/>
  </si>
  <si>
    <t>将来負担比率については近年発生していない状況にある。一方で、有形固定資産減価償却率は類似団体よりも高い水準にある。主な原因としては、昭和30年代及び昭和40年代に建設された学校施設が多数あることなど、老朽化対策が必要な施設が多くなってきていることによると考えられる。今後は、公共施設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</si>
</sst>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B734-4531-A445-4A18A6434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12370</c:v>
                </c:pt>
                <c:pt idx="1">
                  <c:v>10680</c:v>
                </c:pt>
                <c:pt idx="2">
                  <c:v>14304</c:v>
                </c:pt>
                <c:pt idx="3">
                  <c:v>16575</c:v>
                </c:pt>
                <c:pt idx="4">
                  <c:v>21970</c:v>
                </c:pt>
              </c:numCache>
            </c:numRef>
          </c:val>
          <c:smooth val="0"/>
          <c:extLst>
            <c:ext xmlns:c16="http://schemas.microsoft.com/office/drawing/2014/chart" uri="{C3380CC4-5D6E-409C-BE32-E72D297353CC}">
              <c16:uniqueId val="{00000001-B734-4531-A445-4A18A64346D7}"/>
            </c:ext>
          </c:extLst>
        </c:ser>
        <c:dLbls>
          <c:showLegendKey val="0"/>
          <c:showVal val="0"/>
          <c:showCatName val="0"/>
          <c:showSerName val="0"/>
          <c:showPercent val="0"/>
          <c:showBubbleSize val="0"/>
        </c:dLbls>
        <c:marker val="1"/>
        <c:smooth val="0"/>
        <c:axId val="124460032"/>
        <c:axId val="124474496"/>
      </c:lineChart>
      <c:catAx>
        <c:axId val="12446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74496"/>
        <c:crosses val="autoZero"/>
        <c:auto val="1"/>
        <c:lblAlgn val="ctr"/>
        <c:lblOffset val="100"/>
        <c:tickLblSkip val="1"/>
        <c:tickMarkSkip val="1"/>
        <c:noMultiLvlLbl val="0"/>
      </c:catAx>
      <c:valAx>
        <c:axId val="124474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6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9.89</c:v>
                </c:pt>
                <c:pt idx="1">
                  <c:v>11.13</c:v>
                </c:pt>
                <c:pt idx="2">
                  <c:v>6.25</c:v>
                </c:pt>
                <c:pt idx="3">
                  <c:v>9.49</c:v>
                </c:pt>
                <c:pt idx="4">
                  <c:v>6.69</c:v>
                </c:pt>
              </c:numCache>
            </c:numRef>
          </c:val>
          <c:extLst>
            <c:ext xmlns:c16="http://schemas.microsoft.com/office/drawing/2014/chart" uri="{C3380CC4-5D6E-409C-BE32-E72D297353CC}">
              <c16:uniqueId val="{00000000-DBDE-44C1-B665-12FDBD036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12.02</c:v>
                </c:pt>
                <c:pt idx="1">
                  <c:v>15.08</c:v>
                </c:pt>
                <c:pt idx="2">
                  <c:v>20.49</c:v>
                </c:pt>
                <c:pt idx="3">
                  <c:v>19.489999999999998</c:v>
                </c:pt>
                <c:pt idx="4">
                  <c:v>16.61</c:v>
                </c:pt>
              </c:numCache>
            </c:numRef>
          </c:val>
          <c:extLst>
            <c:ext xmlns:c16="http://schemas.microsoft.com/office/drawing/2014/chart" uri="{C3380CC4-5D6E-409C-BE32-E72D297353CC}">
              <c16:uniqueId val="{00000001-DBDE-44C1-B665-12FDBD036280}"/>
            </c:ext>
          </c:extLst>
        </c:ser>
        <c:dLbls>
          <c:showLegendKey val="0"/>
          <c:showVal val="0"/>
          <c:showCatName val="0"/>
          <c:showSerName val="0"/>
          <c:showPercent val="0"/>
          <c:showBubbleSize val="0"/>
        </c:dLbls>
        <c:gapWidth val="250"/>
        <c:overlap val="100"/>
        <c:axId val="124832768"/>
        <c:axId val="12483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0.67</c:v>
                </c:pt>
                <c:pt idx="1">
                  <c:v>4.08</c:v>
                </c:pt>
                <c:pt idx="2">
                  <c:v>0.94</c:v>
                </c:pt>
                <c:pt idx="3">
                  <c:v>2.25</c:v>
                </c:pt>
                <c:pt idx="4">
                  <c:v>-2.97</c:v>
                </c:pt>
              </c:numCache>
            </c:numRef>
          </c:val>
          <c:smooth val="0"/>
          <c:extLst>
            <c:ext xmlns:c16="http://schemas.microsoft.com/office/drawing/2014/chart" uri="{C3380CC4-5D6E-409C-BE32-E72D297353CC}">
              <c16:uniqueId val="{00000002-DBDE-44C1-B665-12FDBD036280}"/>
            </c:ext>
          </c:extLst>
        </c:ser>
        <c:dLbls>
          <c:showLegendKey val="0"/>
          <c:showVal val="0"/>
          <c:showCatName val="0"/>
          <c:showSerName val="0"/>
          <c:showPercent val="0"/>
          <c:showBubbleSize val="0"/>
        </c:dLbls>
        <c:marker val="1"/>
        <c:smooth val="0"/>
        <c:axId val="124832768"/>
        <c:axId val="124839040"/>
      </c:lineChart>
      <c:catAx>
        <c:axId val="1248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39040"/>
        <c:crosses val="autoZero"/>
        <c:auto val="1"/>
        <c:lblAlgn val="ctr"/>
        <c:lblOffset val="100"/>
        <c:tickLblSkip val="1"/>
        <c:tickMarkSkip val="1"/>
        <c:noMultiLvlLbl val="0"/>
      </c:catAx>
      <c:valAx>
        <c:axId val="12483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0.03</c:v>
                </c:pt>
                <c:pt idx="8">
                  <c:v>#N/A</c:v>
                </c:pt>
                <c:pt idx="9">
                  <c:v>0.06</c:v>
                </c:pt>
              </c:numCache>
            </c:numRef>
          </c:val>
          <c:extLst>
            <c:ext xmlns:c16="http://schemas.microsoft.com/office/drawing/2014/chart" uri="{C3380CC4-5D6E-409C-BE32-E72D297353CC}">
              <c16:uniqueId val="{00000000-1499-4ED1-89C6-5A0A03609C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99-4ED1-89C6-5A0A03609C0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2-1499-4ED1-89C6-5A0A03609C0D}"/>
            </c:ext>
          </c:extLst>
        </c:ser>
        <c:ser>
          <c:idx val="3"/>
          <c:order val="3"/>
          <c:tx>
            <c:strRef>
              <c:f>データシート!$A$30</c:f>
              <c:strCache>
                <c:ptCount val="1"/>
                <c:pt idx="0">
                  <c:v>土地取得費特別会計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0.45</c:v>
                </c:pt>
                <c:pt idx="2">
                  <c:v>#N/A</c:v>
                </c:pt>
                <c:pt idx="3">
                  <c:v>0.48</c:v>
                </c:pt>
                <c:pt idx="4">
                  <c:v>#N/A</c:v>
                </c:pt>
                <c:pt idx="5">
                  <c:v>0.15</c:v>
                </c:pt>
                <c:pt idx="6">
                  <c:v>#N/A</c:v>
                </c:pt>
                <c:pt idx="7">
                  <c:v>0.47</c:v>
                </c:pt>
                <c:pt idx="8">
                  <c:v>#N/A</c:v>
                </c:pt>
                <c:pt idx="9">
                  <c:v>0.44</c:v>
                </c:pt>
              </c:numCache>
            </c:numRef>
          </c:val>
          <c:extLst>
            <c:ext xmlns:c16="http://schemas.microsoft.com/office/drawing/2014/chart" uri="{C3380CC4-5D6E-409C-BE32-E72D297353CC}">
              <c16:uniqueId val="{00000003-1499-4ED1-89C6-5A0A03609C0D}"/>
            </c:ext>
          </c:extLst>
        </c:ser>
        <c:ser>
          <c:idx val="4"/>
          <c:order val="4"/>
          <c:tx>
            <c:strRef>
              <c:f>データシート!$A$31</c:f>
              <c:strCache>
                <c:ptCount val="1"/>
                <c:pt idx="0">
                  <c:v>公共駐車場事業特別会計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0.56000000000000005</c:v>
                </c:pt>
                <c:pt idx="2">
                  <c:v>#N/A</c:v>
                </c:pt>
                <c:pt idx="3">
                  <c:v>0.59</c:v>
                </c:pt>
                <c:pt idx="4">
                  <c:v>#N/A</c:v>
                </c:pt>
                <c:pt idx="5">
                  <c:v>0.31</c:v>
                </c:pt>
                <c:pt idx="6">
                  <c:v>#N/A</c:v>
                </c:pt>
                <c:pt idx="7">
                  <c:v>0.45</c:v>
                </c:pt>
                <c:pt idx="8">
                  <c:v>#N/A</c:v>
                </c:pt>
                <c:pt idx="9">
                  <c:v>0.53</c:v>
                </c:pt>
              </c:numCache>
            </c:numRef>
          </c:val>
          <c:extLst>
            <c:ext xmlns:c16="http://schemas.microsoft.com/office/drawing/2014/chart" uri="{C3380CC4-5D6E-409C-BE32-E72D297353CC}">
              <c16:uniqueId val="{00000004-1499-4ED1-89C6-5A0A03609C0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0.39</c:v>
                </c:pt>
                <c:pt idx="4">
                  <c:v>#N/A</c:v>
                </c:pt>
                <c:pt idx="5">
                  <c:v>0.56000000000000005</c:v>
                </c:pt>
                <c:pt idx="6">
                  <c:v>#N/A</c:v>
                </c:pt>
                <c:pt idx="7">
                  <c:v>0.64</c:v>
                </c:pt>
                <c:pt idx="8">
                  <c:v>#N/A</c:v>
                </c:pt>
                <c:pt idx="9">
                  <c:v>0.56000000000000005</c:v>
                </c:pt>
              </c:numCache>
            </c:numRef>
          </c:val>
          <c:extLst>
            <c:ext xmlns:c16="http://schemas.microsoft.com/office/drawing/2014/chart" uri="{C3380CC4-5D6E-409C-BE32-E72D297353CC}">
              <c16:uniqueId val="{00000005-1499-4ED1-89C6-5A0A03609C0D}"/>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1.96</c:v>
                </c:pt>
                <c:pt idx="2">
                  <c:v>#N/A</c:v>
                </c:pt>
                <c:pt idx="3">
                  <c:v>0.56000000000000005</c:v>
                </c:pt>
                <c:pt idx="4">
                  <c:v>#N/A</c:v>
                </c:pt>
                <c:pt idx="5">
                  <c:v>1.0900000000000001</c:v>
                </c:pt>
                <c:pt idx="6">
                  <c:v>#N/A</c:v>
                </c:pt>
                <c:pt idx="7">
                  <c:v>1.45</c:v>
                </c:pt>
                <c:pt idx="8">
                  <c:v>#N/A</c:v>
                </c:pt>
                <c:pt idx="9">
                  <c:v>1.01</c:v>
                </c:pt>
              </c:numCache>
            </c:numRef>
          </c:val>
          <c:extLst>
            <c:ext xmlns:c16="http://schemas.microsoft.com/office/drawing/2014/chart" uri="{C3380CC4-5D6E-409C-BE32-E72D297353CC}">
              <c16:uniqueId val="{00000006-1499-4ED1-89C6-5A0A03609C0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1.19</c:v>
                </c:pt>
                <c:pt idx="4">
                  <c:v>#N/A</c:v>
                </c:pt>
                <c:pt idx="5">
                  <c:v>1.64</c:v>
                </c:pt>
                <c:pt idx="6">
                  <c:v>#N/A</c:v>
                </c:pt>
                <c:pt idx="7">
                  <c:v>1.39</c:v>
                </c:pt>
                <c:pt idx="8">
                  <c:v>#N/A</c:v>
                </c:pt>
                <c:pt idx="9">
                  <c:v>2.63</c:v>
                </c:pt>
              </c:numCache>
            </c:numRef>
          </c:val>
          <c:extLst>
            <c:ext xmlns:c16="http://schemas.microsoft.com/office/drawing/2014/chart" uri="{C3380CC4-5D6E-409C-BE32-E72D297353CC}">
              <c16:uniqueId val="{00000007-1499-4ED1-89C6-5A0A03609C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9.43</c:v>
                </c:pt>
                <c:pt idx="2">
                  <c:v>#N/A</c:v>
                </c:pt>
                <c:pt idx="3">
                  <c:v>10.64</c:v>
                </c:pt>
                <c:pt idx="4">
                  <c:v>#N/A</c:v>
                </c:pt>
                <c:pt idx="5">
                  <c:v>6.1</c:v>
                </c:pt>
                <c:pt idx="6">
                  <c:v>#N/A</c:v>
                </c:pt>
                <c:pt idx="7">
                  <c:v>9</c:v>
                </c:pt>
                <c:pt idx="8">
                  <c:v>#N/A</c:v>
                </c:pt>
                <c:pt idx="9">
                  <c:v>6.24</c:v>
                </c:pt>
              </c:numCache>
            </c:numRef>
          </c:val>
          <c:extLst>
            <c:ext xmlns:c16="http://schemas.microsoft.com/office/drawing/2014/chart" uri="{C3380CC4-5D6E-409C-BE32-E72D297353CC}">
              <c16:uniqueId val="{00000008-1499-4ED1-89C6-5A0A03609C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8.26</c:v>
                </c:pt>
                <c:pt idx="2">
                  <c:v>#N/A</c:v>
                </c:pt>
                <c:pt idx="3">
                  <c:v>9.1300000000000008</c:v>
                </c:pt>
                <c:pt idx="4">
                  <c:v>#N/A</c:v>
                </c:pt>
                <c:pt idx="5">
                  <c:v>9.9700000000000006</c:v>
                </c:pt>
                <c:pt idx="6">
                  <c:v>#N/A</c:v>
                </c:pt>
                <c:pt idx="7">
                  <c:v>9.9700000000000006</c:v>
                </c:pt>
                <c:pt idx="8">
                  <c:v>#N/A</c:v>
                </c:pt>
                <c:pt idx="9">
                  <c:v>9.3699999999999992</c:v>
                </c:pt>
              </c:numCache>
            </c:numRef>
          </c:val>
          <c:extLst>
            <c:ext xmlns:c16="http://schemas.microsoft.com/office/drawing/2014/chart" uri="{C3380CC4-5D6E-409C-BE32-E72D297353CC}">
              <c16:uniqueId val="{00000009-1499-4ED1-89C6-5A0A03609C0D}"/>
            </c:ext>
          </c:extLst>
        </c:ser>
        <c:dLbls>
          <c:showLegendKey val="0"/>
          <c:showVal val="0"/>
          <c:showCatName val="0"/>
          <c:showSerName val="0"/>
          <c:showPercent val="0"/>
          <c:showBubbleSize val="0"/>
        </c:dLbls>
        <c:gapWidth val="150"/>
        <c:overlap val="100"/>
        <c:axId val="124969728"/>
        <c:axId val="124971264"/>
      </c:barChart>
      <c:catAx>
        <c:axId val="1249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71264"/>
        <c:crosses val="autoZero"/>
        <c:auto val="1"/>
        <c:lblAlgn val="ctr"/>
        <c:lblOffset val="100"/>
        <c:tickLblSkip val="1"/>
        <c:tickMarkSkip val="1"/>
        <c:noMultiLvlLbl val="0"/>
      </c:catAx>
      <c:valAx>
        <c:axId val="1249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6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1525</c:v>
                </c:pt>
                <c:pt idx="5">
                  <c:v>1551</c:v>
                </c:pt>
                <c:pt idx="8">
                  <c:v>1472</c:v>
                </c:pt>
                <c:pt idx="11">
                  <c:v>1524</c:v>
                </c:pt>
                <c:pt idx="14">
                  <c:v>1532</c:v>
                </c:pt>
              </c:numCache>
            </c:numRef>
          </c:val>
          <c:extLst>
            <c:ext xmlns:c16="http://schemas.microsoft.com/office/drawing/2014/chart" uri="{C3380CC4-5D6E-409C-BE32-E72D297353CC}">
              <c16:uniqueId val="{00000000-0930-4245-9A37-C12C6C0D3D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30-4245-9A37-C12C6C0D3D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30-4245-9A37-C12C6C0D3D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8</c:v>
                </c:pt>
                <c:pt idx="6">
                  <c:v>12</c:v>
                </c:pt>
                <c:pt idx="9">
                  <c:v>26</c:v>
                </c:pt>
                <c:pt idx="12">
                  <c:v>50</c:v>
                </c:pt>
              </c:numCache>
            </c:numRef>
          </c:val>
          <c:extLst>
            <c:ext xmlns:c16="http://schemas.microsoft.com/office/drawing/2014/chart" uri="{C3380CC4-5D6E-409C-BE32-E72D297353CC}">
              <c16:uniqueId val="{00000003-0930-4245-9A37-C12C6C0D3D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459</c:v>
                </c:pt>
                <c:pt idx="3">
                  <c:v>466</c:v>
                </c:pt>
                <c:pt idx="6">
                  <c:v>510</c:v>
                </c:pt>
                <c:pt idx="9">
                  <c:v>499</c:v>
                </c:pt>
                <c:pt idx="12">
                  <c:v>525</c:v>
                </c:pt>
              </c:numCache>
            </c:numRef>
          </c:val>
          <c:extLst>
            <c:ext xmlns:c16="http://schemas.microsoft.com/office/drawing/2014/chart" uri="{C3380CC4-5D6E-409C-BE32-E72D297353CC}">
              <c16:uniqueId val="{00000004-0930-4245-9A37-C12C6C0D3D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30-4245-9A37-C12C6C0D3D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30-4245-9A37-C12C6C0D3D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1325</c:v>
                </c:pt>
                <c:pt idx="3">
                  <c:v>1051</c:v>
                </c:pt>
                <c:pt idx="6">
                  <c:v>973</c:v>
                </c:pt>
                <c:pt idx="9">
                  <c:v>904</c:v>
                </c:pt>
                <c:pt idx="12">
                  <c:v>920</c:v>
                </c:pt>
              </c:numCache>
            </c:numRef>
          </c:val>
          <c:extLst>
            <c:ext xmlns:c16="http://schemas.microsoft.com/office/drawing/2014/chart" uri="{C3380CC4-5D6E-409C-BE32-E72D297353CC}">
              <c16:uniqueId val="{00000007-0930-4245-9A37-C12C6C0D3D25}"/>
            </c:ext>
          </c:extLst>
        </c:ser>
        <c:dLbls>
          <c:showLegendKey val="0"/>
          <c:showVal val="0"/>
          <c:showCatName val="0"/>
          <c:showSerName val="0"/>
          <c:showPercent val="0"/>
          <c:showBubbleSize val="0"/>
        </c:dLbls>
        <c:gapWidth val="100"/>
        <c:overlap val="100"/>
        <c:axId val="131383680"/>
        <c:axId val="13138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271</c:v>
                </c:pt>
                <c:pt idx="2">
                  <c:v>#N/A</c:v>
                </c:pt>
                <c:pt idx="3">
                  <c:v>#N/A</c:v>
                </c:pt>
                <c:pt idx="4">
                  <c:v>-26</c:v>
                </c:pt>
                <c:pt idx="5">
                  <c:v>#N/A</c:v>
                </c:pt>
                <c:pt idx="6">
                  <c:v>#N/A</c:v>
                </c:pt>
                <c:pt idx="7">
                  <c:v>23</c:v>
                </c:pt>
                <c:pt idx="8">
                  <c:v>#N/A</c:v>
                </c:pt>
                <c:pt idx="9">
                  <c:v>#N/A</c:v>
                </c:pt>
                <c:pt idx="10">
                  <c:v>-95</c:v>
                </c:pt>
                <c:pt idx="11">
                  <c:v>#N/A</c:v>
                </c:pt>
                <c:pt idx="12">
                  <c:v>#N/A</c:v>
                </c:pt>
                <c:pt idx="13">
                  <c:v>-37</c:v>
                </c:pt>
                <c:pt idx="14">
                  <c:v>#N/A</c:v>
                </c:pt>
              </c:numCache>
            </c:numRef>
          </c:val>
          <c:smooth val="0"/>
          <c:extLst>
            <c:ext xmlns:c16="http://schemas.microsoft.com/office/drawing/2014/chart" uri="{C3380CC4-5D6E-409C-BE32-E72D297353CC}">
              <c16:uniqueId val="{00000008-0930-4245-9A37-C12C6C0D3D25}"/>
            </c:ext>
          </c:extLst>
        </c:ser>
        <c:dLbls>
          <c:showLegendKey val="0"/>
          <c:showVal val="0"/>
          <c:showCatName val="0"/>
          <c:showSerName val="0"/>
          <c:showPercent val="0"/>
          <c:showBubbleSize val="0"/>
        </c:dLbls>
        <c:marker val="1"/>
        <c:smooth val="0"/>
        <c:axId val="131383680"/>
        <c:axId val="131385600"/>
      </c:lineChart>
      <c:catAx>
        <c:axId val="1313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85600"/>
        <c:crosses val="autoZero"/>
        <c:auto val="1"/>
        <c:lblAlgn val="ctr"/>
        <c:lblOffset val="100"/>
        <c:tickLblSkip val="1"/>
        <c:tickMarkSkip val="1"/>
        <c:noMultiLvlLbl val="0"/>
      </c:catAx>
      <c:valAx>
        <c:axId val="13138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8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10763</c:v>
                </c:pt>
                <c:pt idx="5">
                  <c:v>10476</c:v>
                </c:pt>
                <c:pt idx="8">
                  <c:v>10140</c:v>
                </c:pt>
                <c:pt idx="11">
                  <c:v>9649</c:v>
                </c:pt>
                <c:pt idx="14">
                  <c:v>9010</c:v>
                </c:pt>
              </c:numCache>
            </c:numRef>
          </c:val>
          <c:extLst>
            <c:ext xmlns:c16="http://schemas.microsoft.com/office/drawing/2014/chart" uri="{C3380CC4-5D6E-409C-BE32-E72D297353CC}">
              <c16:uniqueId val="{00000000-57C5-411A-ACED-A626EF96DB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6326</c:v>
                </c:pt>
                <c:pt idx="5">
                  <c:v>6238</c:v>
                </c:pt>
                <c:pt idx="8">
                  <c:v>5966</c:v>
                </c:pt>
                <c:pt idx="11">
                  <c:v>6394</c:v>
                </c:pt>
                <c:pt idx="14">
                  <c:v>6429</c:v>
                </c:pt>
              </c:numCache>
            </c:numRef>
          </c:val>
          <c:extLst>
            <c:ext xmlns:c16="http://schemas.microsoft.com/office/drawing/2014/chart" uri="{C3380CC4-5D6E-409C-BE32-E72D297353CC}">
              <c16:uniqueId val="{00000001-57C5-411A-ACED-A626EF96DB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2274</c:v>
                </c:pt>
                <c:pt idx="5">
                  <c:v>2761</c:v>
                </c:pt>
                <c:pt idx="8">
                  <c:v>3312</c:v>
                </c:pt>
                <c:pt idx="11">
                  <c:v>3285</c:v>
                </c:pt>
                <c:pt idx="14">
                  <c:v>3264</c:v>
                </c:pt>
              </c:numCache>
            </c:numRef>
          </c:val>
          <c:extLst>
            <c:ext xmlns:c16="http://schemas.microsoft.com/office/drawing/2014/chart" uri="{C3380CC4-5D6E-409C-BE32-E72D297353CC}">
              <c16:uniqueId val="{00000002-57C5-411A-ACED-A626EF96DB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C5-411A-ACED-A626EF96DB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C5-411A-ACED-A626EF96DB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167</c:v>
                </c:pt>
                <c:pt idx="3">
                  <c:v>123</c:v>
                </c:pt>
                <c:pt idx="6">
                  <c:v>117</c:v>
                </c:pt>
                <c:pt idx="9">
                  <c:v>127</c:v>
                </c:pt>
                <c:pt idx="12">
                  <c:v>87</c:v>
                </c:pt>
              </c:numCache>
            </c:numRef>
          </c:val>
          <c:extLst>
            <c:ext xmlns:c16="http://schemas.microsoft.com/office/drawing/2014/chart" uri="{C3380CC4-5D6E-409C-BE32-E72D297353CC}">
              <c16:uniqueId val="{00000005-57C5-411A-ACED-A626EF96DB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1866</c:v>
                </c:pt>
                <c:pt idx="3">
                  <c:v>1737</c:v>
                </c:pt>
                <c:pt idx="6">
                  <c:v>1673</c:v>
                </c:pt>
                <c:pt idx="9">
                  <c:v>1655</c:v>
                </c:pt>
                <c:pt idx="12">
                  <c:v>1668</c:v>
                </c:pt>
              </c:numCache>
            </c:numRef>
          </c:val>
          <c:extLst>
            <c:ext xmlns:c16="http://schemas.microsoft.com/office/drawing/2014/chart" uri="{C3380CC4-5D6E-409C-BE32-E72D297353CC}">
              <c16:uniqueId val="{00000006-57C5-411A-ACED-A626EF96DB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325</c:v>
                </c:pt>
                <c:pt idx="3">
                  <c:v>549</c:v>
                </c:pt>
                <c:pt idx="6">
                  <c:v>843</c:v>
                </c:pt>
                <c:pt idx="9">
                  <c:v>1190</c:v>
                </c:pt>
                <c:pt idx="12">
                  <c:v>1206</c:v>
                </c:pt>
              </c:numCache>
            </c:numRef>
          </c:val>
          <c:extLst>
            <c:ext xmlns:c16="http://schemas.microsoft.com/office/drawing/2014/chart" uri="{C3380CC4-5D6E-409C-BE32-E72D297353CC}">
              <c16:uniqueId val="{00000007-57C5-411A-ACED-A626EF96DB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6679</c:v>
                </c:pt>
                <c:pt idx="3">
                  <c:v>6687</c:v>
                </c:pt>
                <c:pt idx="6">
                  <c:v>6769</c:v>
                </c:pt>
                <c:pt idx="9">
                  <c:v>6757</c:v>
                </c:pt>
                <c:pt idx="12">
                  <c:v>6769</c:v>
                </c:pt>
              </c:numCache>
            </c:numRef>
          </c:val>
          <c:extLst>
            <c:ext xmlns:c16="http://schemas.microsoft.com/office/drawing/2014/chart" uri="{C3380CC4-5D6E-409C-BE32-E72D297353CC}">
              <c16:uniqueId val="{00000008-57C5-411A-ACED-A626EF96DB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c:v>
                </c:pt>
                <c:pt idx="3">
                  <c:v>189</c:v>
                </c:pt>
                <c:pt idx="6">
                  <c:v>189</c:v>
                </c:pt>
                <c:pt idx="9">
                  <c:v>187</c:v>
                </c:pt>
                <c:pt idx="12">
                  <c:v>210</c:v>
                </c:pt>
              </c:numCache>
            </c:numRef>
          </c:val>
          <c:extLst>
            <c:ext xmlns:c16="http://schemas.microsoft.com/office/drawing/2014/chart" uri="{C3380CC4-5D6E-409C-BE32-E72D297353CC}">
              <c16:uniqueId val="{00000009-57C5-411A-ACED-A626EF96DB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9514</c:v>
                </c:pt>
                <c:pt idx="3">
                  <c:v>8884</c:v>
                </c:pt>
                <c:pt idx="6">
                  <c:v>8331</c:v>
                </c:pt>
                <c:pt idx="9">
                  <c:v>7797</c:v>
                </c:pt>
                <c:pt idx="12">
                  <c:v>7307</c:v>
                </c:pt>
              </c:numCache>
            </c:numRef>
          </c:val>
          <c:extLst>
            <c:ext xmlns:c16="http://schemas.microsoft.com/office/drawing/2014/chart" uri="{C3380CC4-5D6E-409C-BE32-E72D297353CC}">
              <c16:uniqueId val="{0000000A-57C5-411A-ACED-A626EF96DB7A}"/>
            </c:ext>
          </c:extLst>
        </c:ser>
        <c:dLbls>
          <c:showLegendKey val="0"/>
          <c:showVal val="0"/>
          <c:showCatName val="0"/>
          <c:showSerName val="0"/>
          <c:showPercent val="0"/>
          <c:showBubbleSize val="0"/>
        </c:dLbls>
        <c:gapWidth val="100"/>
        <c:overlap val="100"/>
        <c:axId val="131869696"/>
        <c:axId val="13187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C5-411A-ACED-A626EF96DB7A}"/>
            </c:ext>
          </c:extLst>
        </c:ser>
        <c:dLbls>
          <c:showLegendKey val="0"/>
          <c:showVal val="0"/>
          <c:showCatName val="0"/>
          <c:showSerName val="0"/>
          <c:showPercent val="0"/>
          <c:showBubbleSize val="0"/>
        </c:dLbls>
        <c:marker val="1"/>
        <c:smooth val="0"/>
        <c:axId val="131869696"/>
        <c:axId val="131875968"/>
      </c:lineChart>
      <c:catAx>
        <c:axId val="1318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875968"/>
        <c:crosses val="autoZero"/>
        <c:auto val="1"/>
        <c:lblAlgn val="ctr"/>
        <c:lblOffset val="100"/>
        <c:tickLblSkip val="1"/>
        <c:tickMarkSkip val="1"/>
        <c:noMultiLvlLbl val="0"/>
      </c:catAx>
      <c:valAx>
        <c:axId val="1318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1854</c:v>
                </c:pt>
                <c:pt idx="1">
                  <c:v>1765</c:v>
                </c:pt>
                <c:pt idx="2">
                  <c:v>1659</c:v>
                </c:pt>
              </c:numCache>
            </c:numRef>
          </c:val>
          <c:extLst>
            <c:ext xmlns:c16="http://schemas.microsoft.com/office/drawing/2014/chart" uri="{C3380CC4-5D6E-409C-BE32-E72D297353CC}">
              <c16:uniqueId val="{00000000-1F55-4B4F-8F27-FFB1864B0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F55-4B4F-8F27-FFB1864B0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1109</c:v>
                </c:pt>
                <c:pt idx="1">
                  <c:v>1130</c:v>
                </c:pt>
                <c:pt idx="2">
                  <c:v>1149</c:v>
                </c:pt>
              </c:numCache>
            </c:numRef>
          </c:val>
          <c:extLst>
            <c:ext xmlns:c16="http://schemas.microsoft.com/office/drawing/2014/chart" uri="{C3380CC4-5D6E-409C-BE32-E72D297353CC}">
              <c16:uniqueId val="{00000002-1F55-4B4F-8F27-FFB1864B0740}"/>
            </c:ext>
          </c:extLst>
        </c:ser>
        <c:dLbls>
          <c:showLegendKey val="0"/>
          <c:showVal val="0"/>
          <c:showCatName val="0"/>
          <c:showSerName val="0"/>
          <c:showPercent val="0"/>
          <c:showBubbleSize val="0"/>
        </c:dLbls>
        <c:gapWidth val="120"/>
        <c:overlap val="100"/>
        <c:axId val="112702208"/>
        <c:axId val="112703744"/>
      </c:barChart>
      <c:catAx>
        <c:axId val="1127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703744"/>
        <c:crosses val="autoZero"/>
        <c:auto val="1"/>
        <c:lblAlgn val="ctr"/>
        <c:lblOffset val="100"/>
        <c:tickLblSkip val="1"/>
        <c:tickMarkSkip val="1"/>
        <c:noMultiLvlLbl val="0"/>
      </c:catAx>
      <c:valAx>
        <c:axId val="11270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27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{8923CB87-FC41-40C5-BBD1-355E205E13DA}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02-43DD-A6F5-5EE35B9996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{DAACA5B1-C2DC-401A-A93E-A29E94AA8AB8}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02-43DD-A6F5-5EE35B9996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{27F43ED3-6136-4091-AEF2-52BB92225C18}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02-43DD-A6F5-5EE35B9996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{5B2A46B6-E1BF-4236-BBFD-4FA69D3BBCC0}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02-43DD-A6F5-5EE35B9996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{1A192368-C46D-44F8-B0FE-5F9A90433B43}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02-43DD-A6F5-5EE35B9996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{E3A6686C-4DAC-441F-8D14-548C042A0A2A}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02-43DD-A6F5-5EE35B9996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{FE882623-38E3-4C21-B2E9-3E5DA8EA1E5F}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02-43DD-A6F5-5EE35B9996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{70DFF484-00EF-4CD0-BB52-FC09335AC36A}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02-43DD-A6F5-5EE35B9996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{97F29F69-1229-4FFB-929D-E0BC0F1F2E08}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02-43DD-A6F5-5EE35B9996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B02-43DD-A6F5-5EE35B9996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{B20753E4-FD81-40D1-8990-52BCF0C3A813}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02-43DD-A6F5-5EE35B9996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{6EEABDE9-9459-49E8-B585-6C9289D463C3}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02-43DD-A6F5-5EE35B9996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{B9B320FA-D257-443B-89E4-962A0E8CCD51}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02-43DD-A6F5-5EE35B9996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{4F72EBEA-1F39-4006-8E3C-A9B7090579BF}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02-43DD-A6F5-5EE35B9996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{E1501ABC-87F7-44A8-9FE5-9DA5A5DAD9A8}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02-43DD-A6F5-5EE35B9996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{8F790E07-F2B7-47A8-A593-F63202B041C4}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02-43DD-A6F5-5EE35B9996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{CDB6B7F4-F0C5-43F7-AAE8-39DC8AABBBD9}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02-43DD-A6F5-5EE35B99963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{015D34FA-AD50-443F-95DC-FF7417CD8DD2}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02-43DD-A6F5-5EE35B9996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{79726D05-FD54-4DCE-8CF6-49A9D4922047}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02-43DD-A6F5-5EE35B9996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8B02-43DD-A6F5-5EE35B99963D}"/>
            </c:ext>
          </c:extLst>
        </c:ser>
        <c:dLbls>
          <c:showLegendKey val="0"/>
          <c:showVal val="1"/>
          <c:showCatName val="0"/>
          <c:showSerName val="0"/>
          <c:showPercent val="0"/>
          <c:showBubbleSize val="0"/>
        </c:dLbls>
        <c:axId val="132484480"/>
        <c:axId val="132490752"/>
      </c:scatterChart>
      <c:valAx>
        <c:axId val="13248448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90752"/>
        <c:crosses val="autoZero"/>
        <c:crossBetween val="midCat"/>
      </c:valAx>
      <c:valAx>
        <c:axId val="132490752"/>
        <c:scaling>
          <c:orientation val="minMax"/>
          <c:max val="62.800000000000004"/>
          <c:min val="4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8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{55C0436A-AC28-47DE-B48A-20A2BE29C7B9}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640-4579-8546-EE5918AF10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{C422433A-B6C6-4257-A3AF-780BB5137320}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40-4579-8546-EE5918AF10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{95FBE92F-E2BC-423F-B148-F7A4568BFA76}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40-4579-8546-EE5918AF10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{13271646-47B6-4D87-8AF1-5FAD11C6E88E}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40-4579-8546-EE5918AF10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{59941B0B-8628-4D34-861F-1E421AB77AC3}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40-4579-8546-EE5918AF100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{69B329E6-DEE8-41F9-8FFB-22702D853E42}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640-4579-8546-EE5918AF100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{576430EB-D0C3-4161-915A-7BCF23856CC1}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640-4579-8546-EE5918AF100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{358A7BF7-7947-494A-A0ED-A180183F8206}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640-4579-8546-EE5918AF100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{76E5A4F3-160C-4E9C-BFC8-A7AEB918EA5D}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640-4579-8546-EE5918AF10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2.1</c:v>
                </c:pt>
                <c:pt idx="16">
                  <c:v>1</c:v>
                </c:pt>
                <c:pt idx="24">
                  <c:v>-0.4</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40-4579-8546-EE5918AF10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{9A09A756-B539-4A32-B9E9-243AD48156C1}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640-4579-8546-EE5918AF10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{97AFB401-C26F-4B80-BB39-0437B56B3CD2}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40-4579-8546-EE5918AF10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{BDD7E563-925D-4C33-91F9-69B114A87F16}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40-4579-8546-EE5918AF10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{4DCC326A-6E6C-4BDD-B947-A95F643E58C0}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40-4579-8546-EE5918AF10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{487CB5F8-9B75-4A52-9A5B-CBBBF8C9C0D1}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40-4579-8546-EE5918AF100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{FC1B19A4-2B99-4D99-9A84-6F8A4090A799}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640-4579-8546-EE5918AF100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{434C19BE-7BC9-4DF0-8957-B78C009F8258}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640-4579-8546-EE5918AF100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{F9AE1721-3362-4878-9933-B39AD6AD3D54}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640-4579-8546-EE5918AF100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{CA8C51AB-50C8-4251-9C65-BD6A78FAFC7B}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640-4579-8546-EE5918AF10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3640-4579-8546-EE5918AF1000}"/>
            </c:ext>
          </c:extLst>
        </c:ser>
        <c:dLbls>
          <c:showLegendKey val="0"/>
          <c:showVal val="1"/>
          <c:showCatName val="0"/>
          <c:showSerName val="0"/>
          <c:showPercent val="0"/>
          <c:showBubbleSize val="0"/>
        </c:dLbls>
        <c:axId val="132532864"/>
        <c:axId val="132563712"/>
      </c:scatterChart>
      <c:valAx>
        <c:axId val="132532864"/>
        <c:scaling>
          <c:orientation val="minMax"/>
          <c:max val="11.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63712"/>
        <c:crosses val="autoZero"/>
        <c:crossBetween val="midCat"/>
      </c:valAx>
      <c:valAx>
        <c:axId val="132563712"/>
        <c:scaling>
          <c:orientation val="minMax"/>
          <c:max val="58.2"/>
          <c:min val="47.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32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元利償還金では、平成２１年度に市立病院の民間移譲に伴い、病院事業会計の起債の償還を一般会計が引き継いだため翌２２年度に大きく増加したものの、以降は順調に減少している。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実質公債費比率の分子については、起債の新規発行を抑制してきたことや過去の大規模事業の償還が終了したことに伴い、減少している。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平成３０年度以降、公共施設の更新等により多額の起債を発行する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２４年度より継続して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プライマリーバランスの黒字を堅持していくことで、将来負担比率の分子は減少傾向を維持していくと予想されるが、公共施設の更新に伴う地方債の新規発行により、地方債現在高の上昇が考えられるため、予断は許さ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基金の全体として、総額は減少を続けており、主に財政調整基金の減である。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これは、高齢者福祉、障がい者福祉や民間保育園等の扶助費の増加によるものが影響している。また、</a:t>
          </a:r>
          <a:r>
            <a:rPr kumimoji="1" lang="ja-JP" altLang="ja-JP" sz="1300">
              <a:solidFill>
                <a:schemeClr val="dk1"/>
              </a:solidFill>
              <a:effectLst/>
              <a:latin typeface="ＭＳ ゴシック" pitchFamily="49" charset="-128"/>
              <a:ea typeface="ＭＳ ゴシック" pitchFamily="49" charset="-128"/>
              <a:cs typeface="+mn-cs"/>
            </a:rPr>
            <a:t>継続的</a:t>
          </a:r>
          <a:r>
            <a:rPr kumimoji="1" lang="ja-JP" altLang="en-US" sz="1300">
              <a:solidFill>
                <a:schemeClr val="dk1"/>
              </a:solidFill>
              <a:effectLst/>
              <a:latin typeface="ＭＳ ゴシック" pitchFamily="49" charset="-128"/>
              <a:ea typeface="ＭＳ ゴシック" pitchFamily="49" charset="-128"/>
              <a:cs typeface="+mn-cs"/>
            </a:rPr>
            <a:t>な</a:t>
          </a:r>
          <a:r>
            <a:rPr kumimoji="1" lang="ja-JP" altLang="ja-JP" sz="1300">
              <a:solidFill>
                <a:schemeClr val="dk1"/>
              </a:solidFill>
              <a:effectLst/>
              <a:latin typeface="ＭＳ ゴシック" pitchFamily="49" charset="-128"/>
              <a:ea typeface="ＭＳ ゴシック" pitchFamily="49" charset="-128"/>
              <a:cs typeface="+mn-cs"/>
            </a:rPr>
            <a:t>「アウトソーシング戦略」により行政のスリム化を推進</a:t>
          </a:r>
          <a:r>
            <a:rPr kumimoji="1" lang="ja-JP" altLang="en-US" sz="1300">
              <a:solidFill>
                <a:schemeClr val="dk1"/>
              </a:solidFill>
              <a:effectLst/>
              <a:latin typeface="ＭＳ ゴシック" pitchFamily="49" charset="-128"/>
              <a:ea typeface="ＭＳ ゴシック" pitchFamily="49" charset="-128"/>
              <a:cs typeface="+mn-cs"/>
            </a:rPr>
            <a:t>し</a:t>
          </a:r>
          <a:r>
            <a:rPr kumimoji="1" lang="ja-JP" altLang="ja-JP" sz="1300">
              <a:solidFill>
                <a:schemeClr val="dk1"/>
              </a:solidFill>
              <a:effectLst/>
              <a:latin typeface="ＭＳ ゴシック" pitchFamily="49" charset="-128"/>
              <a:ea typeface="ＭＳ ゴシック" pitchFamily="49" charset="-128"/>
              <a:cs typeface="+mn-cs"/>
            </a:rPr>
            <a:t>、人件費</a:t>
          </a:r>
          <a:r>
            <a:rPr kumimoji="1" lang="ja-JP" altLang="en-US" sz="1300">
              <a:solidFill>
                <a:schemeClr val="dk1"/>
              </a:solidFill>
              <a:effectLst/>
              <a:latin typeface="ＭＳ ゴシック" pitchFamily="49" charset="-128"/>
              <a:ea typeface="ＭＳ ゴシック" pitchFamily="49" charset="-128"/>
              <a:cs typeface="+mn-cs"/>
            </a:rPr>
            <a:t>増加を抑制しているが、物件費が増加する傾向である。これらの財源不足を財政調整基金の活用を行い対応している。また、法人市民税による歳入増減額の年度差があることから、各年度において基金活用におけるバラツキが生じることも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itchFamily="49" charset="-128"/>
              <a:ea typeface="ＭＳ ゴシック" pitchFamily="49" charset="-128"/>
              <a:cs typeface="+mn-cs"/>
            </a:rPr>
            <a:t>近年の傾向として市税が増加傾向にあることが、基金の一定額維持に寄与してきたが、</a:t>
          </a:r>
          <a:r>
            <a:rPr kumimoji="1" lang="ja-JP" altLang="ja-JP" sz="1300">
              <a:solidFill>
                <a:schemeClr val="dk1"/>
              </a:solidFill>
              <a:effectLst/>
              <a:latin typeface="ＭＳ ゴシック" pitchFamily="49" charset="-128"/>
              <a:ea typeface="ＭＳ ゴシック" pitchFamily="49" charset="-128"/>
              <a:cs typeface="+mn-cs"/>
            </a:rPr>
            <a:t>今後は公共施設の更新等により</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普通建設事業費及び公債費の増加が見込まれている。</a:t>
          </a:r>
          <a:r>
            <a:rPr kumimoji="0" lang="ja-JP" altLang="en-US" sz="1300">
              <a:solidFill>
                <a:schemeClr val="dk1"/>
              </a:solidFill>
              <a:effectLst/>
              <a:latin typeface="ＭＳ ゴシック" pitchFamily="49" charset="-128"/>
              <a:ea typeface="ＭＳ ゴシック" pitchFamily="49" charset="-128"/>
              <a:cs typeface="+mn-cs"/>
            </a:rPr>
            <a:t>一定額の基金残高維持とともに、適正な運用を行うことによって基金活用を行っていく。また、歳出面においては、</a:t>
          </a:r>
          <a:r>
            <a:rPr kumimoji="1" lang="ja-JP" altLang="ja-JP" sz="1300">
              <a:solidFill>
                <a:schemeClr val="dk1"/>
              </a:solidFill>
              <a:effectLst/>
              <a:latin typeface="ＭＳ ゴシック" pitchFamily="49" charset="-128"/>
              <a:ea typeface="ＭＳ ゴシック" pitchFamily="49" charset="-128"/>
              <a:cs typeface="+mn-cs"/>
            </a:rPr>
            <a:t>受益と負担のバランスを考慮していくことで、事業の選択と集中を図り、</a:t>
          </a:r>
          <a:r>
            <a:rPr kumimoji="1" lang="ja-JP" altLang="en-US" sz="1300">
              <a:solidFill>
                <a:schemeClr val="dk1"/>
              </a:solidFill>
              <a:effectLst/>
              <a:latin typeface="ＭＳ ゴシック" pitchFamily="49" charset="-128"/>
              <a:ea typeface="ＭＳ ゴシック" pitchFamily="49" charset="-128"/>
              <a:cs typeface="+mn-cs"/>
            </a:rPr>
            <a:t>基金を活用しつつ</a:t>
          </a:r>
          <a:r>
            <a:rPr kumimoji="1" lang="ja-JP" altLang="ja-JP" sz="1300">
              <a:solidFill>
                <a:schemeClr val="dk1"/>
              </a:solidFill>
              <a:effectLst/>
              <a:latin typeface="ＭＳ ゴシック" pitchFamily="49" charset="-128"/>
              <a:ea typeface="ＭＳ ゴシック" pitchFamily="49" charset="-128"/>
              <a:cs typeface="+mn-cs"/>
            </a:rPr>
            <a:t>効果的な財政運営を図っていく。</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港湾環境対策基金：</a:t>
          </a:r>
          <a:r>
            <a:rPr lang="ja-JP" altLang="en-US" sz="1300">
              <a:effectLst/>
              <a:latin typeface="ＭＳ ゴシック" pitchFamily="49" charset="-128"/>
              <a:ea typeface="ＭＳ ゴシック" pitchFamily="49" charset="-128"/>
            </a:rPr>
            <a:t>衣浦港高浜地区の港湾環境の改善及び維持保全を図る事業に</a:t>
          </a:r>
          <a:r>
            <a:rPr kumimoji="1" lang="ja-JP" altLang="ja-JP" sz="1300">
              <a:solidFill>
                <a:schemeClr val="dk1"/>
              </a:solidFill>
              <a:effectLst/>
              <a:latin typeface="ＭＳ ゴシック" pitchFamily="49" charset="-128"/>
              <a:ea typeface="ＭＳ ゴシック" pitchFamily="49" charset="-128"/>
              <a:cs typeface="+mn-cs"/>
            </a:rPr>
            <a:t>充てる基金</a:t>
          </a:r>
          <a:endParaRPr lang="en-US"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まちづくりパートナーズ基金：</a:t>
          </a:r>
          <a:r>
            <a:rPr lang="ja-JP" altLang="en-US" sz="1300">
              <a:effectLst/>
              <a:latin typeface="ＭＳ ゴシック" pitchFamily="49" charset="-128"/>
              <a:ea typeface="ＭＳ ゴシック" pitchFamily="49" charset="-128"/>
            </a:rPr>
            <a:t>市と市民が相互に連携し、新しい公共空間を形成していくために実施する協働事業及び地域内分権を推進するとともに、市民公益活動を支援するための事業に充てる基金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たかはま夢・未来基金：</a:t>
          </a:r>
          <a:r>
            <a:rPr lang="ja-JP" altLang="en-US" sz="1300">
              <a:effectLst/>
              <a:latin typeface="ＭＳ ゴシック" pitchFamily="49" charset="-128"/>
              <a:ea typeface="ＭＳ ゴシック" pitchFamily="49" charset="-128"/>
            </a:rPr>
            <a:t>たかはま夢・未来塾事業の推進を図るための事業費</a:t>
          </a:r>
          <a:r>
            <a:rPr lang="ja-JP" altLang="ja-JP" sz="1300">
              <a:solidFill>
                <a:schemeClr val="dk1"/>
              </a:solidFill>
              <a:effectLst/>
              <a:latin typeface="ＭＳ ゴシック" pitchFamily="49" charset="-128"/>
              <a:ea typeface="ＭＳ ゴシック" pitchFamily="49" charset="-128"/>
              <a:cs typeface="+mn-cs"/>
            </a:rPr>
            <a:t>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300">
              <a:effectLst/>
              <a:latin typeface="ＭＳ ゴシック" pitchFamily="49" charset="-128"/>
              <a:ea typeface="ＭＳ ゴシック" pitchFamily="49" charset="-128"/>
            </a:rPr>
            <a:t>地域福祉の推進に必要な財源を確保し、主として民間活動支援のために行う一定の事業費に充てる基金。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公共施設等整備基金</a:t>
          </a:r>
          <a:r>
            <a:rPr kumimoji="1" lang="ja-JP" altLang="en-US" sz="1300">
              <a:solidFill>
                <a:schemeClr val="dk1"/>
              </a:solidFill>
              <a:effectLst/>
              <a:latin typeface="ＭＳ ゴシック" pitchFamily="49" charset="-128"/>
              <a:ea typeface="ＭＳ ゴシック" pitchFamily="49" charset="-128"/>
              <a:cs typeface="+mn-cs"/>
            </a:rPr>
            <a:t>：前年度と比較して、約１，７００万円程度の増である。これは、公共施設更新に伴う大規模な財政需要に対し、毎年度定期的な積立を行っていることによる。</a:t>
          </a:r>
          <a:endParaRPr lang="ja-JP" altLang="ja-JP" sz="13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港湾環境対策基金：：前年度と比較して、約</a:t>
          </a:r>
          <a:r>
            <a:rPr kumimoji="1" lang="ja-JP" altLang="en-US" sz="1300">
              <a:solidFill>
                <a:schemeClr val="dk1"/>
              </a:solidFill>
              <a:effectLst/>
              <a:latin typeface="ＭＳ ゴシック" pitchFamily="49" charset="-128"/>
              <a:ea typeface="ＭＳ ゴシック" pitchFamily="49" charset="-128"/>
              <a:cs typeface="+mn-cs"/>
            </a:rPr>
            <a:t>２</a:t>
          </a:r>
          <a:r>
            <a:rPr kumimoji="1" lang="ja-JP" altLang="ja-JP" sz="1300">
              <a:solidFill>
                <a:schemeClr val="dk1"/>
              </a:solidFill>
              <a:effectLst/>
              <a:latin typeface="ＭＳ ゴシック" pitchFamily="49" charset="-128"/>
              <a:ea typeface="ＭＳ ゴシック" pitchFamily="49" charset="-128"/>
              <a:cs typeface="+mn-cs"/>
            </a:rPr>
            <a:t>００万円程度の増である。</a:t>
          </a:r>
          <a:r>
            <a:rPr kumimoji="1" lang="ja-JP" altLang="en-US" sz="1300">
              <a:solidFill>
                <a:schemeClr val="dk1"/>
              </a:solidFill>
              <a:effectLst/>
              <a:latin typeface="ＭＳ ゴシック" pitchFamily="49" charset="-128"/>
              <a:ea typeface="ＭＳ ゴシック" pitchFamily="49" charset="-128"/>
              <a:cs typeface="+mn-cs"/>
            </a:rPr>
            <a:t>これは、</a:t>
          </a:r>
          <a:r>
            <a:rPr kumimoji="1" lang="ja-JP" altLang="ja-JP" sz="1300">
              <a:solidFill>
                <a:schemeClr val="dk1"/>
              </a:solidFill>
              <a:effectLst/>
              <a:latin typeface="ＭＳ ゴシック" pitchFamily="49" charset="-128"/>
              <a:ea typeface="ＭＳ ゴシック" pitchFamily="49" charset="-128"/>
              <a:cs typeface="+mn-cs"/>
            </a:rPr>
            <a:t>定期的に行</a:t>
          </a:r>
          <a:r>
            <a:rPr kumimoji="1" lang="ja-JP" altLang="en-US" sz="1300">
              <a:solidFill>
                <a:schemeClr val="dk1"/>
              </a:solidFill>
              <a:effectLst/>
              <a:latin typeface="ＭＳ ゴシック" pitchFamily="49" charset="-128"/>
              <a:ea typeface="ＭＳ ゴシック" pitchFamily="49" charset="-128"/>
              <a:cs typeface="+mn-cs"/>
            </a:rPr>
            <a:t>っている</a:t>
          </a:r>
          <a:r>
            <a:rPr kumimoji="1" lang="ja-JP" altLang="ja-JP" sz="1300">
              <a:solidFill>
                <a:schemeClr val="dk1"/>
              </a:solidFill>
              <a:effectLst/>
              <a:latin typeface="ＭＳ ゴシック" pitchFamily="49" charset="-128"/>
              <a:ea typeface="ＭＳ ゴシック" pitchFamily="49" charset="-128"/>
              <a:cs typeface="+mn-cs"/>
            </a:rPr>
            <a:t>港湾環境</a:t>
          </a:r>
          <a:r>
            <a:rPr kumimoji="1" lang="ja-JP" altLang="en-US" sz="1300">
              <a:solidFill>
                <a:schemeClr val="dk1"/>
              </a:solidFill>
              <a:effectLst/>
              <a:latin typeface="ＭＳ ゴシック" pitchFamily="49" charset="-128"/>
              <a:ea typeface="ＭＳ ゴシック" pitchFamily="49" charset="-128"/>
              <a:cs typeface="+mn-cs"/>
            </a:rPr>
            <a:t>の改善</a:t>
          </a:r>
          <a:r>
            <a:rPr kumimoji="1" lang="ja-JP" altLang="ja-JP" sz="1300">
              <a:solidFill>
                <a:schemeClr val="dk1"/>
              </a:solidFill>
              <a:effectLst/>
              <a:latin typeface="ＭＳ ゴシック" pitchFamily="49" charset="-128"/>
              <a:ea typeface="ＭＳ ゴシック" pitchFamily="49" charset="-128"/>
              <a:cs typeface="+mn-cs"/>
            </a:rPr>
            <a:t>事業</a:t>
          </a:r>
          <a:r>
            <a:rPr kumimoji="1" lang="ja-JP" altLang="en-US" sz="1300">
              <a:solidFill>
                <a:schemeClr val="dk1"/>
              </a:solidFill>
              <a:effectLst/>
              <a:latin typeface="ＭＳ ゴシック" pitchFamily="49" charset="-128"/>
              <a:ea typeface="ＭＳ ゴシック" pitchFamily="49" charset="-128"/>
              <a:cs typeface="+mn-cs"/>
            </a:rPr>
            <a:t>に向けて、港湾環境対策に伴う負担金収入の積立を行っていることによる。</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たかはま夢・未来基金</a:t>
          </a:r>
          <a:r>
            <a:rPr kumimoji="1" lang="ja-JP" altLang="en-US" sz="1300">
              <a:solidFill>
                <a:schemeClr val="dk1"/>
              </a:solidFill>
              <a:effectLst/>
              <a:latin typeface="ＭＳ ゴシック" pitchFamily="49" charset="-128"/>
              <a:ea typeface="ＭＳ ゴシック" pitchFamily="49" charset="-128"/>
              <a:cs typeface="+mn-cs"/>
            </a:rPr>
            <a:t>：前年度と比較して、横ばいである。実金額としては、少額の取崩しを行い、事業費に充てている。</a:t>
          </a:r>
          <a:endParaRPr lang="ja-JP" altLang="ja-JP" sz="13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地域福祉基金：：前年度と比較して、横ばいである。実金額としては、少額の取崩しを行い、事業費に充てて</a:t>
          </a:r>
          <a:r>
            <a:rPr kumimoji="1" lang="ja-JP" altLang="en-US" sz="1300">
              <a:solidFill>
                <a:schemeClr val="dk1"/>
              </a:solidFill>
              <a:effectLst/>
              <a:latin typeface="ＭＳ ゴシック" pitchFamily="49" charset="-128"/>
              <a:ea typeface="ＭＳ ゴシック" pitchFamily="49" charset="-128"/>
              <a:cs typeface="+mn-cs"/>
            </a:rPr>
            <a:t>いる。また、基金を指定した寄付を頂くことにより</a:t>
          </a:r>
          <a:r>
            <a:rPr kumimoji="0" lang="ja-JP" altLang="en-US"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高浜市公共施設総合管理計画」を着実に進めるため、必要な額を確保することを目標に積立を行ってきた。今後、公共施設の更新等の事業が実行段階に入ることから、定期的に取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その他の特定目的基金についても、基金の適正な運用を行いつつ、活用を行っていく予定である。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itchFamily="49" charset="-128"/>
              <a:ea typeface="ＭＳ ゴシック" pitchFamily="49" charset="-128"/>
              <a:cs typeface="+mn-cs"/>
            </a:rPr>
            <a:t>平成２９年度末において、前年度末に対し、約１億円減少している。</a:t>
          </a:r>
          <a:r>
            <a:rPr kumimoji="1" lang="ja-JP" altLang="ja-JP" sz="1300">
              <a:solidFill>
                <a:schemeClr val="dk1"/>
              </a:solidFill>
              <a:effectLst/>
              <a:latin typeface="ＭＳ ゴシック" pitchFamily="49" charset="-128"/>
              <a:ea typeface="ＭＳ ゴシック" pitchFamily="49" charset="-128"/>
              <a:cs typeface="+mn-cs"/>
            </a:rPr>
            <a:t>高齢者福祉、障がい者福祉や民間保育園等の扶助費の増加によるものが影響している。また、継続的な「アウトソーシング戦略」により行政のスリム化を推進し、人件費増加を抑制しているが、</a:t>
          </a:r>
          <a:r>
            <a:rPr kumimoji="1" lang="ja-JP" altLang="en-US" sz="1300">
              <a:solidFill>
                <a:schemeClr val="dk1"/>
              </a:solidFill>
              <a:effectLst/>
              <a:latin typeface="ＭＳ ゴシック" pitchFamily="49" charset="-128"/>
              <a:ea typeface="ＭＳ ゴシック" pitchFamily="49" charset="-128"/>
              <a:cs typeface="+mn-cs"/>
            </a:rPr>
            <a:t>委託料等の</a:t>
          </a:r>
          <a:r>
            <a:rPr kumimoji="1" lang="ja-JP" altLang="ja-JP" sz="1300">
              <a:solidFill>
                <a:schemeClr val="dk1"/>
              </a:solidFill>
              <a:effectLst/>
              <a:latin typeface="ＭＳ ゴシック" pitchFamily="49" charset="-128"/>
              <a:ea typeface="ＭＳ ゴシック" pitchFamily="49" charset="-128"/>
              <a:cs typeface="+mn-cs"/>
            </a:rPr>
            <a:t>物件費が増加する傾向である。これらの財源不足を財政調整基金の活用を行い対応している。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１０％程度を目安として、約１０億円の維持は必要と考えている。しかし、過去にリーマンショックの影響にて、財政調整基金が約１０億円減少したことを踏まえ、継続的な行財政運営を行うために</a:t>
          </a:r>
          <a:r>
            <a:rPr kumimoji="1" lang="ja-JP" altLang="ja-JP" sz="1300">
              <a:solidFill>
                <a:schemeClr val="dk1"/>
              </a:solidFill>
              <a:effectLst/>
              <a:latin typeface="ＭＳ ゴシック" pitchFamily="49" charset="-128"/>
              <a:ea typeface="ＭＳ ゴシック" pitchFamily="49" charset="-128"/>
              <a:cs typeface="+mn-cs"/>
            </a:rPr>
            <a:t>標準財政規模の</a:t>
          </a:r>
          <a:r>
            <a:rPr kumimoji="1" lang="ja-JP" altLang="en-US" sz="1300">
              <a:solidFill>
                <a:schemeClr val="dk1"/>
              </a:solidFill>
              <a:effectLst/>
              <a:latin typeface="ＭＳ ゴシック" pitchFamily="49" charset="-128"/>
              <a:ea typeface="ＭＳ ゴシック" pitchFamily="49" charset="-128"/>
              <a:cs typeface="+mn-cs"/>
            </a:rPr>
            <a:t>２</a:t>
          </a:r>
          <a:r>
            <a:rPr kumimoji="1" lang="ja-JP" altLang="ja-JP" sz="1300">
              <a:solidFill>
                <a:schemeClr val="dk1"/>
              </a:solidFill>
              <a:effectLst/>
              <a:latin typeface="ＭＳ ゴシック" pitchFamily="49" charset="-128"/>
              <a:ea typeface="ＭＳ ゴシック" pitchFamily="49" charset="-128"/>
              <a:cs typeface="+mn-cs"/>
            </a:rPr>
            <a:t>０％程度</a:t>
          </a:r>
          <a:r>
            <a:rPr kumimoji="1" lang="ja-JP" altLang="en-US" sz="1300">
              <a:solidFill>
                <a:schemeClr val="dk1"/>
              </a:solidFill>
              <a:effectLst/>
              <a:latin typeface="ＭＳ ゴシック" pitchFamily="49" charset="-128"/>
              <a:ea typeface="ＭＳ ゴシック" pitchFamily="49" charset="-128"/>
              <a:cs typeface="+mn-cs"/>
            </a:rPr>
            <a:t>である、約２０億円を目標としている。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平成２９年度末現在高において、前年度と横ばいである。これは、基金残高における利子分のみの積立を行ったことによるもの。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減債基金については、目的に対応する市債の償還予定がなく、定期的な積立も行っていないことから一時凍結を検討している。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公共施設総合管理計画に基づき、機能重視型の公共施設の複合化や集約化を図ることとしている。当該計画に基づいた施設の維持管理等の取組みにより、今後については取組みの効果が表れてくると考えられ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0" name="直線コネクタ 69"/>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1"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2" name="直線コネクタ 71"/>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3"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4" name="直線コネクタ 73"/>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5"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6" name="フローチャート: 判断 75"/>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7" name="フローチャート: 判断 76"/>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8" name="フローチャート: 判断 77"/>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34078</xdr:rowOff>
    </xdr:from>
    <xdr:to>
      <xdr:col>19</xdr:col>
      <xdr:colOff>187325</xdr:colOff>
      <xdr:row>27</xdr:row>
      <xdr:rowOff>135678</xdr:rowOff>
    </xdr:to>
    <xdr:sp macro="" textlink="">
      <xdr:nvSpPr>
        <xdr:cNvPr id="84" name="楕円 83"/>
        <xdr:cNvSpPr/>
      </xdr:nvSpPr>
      <xdr:spPr>
        <a:xfrm>
          <a:off x="4000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85"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6"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152205</xdr:rowOff>
    </xdr:from>
    <xdr:ext cx="405111" cy="259045"/>
    <xdr:sp macro="" textlink="">
      <xdr:nvSpPr>
        <xdr:cNvPr id="87" name="n_1mainValue有形固定資産減価償却率"/>
        <xdr:cNvSpPr txBox="1"/>
      </xdr:nvSpPr>
      <xdr:spPr>
        <a:xfrm>
          <a:off x="38360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おり、主な原因としては、地方債償還額が地方債発行額を上回る年度が続いてきたことによる。しかし、公共施設総合管理計画を確実に推進していくことによって、今後、地方債の発行額が増加する見込みである。市税の動向によっては、債務償還可能年数が増加することが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11340</xdr:rowOff>
    </xdr:from>
    <xdr:to>
      <xdr:col>76</xdr:col>
      <xdr:colOff>73025</xdr:colOff>
      <xdr:row>35</xdr:row>
      <xdr:rowOff>112940</xdr:rowOff>
    </xdr:to>
    <xdr:sp macro="" textlink="">
      <xdr:nvSpPr>
        <xdr:cNvPr id="131" name="楕円 130"/>
        <xdr:cNvSpPr/>
      </xdr:nvSpPr>
      <xdr:spPr>
        <a:xfrm>
          <a:off x="14744700" y="67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97717</xdr:rowOff>
    </xdr:from>
    <xdr:ext cx="340478" cy="259045"/>
    <xdr:sp macro="" textlink="">
      <xdr:nvSpPr>
        <xdr:cNvPr id="132" name="債務償還可能年数該当値テキスト"/>
        <xdr:cNvSpPr txBox="1"/>
      </xdr:nvSpPr>
      <xdr:spPr>
        <a:xfrm>
          <a:off x="14846300" y="66985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153035</xdr:rowOff>
    </xdr:from>
    <xdr:to>
      <xdr:col>20</xdr:col>
      <xdr:colOff>38100</xdr:colOff>
      <xdr:row>34</xdr:row>
      <xdr:rowOff>83185</xdr:rowOff>
    </xdr:to>
    <xdr:sp macro="" textlink="">
      <xdr:nvSpPr>
        <xdr:cNvPr id="69" name="楕円 68"/>
        <xdr:cNvSpPr/>
      </xdr:nvSpPr>
      <xdr:spPr>
        <a:xfrm>
          <a:off x="3746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99712</xdr:rowOff>
    </xdr:from>
    <xdr:ext cx="405111" cy="259045"/>
    <xdr:sp macro="" textlink="">
      <xdr:nvSpPr>
        <xdr:cNvPr id="72" name="n_1mainValue【道路】&#10;有形固定資産減価償却率"/>
        <xdr:cNvSpPr txBox="1"/>
      </xdr:nvSpPr>
      <xdr:spPr>
        <a:xfrm>
          <a:off x="35820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170637</xdr:rowOff>
    </xdr:from>
    <xdr:to>
      <xdr:col>50</xdr:col>
      <xdr:colOff>165100</xdr:colOff>
      <xdr:row>41</xdr:row>
      <xdr:rowOff>100787</xdr:rowOff>
    </xdr:to>
    <xdr:sp macro="" textlink="">
      <xdr:nvSpPr>
        <xdr:cNvPr id="110" name="楕円 109"/>
        <xdr:cNvSpPr/>
      </xdr:nvSpPr>
      <xdr:spPr>
        <a:xfrm>
          <a:off x="9588500" y="7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91914</xdr:rowOff>
    </xdr:from>
    <xdr:ext cx="469744" cy="259045"/>
    <xdr:sp macro="" textlink="">
      <xdr:nvSpPr>
        <xdr:cNvPr id="113" name="n_1mainValue【道路】&#10;一人当たり延長"/>
        <xdr:cNvSpPr txBox="1"/>
      </xdr:nvSpPr>
      <xdr:spPr>
        <a:xfrm>
          <a:off x="9391727" y="71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53" name="楕円 152"/>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4"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56" name="n_1mainValue【橋りょう・トンネ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49719</xdr:rowOff>
    </xdr:from>
    <xdr:to>
      <xdr:col>50</xdr:col>
      <xdr:colOff>165100</xdr:colOff>
      <xdr:row>62</xdr:row>
      <xdr:rowOff>151319</xdr:rowOff>
    </xdr:to>
    <xdr:sp macro="" textlink="">
      <xdr:nvSpPr>
        <xdr:cNvPr id="194" name="楕円 193"/>
        <xdr:cNvSpPr/>
      </xdr:nvSpPr>
      <xdr:spPr>
        <a:xfrm>
          <a:off x="9588500" y="106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142446</xdr:rowOff>
    </xdr:from>
    <xdr:ext cx="599010" cy="259045"/>
    <xdr:sp macro="" textlink="">
      <xdr:nvSpPr>
        <xdr:cNvPr id="197" name="n_1mainValue【橋りょう・トンネル】&#10;一人当たり有形固定資産（償却資産）額"/>
        <xdr:cNvSpPr txBox="1"/>
      </xdr:nvSpPr>
      <xdr:spPr>
        <a:xfrm>
          <a:off x="9327095" y="107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36" name="楕円 235"/>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39" name="n_1mainValue【公営住宅】&#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66548</xdr:rowOff>
    </xdr:from>
    <xdr:to>
      <xdr:col>50</xdr:col>
      <xdr:colOff>165100</xdr:colOff>
      <xdr:row>85</xdr:row>
      <xdr:rowOff>168148</xdr:rowOff>
    </xdr:to>
    <xdr:sp macro="" textlink="">
      <xdr:nvSpPr>
        <xdr:cNvPr id="277" name="楕円 276"/>
        <xdr:cNvSpPr/>
      </xdr:nvSpPr>
      <xdr:spPr>
        <a:xfrm>
          <a:off x="9588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159275</xdr:rowOff>
    </xdr:from>
    <xdr:ext cx="469744" cy="259045"/>
    <xdr:sp macro="" textlink="">
      <xdr:nvSpPr>
        <xdr:cNvPr id="280" name="n_1mainValue【公営住宅】&#10;一人当たり面積"/>
        <xdr:cNvSpPr txBox="1"/>
      </xdr:nvSpPr>
      <xdr:spPr>
        <a:xfrm>
          <a:off x="93917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336" name="楕円 335"/>
        <xdr:cNvSpPr/>
      </xdr:nvSpPr>
      <xdr:spPr>
        <a:xfrm>
          <a:off x="1543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53720</xdr:rowOff>
    </xdr:from>
    <xdr:ext cx="405111" cy="259045"/>
    <xdr:sp macro="" textlink="">
      <xdr:nvSpPr>
        <xdr:cNvPr id="339" name="n_1mainValue【認定こども園・幼稚園・保育所】&#10;有形固定資産減価償却率"/>
        <xdr:cNvSpPr txBox="1"/>
      </xdr:nvSpPr>
      <xdr:spPr>
        <a:xfrm>
          <a:off x="15266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79" name="楕円 378"/>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382"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23" name="楕円 422"/>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26"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71272</xdr:rowOff>
    </xdr:from>
    <xdr:to>
      <xdr:col>112</xdr:col>
      <xdr:colOff>38100</xdr:colOff>
      <xdr:row>64</xdr:row>
      <xdr:rowOff>1422</xdr:rowOff>
    </xdr:to>
    <xdr:sp macro="" textlink="">
      <xdr:nvSpPr>
        <xdr:cNvPr id="463" name="楕円 462"/>
        <xdr:cNvSpPr/>
      </xdr:nvSpPr>
      <xdr:spPr>
        <a:xfrm>
          <a:off x="21272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163999</xdr:rowOff>
    </xdr:from>
    <xdr:ext cx="469744" cy="259045"/>
    <xdr:sp macro="" textlink="">
      <xdr:nvSpPr>
        <xdr:cNvPr id="466" name="n_1mainValue【学校施設】&#10;一人当たり面積"/>
        <xdr:cNvSpPr txBox="1"/>
      </xdr:nvSpPr>
      <xdr:spPr>
        <a:xfrm>
          <a:off x="210757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506" name="楕円 505"/>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137177</xdr:rowOff>
    </xdr:from>
    <xdr:ext cx="405111" cy="259045"/>
    <xdr:sp macro="" textlink="">
      <xdr:nvSpPr>
        <xdr:cNvPr id="509" name="n_1mainValue【児童館】&#10;有形固定資産減価償却率"/>
        <xdr:cNvSpPr txBox="1"/>
      </xdr:nvSpPr>
      <xdr:spPr>
        <a:xfrm>
          <a:off x="15266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45" name="楕円 544"/>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548" name="n_1mainValue【児童館】&#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587" name="楕円 586"/>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8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590"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630" name="楕円 629"/>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633" name="n_1mainValue【公民館】&#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学校施設をはじめと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する多くの施設にて</a:t>
          </a:r>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有形固定資産減価償却率が高くなっている。公共施設総合管理計画に基づき、今後、着実に老朽化対策を行っていくとともに、学校を中心とした集約化・機能移転に取り組むことにより、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は改善されると考えられる。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40096</xdr:rowOff>
    </xdr:from>
    <xdr:to>
      <xdr:col>20</xdr:col>
      <xdr:colOff>38100</xdr:colOff>
      <xdr:row>35</xdr:row>
      <xdr:rowOff>141696</xdr:rowOff>
    </xdr:to>
    <xdr:sp macro="" textlink="">
      <xdr:nvSpPr>
        <xdr:cNvPr id="73" name="楕円 72"/>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158223</xdr:rowOff>
    </xdr:from>
    <xdr:ext cx="405111" cy="259045"/>
    <xdr:sp macro="" textlink="">
      <xdr:nvSpPr>
        <xdr:cNvPr id="74" name="n_1mainValue【図書館】&#10;有形固定資産減価償却率"/>
        <xdr:cNvSpPr txBox="1"/>
      </xdr:nvSpPr>
      <xdr:spPr>
        <a:xfrm>
          <a:off x="3582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16" name="楕円 115"/>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85470</xdr:rowOff>
    </xdr:from>
    <xdr:ext cx="469744" cy="259045"/>
    <xdr:sp macro="" textlink="">
      <xdr:nvSpPr>
        <xdr:cNvPr id="117"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56" name="楕円 155"/>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76471</xdr:rowOff>
    </xdr:from>
    <xdr:ext cx="405111" cy="259045"/>
    <xdr:sp macro="" textlink="">
      <xdr:nvSpPr>
        <xdr:cNvPr id="157" name="n_1mainValue【体育館・プール】&#10;有形固定資産減価償却率"/>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162560</xdr:rowOff>
    </xdr:from>
    <xdr:to>
      <xdr:col>50</xdr:col>
      <xdr:colOff>165100</xdr:colOff>
      <xdr:row>64</xdr:row>
      <xdr:rowOff>92710</xdr:rowOff>
    </xdr:to>
    <xdr:sp macro="" textlink="">
      <xdr:nvSpPr>
        <xdr:cNvPr id="197" name="楕円 196"/>
        <xdr:cNvSpPr/>
      </xdr:nvSpPr>
      <xdr:spPr>
        <a:xfrm>
          <a:off x="9588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83837</xdr:rowOff>
    </xdr:from>
    <xdr:ext cx="469744" cy="259045"/>
    <xdr:sp macro="" textlink="">
      <xdr:nvSpPr>
        <xdr:cNvPr id="198" name="n_1mainValue【体育館・プール】&#10;一人当たり面積"/>
        <xdr:cNvSpPr txBox="1"/>
      </xdr:nvSpPr>
      <xdr:spPr>
        <a:xfrm>
          <a:off x="9391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31"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239" name="楕円 238"/>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152416</xdr:rowOff>
    </xdr:from>
    <xdr:ext cx="405111" cy="259045"/>
    <xdr:sp macro="" textlink="">
      <xdr:nvSpPr>
        <xdr:cNvPr id="240" name="n_1mainValue【福祉施設】&#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22733</xdr:rowOff>
    </xdr:from>
    <xdr:to>
      <xdr:col>50</xdr:col>
      <xdr:colOff>165100</xdr:colOff>
      <xdr:row>85</xdr:row>
      <xdr:rowOff>124333</xdr:rowOff>
    </xdr:to>
    <xdr:sp macro="" textlink="">
      <xdr:nvSpPr>
        <xdr:cNvPr id="276" name="楕円 275"/>
        <xdr:cNvSpPr/>
      </xdr:nvSpPr>
      <xdr:spPr>
        <a:xfrm>
          <a:off x="9588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115460</xdr:rowOff>
    </xdr:from>
    <xdr:ext cx="469744" cy="259045"/>
    <xdr:sp macro="" textlink="">
      <xdr:nvSpPr>
        <xdr:cNvPr id="277" name="n_1mainValue【福祉施設】&#10;一人当たり面積"/>
        <xdr:cNvSpPr txBox="1"/>
      </xdr:nvSpPr>
      <xdr:spPr>
        <a:xfrm>
          <a:off x="93917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19" name="直線コネクタ 31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1" name="直線コネクタ 32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3" name="直線コネクタ 3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4"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5" name="フローチャート: 判断 32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6" name="フローチャート: 判断 32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27"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28" name="フローチャート: 判断 327"/>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29"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335" name="楕円 334"/>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36" name="n_1main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7" name="直線コネクタ 3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8" name="テキスト ボックス 3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9" name="直線コネクタ 3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0" name="テキスト ボックス 3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1" name="直線コネクタ 3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2" name="テキスト ボックス 3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3" name="直線コネクタ 3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4" name="テキスト ボックス 3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5" name="直線コネクタ 3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6" name="テキスト ボックス 3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7" name="直線コネクタ 3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8" name="テキスト ボックス 3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2" name="直線コネクタ 361"/>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3"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4" name="直線コネクタ 363"/>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5"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6" name="直線コネクタ 365"/>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67"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68" name="フローチャート: 判断 367"/>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69" name="フローチャート: 判断 368"/>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0"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71" name="フローチャート: 判断 370"/>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2"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121030</xdr:rowOff>
    </xdr:from>
    <xdr:to>
      <xdr:col>112</xdr:col>
      <xdr:colOff>38100</xdr:colOff>
      <xdr:row>40</xdr:row>
      <xdr:rowOff>51180</xdr:rowOff>
    </xdr:to>
    <xdr:sp macro="" textlink="">
      <xdr:nvSpPr>
        <xdr:cNvPr id="378" name="楕円 377"/>
        <xdr:cNvSpPr/>
      </xdr:nvSpPr>
      <xdr:spPr>
        <a:xfrm>
          <a:off x="21272500" y="6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67707</xdr:rowOff>
    </xdr:from>
    <xdr:ext cx="599010" cy="259045"/>
    <xdr:sp macro="" textlink="">
      <xdr:nvSpPr>
        <xdr:cNvPr id="379" name="n_1mainValue【一般廃棄物処理施設】&#10;一人当たり有形固定資産（償却資産）額"/>
        <xdr:cNvSpPr txBox="1"/>
      </xdr:nvSpPr>
      <xdr:spPr>
        <a:xfrm>
          <a:off x="21011095" y="6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05" name="直線コネクタ 404"/>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7" name="直線コネクタ 40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1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11" name="フローチャート: 判断 41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2" name="フローチャート: 判断 411"/>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3"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14" name="フローチャート: 判断 413"/>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15"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421" name="楕円 420"/>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157134</xdr:rowOff>
    </xdr:from>
    <xdr:ext cx="405111" cy="259045"/>
    <xdr:sp macro="" textlink="">
      <xdr:nvSpPr>
        <xdr:cNvPr id="422" name="n_1mainValue【保健センター・保健所】&#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4" name="直線コネクタ 443"/>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45"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46" name="直線コネクタ 445"/>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4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48" name="直線コネクタ 44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49"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50" name="フローチャート: 判断 449"/>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51" name="フローチャート: 判断 45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3" name="フローチャート: 判断 4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460" name="楕円 459"/>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108221</xdr:rowOff>
    </xdr:from>
    <xdr:ext cx="469744" cy="259045"/>
    <xdr:sp macro="" textlink="">
      <xdr:nvSpPr>
        <xdr:cNvPr id="461"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87" name="直線コネクタ 48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8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89" name="直線コネクタ 48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1" name="直線コネクタ 49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3" name="フローチャート: 判断 49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4" name="フローチャート: 判断 49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49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96" name="フローチャート: 判断 495"/>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97"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18324</xdr:rowOff>
    </xdr:from>
    <xdr:to>
      <xdr:col>81</xdr:col>
      <xdr:colOff>101600</xdr:colOff>
      <xdr:row>80</xdr:row>
      <xdr:rowOff>119924</xdr:rowOff>
    </xdr:to>
    <xdr:sp macro="" textlink="">
      <xdr:nvSpPr>
        <xdr:cNvPr id="503" name="楕円 502"/>
        <xdr:cNvSpPr/>
      </xdr:nvSpPr>
      <xdr:spPr>
        <a:xfrm>
          <a:off x="15430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136451</xdr:rowOff>
    </xdr:from>
    <xdr:ext cx="405111" cy="259045"/>
    <xdr:sp macro="" textlink="">
      <xdr:nvSpPr>
        <xdr:cNvPr id="504" name="n_1mainValue【消防施設】&#10;有形固定資産減価償却率"/>
        <xdr:cNvSpPr txBox="1"/>
      </xdr:nvSpPr>
      <xdr:spPr>
        <a:xfrm>
          <a:off x="15266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26" name="直線コネクタ 525"/>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28" name="直線コネクタ 52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29"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0" name="直線コネクタ 529"/>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2" name="フローチャート: 判断 53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3" name="フローチャート: 判断 532"/>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4"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35" name="フローチャート: 判断 534"/>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36"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42" name="楕円 541"/>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9162</xdr:rowOff>
    </xdr:from>
    <xdr:ext cx="469744" cy="259045"/>
    <xdr:sp macro="" textlink="">
      <xdr:nvSpPr>
        <xdr:cNvPr id="543"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69" name="直線コネクタ 56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1" name="直線コネクタ 57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3" name="直線コネクタ 57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75" name="フローチャート: 判断 57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76" name="フローチャート: 判断 57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77"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78" name="フローチャート: 判断 577"/>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79"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585" name="楕円 584"/>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13625</xdr:rowOff>
    </xdr:from>
    <xdr:ext cx="405111" cy="259045"/>
    <xdr:sp macro="" textlink="">
      <xdr:nvSpPr>
        <xdr:cNvPr id="586" name="n_1mainValue【庁舎】&#10;有形固定資産減価償却率"/>
        <xdr:cNvSpPr txBox="1"/>
      </xdr:nvSpPr>
      <xdr:spPr>
        <a:xfrm>
          <a:off x="152660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08" name="直線コネクタ 60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0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0" name="直線コネクタ 60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2" name="直線コネクタ 61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4" name="フローチャート: 判断 61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5" name="フローチャート: 判断 61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1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17" name="フローチャート: 判断 616"/>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18"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624" name="楕円 623"/>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86123</xdr:rowOff>
    </xdr:from>
    <xdr:ext cx="469744" cy="259045"/>
    <xdr:sp macro="" textlink="">
      <xdr:nvSpPr>
        <xdr:cNvPr id="625"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図書館・体育館・プール等の多くの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施設にて有形固定資産減価償却率が高くなっている。公共施設総合管理計画に基づき、今後、着実に老朽化対策を行っていくとともに、学校を中心とした集約化・機能移転に取り組むことにより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有形固定資産減価償却率は改善されると考えられる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１年度まで毎年上昇していたが、リーマンショック等に伴う景気低迷の影響を受け、低下傾向に転じた。しかし、平成２６年度以降、税収の回復により、上昇傾向にある。財政力指数は、類似団体平均を大きく上回っており、１位の数値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平成２８年度において、大手企業の特別利益に伴う法人市民税の増収があったため、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先行き不透明な現行下の社会情勢では、今後の予測が難しく、より一層の行政の効率化に努めることにより、財政の健全化を推進していく。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119592</xdr:rowOff>
    </xdr:from>
    <xdr:to>
      <xdr:col>23</xdr:col>
      <xdr:colOff>133350</xdr:colOff>
      <xdr:row>36</xdr:row>
      <xdr:rowOff>28575</xdr:rowOff>
    </xdr:to>
    <xdr:cxnSp macro="">
      <xdr:nvCxnSpPr>
        <xdr:cNvPr id="69" name="直線コネクタ 68"/>
        <xdr:cNvCxnSpPr/>
      </xdr:nvCxnSpPr>
      <xdr:spPr>
        <a:xfrm flipV="1">
          <a:off x="4114800" y="61203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48683</xdr:rowOff>
    </xdr:to>
    <xdr:cxnSp macro="">
      <xdr:nvCxnSpPr>
        <xdr:cNvPr id="72" name="直線コネクタ 71"/>
        <xdr:cNvCxnSpPr/>
      </xdr:nvCxnSpPr>
      <xdr:spPr>
        <a:xfrm flipV="1">
          <a:off x="3225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68792</xdr:rowOff>
    </xdr:to>
    <xdr:cxnSp macro="">
      <xdr:nvCxnSpPr>
        <xdr:cNvPr id="78" name="直線コネクタ 77"/>
        <xdr:cNvCxnSpPr/>
      </xdr:nvCxnSpPr>
      <xdr:spPr>
        <a:xfrm flipV="1">
          <a:off x="1447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68792</xdr:rowOff>
    </xdr:from>
    <xdr:to>
      <xdr:col>23</xdr:col>
      <xdr:colOff>184150</xdr:colOff>
      <xdr:row>35</xdr:row>
      <xdr:rowOff>170392</xdr:rowOff>
    </xdr:to>
    <xdr:sp macro="" textlink="">
      <xdr:nvSpPr>
        <xdr:cNvPr id="88" name="楕円 87"/>
        <xdr:cNvSpPr/>
      </xdr:nvSpPr>
      <xdr:spPr>
        <a:xfrm>
          <a:off x="49022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161519</xdr:rowOff>
    </xdr:from>
    <xdr:ext cx="762000" cy="259045"/>
    <xdr:sp macro="" textlink="">
      <xdr:nvSpPr>
        <xdr:cNvPr id="89" name="財政力該当値テキスト"/>
        <xdr:cNvSpPr txBox="1"/>
      </xdr:nvSpPr>
      <xdr:spPr>
        <a:xfrm>
          <a:off x="5041900" y="59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17992</xdr:rowOff>
    </xdr:from>
    <xdr:to>
      <xdr:col>7</xdr:col>
      <xdr:colOff>31750</xdr:colOff>
      <xdr:row>36</xdr:row>
      <xdr:rowOff>119592</xdr:rowOff>
    </xdr:to>
    <xdr:sp macro="" textlink="">
      <xdr:nvSpPr>
        <xdr:cNvPr id="96" name="楕円 95"/>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129769</xdr:rowOff>
    </xdr:from>
    <xdr:ext cx="762000" cy="259045"/>
    <xdr:sp macro="" textlink="">
      <xdr:nvSpPr>
        <xdr:cNvPr id="97" name="テキスト ボックス 96"/>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となり、昨年度と比較し、類似団体平均を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こととなっ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た。法人市民税の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年度においては、法人市民税が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収見込である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少子高齢化の進展等により、主な経常的経費である障害福祉サービス等給付費や生活保護費といった扶助費など社会保障費は増加の一途をたどっており、経常収支比率は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上昇する可能性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あるため、更なる行政の効率化に努め、経常的経費の削減を目指していく。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78232</xdr:rowOff>
    </xdr:to>
    <xdr:cxnSp macro="">
      <xdr:nvCxnSpPr>
        <xdr:cNvPr id="130" name="直線コネクタ 129"/>
        <xdr:cNvCxnSpPr/>
      </xdr:nvCxnSpPr>
      <xdr:spPr>
        <a:xfrm>
          <a:off x="4114800" y="10404094"/>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60</xdr:row>
      <xdr:rowOff>170180</xdr:rowOff>
    </xdr:to>
    <xdr:cxnSp macro="">
      <xdr:nvCxnSpPr>
        <xdr:cNvPr id="133" name="直線コネクタ 132"/>
        <xdr:cNvCxnSpPr/>
      </xdr:nvCxnSpPr>
      <xdr:spPr>
        <a:xfrm flipV="1">
          <a:off x="3225800" y="104040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170180</xdr:rowOff>
    </xdr:to>
    <xdr:cxnSp macro="">
      <xdr:nvCxnSpPr>
        <xdr:cNvPr id="136" name="直線コネクタ 135"/>
        <xdr:cNvCxnSpPr/>
      </xdr:nvCxnSpPr>
      <xdr:spPr>
        <a:xfrm>
          <a:off x="2336800" y="1043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148336</xdr:rowOff>
    </xdr:to>
    <xdr:cxnSp macro="">
      <xdr:nvCxnSpPr>
        <xdr:cNvPr id="139" name="直線コネクタ 138"/>
        <xdr:cNvCxnSpPr/>
      </xdr:nvCxnSpPr>
      <xdr:spPr>
        <a:xfrm flipV="1">
          <a:off x="1447800" y="104330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170959</xdr:rowOff>
    </xdr:from>
    <xdr:ext cx="762000" cy="259045"/>
    <xdr:sp macro="" textlink="">
      <xdr:nvSpPr>
        <xdr:cNvPr id="150" name="財政構造の弾力性該当値テキスト"/>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3" name="楕円 152"/>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4" name="テキスト ボックス 153"/>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昨年度と比較して大きな減少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となった。要因として、物件費において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、全庁的な総合住民情報システムの更新が終了したこと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生涯学習施設における指定管理料の減額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類似団体で比較して低くなっているのは、財源に比較的余裕のある時期から「組織構造改革」や「アウトソーシング戦略」により民間委託・指定管理者制度などを導入し、人件費削減に着手した結果である。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物件費等について、委託効果の検証、見直し等により可能な限り歳出削減に取り組み、全体としては歳出を抑制できているが、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増加傾向にあることを踏まえ、今後も更なるコスト削減を図っていく。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71447</xdr:rowOff>
    </xdr:from>
    <xdr:to>
      <xdr:col>23</xdr:col>
      <xdr:colOff>133350</xdr:colOff>
      <xdr:row>80</xdr:row>
      <xdr:rowOff>114491</xdr:rowOff>
    </xdr:to>
    <xdr:cxnSp macro="">
      <xdr:nvCxnSpPr>
        <xdr:cNvPr id="193" name="直線コネクタ 192"/>
        <xdr:cNvCxnSpPr/>
      </xdr:nvCxnSpPr>
      <xdr:spPr>
        <a:xfrm flipV="1">
          <a:off x="4114800" y="13787447"/>
          <a:ext cx="838200" cy="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87751</xdr:rowOff>
    </xdr:from>
    <xdr:to>
      <xdr:col>19</xdr:col>
      <xdr:colOff>133350</xdr:colOff>
      <xdr:row>80</xdr:row>
      <xdr:rowOff>114491</xdr:rowOff>
    </xdr:to>
    <xdr:cxnSp macro="">
      <xdr:nvCxnSpPr>
        <xdr:cNvPr id="196" name="直線コネクタ 195"/>
        <xdr:cNvCxnSpPr/>
      </xdr:nvCxnSpPr>
      <xdr:spPr>
        <a:xfrm>
          <a:off x="3225800" y="13803751"/>
          <a:ext cx="8890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86260</xdr:rowOff>
    </xdr:from>
    <xdr:to>
      <xdr:col>15</xdr:col>
      <xdr:colOff>82550</xdr:colOff>
      <xdr:row>80</xdr:row>
      <xdr:rowOff>87751</xdr:rowOff>
    </xdr:to>
    <xdr:cxnSp macro="">
      <xdr:nvCxnSpPr>
        <xdr:cNvPr id="199" name="直線コネクタ 198"/>
        <xdr:cNvCxnSpPr/>
      </xdr:nvCxnSpPr>
      <xdr:spPr>
        <a:xfrm>
          <a:off x="2336800" y="13802260"/>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68149</xdr:rowOff>
    </xdr:from>
    <xdr:to>
      <xdr:col>11</xdr:col>
      <xdr:colOff>31750</xdr:colOff>
      <xdr:row>80</xdr:row>
      <xdr:rowOff>86260</xdr:rowOff>
    </xdr:to>
    <xdr:cxnSp macro="">
      <xdr:nvCxnSpPr>
        <xdr:cNvPr id="202" name="直線コネクタ 201"/>
        <xdr:cNvCxnSpPr/>
      </xdr:nvCxnSpPr>
      <xdr:spPr>
        <a:xfrm>
          <a:off x="1447800" y="13784149"/>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20647</xdr:rowOff>
    </xdr:from>
    <xdr:to>
      <xdr:col>23</xdr:col>
      <xdr:colOff>184150</xdr:colOff>
      <xdr:row>80</xdr:row>
      <xdr:rowOff>122247</xdr:rowOff>
    </xdr:to>
    <xdr:sp macro="" textlink="">
      <xdr:nvSpPr>
        <xdr:cNvPr id="212" name="楕円 211"/>
        <xdr:cNvSpPr/>
      </xdr:nvSpPr>
      <xdr:spPr>
        <a:xfrm>
          <a:off x="4902200" y="13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113374</xdr:rowOff>
    </xdr:from>
    <xdr:ext cx="762000" cy="259045"/>
    <xdr:sp macro="" textlink="">
      <xdr:nvSpPr>
        <xdr:cNvPr id="213" name="人件費・物件費等の状況該当値テキスト"/>
        <xdr:cNvSpPr txBox="1"/>
      </xdr:nvSpPr>
      <xdr:spPr>
        <a:xfrm>
          <a:off x="5041900" y="136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63691</xdr:rowOff>
    </xdr:from>
    <xdr:to>
      <xdr:col>19</xdr:col>
      <xdr:colOff>184150</xdr:colOff>
      <xdr:row>80</xdr:row>
      <xdr:rowOff>165291</xdr:rowOff>
    </xdr:to>
    <xdr:sp macro="" textlink="">
      <xdr:nvSpPr>
        <xdr:cNvPr id="214" name="楕円 213"/>
        <xdr:cNvSpPr/>
      </xdr:nvSpPr>
      <xdr:spPr>
        <a:xfrm>
          <a:off x="4064000" y="137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4018</xdr:rowOff>
    </xdr:from>
    <xdr:ext cx="736600" cy="259045"/>
    <xdr:sp macro="" textlink="">
      <xdr:nvSpPr>
        <xdr:cNvPr id="215" name="テキスト ボックス 214"/>
        <xdr:cNvSpPr txBox="1"/>
      </xdr:nvSpPr>
      <xdr:spPr>
        <a:xfrm>
          <a:off x="3733800" y="1354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36951</xdr:rowOff>
    </xdr:from>
    <xdr:to>
      <xdr:col>15</xdr:col>
      <xdr:colOff>133350</xdr:colOff>
      <xdr:row>80</xdr:row>
      <xdr:rowOff>138551</xdr:rowOff>
    </xdr:to>
    <xdr:sp macro="" textlink="">
      <xdr:nvSpPr>
        <xdr:cNvPr id="216" name="楕円 215"/>
        <xdr:cNvSpPr/>
      </xdr:nvSpPr>
      <xdr:spPr>
        <a:xfrm>
          <a:off x="3175000" y="137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148728</xdr:rowOff>
    </xdr:from>
    <xdr:ext cx="762000" cy="259045"/>
    <xdr:sp macro="" textlink="">
      <xdr:nvSpPr>
        <xdr:cNvPr id="217" name="テキスト ボックス 216"/>
        <xdr:cNvSpPr txBox="1"/>
      </xdr:nvSpPr>
      <xdr:spPr>
        <a:xfrm>
          <a:off x="2844800" y="135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35460</xdr:rowOff>
    </xdr:from>
    <xdr:to>
      <xdr:col>11</xdr:col>
      <xdr:colOff>82550</xdr:colOff>
      <xdr:row>80</xdr:row>
      <xdr:rowOff>137060</xdr:rowOff>
    </xdr:to>
    <xdr:sp macro="" textlink="">
      <xdr:nvSpPr>
        <xdr:cNvPr id="218" name="楕円 217"/>
        <xdr:cNvSpPr/>
      </xdr:nvSpPr>
      <xdr:spPr>
        <a:xfrm>
          <a:off x="2286000" y="137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147237</xdr:rowOff>
    </xdr:from>
    <xdr:ext cx="762000" cy="259045"/>
    <xdr:sp macro="" textlink="">
      <xdr:nvSpPr>
        <xdr:cNvPr id="219" name="テキスト ボックス 218"/>
        <xdr:cNvSpPr txBox="1"/>
      </xdr:nvSpPr>
      <xdr:spPr>
        <a:xfrm>
          <a:off x="1955800" y="135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17349</xdr:rowOff>
    </xdr:from>
    <xdr:to>
      <xdr:col>7</xdr:col>
      <xdr:colOff>31750</xdr:colOff>
      <xdr:row>80</xdr:row>
      <xdr:rowOff>118949</xdr:rowOff>
    </xdr:to>
    <xdr:sp macro="" textlink="">
      <xdr:nvSpPr>
        <xdr:cNvPr id="220" name="楕円 219"/>
        <xdr:cNvSpPr/>
      </xdr:nvSpPr>
      <xdr:spPr>
        <a:xfrm>
          <a:off x="1397000" y="137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129126</xdr:rowOff>
    </xdr:from>
    <xdr:ext cx="762000" cy="259045"/>
    <xdr:sp macro="" textlink="">
      <xdr:nvSpPr>
        <xdr:cNvPr id="221" name="テキスト ボックス 220"/>
        <xdr:cNvSpPr txBox="1"/>
      </xdr:nvSpPr>
      <xdr:spPr>
        <a:xfrm>
          <a:off x="1066800" y="1350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職員構成における変動が少なかったためと考えられる。今までの取組みとして、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早期から各種手当の見直し・廃止も行っているところではあるが、類似団体平均を若干超えていることも踏まえ、今後も給与の適正化に努めていく。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5" name="直線コネクタ 254"/>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23989</xdr:rowOff>
    </xdr:to>
    <xdr:cxnSp macro="">
      <xdr:nvCxnSpPr>
        <xdr:cNvPr id="258" name="直線コネクタ 257"/>
        <xdr:cNvCxnSpPr/>
      </xdr:nvCxnSpPr>
      <xdr:spPr>
        <a:xfrm>
          <a:off x="15290800" y="147658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168628</xdr:rowOff>
    </xdr:to>
    <xdr:cxnSp macro="">
      <xdr:nvCxnSpPr>
        <xdr:cNvPr id="261" name="直線コネクタ 260"/>
        <xdr:cNvCxnSpPr/>
      </xdr:nvCxnSpPr>
      <xdr:spPr>
        <a:xfrm flipV="1">
          <a:off x="14401800" y="147658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77611</xdr:rowOff>
    </xdr:to>
    <xdr:cxnSp macro="">
      <xdr:nvCxnSpPr>
        <xdr:cNvPr id="264" name="直線コネクタ 263"/>
        <xdr:cNvCxnSpPr/>
      </xdr:nvCxnSpPr>
      <xdr:spPr>
        <a:xfrm flipV="1">
          <a:off x="13512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2" name="楕円 281"/>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3" name="テキスト ボックス 282"/>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昨年度に引き続き、人口千人当たり職員数は減少し、類似団体中、最も低い数値である。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これは、定員適正化計画に基づく退職者一部不補充や平成１６年度からの高浜市構造改革推進委員会報告書に基づく民間委託などを推進し、行政のスリム化を行った結果である。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今後も引き続き、職員の適正配置や業務改善・民間委託などを推進し、より効率的な行政運営を行っていく。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94252</xdr:rowOff>
    </xdr:from>
    <xdr:to>
      <xdr:col>81</xdr:col>
      <xdr:colOff>44450</xdr:colOff>
      <xdr:row>58</xdr:row>
      <xdr:rowOff>106317</xdr:rowOff>
    </xdr:to>
    <xdr:cxnSp macro="">
      <xdr:nvCxnSpPr>
        <xdr:cNvPr id="320" name="直線コネクタ 319"/>
        <xdr:cNvCxnSpPr/>
      </xdr:nvCxnSpPr>
      <xdr:spPr>
        <a:xfrm flipV="1">
          <a:off x="16179800" y="100383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106317</xdr:rowOff>
    </xdr:from>
    <xdr:to>
      <xdr:col>77</xdr:col>
      <xdr:colOff>44450</xdr:colOff>
      <xdr:row>58</xdr:row>
      <xdr:rowOff>121829</xdr:rowOff>
    </xdr:to>
    <xdr:cxnSp macro="">
      <xdr:nvCxnSpPr>
        <xdr:cNvPr id="323" name="直線コネクタ 322"/>
        <xdr:cNvCxnSpPr/>
      </xdr:nvCxnSpPr>
      <xdr:spPr>
        <a:xfrm flipV="1">
          <a:off x="15290800" y="1005041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121829</xdr:rowOff>
    </xdr:from>
    <xdr:to>
      <xdr:col>72</xdr:col>
      <xdr:colOff>203200</xdr:colOff>
      <xdr:row>58</xdr:row>
      <xdr:rowOff>140788</xdr:rowOff>
    </xdr:to>
    <xdr:cxnSp macro="">
      <xdr:nvCxnSpPr>
        <xdr:cNvPr id="326" name="直線コネクタ 325"/>
        <xdr:cNvCxnSpPr/>
      </xdr:nvCxnSpPr>
      <xdr:spPr>
        <a:xfrm flipV="1">
          <a:off x="14401800" y="100659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58</xdr:row>
      <xdr:rowOff>151130</xdr:rowOff>
    </xdr:to>
    <xdr:cxnSp macro="">
      <xdr:nvCxnSpPr>
        <xdr:cNvPr id="329" name="直線コネクタ 328"/>
        <xdr:cNvCxnSpPr/>
      </xdr:nvCxnSpPr>
      <xdr:spPr>
        <a:xfrm flipV="1">
          <a:off x="13512800" y="100848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43452</xdr:rowOff>
    </xdr:from>
    <xdr:to>
      <xdr:col>81</xdr:col>
      <xdr:colOff>95250</xdr:colOff>
      <xdr:row>58</xdr:row>
      <xdr:rowOff>145052</xdr:rowOff>
    </xdr:to>
    <xdr:sp macro="" textlink="">
      <xdr:nvSpPr>
        <xdr:cNvPr id="339" name="楕円 338"/>
        <xdr:cNvSpPr/>
      </xdr:nvSpPr>
      <xdr:spPr>
        <a:xfrm>
          <a:off x="169672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136179</xdr:rowOff>
    </xdr:from>
    <xdr:ext cx="762000" cy="259045"/>
    <xdr:sp macro="" textlink="">
      <xdr:nvSpPr>
        <xdr:cNvPr id="340" name="定員管理の状況該当値テキスト"/>
        <xdr:cNvSpPr txBox="1"/>
      </xdr:nvSpPr>
      <xdr:spPr>
        <a:xfrm>
          <a:off x="17106900" y="99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55517</xdr:rowOff>
    </xdr:from>
    <xdr:to>
      <xdr:col>77</xdr:col>
      <xdr:colOff>95250</xdr:colOff>
      <xdr:row>58</xdr:row>
      <xdr:rowOff>157117</xdr:rowOff>
    </xdr:to>
    <xdr:sp macro="" textlink="">
      <xdr:nvSpPr>
        <xdr:cNvPr id="341" name="楕円 340"/>
        <xdr:cNvSpPr/>
      </xdr:nvSpPr>
      <xdr:spPr>
        <a:xfrm>
          <a:off x="16129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167294</xdr:rowOff>
    </xdr:from>
    <xdr:ext cx="736600" cy="259045"/>
    <xdr:sp macro="" textlink="">
      <xdr:nvSpPr>
        <xdr:cNvPr id="342" name="テキスト ボックス 341"/>
        <xdr:cNvSpPr txBox="1"/>
      </xdr:nvSpPr>
      <xdr:spPr>
        <a:xfrm>
          <a:off x="15798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71029</xdr:rowOff>
    </xdr:from>
    <xdr:to>
      <xdr:col>73</xdr:col>
      <xdr:colOff>44450</xdr:colOff>
      <xdr:row>59</xdr:row>
      <xdr:rowOff>1179</xdr:rowOff>
    </xdr:to>
    <xdr:sp macro="" textlink="">
      <xdr:nvSpPr>
        <xdr:cNvPr id="343" name="楕円 342"/>
        <xdr:cNvSpPr/>
      </xdr:nvSpPr>
      <xdr:spPr>
        <a:xfrm>
          <a:off x="15240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11356</xdr:rowOff>
    </xdr:from>
    <xdr:ext cx="762000" cy="259045"/>
    <xdr:sp macro="" textlink="">
      <xdr:nvSpPr>
        <xdr:cNvPr id="344" name="テキスト ボックス 343"/>
        <xdr:cNvSpPr txBox="1"/>
      </xdr:nvSpPr>
      <xdr:spPr>
        <a:xfrm>
          <a:off x="14909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89988</xdr:rowOff>
    </xdr:from>
    <xdr:to>
      <xdr:col>68</xdr:col>
      <xdr:colOff>203200</xdr:colOff>
      <xdr:row>59</xdr:row>
      <xdr:rowOff>20138</xdr:rowOff>
    </xdr:to>
    <xdr:sp macro="" textlink="">
      <xdr:nvSpPr>
        <xdr:cNvPr id="345" name="楕円 344"/>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46" name="テキスト ボックス 345"/>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100330</xdr:rowOff>
    </xdr:from>
    <xdr:to>
      <xdr:col>64</xdr:col>
      <xdr:colOff>152400</xdr:colOff>
      <xdr:row>59</xdr:row>
      <xdr:rowOff>30480</xdr:rowOff>
    </xdr:to>
    <xdr:sp macro="" textlink="">
      <xdr:nvSpPr>
        <xdr:cNvPr id="347" name="楕円 346"/>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40657</xdr:rowOff>
    </xdr:from>
    <xdr:ext cx="762000" cy="259045"/>
    <xdr:sp macro="" textlink="">
      <xdr:nvSpPr>
        <xdr:cNvPr id="348" name="テキスト ボックス 347"/>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を大きく下回っており、昨年度同様、類似団体内順位が１位となった。これは新規地方債の発行の抑制、繰上償還（平成１７年度：２億円、平成２０年度：３億円）の実施、及び過去の大規模事業の地方債償還終了に伴う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平成３０年度以降、公共施設の更新等により多額の起債を発行するため、今後の比率は上昇する可能性が高い。現在の社会情勢や当市の財政状況を鑑み、緊急度・住民ニーズを的確に把握した事業選択をすることで起債の有効活用をし、起債に大きく頼ることのない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147743</xdr:rowOff>
    </xdr:from>
    <xdr:to>
      <xdr:col>81</xdr:col>
      <xdr:colOff>44450</xdr:colOff>
      <xdr:row>35</xdr:row>
      <xdr:rowOff>147743</xdr:rowOff>
    </xdr:to>
    <xdr:cxnSp macro="">
      <xdr:nvCxnSpPr>
        <xdr:cNvPr id="382" name="直線コネクタ 381"/>
        <xdr:cNvCxnSpPr/>
      </xdr:nvCxnSpPr>
      <xdr:spPr>
        <a:xfrm>
          <a:off x="16179800" y="61484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147743</xdr:rowOff>
    </xdr:from>
    <xdr:to>
      <xdr:col>77</xdr:col>
      <xdr:colOff>44450</xdr:colOff>
      <xdr:row>36</xdr:row>
      <xdr:rowOff>88900</xdr:rowOff>
    </xdr:to>
    <xdr:cxnSp macro="">
      <xdr:nvCxnSpPr>
        <xdr:cNvPr id="385" name="直線コネクタ 384"/>
        <xdr:cNvCxnSpPr/>
      </xdr:nvCxnSpPr>
      <xdr:spPr>
        <a:xfrm flipV="1">
          <a:off x="15290800" y="61484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5927</xdr:rowOff>
    </xdr:to>
    <xdr:cxnSp macro="">
      <xdr:nvCxnSpPr>
        <xdr:cNvPr id="388" name="直線コネクタ 387"/>
        <xdr:cNvCxnSpPr/>
      </xdr:nvCxnSpPr>
      <xdr:spPr>
        <a:xfrm flipV="1">
          <a:off x="14401800" y="62611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150707</xdr:rowOff>
    </xdr:to>
    <xdr:cxnSp macro="">
      <xdr:nvCxnSpPr>
        <xdr:cNvPr id="391" name="直線コネクタ 390"/>
        <xdr:cNvCxnSpPr/>
      </xdr:nvCxnSpPr>
      <xdr:spPr>
        <a:xfrm flipV="1">
          <a:off x="13512800" y="63495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96943</xdr:rowOff>
    </xdr:from>
    <xdr:to>
      <xdr:col>81</xdr:col>
      <xdr:colOff>95250</xdr:colOff>
      <xdr:row>36</xdr:row>
      <xdr:rowOff>27093</xdr:rowOff>
    </xdr:to>
    <xdr:sp macro="" textlink="">
      <xdr:nvSpPr>
        <xdr:cNvPr id="401" name="楕円 400"/>
        <xdr:cNvSpPr/>
      </xdr:nvSpPr>
      <xdr:spPr>
        <a:xfrm>
          <a:off x="169672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18220</xdr:rowOff>
    </xdr:from>
    <xdr:ext cx="762000" cy="259045"/>
    <xdr:sp macro="" textlink="">
      <xdr:nvSpPr>
        <xdr:cNvPr id="402" name="公債費負担の状況該当値テキスト"/>
        <xdr:cNvSpPr txBox="1"/>
      </xdr:nvSpPr>
      <xdr:spPr>
        <a:xfrm>
          <a:off x="17106900" y="6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96943</xdr:rowOff>
    </xdr:from>
    <xdr:to>
      <xdr:col>77</xdr:col>
      <xdr:colOff>95250</xdr:colOff>
      <xdr:row>36</xdr:row>
      <xdr:rowOff>27093</xdr:rowOff>
    </xdr:to>
    <xdr:sp macro="" textlink="">
      <xdr:nvSpPr>
        <xdr:cNvPr id="403" name="楕円 402"/>
        <xdr:cNvSpPr/>
      </xdr:nvSpPr>
      <xdr:spPr>
        <a:xfrm>
          <a:off x="16129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37270</xdr:rowOff>
    </xdr:from>
    <xdr:ext cx="736600" cy="259045"/>
    <xdr:sp macro="" textlink="">
      <xdr:nvSpPr>
        <xdr:cNvPr id="404" name="テキスト ボックス 403"/>
        <xdr:cNvSpPr txBox="1"/>
      </xdr:nvSpPr>
      <xdr:spPr>
        <a:xfrm>
          <a:off x="15798800" y="586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5" name="楕円 404"/>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6" name="テキスト ボックス 405"/>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7" name="楕円 406"/>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8" name="テキスト ボックス 407"/>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9" name="楕円 408"/>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10" name="テキスト ボックス 409"/>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類似団体平均を大きく下回っており、平成２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年連続して類似団体内順位が１位となった。主な要因としては、高浜市構造改革推進委員会報告書に基づく繰上償還による地方債残高の減や新規地方債の発行の抑制等によるものである。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世代への負担を軽減するため、「プライマリーバランス黒字の堅持」を目標として掲げ、実行してきたが、今後は公共施設の更新等による多額の起債の発行が考えられるため、比率が上昇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現在の社会情勢や当市の財政状況を鑑み、緊急度・住民ニーズを的確に把握した事業選択をすることで起債の有効活用をし、自主財源の規模に応じた身の丈に合った財政運営を堅持していく。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類似団体平均と比較すると、人件費にかかる経常収支比率は低い水準にある。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この要因は、早期から「組織構造改革」や「アウトソーシング戦略」により行政のスリム化を推進し、人件費削減に着手してきたためである。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161290</xdr:rowOff>
    </xdr:to>
    <xdr:cxnSp macro="">
      <xdr:nvCxnSpPr>
        <xdr:cNvPr id="66" name="直線コネクタ 65"/>
        <xdr:cNvCxnSpPr/>
      </xdr:nvCxnSpPr>
      <xdr:spPr>
        <a:xfrm>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xdr:cNvCxnSpPr/>
      </xdr:nvCxnSpPr>
      <xdr:spPr>
        <a:xfrm>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決算額の対前年度比は減少していることから、税収の減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が比率を高める要因となっ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今後も引き続き、人件費や物件費等を総合的にとらえ、さらなる効率的・効果的な行財政運営を図っていく。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20</xdr:row>
      <xdr:rowOff>110672</xdr:rowOff>
    </xdr:to>
    <xdr:cxnSp macro="">
      <xdr:nvCxnSpPr>
        <xdr:cNvPr id="129" name="直線コネクタ 128"/>
        <xdr:cNvCxnSpPr/>
      </xdr:nvCxnSpPr>
      <xdr:spPr>
        <a:xfrm>
          <a:off x="15671800" y="3387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20</xdr:row>
      <xdr:rowOff>67128</xdr:rowOff>
    </xdr:to>
    <xdr:cxnSp macro="">
      <xdr:nvCxnSpPr>
        <xdr:cNvPr id="132" name="直線コネクタ 131"/>
        <xdr:cNvCxnSpPr/>
      </xdr:nvCxnSpPr>
      <xdr:spPr>
        <a:xfrm flipV="1">
          <a:off x="14782800" y="3387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67128</xdr:rowOff>
    </xdr:to>
    <xdr:cxnSp macro="">
      <xdr:nvCxnSpPr>
        <xdr:cNvPr id="135" name="直線コネクタ 134"/>
        <xdr:cNvCxnSpPr/>
      </xdr:nvCxnSpPr>
      <xdr:spPr>
        <a:xfrm>
          <a:off x="13893800" y="3430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12700</xdr:rowOff>
    </xdr:to>
    <xdr:cxnSp macro="">
      <xdr:nvCxnSpPr>
        <xdr:cNvPr id="138" name="直線コネクタ 137"/>
        <xdr:cNvCxnSpPr/>
      </xdr:nvCxnSpPr>
      <xdr:spPr>
        <a:xfrm flipV="1">
          <a:off x="13004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139899</xdr:rowOff>
    </xdr:from>
    <xdr:ext cx="762000" cy="259045"/>
    <xdr:sp macro="" textlink="">
      <xdr:nvSpPr>
        <xdr:cNvPr id="149" name="物件費該当値テキスト"/>
        <xdr:cNvSpPr txBox="1"/>
      </xdr:nvSpPr>
      <xdr:spPr>
        <a:xfrm>
          <a:off x="16598900" y="3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78922</xdr:rowOff>
    </xdr:from>
    <xdr:to>
      <xdr:col>78</xdr:col>
      <xdr:colOff>120650</xdr:colOff>
      <xdr:row>20</xdr:row>
      <xdr:rowOff>9072</xdr:rowOff>
    </xdr:to>
    <xdr:sp macro="" textlink="">
      <xdr:nvSpPr>
        <xdr:cNvPr id="150" name="楕円 149"/>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165299</xdr:rowOff>
    </xdr:from>
    <xdr:ext cx="736600" cy="259045"/>
    <xdr:sp macro="" textlink="">
      <xdr:nvSpPr>
        <xdr:cNvPr id="151" name="テキスト ボックス 150"/>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16328</xdr:rowOff>
    </xdr:from>
    <xdr:to>
      <xdr:col>74</xdr:col>
      <xdr:colOff>31750</xdr:colOff>
      <xdr:row>20</xdr:row>
      <xdr:rowOff>117928</xdr:rowOff>
    </xdr:to>
    <xdr:sp macro="" textlink="">
      <xdr:nvSpPr>
        <xdr:cNvPr id="152" name="楕円 151"/>
        <xdr:cNvSpPr/>
      </xdr:nvSpPr>
      <xdr:spPr>
        <a:xfrm>
          <a:off x="14732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102705</xdr:rowOff>
    </xdr:from>
    <xdr:ext cx="762000" cy="259045"/>
    <xdr:sp macro="" textlink="">
      <xdr:nvSpPr>
        <xdr:cNvPr id="153" name="テキスト ボックス 152"/>
        <xdr:cNvSpPr txBox="1"/>
      </xdr:nvSpPr>
      <xdr:spPr>
        <a:xfrm>
          <a:off x="14401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昨年度より比率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最下位となった。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要因としては、税収の減及び障がい者支援センターの設置による障害福祉の充実を図るのに比例し、障害福祉サービス等給付費が年々膨らんでいるこ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今後も増加傾向となる可能性が高いが、受益と負担のバランスを考慮していくことで、事業の選択と集中を図り、効果的な財政運営を図っていく。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62</xdr:row>
      <xdr:rowOff>38100</xdr:rowOff>
    </xdr:to>
    <xdr:cxnSp macro="">
      <xdr:nvCxnSpPr>
        <xdr:cNvPr id="190" name="直線コネクタ 189"/>
        <xdr:cNvCxnSpPr/>
      </xdr:nvCxnSpPr>
      <xdr:spPr>
        <a:xfrm>
          <a:off x="3987800" y="10490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120650</xdr:rowOff>
    </xdr:to>
    <xdr:cxnSp macro="">
      <xdr:nvCxnSpPr>
        <xdr:cNvPr id="193" name="直線コネクタ 192"/>
        <xdr:cNvCxnSpPr/>
      </xdr:nvCxnSpPr>
      <xdr:spPr>
        <a:xfrm flipV="1">
          <a:off x="3098800" y="1049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120650</xdr:rowOff>
    </xdr:to>
    <xdr:cxnSp macro="">
      <xdr:nvCxnSpPr>
        <xdr:cNvPr id="196" name="直線コネクタ 195"/>
        <xdr:cNvCxnSpPr/>
      </xdr:nvCxnSpPr>
      <xdr:spPr>
        <a:xfrm>
          <a:off x="2209800" y="1045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60</xdr:row>
      <xdr:rowOff>165100</xdr:rowOff>
    </xdr:to>
    <xdr:cxnSp macro="">
      <xdr:nvCxnSpPr>
        <xdr:cNvPr id="199" name="直線コネクタ 198"/>
        <xdr:cNvCxnSpPr/>
      </xdr:nvCxnSpPr>
      <xdr:spPr>
        <a:xfrm>
          <a:off x="1320800" y="1043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158750</xdr:rowOff>
    </xdr:from>
    <xdr:to>
      <xdr:col>24</xdr:col>
      <xdr:colOff>76200</xdr:colOff>
      <xdr:row>62</xdr:row>
      <xdr:rowOff>88900</xdr:rowOff>
    </xdr:to>
    <xdr:sp macro="" textlink="">
      <xdr:nvSpPr>
        <xdr:cNvPr id="209" name="楕円 208"/>
        <xdr:cNvSpPr/>
      </xdr:nvSpPr>
      <xdr:spPr>
        <a:xfrm>
          <a:off x="47752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67327</xdr:rowOff>
    </xdr:from>
    <xdr:ext cx="762000" cy="259045"/>
    <xdr:sp macro="" textlink="">
      <xdr:nvSpPr>
        <xdr:cNvPr id="210" name="扶助費該当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11" name="楕円 210"/>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2" name="テキスト ボックス 211"/>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13" name="楕円 212"/>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14" name="テキスト ボックス 213"/>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5" name="楕円 214"/>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6" name="テキスト ボックス 215"/>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7" name="楕円 216"/>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8" name="テキスト ボックス 217"/>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、当市における昨年度と比較すると、１．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この主な要因は、税収の減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及び公共下水道整備に伴う公共下水道事業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特別会計への繰出金が増加していることによる。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の適正化を図ることにより普通会計への負担を減らしていくよう努めていく。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51" name="直線コネクタ 250"/>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69850</xdr:rowOff>
    </xdr:to>
    <xdr:cxnSp macro="">
      <xdr:nvCxnSpPr>
        <xdr:cNvPr id="254" name="直線コネクタ 253"/>
        <xdr:cNvCxnSpPr/>
      </xdr:nvCxnSpPr>
      <xdr:spPr>
        <a:xfrm>
          <a:off x="14782800" y="969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96520</xdr:rowOff>
    </xdr:to>
    <xdr:cxnSp macro="">
      <xdr:nvCxnSpPr>
        <xdr:cNvPr id="257" name="直線コネクタ 256"/>
        <xdr:cNvCxnSpPr/>
      </xdr:nvCxnSpPr>
      <xdr:spPr>
        <a:xfrm>
          <a:off x="13893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60" name="直線コネクタ 259"/>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は、類似団体平均、全国平均や愛知県平均を上回っている。これは、当市において、ごみ処理業務を一部事務組合、消防業務を広域連合で行っていること、民間移譲した旧市立病院の運営をしている医療法人への運営費補助を行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税収の減が要因となっている。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への補助経費が大半を占めており、各補助対象の財政運営による影響が大きいが、不要不急・役割を果たした補助金などについては、予算カットや廃止を検討するなど、できる限りコスト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9" name="直線コネクタ 308"/>
        <xdr:cNvCxnSpPr/>
      </xdr:nvCxnSpPr>
      <xdr:spPr>
        <a:xfrm>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12" name="直線コネクタ 311"/>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145288</xdr:rowOff>
    </xdr:to>
    <xdr:cxnSp macro="">
      <xdr:nvCxnSpPr>
        <xdr:cNvPr id="315" name="直線コネクタ 314"/>
        <xdr:cNvCxnSpPr/>
      </xdr:nvCxnSpPr>
      <xdr:spPr>
        <a:xfrm flipV="1">
          <a:off x="13893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145288</xdr:rowOff>
    </xdr:to>
    <xdr:cxnSp macro="">
      <xdr:nvCxnSpPr>
        <xdr:cNvPr id="318" name="直線コネクタ 317"/>
        <xdr:cNvCxnSpPr/>
      </xdr:nvCxnSpPr>
      <xdr:spPr>
        <a:xfrm>
          <a:off x="13004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2" name="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3" name="テキスト ボックス 332"/>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昨年度に引き続き、類似団体中１位となった。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これは、投資的経費が低水準で推移したことによる新規地方債の発行を抑制されてきたことや、過去の大規模事業の地方債償還終了に伴う元金償還の減によるものが大きな要因となっている。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しかし、今後は、公共施設の更新等により、多額の起債の発行が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れており、公債費が増加していくことが見込まれている。財源を確保するために、起債の有効活用をしていくが、緊急度・住民ニーズを的確に把握した事業選択により、起債に大きく頼ることのない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66040</xdr:rowOff>
    </xdr:from>
    <xdr:to>
      <xdr:col>24</xdr:col>
      <xdr:colOff>25400</xdr:colOff>
      <xdr:row>72</xdr:row>
      <xdr:rowOff>127000</xdr:rowOff>
    </xdr:to>
    <xdr:cxnSp macro="">
      <xdr:nvCxnSpPr>
        <xdr:cNvPr id="370" name="直線コネクタ 369"/>
        <xdr:cNvCxnSpPr/>
      </xdr:nvCxnSpPr>
      <xdr:spPr>
        <a:xfrm>
          <a:off x="3987800" y="12410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66040</xdr:rowOff>
    </xdr:from>
    <xdr:to>
      <xdr:col>19</xdr:col>
      <xdr:colOff>187325</xdr:colOff>
      <xdr:row>72</xdr:row>
      <xdr:rowOff>149860</xdr:rowOff>
    </xdr:to>
    <xdr:cxnSp macro="">
      <xdr:nvCxnSpPr>
        <xdr:cNvPr id="373" name="直線コネクタ 372"/>
        <xdr:cNvCxnSpPr/>
      </xdr:nvCxnSpPr>
      <xdr:spPr>
        <a:xfrm flipV="1">
          <a:off x="3098800" y="12410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149860</xdr:rowOff>
    </xdr:from>
    <xdr:to>
      <xdr:col>15</xdr:col>
      <xdr:colOff>98425</xdr:colOff>
      <xdr:row>73</xdr:row>
      <xdr:rowOff>46990</xdr:rowOff>
    </xdr:to>
    <xdr:cxnSp macro="">
      <xdr:nvCxnSpPr>
        <xdr:cNvPr id="376" name="直線コネクタ 375"/>
        <xdr:cNvCxnSpPr/>
      </xdr:nvCxnSpPr>
      <xdr:spPr>
        <a:xfrm flipV="1">
          <a:off x="2209800" y="12494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46990</xdr:rowOff>
    </xdr:from>
    <xdr:to>
      <xdr:col>11</xdr:col>
      <xdr:colOff>9525</xdr:colOff>
      <xdr:row>74</xdr:row>
      <xdr:rowOff>142240</xdr:rowOff>
    </xdr:to>
    <xdr:cxnSp macro="">
      <xdr:nvCxnSpPr>
        <xdr:cNvPr id="379" name="直線コネクタ 378"/>
        <xdr:cNvCxnSpPr/>
      </xdr:nvCxnSpPr>
      <xdr:spPr>
        <a:xfrm flipV="1">
          <a:off x="1320800" y="125628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76200</xdr:rowOff>
    </xdr:from>
    <xdr:to>
      <xdr:col>24</xdr:col>
      <xdr:colOff>76200</xdr:colOff>
      <xdr:row>73</xdr:row>
      <xdr:rowOff>6350</xdr:rowOff>
    </xdr:to>
    <xdr:sp macro="" textlink="">
      <xdr:nvSpPr>
        <xdr:cNvPr id="389" name="楕円 388"/>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156227</xdr:rowOff>
    </xdr:from>
    <xdr:ext cx="762000" cy="259045"/>
    <xdr:sp macro="" textlink="">
      <xdr:nvSpPr>
        <xdr:cNvPr id="390" name="公債費該当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xdr:rowOff>
    </xdr:from>
    <xdr:to>
      <xdr:col>20</xdr:col>
      <xdr:colOff>38100</xdr:colOff>
      <xdr:row>72</xdr:row>
      <xdr:rowOff>116840</xdr:rowOff>
    </xdr:to>
    <xdr:sp macro="" textlink="">
      <xdr:nvSpPr>
        <xdr:cNvPr id="391" name="楕円 390"/>
        <xdr:cNvSpPr/>
      </xdr:nvSpPr>
      <xdr:spPr>
        <a:xfrm>
          <a:off x="3937000" y="12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127017</xdr:rowOff>
    </xdr:from>
    <xdr:ext cx="736600" cy="259045"/>
    <xdr:sp macro="" textlink="">
      <xdr:nvSpPr>
        <xdr:cNvPr id="392" name="テキスト ボックス 391"/>
        <xdr:cNvSpPr txBox="1"/>
      </xdr:nvSpPr>
      <xdr:spPr>
        <a:xfrm>
          <a:off x="3606800" y="1212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99060</xdr:rowOff>
    </xdr:from>
    <xdr:to>
      <xdr:col>15</xdr:col>
      <xdr:colOff>149225</xdr:colOff>
      <xdr:row>73</xdr:row>
      <xdr:rowOff>29210</xdr:rowOff>
    </xdr:to>
    <xdr:sp macro="" textlink="">
      <xdr:nvSpPr>
        <xdr:cNvPr id="393" name="楕円 392"/>
        <xdr:cNvSpPr/>
      </xdr:nvSpPr>
      <xdr:spPr>
        <a:xfrm>
          <a:off x="3048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39387</xdr:rowOff>
    </xdr:from>
    <xdr:ext cx="762000" cy="259045"/>
    <xdr:sp macro="" textlink="">
      <xdr:nvSpPr>
        <xdr:cNvPr id="394" name="テキスト ボックス 393"/>
        <xdr:cNvSpPr txBox="1"/>
      </xdr:nvSpPr>
      <xdr:spPr>
        <a:xfrm>
          <a:off x="2717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167640</xdr:rowOff>
    </xdr:from>
    <xdr:to>
      <xdr:col>11</xdr:col>
      <xdr:colOff>60325</xdr:colOff>
      <xdr:row>73</xdr:row>
      <xdr:rowOff>97790</xdr:rowOff>
    </xdr:to>
    <xdr:sp macro="" textlink="">
      <xdr:nvSpPr>
        <xdr:cNvPr id="395" name="楕円 394"/>
        <xdr:cNvSpPr/>
      </xdr:nvSpPr>
      <xdr:spPr>
        <a:xfrm>
          <a:off x="2159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107967</xdr:rowOff>
    </xdr:from>
    <xdr:ext cx="762000" cy="259045"/>
    <xdr:sp macro="" textlink="">
      <xdr:nvSpPr>
        <xdr:cNvPr id="396" name="テキスト ボックス 395"/>
        <xdr:cNvSpPr txBox="1"/>
      </xdr:nvSpPr>
      <xdr:spPr>
        <a:xfrm>
          <a:off x="1828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公債費を除く経費に係る経常収支比率は類似団体平均を上回っている。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税収の減及び類似団体中で高い数値を示す「扶助費」と「物件費」によるものである。物件費は、業務の民間委託等、行政の効率化を早期より取り組んだ結果、経常経費化している。負担金は、一部事務組合の所有する施設維持や老朽化対策により、圧縮が困難な状況にある。更に、他自治体同様、増大する扶助費の影響で、経常経費の抑制はますます困難な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しかしながら、事業の統廃合などコスト削減に努めることにより、健全な財政運営に努めていく。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124713</xdr:rowOff>
    </xdr:to>
    <xdr:cxnSp macro="">
      <xdr:nvCxnSpPr>
        <xdr:cNvPr id="429" name="直線コネクタ 428"/>
        <xdr:cNvCxnSpPr/>
      </xdr:nvCxnSpPr>
      <xdr:spPr>
        <a:xfrm>
          <a:off x="15671800" y="13417804"/>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44704</xdr:rowOff>
    </xdr:to>
    <xdr:cxnSp macro="">
      <xdr:nvCxnSpPr>
        <xdr:cNvPr id="432" name="直線コネクタ 431"/>
        <xdr:cNvCxnSpPr/>
      </xdr:nvCxnSpPr>
      <xdr:spPr>
        <a:xfrm>
          <a:off x="14782800" y="13417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44704</xdr:rowOff>
    </xdr:to>
    <xdr:cxnSp macro="">
      <xdr:nvCxnSpPr>
        <xdr:cNvPr id="435" name="直線コネクタ 434"/>
        <xdr:cNvCxnSpPr/>
      </xdr:nvCxnSpPr>
      <xdr:spPr>
        <a:xfrm>
          <a:off x="13893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156718</xdr:rowOff>
    </xdr:to>
    <xdr:cxnSp macro="">
      <xdr:nvCxnSpPr>
        <xdr:cNvPr id="438" name="直線コネクタ 437"/>
        <xdr:cNvCxnSpPr/>
      </xdr:nvCxnSpPr>
      <xdr:spPr>
        <a:xfrm flipV="1">
          <a:off x="13004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8" name="楕円 447"/>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49" name="公債費以外該当値テキスト"/>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7" name="テキスト ボックス 456"/>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39508</xdr:rowOff>
    </xdr:from>
    <xdr:ext cx="762000" cy="259045"/>
    <xdr:sp macro="" textlink="">
      <xdr:nvSpPr>
        <xdr:cNvPr id="46" name="人口1人当たり決算額の推移最小値テキスト130"/>
        <xdr:cNvSpPr txBox="1"/>
      </xdr:nvSpPr>
      <xdr:spPr>
        <a:xfrm>
          <a:off x="5740400" y="33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7118</xdr:rowOff>
    </xdr:from>
    <xdr:to>
      <xdr:col>29</xdr:col>
      <xdr:colOff>127000</xdr:colOff>
      <xdr:row>19</xdr:row>
      <xdr:rowOff>29331</xdr:rowOff>
    </xdr:to>
    <xdr:cxnSp macro="">
      <xdr:nvCxnSpPr>
        <xdr:cNvPr id="50" name="直線コネクタ 49"/>
        <xdr:cNvCxnSpPr/>
      </xdr:nvCxnSpPr>
      <xdr:spPr bwMode="auto">
        <a:xfrm>
          <a:off x="5003800" y="3312293"/>
          <a:ext cx="647700" cy="2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155975</xdr:rowOff>
    </xdr:from>
    <xdr:to>
      <xdr:col>26</xdr:col>
      <xdr:colOff>50800</xdr:colOff>
      <xdr:row>19</xdr:row>
      <xdr:rowOff>7118</xdr:rowOff>
    </xdr:to>
    <xdr:cxnSp macro="">
      <xdr:nvCxnSpPr>
        <xdr:cNvPr id="53" name="直線コネクタ 52"/>
        <xdr:cNvCxnSpPr/>
      </xdr:nvCxnSpPr>
      <xdr:spPr bwMode="auto">
        <a:xfrm>
          <a:off x="4305300" y="3289700"/>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155975</xdr:rowOff>
    </xdr:from>
    <xdr:to>
      <xdr:col>22</xdr:col>
      <xdr:colOff>114300</xdr:colOff>
      <xdr:row>18</xdr:row>
      <xdr:rowOff>170206</xdr:rowOff>
    </xdr:to>
    <xdr:cxnSp macro="">
      <xdr:nvCxnSpPr>
        <xdr:cNvPr id="56" name="直線コネクタ 55"/>
        <xdr:cNvCxnSpPr/>
      </xdr:nvCxnSpPr>
      <xdr:spPr bwMode="auto">
        <a:xfrm flipV="1">
          <a:off x="3606800" y="3289700"/>
          <a:ext cx="698500" cy="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170206</xdr:rowOff>
    </xdr:from>
    <xdr:to>
      <xdr:col>18</xdr:col>
      <xdr:colOff>177800</xdr:colOff>
      <xdr:row>19</xdr:row>
      <xdr:rowOff>30188</xdr:rowOff>
    </xdr:to>
    <xdr:cxnSp macro="">
      <xdr:nvCxnSpPr>
        <xdr:cNvPr id="59" name="直線コネクタ 58"/>
        <xdr:cNvCxnSpPr/>
      </xdr:nvCxnSpPr>
      <xdr:spPr bwMode="auto">
        <a:xfrm flipV="1">
          <a:off x="2908300" y="3303931"/>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149981</xdr:rowOff>
    </xdr:from>
    <xdr:to>
      <xdr:col>29</xdr:col>
      <xdr:colOff>177800</xdr:colOff>
      <xdr:row>19</xdr:row>
      <xdr:rowOff>80131</xdr:rowOff>
    </xdr:to>
    <xdr:sp macro="" textlink="">
      <xdr:nvSpPr>
        <xdr:cNvPr id="69" name="楕円 68"/>
        <xdr:cNvSpPr/>
      </xdr:nvSpPr>
      <xdr:spPr bwMode="auto">
        <a:xfrm>
          <a:off x="5600700" y="328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58558</xdr:rowOff>
    </xdr:from>
    <xdr:ext cx="762000" cy="259045"/>
    <xdr:sp macro="" textlink="">
      <xdr:nvSpPr>
        <xdr:cNvPr id="70" name="人口1人当たり決算額の推移該当値テキスト130"/>
        <xdr:cNvSpPr txBox="1"/>
      </xdr:nvSpPr>
      <xdr:spPr>
        <a:xfrm>
          <a:off x="5740400" y="319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127768</xdr:rowOff>
    </xdr:from>
    <xdr:to>
      <xdr:col>26</xdr:col>
      <xdr:colOff>101600</xdr:colOff>
      <xdr:row>19</xdr:row>
      <xdr:rowOff>57918</xdr:rowOff>
    </xdr:to>
    <xdr:sp macro="" textlink="">
      <xdr:nvSpPr>
        <xdr:cNvPr id="71" name="楕円 70"/>
        <xdr:cNvSpPr/>
      </xdr:nvSpPr>
      <xdr:spPr bwMode="auto">
        <a:xfrm>
          <a:off x="4953000" y="326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42695</xdr:rowOff>
    </xdr:from>
    <xdr:ext cx="736600" cy="259045"/>
    <xdr:sp macro="" textlink="">
      <xdr:nvSpPr>
        <xdr:cNvPr id="72" name="テキスト ボックス 71"/>
        <xdr:cNvSpPr txBox="1"/>
      </xdr:nvSpPr>
      <xdr:spPr>
        <a:xfrm>
          <a:off x="4622800" y="334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105175</xdr:rowOff>
    </xdr:from>
    <xdr:to>
      <xdr:col>22</xdr:col>
      <xdr:colOff>165100</xdr:colOff>
      <xdr:row>19</xdr:row>
      <xdr:rowOff>35325</xdr:rowOff>
    </xdr:to>
    <xdr:sp macro="" textlink="">
      <xdr:nvSpPr>
        <xdr:cNvPr id="73" name="楕円 72"/>
        <xdr:cNvSpPr/>
      </xdr:nvSpPr>
      <xdr:spPr bwMode="auto">
        <a:xfrm>
          <a:off x="4254500" y="323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20102</xdr:rowOff>
    </xdr:from>
    <xdr:ext cx="762000" cy="259045"/>
    <xdr:sp macro="" textlink="">
      <xdr:nvSpPr>
        <xdr:cNvPr id="74" name="テキスト ボックス 73"/>
        <xdr:cNvSpPr txBox="1"/>
      </xdr:nvSpPr>
      <xdr:spPr>
        <a:xfrm>
          <a:off x="3924300" y="33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119406</xdr:rowOff>
    </xdr:from>
    <xdr:to>
      <xdr:col>19</xdr:col>
      <xdr:colOff>38100</xdr:colOff>
      <xdr:row>19</xdr:row>
      <xdr:rowOff>49556</xdr:rowOff>
    </xdr:to>
    <xdr:sp macro="" textlink="">
      <xdr:nvSpPr>
        <xdr:cNvPr id="75" name="楕円 74"/>
        <xdr:cNvSpPr/>
      </xdr:nvSpPr>
      <xdr:spPr bwMode="auto">
        <a:xfrm>
          <a:off x="3556000" y="325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34333</xdr:rowOff>
    </xdr:from>
    <xdr:ext cx="762000" cy="259045"/>
    <xdr:sp macro="" textlink="">
      <xdr:nvSpPr>
        <xdr:cNvPr id="76" name="テキスト ボックス 75"/>
        <xdr:cNvSpPr txBox="1"/>
      </xdr:nvSpPr>
      <xdr:spPr>
        <a:xfrm>
          <a:off x="3225800" y="333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150838</xdr:rowOff>
    </xdr:from>
    <xdr:to>
      <xdr:col>15</xdr:col>
      <xdr:colOff>101600</xdr:colOff>
      <xdr:row>19</xdr:row>
      <xdr:rowOff>80988</xdr:rowOff>
    </xdr:to>
    <xdr:sp macro="" textlink="">
      <xdr:nvSpPr>
        <xdr:cNvPr id="77" name="楕円 76"/>
        <xdr:cNvSpPr/>
      </xdr:nvSpPr>
      <xdr:spPr bwMode="auto">
        <a:xfrm>
          <a:off x="2857500" y="328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65765</xdr:rowOff>
    </xdr:from>
    <xdr:ext cx="762000" cy="259045"/>
    <xdr:sp macro="" textlink="">
      <xdr:nvSpPr>
        <xdr:cNvPr id="78" name="テキスト ボックス 77"/>
        <xdr:cNvSpPr txBox="1"/>
      </xdr:nvSpPr>
      <xdr:spPr>
        <a:xfrm>
          <a:off x="2527300" y="337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41051</xdr:rowOff>
    </xdr:from>
    <xdr:ext cx="762000" cy="259045"/>
    <xdr:sp macro="" textlink="">
      <xdr:nvSpPr>
        <xdr:cNvPr id="106" name="人口1人当たり決算額の推移最小値テキスト445"/>
        <xdr:cNvSpPr txBox="1"/>
      </xdr:nvSpPr>
      <xdr:spPr>
        <a:xfrm>
          <a:off x="5740400" y="75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30874</xdr:rowOff>
    </xdr:from>
    <xdr:to>
      <xdr:col>29</xdr:col>
      <xdr:colOff>127000</xdr:colOff>
      <xdr:row>38</xdr:row>
      <xdr:rowOff>58534</xdr:rowOff>
    </xdr:to>
    <xdr:cxnSp macro="">
      <xdr:nvCxnSpPr>
        <xdr:cNvPr id="110" name="直線コネクタ 109"/>
        <xdr:cNvCxnSpPr/>
      </xdr:nvCxnSpPr>
      <xdr:spPr bwMode="auto">
        <a:xfrm flipV="1">
          <a:off x="5003800" y="7498474"/>
          <a:ext cx="6477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2070</xdr:rowOff>
    </xdr:from>
    <xdr:to>
      <xdr:col>26</xdr:col>
      <xdr:colOff>50800</xdr:colOff>
      <xdr:row>38</xdr:row>
      <xdr:rowOff>58534</xdr:rowOff>
    </xdr:to>
    <xdr:cxnSp macro="">
      <xdr:nvCxnSpPr>
        <xdr:cNvPr id="113" name="直線コネクタ 112"/>
        <xdr:cNvCxnSpPr/>
      </xdr:nvCxnSpPr>
      <xdr:spPr bwMode="auto">
        <a:xfrm>
          <a:off x="4305300" y="7469670"/>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2070</xdr:rowOff>
    </xdr:from>
    <xdr:to>
      <xdr:col>22</xdr:col>
      <xdr:colOff>114300</xdr:colOff>
      <xdr:row>38</xdr:row>
      <xdr:rowOff>25753</xdr:rowOff>
    </xdr:to>
    <xdr:cxnSp macro="">
      <xdr:nvCxnSpPr>
        <xdr:cNvPr id="116" name="直線コネクタ 115"/>
        <xdr:cNvCxnSpPr/>
      </xdr:nvCxnSpPr>
      <xdr:spPr bwMode="auto">
        <a:xfrm flipV="1">
          <a:off x="3606800" y="7469670"/>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221321</xdr:rowOff>
    </xdr:from>
    <xdr:to>
      <xdr:col>18</xdr:col>
      <xdr:colOff>177800</xdr:colOff>
      <xdr:row>38</xdr:row>
      <xdr:rowOff>25753</xdr:rowOff>
    </xdr:to>
    <xdr:cxnSp macro="">
      <xdr:nvCxnSpPr>
        <xdr:cNvPr id="119" name="直線コネクタ 118"/>
        <xdr:cNvCxnSpPr/>
      </xdr:nvCxnSpPr>
      <xdr:spPr bwMode="auto">
        <a:xfrm>
          <a:off x="2908300" y="7346021"/>
          <a:ext cx="698500" cy="14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322974</xdr:rowOff>
    </xdr:from>
    <xdr:to>
      <xdr:col>29</xdr:col>
      <xdr:colOff>177800</xdr:colOff>
      <xdr:row>38</xdr:row>
      <xdr:rowOff>81674</xdr:rowOff>
    </xdr:to>
    <xdr:sp macro="" textlink="">
      <xdr:nvSpPr>
        <xdr:cNvPr id="129" name="楕円 128"/>
        <xdr:cNvSpPr/>
      </xdr:nvSpPr>
      <xdr:spPr bwMode="auto">
        <a:xfrm>
          <a:off x="5600700" y="744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231551</xdr:rowOff>
    </xdr:from>
    <xdr:ext cx="762000" cy="259045"/>
    <xdr:sp macro="" textlink="">
      <xdr:nvSpPr>
        <xdr:cNvPr id="130" name="人口1人当たり決算額の推移該当値テキスト445"/>
        <xdr:cNvSpPr txBox="1"/>
      </xdr:nvSpPr>
      <xdr:spPr>
        <a:xfrm>
          <a:off x="5740400" y="735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7734</xdr:rowOff>
    </xdr:from>
    <xdr:to>
      <xdr:col>26</xdr:col>
      <xdr:colOff>101600</xdr:colOff>
      <xdr:row>38</xdr:row>
      <xdr:rowOff>109334</xdr:rowOff>
    </xdr:to>
    <xdr:sp macro="" textlink="">
      <xdr:nvSpPr>
        <xdr:cNvPr id="131" name="楕円 130"/>
        <xdr:cNvSpPr/>
      </xdr:nvSpPr>
      <xdr:spPr bwMode="auto">
        <a:xfrm>
          <a:off x="4953000" y="747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94111</xdr:rowOff>
    </xdr:from>
    <xdr:ext cx="736600" cy="259045"/>
    <xdr:sp macro="" textlink="">
      <xdr:nvSpPr>
        <xdr:cNvPr id="132" name="テキスト ボックス 131"/>
        <xdr:cNvSpPr txBox="1"/>
      </xdr:nvSpPr>
      <xdr:spPr>
        <a:xfrm>
          <a:off x="4622800" y="75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294170</xdr:rowOff>
    </xdr:from>
    <xdr:to>
      <xdr:col>22</xdr:col>
      <xdr:colOff>165100</xdr:colOff>
      <xdr:row>38</xdr:row>
      <xdr:rowOff>52870</xdr:rowOff>
    </xdr:to>
    <xdr:sp macro="" textlink="">
      <xdr:nvSpPr>
        <xdr:cNvPr id="133" name="楕円 132"/>
        <xdr:cNvSpPr/>
      </xdr:nvSpPr>
      <xdr:spPr bwMode="auto">
        <a:xfrm>
          <a:off x="4254500" y="741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37647</xdr:rowOff>
    </xdr:from>
    <xdr:ext cx="762000" cy="259045"/>
    <xdr:sp macro="" textlink="">
      <xdr:nvSpPr>
        <xdr:cNvPr id="134" name="テキスト ボックス 133"/>
        <xdr:cNvSpPr txBox="1"/>
      </xdr:nvSpPr>
      <xdr:spPr>
        <a:xfrm>
          <a:off x="3924300" y="75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317853</xdr:rowOff>
    </xdr:from>
    <xdr:to>
      <xdr:col>19</xdr:col>
      <xdr:colOff>38100</xdr:colOff>
      <xdr:row>38</xdr:row>
      <xdr:rowOff>76553</xdr:rowOff>
    </xdr:to>
    <xdr:sp macro="" textlink="">
      <xdr:nvSpPr>
        <xdr:cNvPr id="135" name="楕円 134"/>
        <xdr:cNvSpPr/>
      </xdr:nvSpPr>
      <xdr:spPr bwMode="auto">
        <a:xfrm>
          <a:off x="3556000" y="744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61330</xdr:rowOff>
    </xdr:from>
    <xdr:ext cx="762000" cy="259045"/>
    <xdr:sp macro="" textlink="">
      <xdr:nvSpPr>
        <xdr:cNvPr id="136" name="テキスト ボックス 135"/>
        <xdr:cNvSpPr txBox="1"/>
      </xdr:nvSpPr>
      <xdr:spPr>
        <a:xfrm>
          <a:off x="3225800" y="752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170521</xdr:rowOff>
    </xdr:from>
    <xdr:to>
      <xdr:col>15</xdr:col>
      <xdr:colOff>101600</xdr:colOff>
      <xdr:row>37</xdr:row>
      <xdr:rowOff>272121</xdr:rowOff>
    </xdr:to>
    <xdr:sp macro="" textlink="">
      <xdr:nvSpPr>
        <xdr:cNvPr id="137" name="楕円 136"/>
        <xdr:cNvSpPr/>
      </xdr:nvSpPr>
      <xdr:spPr bwMode="auto">
        <a:xfrm>
          <a:off x="2857500" y="72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256898</xdr:rowOff>
    </xdr:from>
    <xdr:ext cx="762000" cy="259045"/>
    <xdr:sp macro="" textlink="">
      <xdr:nvSpPr>
        <xdr:cNvPr id="138" name="テキスト ボックス 137"/>
        <xdr:cNvSpPr txBox="1"/>
      </xdr:nvSpPr>
      <xdr:spPr>
        <a:xfrm>
          <a:off x="2527300" y="73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82112</xdr:rowOff>
    </xdr:from>
    <xdr:to>
      <xdr:col>24</xdr:col>
      <xdr:colOff>63500</xdr:colOff>
      <xdr:row>39</xdr:row>
      <xdr:rowOff>104896</xdr:rowOff>
    </xdr:to>
    <xdr:cxnSp macro="">
      <xdr:nvCxnSpPr>
        <xdr:cNvPr id="61" name="直線コネクタ 60"/>
        <xdr:cNvCxnSpPr/>
      </xdr:nvCxnSpPr>
      <xdr:spPr>
        <a:xfrm>
          <a:off x="3797300" y="6768662"/>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48031</xdr:rowOff>
    </xdr:from>
    <xdr:to>
      <xdr:col>19</xdr:col>
      <xdr:colOff>177800</xdr:colOff>
      <xdr:row>39</xdr:row>
      <xdr:rowOff>82112</xdr:rowOff>
    </xdr:to>
    <xdr:cxnSp macro="">
      <xdr:nvCxnSpPr>
        <xdr:cNvPr id="64" name="直線コネクタ 63"/>
        <xdr:cNvCxnSpPr/>
      </xdr:nvCxnSpPr>
      <xdr:spPr>
        <a:xfrm>
          <a:off x="2908300" y="6734581"/>
          <a:ext cx="889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48031</xdr:rowOff>
    </xdr:from>
    <xdr:to>
      <xdr:col>15</xdr:col>
      <xdr:colOff>50800</xdr:colOff>
      <xdr:row>39</xdr:row>
      <xdr:rowOff>48317</xdr:rowOff>
    </xdr:to>
    <xdr:cxnSp macro="">
      <xdr:nvCxnSpPr>
        <xdr:cNvPr id="67" name="直線コネクタ 66"/>
        <xdr:cNvCxnSpPr/>
      </xdr:nvCxnSpPr>
      <xdr:spPr>
        <a:xfrm flipV="1">
          <a:off x="2019300" y="6734581"/>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48317</xdr:rowOff>
    </xdr:from>
    <xdr:to>
      <xdr:col>10</xdr:col>
      <xdr:colOff>114300</xdr:colOff>
      <xdr:row>39</xdr:row>
      <xdr:rowOff>61614</xdr:rowOff>
    </xdr:to>
    <xdr:cxnSp macro="">
      <xdr:nvCxnSpPr>
        <xdr:cNvPr id="70" name="直線コネクタ 69"/>
        <xdr:cNvCxnSpPr/>
      </xdr:nvCxnSpPr>
      <xdr:spPr>
        <a:xfrm flipV="1">
          <a:off x="1130300" y="673486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54096</xdr:rowOff>
    </xdr:from>
    <xdr:to>
      <xdr:col>24</xdr:col>
      <xdr:colOff>114300</xdr:colOff>
      <xdr:row>39</xdr:row>
      <xdr:rowOff>155696</xdr:rowOff>
    </xdr:to>
    <xdr:sp macro="" textlink="">
      <xdr:nvSpPr>
        <xdr:cNvPr id="80" name="楕円 79"/>
        <xdr:cNvSpPr/>
      </xdr:nvSpPr>
      <xdr:spPr>
        <a:xfrm>
          <a:off x="4584700" y="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140473</xdr:rowOff>
    </xdr:from>
    <xdr:ext cx="534377" cy="259045"/>
    <xdr:sp macro="" textlink="">
      <xdr:nvSpPr>
        <xdr:cNvPr id="81" name="人件費該当値テキスト"/>
        <xdr:cNvSpPr txBox="1"/>
      </xdr:nvSpPr>
      <xdr:spPr>
        <a:xfrm>
          <a:off x="4686300" y="6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31312</xdr:rowOff>
    </xdr:from>
    <xdr:to>
      <xdr:col>20</xdr:col>
      <xdr:colOff>38100</xdr:colOff>
      <xdr:row>39</xdr:row>
      <xdr:rowOff>132912</xdr:rowOff>
    </xdr:to>
    <xdr:sp macro="" textlink="">
      <xdr:nvSpPr>
        <xdr:cNvPr id="82" name="楕円 81"/>
        <xdr:cNvSpPr/>
      </xdr:nvSpPr>
      <xdr:spPr>
        <a:xfrm>
          <a:off x="3746500" y="67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124039</xdr:rowOff>
    </xdr:from>
    <xdr:ext cx="534377" cy="259045"/>
    <xdr:sp macro="" textlink="">
      <xdr:nvSpPr>
        <xdr:cNvPr id="83" name="テキスト ボックス 82"/>
        <xdr:cNvSpPr txBox="1"/>
      </xdr:nvSpPr>
      <xdr:spPr>
        <a:xfrm>
          <a:off x="3530111" y="68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168681</xdr:rowOff>
    </xdr:from>
    <xdr:to>
      <xdr:col>15</xdr:col>
      <xdr:colOff>101600</xdr:colOff>
      <xdr:row>39</xdr:row>
      <xdr:rowOff>98831</xdr:rowOff>
    </xdr:to>
    <xdr:sp macro="" textlink="">
      <xdr:nvSpPr>
        <xdr:cNvPr id="84" name="楕円 83"/>
        <xdr:cNvSpPr/>
      </xdr:nvSpPr>
      <xdr:spPr>
        <a:xfrm>
          <a:off x="2857500" y="66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89958</xdr:rowOff>
    </xdr:from>
    <xdr:ext cx="534377" cy="259045"/>
    <xdr:sp macro="" textlink="">
      <xdr:nvSpPr>
        <xdr:cNvPr id="85" name="テキスト ボックス 84"/>
        <xdr:cNvSpPr txBox="1"/>
      </xdr:nvSpPr>
      <xdr:spPr>
        <a:xfrm>
          <a:off x="2641111" y="67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168967</xdr:rowOff>
    </xdr:from>
    <xdr:to>
      <xdr:col>10</xdr:col>
      <xdr:colOff>165100</xdr:colOff>
      <xdr:row>39</xdr:row>
      <xdr:rowOff>99117</xdr:rowOff>
    </xdr:to>
    <xdr:sp macro="" textlink="">
      <xdr:nvSpPr>
        <xdr:cNvPr id="86" name="楕円 85"/>
        <xdr:cNvSpPr/>
      </xdr:nvSpPr>
      <xdr:spPr>
        <a:xfrm>
          <a:off x="1968500" y="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90244</xdr:rowOff>
    </xdr:from>
    <xdr:ext cx="534377" cy="259045"/>
    <xdr:sp macro="" textlink="">
      <xdr:nvSpPr>
        <xdr:cNvPr id="87" name="テキスト ボックス 86"/>
        <xdr:cNvSpPr txBox="1"/>
      </xdr:nvSpPr>
      <xdr:spPr>
        <a:xfrm>
          <a:off x="1752111" y="67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10814</xdr:rowOff>
    </xdr:from>
    <xdr:to>
      <xdr:col>6</xdr:col>
      <xdr:colOff>38100</xdr:colOff>
      <xdr:row>39</xdr:row>
      <xdr:rowOff>112414</xdr:rowOff>
    </xdr:to>
    <xdr:sp macro="" textlink="">
      <xdr:nvSpPr>
        <xdr:cNvPr id="88" name="楕円 87"/>
        <xdr:cNvSpPr/>
      </xdr:nvSpPr>
      <xdr:spPr>
        <a:xfrm>
          <a:off x="1079500" y="6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103541</xdr:rowOff>
    </xdr:from>
    <xdr:ext cx="534377" cy="259045"/>
    <xdr:sp macro="" textlink="">
      <xdr:nvSpPr>
        <xdr:cNvPr id="89" name="テキスト ボックス 88"/>
        <xdr:cNvSpPr txBox="1"/>
      </xdr:nvSpPr>
      <xdr:spPr>
        <a:xfrm>
          <a:off x="863111" y="67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129029</xdr:rowOff>
    </xdr:from>
    <xdr:to>
      <xdr:col>24</xdr:col>
      <xdr:colOff>63500</xdr:colOff>
      <xdr:row>57</xdr:row>
      <xdr:rowOff>165661</xdr:rowOff>
    </xdr:to>
    <xdr:cxnSp macro="">
      <xdr:nvCxnSpPr>
        <xdr:cNvPr id="118" name="直線コネクタ 117"/>
        <xdr:cNvCxnSpPr/>
      </xdr:nvCxnSpPr>
      <xdr:spPr>
        <a:xfrm>
          <a:off x="3797300" y="9901679"/>
          <a:ext cx="838200"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129029</xdr:rowOff>
    </xdr:from>
    <xdr:to>
      <xdr:col>19</xdr:col>
      <xdr:colOff>177800</xdr:colOff>
      <xdr:row>57</xdr:row>
      <xdr:rowOff>160899</xdr:rowOff>
    </xdr:to>
    <xdr:cxnSp macro="">
      <xdr:nvCxnSpPr>
        <xdr:cNvPr id="121" name="直線コネクタ 120"/>
        <xdr:cNvCxnSpPr/>
      </xdr:nvCxnSpPr>
      <xdr:spPr>
        <a:xfrm flipV="1">
          <a:off x="2908300" y="9901679"/>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160899</xdr:rowOff>
    </xdr:from>
    <xdr:to>
      <xdr:col>15</xdr:col>
      <xdr:colOff>50800</xdr:colOff>
      <xdr:row>57</xdr:row>
      <xdr:rowOff>162313</xdr:rowOff>
    </xdr:to>
    <xdr:cxnSp macro="">
      <xdr:nvCxnSpPr>
        <xdr:cNvPr id="124" name="直線コネクタ 123"/>
        <xdr:cNvCxnSpPr/>
      </xdr:nvCxnSpPr>
      <xdr:spPr>
        <a:xfrm flipV="1">
          <a:off x="2019300" y="9933549"/>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162313</xdr:rowOff>
    </xdr:from>
    <xdr:to>
      <xdr:col>10</xdr:col>
      <xdr:colOff>114300</xdr:colOff>
      <xdr:row>58</xdr:row>
      <xdr:rowOff>2921</xdr:rowOff>
    </xdr:to>
    <xdr:cxnSp macro="">
      <xdr:nvCxnSpPr>
        <xdr:cNvPr id="127" name="直線コネクタ 126"/>
        <xdr:cNvCxnSpPr/>
      </xdr:nvCxnSpPr>
      <xdr:spPr>
        <a:xfrm flipV="1">
          <a:off x="1130300" y="9934963"/>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114861</xdr:rowOff>
    </xdr:from>
    <xdr:to>
      <xdr:col>24</xdr:col>
      <xdr:colOff>114300</xdr:colOff>
      <xdr:row>58</xdr:row>
      <xdr:rowOff>45011</xdr:rowOff>
    </xdr:to>
    <xdr:sp macro="" textlink="">
      <xdr:nvSpPr>
        <xdr:cNvPr id="137" name="楕円 136"/>
        <xdr:cNvSpPr/>
      </xdr:nvSpPr>
      <xdr:spPr>
        <a:xfrm>
          <a:off x="4584700" y="98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78229</xdr:rowOff>
    </xdr:from>
    <xdr:to>
      <xdr:col>20</xdr:col>
      <xdr:colOff>38100</xdr:colOff>
      <xdr:row>58</xdr:row>
      <xdr:rowOff>8379</xdr:rowOff>
    </xdr:to>
    <xdr:sp macro="" textlink="">
      <xdr:nvSpPr>
        <xdr:cNvPr id="139" name="楕円 138"/>
        <xdr:cNvSpPr/>
      </xdr:nvSpPr>
      <xdr:spPr>
        <a:xfrm>
          <a:off x="3746500" y="98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170956</xdr:rowOff>
    </xdr:from>
    <xdr:ext cx="534377" cy="259045"/>
    <xdr:sp macro="" textlink="">
      <xdr:nvSpPr>
        <xdr:cNvPr id="140" name="テキスト ボックス 139"/>
        <xdr:cNvSpPr txBox="1"/>
      </xdr:nvSpPr>
      <xdr:spPr>
        <a:xfrm>
          <a:off x="3530111" y="99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110099</xdr:rowOff>
    </xdr:from>
    <xdr:to>
      <xdr:col>15</xdr:col>
      <xdr:colOff>101600</xdr:colOff>
      <xdr:row>58</xdr:row>
      <xdr:rowOff>40249</xdr:rowOff>
    </xdr:to>
    <xdr:sp macro="" textlink="">
      <xdr:nvSpPr>
        <xdr:cNvPr id="141" name="楕円 140"/>
        <xdr:cNvSpPr/>
      </xdr:nvSpPr>
      <xdr:spPr>
        <a:xfrm>
          <a:off x="2857500" y="98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31376</xdr:rowOff>
    </xdr:from>
    <xdr:ext cx="534377" cy="259045"/>
    <xdr:sp macro="" textlink="">
      <xdr:nvSpPr>
        <xdr:cNvPr id="142" name="テキスト ボックス 141"/>
        <xdr:cNvSpPr txBox="1"/>
      </xdr:nvSpPr>
      <xdr:spPr>
        <a:xfrm>
          <a:off x="2641111" y="99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111513</xdr:rowOff>
    </xdr:from>
    <xdr:to>
      <xdr:col>10</xdr:col>
      <xdr:colOff>165100</xdr:colOff>
      <xdr:row>58</xdr:row>
      <xdr:rowOff>41663</xdr:rowOff>
    </xdr:to>
    <xdr:sp macro="" textlink="">
      <xdr:nvSpPr>
        <xdr:cNvPr id="143" name="楕円 142"/>
        <xdr:cNvSpPr/>
      </xdr:nvSpPr>
      <xdr:spPr>
        <a:xfrm>
          <a:off x="1968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32790</xdr:rowOff>
    </xdr:from>
    <xdr:ext cx="534377" cy="259045"/>
    <xdr:sp macro="" textlink="">
      <xdr:nvSpPr>
        <xdr:cNvPr id="144" name="テキスト ボックス 143"/>
        <xdr:cNvSpPr txBox="1"/>
      </xdr:nvSpPr>
      <xdr:spPr>
        <a:xfrm>
          <a:off x="1752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123571</xdr:rowOff>
    </xdr:from>
    <xdr:to>
      <xdr:col>6</xdr:col>
      <xdr:colOff>38100</xdr:colOff>
      <xdr:row>58</xdr:row>
      <xdr:rowOff>53721</xdr:rowOff>
    </xdr:to>
    <xdr:sp macro="" textlink="">
      <xdr:nvSpPr>
        <xdr:cNvPr id="145" name="楕円 144"/>
        <xdr:cNvSpPr/>
      </xdr:nvSpPr>
      <xdr:spPr>
        <a:xfrm>
          <a:off x="1079500" y="98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44848</xdr:rowOff>
    </xdr:from>
    <xdr:ext cx="534377" cy="259045"/>
    <xdr:sp macro="" textlink="">
      <xdr:nvSpPr>
        <xdr:cNvPr id="146" name="テキスト ボックス 145"/>
        <xdr:cNvSpPr txBox="1"/>
      </xdr:nvSpPr>
      <xdr:spPr>
        <a:xfrm>
          <a:off x="863111" y="99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144534</xdr:rowOff>
    </xdr:from>
    <xdr:to>
      <xdr:col>24</xdr:col>
      <xdr:colOff>63500</xdr:colOff>
      <xdr:row>78</xdr:row>
      <xdr:rowOff>148713</xdr:rowOff>
    </xdr:to>
    <xdr:cxnSp macro="">
      <xdr:nvCxnSpPr>
        <xdr:cNvPr id="177" name="直線コネクタ 176"/>
        <xdr:cNvCxnSpPr/>
      </xdr:nvCxnSpPr>
      <xdr:spPr>
        <a:xfrm>
          <a:off x="3797300" y="13517634"/>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138655</xdr:rowOff>
    </xdr:from>
    <xdr:to>
      <xdr:col>19</xdr:col>
      <xdr:colOff>177800</xdr:colOff>
      <xdr:row>78</xdr:row>
      <xdr:rowOff>144534</xdr:rowOff>
    </xdr:to>
    <xdr:cxnSp macro="">
      <xdr:nvCxnSpPr>
        <xdr:cNvPr id="180" name="直線コネクタ 179"/>
        <xdr:cNvCxnSpPr/>
      </xdr:nvCxnSpPr>
      <xdr:spPr>
        <a:xfrm>
          <a:off x="2908300" y="1351175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138655</xdr:rowOff>
    </xdr:from>
    <xdr:to>
      <xdr:col>15</xdr:col>
      <xdr:colOff>50800</xdr:colOff>
      <xdr:row>78</xdr:row>
      <xdr:rowOff>148386</xdr:rowOff>
    </xdr:to>
    <xdr:cxnSp macro="">
      <xdr:nvCxnSpPr>
        <xdr:cNvPr id="183" name="直線コネクタ 182"/>
        <xdr:cNvCxnSpPr/>
      </xdr:nvCxnSpPr>
      <xdr:spPr>
        <a:xfrm flipV="1">
          <a:off x="2019300" y="13511755"/>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148386</xdr:rowOff>
    </xdr:from>
    <xdr:to>
      <xdr:col>10</xdr:col>
      <xdr:colOff>114300</xdr:colOff>
      <xdr:row>78</xdr:row>
      <xdr:rowOff>166250</xdr:rowOff>
    </xdr:to>
    <xdr:cxnSp macro="">
      <xdr:nvCxnSpPr>
        <xdr:cNvPr id="186" name="直線コネクタ 185"/>
        <xdr:cNvCxnSpPr/>
      </xdr:nvCxnSpPr>
      <xdr:spPr>
        <a:xfrm flipV="1">
          <a:off x="1130300" y="13521486"/>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97913</xdr:rowOff>
    </xdr:from>
    <xdr:to>
      <xdr:col>24</xdr:col>
      <xdr:colOff>114300</xdr:colOff>
      <xdr:row>79</xdr:row>
      <xdr:rowOff>28063</xdr:rowOff>
    </xdr:to>
    <xdr:sp macro="" textlink="">
      <xdr:nvSpPr>
        <xdr:cNvPr id="196" name="楕円 195"/>
        <xdr:cNvSpPr/>
      </xdr:nvSpPr>
      <xdr:spPr>
        <a:xfrm>
          <a:off x="4584700" y="134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12840</xdr:rowOff>
    </xdr:from>
    <xdr:ext cx="469744" cy="259045"/>
    <xdr:sp macro="" textlink="">
      <xdr:nvSpPr>
        <xdr:cNvPr id="197" name="維持補修費該当値テキスト"/>
        <xdr:cNvSpPr txBox="1"/>
      </xdr:nvSpPr>
      <xdr:spPr>
        <a:xfrm>
          <a:off x="4686300" y="1338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93734</xdr:rowOff>
    </xdr:from>
    <xdr:to>
      <xdr:col>20</xdr:col>
      <xdr:colOff>38100</xdr:colOff>
      <xdr:row>79</xdr:row>
      <xdr:rowOff>23884</xdr:rowOff>
    </xdr:to>
    <xdr:sp macro="" textlink="">
      <xdr:nvSpPr>
        <xdr:cNvPr id="198" name="楕円 197"/>
        <xdr:cNvSpPr/>
      </xdr:nvSpPr>
      <xdr:spPr>
        <a:xfrm>
          <a:off x="3746500" y="134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15011</xdr:rowOff>
    </xdr:from>
    <xdr:ext cx="469744" cy="259045"/>
    <xdr:sp macro="" textlink="">
      <xdr:nvSpPr>
        <xdr:cNvPr id="199" name="テキスト ボックス 198"/>
        <xdr:cNvSpPr txBox="1"/>
      </xdr:nvSpPr>
      <xdr:spPr>
        <a:xfrm>
          <a:off x="3562428" y="135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87855</xdr:rowOff>
    </xdr:from>
    <xdr:to>
      <xdr:col>15</xdr:col>
      <xdr:colOff>101600</xdr:colOff>
      <xdr:row>79</xdr:row>
      <xdr:rowOff>18005</xdr:rowOff>
    </xdr:to>
    <xdr:sp macro="" textlink="">
      <xdr:nvSpPr>
        <xdr:cNvPr id="200" name="楕円 199"/>
        <xdr:cNvSpPr/>
      </xdr:nvSpPr>
      <xdr:spPr>
        <a:xfrm>
          <a:off x="2857500" y="134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9132</xdr:rowOff>
    </xdr:from>
    <xdr:ext cx="469744" cy="259045"/>
    <xdr:sp macro="" textlink="">
      <xdr:nvSpPr>
        <xdr:cNvPr id="201" name="テキスト ボックス 200"/>
        <xdr:cNvSpPr txBox="1"/>
      </xdr:nvSpPr>
      <xdr:spPr>
        <a:xfrm>
          <a:off x="2673428" y="135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97586</xdr:rowOff>
    </xdr:from>
    <xdr:to>
      <xdr:col>10</xdr:col>
      <xdr:colOff>165100</xdr:colOff>
      <xdr:row>79</xdr:row>
      <xdr:rowOff>27736</xdr:rowOff>
    </xdr:to>
    <xdr:sp macro="" textlink="">
      <xdr:nvSpPr>
        <xdr:cNvPr id="202" name="楕円 201"/>
        <xdr:cNvSpPr/>
      </xdr:nvSpPr>
      <xdr:spPr>
        <a:xfrm>
          <a:off x="19685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18863</xdr:rowOff>
    </xdr:from>
    <xdr:ext cx="469744" cy="259045"/>
    <xdr:sp macro="" textlink="">
      <xdr:nvSpPr>
        <xdr:cNvPr id="203" name="テキスト ボックス 202"/>
        <xdr:cNvSpPr txBox="1"/>
      </xdr:nvSpPr>
      <xdr:spPr>
        <a:xfrm>
          <a:off x="1784428" y="135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115450</xdr:rowOff>
    </xdr:from>
    <xdr:to>
      <xdr:col>6</xdr:col>
      <xdr:colOff>38100</xdr:colOff>
      <xdr:row>79</xdr:row>
      <xdr:rowOff>45600</xdr:rowOff>
    </xdr:to>
    <xdr:sp macro="" textlink="">
      <xdr:nvSpPr>
        <xdr:cNvPr id="204" name="楕円 203"/>
        <xdr:cNvSpPr/>
      </xdr:nvSpPr>
      <xdr:spPr>
        <a:xfrm>
          <a:off x="1079500" y="13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36727</xdr:rowOff>
    </xdr:from>
    <xdr:ext cx="469744" cy="259045"/>
    <xdr:sp macro="" textlink="">
      <xdr:nvSpPr>
        <xdr:cNvPr id="205" name="テキスト ボックス 204"/>
        <xdr:cNvSpPr txBox="1"/>
      </xdr:nvSpPr>
      <xdr:spPr>
        <a:xfrm>
          <a:off x="895428"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14560</xdr:rowOff>
    </xdr:from>
    <xdr:to>
      <xdr:col>24</xdr:col>
      <xdr:colOff>63500</xdr:colOff>
      <xdr:row>95</xdr:row>
      <xdr:rowOff>51270</xdr:rowOff>
    </xdr:to>
    <xdr:cxnSp macro="">
      <xdr:nvCxnSpPr>
        <xdr:cNvPr id="235" name="直線コネクタ 234"/>
        <xdr:cNvCxnSpPr/>
      </xdr:nvCxnSpPr>
      <xdr:spPr>
        <a:xfrm>
          <a:off x="3797300" y="16302310"/>
          <a:ext cx="8382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14560</xdr:rowOff>
    </xdr:from>
    <xdr:to>
      <xdr:col>19</xdr:col>
      <xdr:colOff>177800</xdr:colOff>
      <xdr:row>95</xdr:row>
      <xdr:rowOff>47192</xdr:rowOff>
    </xdr:to>
    <xdr:cxnSp macro="">
      <xdr:nvCxnSpPr>
        <xdr:cNvPr id="238" name="直線コネクタ 237"/>
        <xdr:cNvCxnSpPr/>
      </xdr:nvCxnSpPr>
      <xdr:spPr>
        <a:xfrm flipV="1">
          <a:off x="2908300" y="16302310"/>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47192</xdr:rowOff>
    </xdr:from>
    <xdr:to>
      <xdr:col>15</xdr:col>
      <xdr:colOff>50800</xdr:colOff>
      <xdr:row>95</xdr:row>
      <xdr:rowOff>90094</xdr:rowOff>
    </xdr:to>
    <xdr:cxnSp macro="">
      <xdr:nvCxnSpPr>
        <xdr:cNvPr id="241" name="直線コネクタ 240"/>
        <xdr:cNvCxnSpPr/>
      </xdr:nvCxnSpPr>
      <xdr:spPr>
        <a:xfrm flipV="1">
          <a:off x="2019300" y="16334942"/>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90094</xdr:rowOff>
    </xdr:from>
    <xdr:to>
      <xdr:col>10</xdr:col>
      <xdr:colOff>114300</xdr:colOff>
      <xdr:row>96</xdr:row>
      <xdr:rowOff>27800</xdr:rowOff>
    </xdr:to>
    <xdr:cxnSp macro="">
      <xdr:nvCxnSpPr>
        <xdr:cNvPr id="244" name="直線コネクタ 243"/>
        <xdr:cNvCxnSpPr/>
      </xdr:nvCxnSpPr>
      <xdr:spPr>
        <a:xfrm flipV="1">
          <a:off x="1130300" y="16377844"/>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470</xdr:rowOff>
    </xdr:from>
    <xdr:to>
      <xdr:col>24</xdr:col>
      <xdr:colOff>114300</xdr:colOff>
      <xdr:row>95</xdr:row>
      <xdr:rowOff>102070</xdr:rowOff>
    </xdr:to>
    <xdr:sp macro="" textlink="">
      <xdr:nvSpPr>
        <xdr:cNvPr id="254" name="楕円 253"/>
        <xdr:cNvSpPr/>
      </xdr:nvSpPr>
      <xdr:spPr>
        <a:xfrm>
          <a:off x="4584700" y="162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150347</xdr:rowOff>
    </xdr:from>
    <xdr:ext cx="534377" cy="259045"/>
    <xdr:sp macro="" textlink="">
      <xdr:nvSpPr>
        <xdr:cNvPr id="255" name="扶助費該当値テキスト"/>
        <xdr:cNvSpPr txBox="1"/>
      </xdr:nvSpPr>
      <xdr:spPr>
        <a:xfrm>
          <a:off x="4686300" y="162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135210</xdr:rowOff>
    </xdr:from>
    <xdr:to>
      <xdr:col>20</xdr:col>
      <xdr:colOff>38100</xdr:colOff>
      <xdr:row>95</xdr:row>
      <xdr:rowOff>65360</xdr:rowOff>
    </xdr:to>
    <xdr:sp macro="" textlink="">
      <xdr:nvSpPr>
        <xdr:cNvPr id="256" name="楕円 255"/>
        <xdr:cNvSpPr/>
      </xdr:nvSpPr>
      <xdr:spPr>
        <a:xfrm>
          <a:off x="3746500" y="162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56487</xdr:rowOff>
    </xdr:from>
    <xdr:ext cx="534377" cy="259045"/>
    <xdr:sp macro="" textlink="">
      <xdr:nvSpPr>
        <xdr:cNvPr id="257" name="テキスト ボックス 256"/>
        <xdr:cNvSpPr txBox="1"/>
      </xdr:nvSpPr>
      <xdr:spPr>
        <a:xfrm>
          <a:off x="3530111" y="163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167842</xdr:rowOff>
    </xdr:from>
    <xdr:to>
      <xdr:col>15</xdr:col>
      <xdr:colOff>101600</xdr:colOff>
      <xdr:row>95</xdr:row>
      <xdr:rowOff>97992</xdr:rowOff>
    </xdr:to>
    <xdr:sp macro="" textlink="">
      <xdr:nvSpPr>
        <xdr:cNvPr id="258" name="楕円 257"/>
        <xdr:cNvSpPr/>
      </xdr:nvSpPr>
      <xdr:spPr>
        <a:xfrm>
          <a:off x="2857500" y="1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114519</xdr:rowOff>
    </xdr:from>
    <xdr:ext cx="534377" cy="259045"/>
    <xdr:sp macro="" textlink="">
      <xdr:nvSpPr>
        <xdr:cNvPr id="259" name="テキスト ボックス 258"/>
        <xdr:cNvSpPr txBox="1"/>
      </xdr:nvSpPr>
      <xdr:spPr>
        <a:xfrm>
          <a:off x="2641111" y="160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39294</xdr:rowOff>
    </xdr:from>
    <xdr:to>
      <xdr:col>10</xdr:col>
      <xdr:colOff>165100</xdr:colOff>
      <xdr:row>95</xdr:row>
      <xdr:rowOff>140894</xdr:rowOff>
    </xdr:to>
    <xdr:sp macro="" textlink="">
      <xdr:nvSpPr>
        <xdr:cNvPr id="260" name="楕円 259"/>
        <xdr:cNvSpPr/>
      </xdr:nvSpPr>
      <xdr:spPr>
        <a:xfrm>
          <a:off x="1968500" y="16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132021</xdr:rowOff>
    </xdr:from>
    <xdr:ext cx="534377" cy="259045"/>
    <xdr:sp macro="" textlink="">
      <xdr:nvSpPr>
        <xdr:cNvPr id="261" name="テキスト ボックス 260"/>
        <xdr:cNvSpPr txBox="1"/>
      </xdr:nvSpPr>
      <xdr:spPr>
        <a:xfrm>
          <a:off x="1752111" y="164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148450</xdr:rowOff>
    </xdr:from>
    <xdr:to>
      <xdr:col>6</xdr:col>
      <xdr:colOff>38100</xdr:colOff>
      <xdr:row>96</xdr:row>
      <xdr:rowOff>78600</xdr:rowOff>
    </xdr:to>
    <xdr:sp macro="" textlink="">
      <xdr:nvSpPr>
        <xdr:cNvPr id="262" name="楕円 261"/>
        <xdr:cNvSpPr/>
      </xdr:nvSpPr>
      <xdr:spPr>
        <a:xfrm>
          <a:off x="1079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69727</xdr:rowOff>
    </xdr:from>
    <xdr:ext cx="534377" cy="259045"/>
    <xdr:sp macro="" textlink="">
      <xdr:nvSpPr>
        <xdr:cNvPr id="263" name="テキスト ボックス 262"/>
        <xdr:cNvSpPr txBox="1"/>
      </xdr:nvSpPr>
      <xdr:spPr>
        <a:xfrm>
          <a:off x="863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96563</xdr:rowOff>
    </xdr:from>
    <xdr:to>
      <xdr:col>55</xdr:col>
      <xdr:colOff>0</xdr:colOff>
      <xdr:row>37</xdr:row>
      <xdr:rowOff>97058</xdr:rowOff>
    </xdr:to>
    <xdr:cxnSp macro="">
      <xdr:nvCxnSpPr>
        <xdr:cNvPr id="292" name="直線コネクタ 291"/>
        <xdr:cNvCxnSpPr/>
      </xdr:nvCxnSpPr>
      <xdr:spPr>
        <a:xfrm flipV="1">
          <a:off x="9639300" y="6440213"/>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86817</xdr:rowOff>
    </xdr:from>
    <xdr:to>
      <xdr:col>50</xdr:col>
      <xdr:colOff>114300</xdr:colOff>
      <xdr:row>37</xdr:row>
      <xdr:rowOff>97058</xdr:rowOff>
    </xdr:to>
    <xdr:cxnSp macro="">
      <xdr:nvCxnSpPr>
        <xdr:cNvPr id="295" name="直線コネクタ 294"/>
        <xdr:cNvCxnSpPr/>
      </xdr:nvCxnSpPr>
      <xdr:spPr>
        <a:xfrm>
          <a:off x="8750300" y="643046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86817</xdr:rowOff>
    </xdr:from>
    <xdr:to>
      <xdr:col>45</xdr:col>
      <xdr:colOff>177800</xdr:colOff>
      <xdr:row>37</xdr:row>
      <xdr:rowOff>88920</xdr:rowOff>
    </xdr:to>
    <xdr:cxnSp macro="">
      <xdr:nvCxnSpPr>
        <xdr:cNvPr id="298" name="直線コネクタ 297"/>
        <xdr:cNvCxnSpPr/>
      </xdr:nvCxnSpPr>
      <xdr:spPr>
        <a:xfrm flipV="1">
          <a:off x="7861300" y="643046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88920</xdr:rowOff>
    </xdr:from>
    <xdr:to>
      <xdr:col>41</xdr:col>
      <xdr:colOff>50800</xdr:colOff>
      <xdr:row>37</xdr:row>
      <xdr:rowOff>115788</xdr:rowOff>
    </xdr:to>
    <xdr:cxnSp macro="">
      <xdr:nvCxnSpPr>
        <xdr:cNvPr id="301" name="直線コネクタ 300"/>
        <xdr:cNvCxnSpPr/>
      </xdr:nvCxnSpPr>
      <xdr:spPr>
        <a:xfrm flipV="1">
          <a:off x="6972300" y="6432570"/>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45763</xdr:rowOff>
    </xdr:from>
    <xdr:to>
      <xdr:col>55</xdr:col>
      <xdr:colOff>50800</xdr:colOff>
      <xdr:row>37</xdr:row>
      <xdr:rowOff>147363</xdr:rowOff>
    </xdr:to>
    <xdr:sp macro="" textlink="">
      <xdr:nvSpPr>
        <xdr:cNvPr id="311" name="楕円 310"/>
        <xdr:cNvSpPr/>
      </xdr:nvSpPr>
      <xdr:spPr>
        <a:xfrm>
          <a:off x="10426700" y="63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24190</xdr:rowOff>
    </xdr:from>
    <xdr:ext cx="534377" cy="259045"/>
    <xdr:sp macro="" textlink="">
      <xdr:nvSpPr>
        <xdr:cNvPr id="312" name="補助費等該当値テキスト"/>
        <xdr:cNvSpPr txBox="1"/>
      </xdr:nvSpPr>
      <xdr:spPr>
        <a:xfrm>
          <a:off x="10528300" y="63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46258</xdr:rowOff>
    </xdr:from>
    <xdr:to>
      <xdr:col>50</xdr:col>
      <xdr:colOff>165100</xdr:colOff>
      <xdr:row>37</xdr:row>
      <xdr:rowOff>147858</xdr:rowOff>
    </xdr:to>
    <xdr:sp macro="" textlink="">
      <xdr:nvSpPr>
        <xdr:cNvPr id="313" name="楕円 312"/>
        <xdr:cNvSpPr/>
      </xdr:nvSpPr>
      <xdr:spPr>
        <a:xfrm>
          <a:off x="9588500" y="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138985</xdr:rowOff>
    </xdr:from>
    <xdr:ext cx="534377" cy="259045"/>
    <xdr:sp macro="" textlink="">
      <xdr:nvSpPr>
        <xdr:cNvPr id="314" name="テキスト ボックス 313"/>
        <xdr:cNvSpPr txBox="1"/>
      </xdr:nvSpPr>
      <xdr:spPr>
        <a:xfrm>
          <a:off x="9372111" y="6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36017</xdr:rowOff>
    </xdr:from>
    <xdr:to>
      <xdr:col>46</xdr:col>
      <xdr:colOff>38100</xdr:colOff>
      <xdr:row>37</xdr:row>
      <xdr:rowOff>137617</xdr:rowOff>
    </xdr:to>
    <xdr:sp macro="" textlink="">
      <xdr:nvSpPr>
        <xdr:cNvPr id="315" name="楕円 314"/>
        <xdr:cNvSpPr/>
      </xdr:nvSpPr>
      <xdr:spPr>
        <a:xfrm>
          <a:off x="8699500" y="63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128744</xdr:rowOff>
    </xdr:from>
    <xdr:ext cx="534377" cy="259045"/>
    <xdr:sp macro="" textlink="">
      <xdr:nvSpPr>
        <xdr:cNvPr id="316" name="テキスト ボックス 315"/>
        <xdr:cNvSpPr txBox="1"/>
      </xdr:nvSpPr>
      <xdr:spPr>
        <a:xfrm>
          <a:off x="8483111" y="64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38120</xdr:rowOff>
    </xdr:from>
    <xdr:to>
      <xdr:col>41</xdr:col>
      <xdr:colOff>101600</xdr:colOff>
      <xdr:row>37</xdr:row>
      <xdr:rowOff>139720</xdr:rowOff>
    </xdr:to>
    <xdr:sp macro="" textlink="">
      <xdr:nvSpPr>
        <xdr:cNvPr id="317" name="楕円 316"/>
        <xdr:cNvSpPr/>
      </xdr:nvSpPr>
      <xdr:spPr>
        <a:xfrm>
          <a:off x="7810500" y="63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130847</xdr:rowOff>
    </xdr:from>
    <xdr:ext cx="534377" cy="259045"/>
    <xdr:sp macro="" textlink="">
      <xdr:nvSpPr>
        <xdr:cNvPr id="318" name="テキスト ボックス 317"/>
        <xdr:cNvSpPr txBox="1"/>
      </xdr:nvSpPr>
      <xdr:spPr>
        <a:xfrm>
          <a:off x="7594111" y="64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64988</xdr:rowOff>
    </xdr:from>
    <xdr:to>
      <xdr:col>36</xdr:col>
      <xdr:colOff>165100</xdr:colOff>
      <xdr:row>37</xdr:row>
      <xdr:rowOff>166588</xdr:rowOff>
    </xdr:to>
    <xdr:sp macro="" textlink="">
      <xdr:nvSpPr>
        <xdr:cNvPr id="319" name="楕円 318"/>
        <xdr:cNvSpPr/>
      </xdr:nvSpPr>
      <xdr:spPr>
        <a:xfrm>
          <a:off x="6921500" y="64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157715</xdr:rowOff>
    </xdr:from>
    <xdr:ext cx="534377" cy="259045"/>
    <xdr:sp macro="" textlink="">
      <xdr:nvSpPr>
        <xdr:cNvPr id="320" name="テキスト ボックス 319"/>
        <xdr:cNvSpPr txBox="1"/>
      </xdr:nvSpPr>
      <xdr:spPr>
        <a:xfrm>
          <a:off x="6705111" y="650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63005</xdr:rowOff>
    </xdr:from>
    <xdr:to>
      <xdr:col>55</xdr:col>
      <xdr:colOff>0</xdr:colOff>
      <xdr:row>59</xdr:row>
      <xdr:rowOff>71814</xdr:rowOff>
    </xdr:to>
    <xdr:cxnSp macro="">
      <xdr:nvCxnSpPr>
        <xdr:cNvPr id="351" name="直線コネクタ 350"/>
        <xdr:cNvCxnSpPr/>
      </xdr:nvCxnSpPr>
      <xdr:spPr>
        <a:xfrm flipV="1">
          <a:off x="9639300" y="10178555"/>
          <a:ext cx="838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71814</xdr:rowOff>
    </xdr:from>
    <xdr:to>
      <xdr:col>50</xdr:col>
      <xdr:colOff>114300</xdr:colOff>
      <xdr:row>59</xdr:row>
      <xdr:rowOff>75523</xdr:rowOff>
    </xdr:to>
    <xdr:cxnSp macro="">
      <xdr:nvCxnSpPr>
        <xdr:cNvPr id="354" name="直線コネクタ 353"/>
        <xdr:cNvCxnSpPr/>
      </xdr:nvCxnSpPr>
      <xdr:spPr>
        <a:xfrm flipV="1">
          <a:off x="8750300" y="10187364"/>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75523</xdr:rowOff>
    </xdr:from>
    <xdr:to>
      <xdr:col>45</xdr:col>
      <xdr:colOff>177800</xdr:colOff>
      <xdr:row>59</xdr:row>
      <xdr:rowOff>81440</xdr:rowOff>
    </xdr:to>
    <xdr:cxnSp macro="">
      <xdr:nvCxnSpPr>
        <xdr:cNvPr id="357" name="直線コネクタ 356"/>
        <xdr:cNvCxnSpPr/>
      </xdr:nvCxnSpPr>
      <xdr:spPr>
        <a:xfrm flipV="1">
          <a:off x="7861300" y="10191073"/>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78680</xdr:rowOff>
    </xdr:from>
    <xdr:to>
      <xdr:col>41</xdr:col>
      <xdr:colOff>50800</xdr:colOff>
      <xdr:row>59</xdr:row>
      <xdr:rowOff>81440</xdr:rowOff>
    </xdr:to>
    <xdr:cxnSp macro="">
      <xdr:nvCxnSpPr>
        <xdr:cNvPr id="360" name="直線コネクタ 359"/>
        <xdr:cNvCxnSpPr/>
      </xdr:nvCxnSpPr>
      <xdr:spPr>
        <a:xfrm>
          <a:off x="6972300" y="10194230"/>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12205</xdr:rowOff>
    </xdr:from>
    <xdr:to>
      <xdr:col>55</xdr:col>
      <xdr:colOff>50800</xdr:colOff>
      <xdr:row>59</xdr:row>
      <xdr:rowOff>113805</xdr:rowOff>
    </xdr:to>
    <xdr:sp macro="" textlink="">
      <xdr:nvSpPr>
        <xdr:cNvPr id="370" name="楕円 369"/>
        <xdr:cNvSpPr/>
      </xdr:nvSpPr>
      <xdr:spPr>
        <a:xfrm>
          <a:off x="10426700" y="101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98582</xdr:rowOff>
    </xdr:from>
    <xdr:ext cx="534377" cy="259045"/>
    <xdr:sp macro="" textlink="">
      <xdr:nvSpPr>
        <xdr:cNvPr id="371" name="普通建設事業費該当値テキスト"/>
        <xdr:cNvSpPr txBox="1"/>
      </xdr:nvSpPr>
      <xdr:spPr>
        <a:xfrm>
          <a:off x="10528300" y="100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21014</xdr:rowOff>
    </xdr:from>
    <xdr:to>
      <xdr:col>50</xdr:col>
      <xdr:colOff>165100</xdr:colOff>
      <xdr:row>59</xdr:row>
      <xdr:rowOff>122614</xdr:rowOff>
    </xdr:to>
    <xdr:sp macro="" textlink="">
      <xdr:nvSpPr>
        <xdr:cNvPr id="372" name="楕円 371"/>
        <xdr:cNvSpPr/>
      </xdr:nvSpPr>
      <xdr:spPr>
        <a:xfrm>
          <a:off x="9588500" y="101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113741</xdr:rowOff>
    </xdr:from>
    <xdr:ext cx="534377" cy="259045"/>
    <xdr:sp macro="" textlink="">
      <xdr:nvSpPr>
        <xdr:cNvPr id="373" name="テキスト ボックス 372"/>
        <xdr:cNvSpPr txBox="1"/>
      </xdr:nvSpPr>
      <xdr:spPr>
        <a:xfrm>
          <a:off x="9372111" y="102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24723</xdr:rowOff>
    </xdr:from>
    <xdr:to>
      <xdr:col>46</xdr:col>
      <xdr:colOff>38100</xdr:colOff>
      <xdr:row>59</xdr:row>
      <xdr:rowOff>126323</xdr:rowOff>
    </xdr:to>
    <xdr:sp macro="" textlink="">
      <xdr:nvSpPr>
        <xdr:cNvPr id="374" name="楕円 373"/>
        <xdr:cNvSpPr/>
      </xdr:nvSpPr>
      <xdr:spPr>
        <a:xfrm>
          <a:off x="8699500" y="101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117450</xdr:rowOff>
    </xdr:from>
    <xdr:ext cx="534377" cy="259045"/>
    <xdr:sp macro="" textlink="">
      <xdr:nvSpPr>
        <xdr:cNvPr id="375" name="テキスト ボックス 374"/>
        <xdr:cNvSpPr txBox="1"/>
      </xdr:nvSpPr>
      <xdr:spPr>
        <a:xfrm>
          <a:off x="8483111" y="102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30640</xdr:rowOff>
    </xdr:from>
    <xdr:to>
      <xdr:col>41</xdr:col>
      <xdr:colOff>101600</xdr:colOff>
      <xdr:row>59</xdr:row>
      <xdr:rowOff>132240</xdr:rowOff>
    </xdr:to>
    <xdr:sp macro="" textlink="">
      <xdr:nvSpPr>
        <xdr:cNvPr id="376" name="楕円 375"/>
        <xdr:cNvSpPr/>
      </xdr:nvSpPr>
      <xdr:spPr>
        <a:xfrm>
          <a:off x="78105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123367</xdr:rowOff>
    </xdr:from>
    <xdr:ext cx="534377" cy="259045"/>
    <xdr:sp macro="" textlink="">
      <xdr:nvSpPr>
        <xdr:cNvPr id="377" name="テキスト ボックス 376"/>
        <xdr:cNvSpPr txBox="1"/>
      </xdr:nvSpPr>
      <xdr:spPr>
        <a:xfrm>
          <a:off x="7594111" y="10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27880</xdr:rowOff>
    </xdr:from>
    <xdr:to>
      <xdr:col>36</xdr:col>
      <xdr:colOff>165100</xdr:colOff>
      <xdr:row>59</xdr:row>
      <xdr:rowOff>129480</xdr:rowOff>
    </xdr:to>
    <xdr:sp macro="" textlink="">
      <xdr:nvSpPr>
        <xdr:cNvPr id="378" name="楕円 377"/>
        <xdr:cNvSpPr/>
      </xdr:nvSpPr>
      <xdr:spPr>
        <a:xfrm>
          <a:off x="6921500" y="10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120607</xdr:rowOff>
    </xdr:from>
    <xdr:ext cx="534377" cy="259045"/>
    <xdr:sp macro="" textlink="">
      <xdr:nvSpPr>
        <xdr:cNvPr id="379" name="テキスト ボックス 378"/>
        <xdr:cNvSpPr txBox="1"/>
      </xdr:nvSpPr>
      <xdr:spPr>
        <a:xfrm>
          <a:off x="6705111" y="10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42596</xdr:rowOff>
    </xdr:from>
    <xdr:to>
      <xdr:col>55</xdr:col>
      <xdr:colOff>0</xdr:colOff>
      <xdr:row>79</xdr:row>
      <xdr:rowOff>42687</xdr:rowOff>
    </xdr:to>
    <xdr:cxnSp macro="">
      <xdr:nvCxnSpPr>
        <xdr:cNvPr id="408" name="直線コネクタ 407"/>
        <xdr:cNvCxnSpPr/>
      </xdr:nvCxnSpPr>
      <xdr:spPr>
        <a:xfrm>
          <a:off x="9639300" y="1358714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40187</xdr:rowOff>
    </xdr:from>
    <xdr:to>
      <xdr:col>50</xdr:col>
      <xdr:colOff>114300</xdr:colOff>
      <xdr:row>79</xdr:row>
      <xdr:rowOff>42596</xdr:rowOff>
    </xdr:to>
    <xdr:cxnSp macro="">
      <xdr:nvCxnSpPr>
        <xdr:cNvPr id="411" name="直線コネクタ 410"/>
        <xdr:cNvCxnSpPr/>
      </xdr:nvCxnSpPr>
      <xdr:spPr>
        <a:xfrm>
          <a:off x="8750300" y="13584737"/>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38894</xdr:rowOff>
    </xdr:from>
    <xdr:to>
      <xdr:col>45</xdr:col>
      <xdr:colOff>177800</xdr:colOff>
      <xdr:row>79</xdr:row>
      <xdr:rowOff>40187</xdr:rowOff>
    </xdr:to>
    <xdr:cxnSp macro="">
      <xdr:nvCxnSpPr>
        <xdr:cNvPr id="414" name="直線コネクタ 413"/>
        <xdr:cNvCxnSpPr/>
      </xdr:nvCxnSpPr>
      <xdr:spPr>
        <a:xfrm>
          <a:off x="7861300" y="13583444"/>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163337</xdr:rowOff>
    </xdr:from>
    <xdr:to>
      <xdr:col>55</xdr:col>
      <xdr:colOff>50800</xdr:colOff>
      <xdr:row>79</xdr:row>
      <xdr:rowOff>93487</xdr:rowOff>
    </xdr:to>
    <xdr:sp macro="" textlink="">
      <xdr:nvSpPr>
        <xdr:cNvPr id="424" name="楕円 423"/>
        <xdr:cNvSpPr/>
      </xdr:nvSpPr>
      <xdr:spPr>
        <a:xfrm>
          <a:off x="10426700" y="135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97859</xdr:rowOff>
    </xdr:from>
    <xdr:ext cx="378565" cy="259045"/>
    <xdr:sp macro="" textlink="">
      <xdr:nvSpPr>
        <xdr:cNvPr id="425" name="普通建設事業費 （ うち新規整備　）該当値テキスト"/>
        <xdr:cNvSpPr txBox="1"/>
      </xdr:nvSpPr>
      <xdr:spPr>
        <a:xfrm>
          <a:off x="10528300" y="1347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163246</xdr:rowOff>
    </xdr:from>
    <xdr:to>
      <xdr:col>50</xdr:col>
      <xdr:colOff>165100</xdr:colOff>
      <xdr:row>79</xdr:row>
      <xdr:rowOff>93396</xdr:rowOff>
    </xdr:to>
    <xdr:sp macro="" textlink="">
      <xdr:nvSpPr>
        <xdr:cNvPr id="426" name="楕円 425"/>
        <xdr:cNvSpPr/>
      </xdr:nvSpPr>
      <xdr:spPr>
        <a:xfrm>
          <a:off x="9588500" y="135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84523</xdr:rowOff>
    </xdr:from>
    <xdr:ext cx="378565" cy="259045"/>
    <xdr:sp macro="" textlink="">
      <xdr:nvSpPr>
        <xdr:cNvPr id="427" name="テキスト ボックス 426"/>
        <xdr:cNvSpPr txBox="1"/>
      </xdr:nvSpPr>
      <xdr:spPr>
        <a:xfrm>
          <a:off x="9450017" y="13629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160837</xdr:rowOff>
    </xdr:from>
    <xdr:to>
      <xdr:col>46</xdr:col>
      <xdr:colOff>38100</xdr:colOff>
      <xdr:row>79</xdr:row>
      <xdr:rowOff>90987</xdr:rowOff>
    </xdr:to>
    <xdr:sp macro="" textlink="">
      <xdr:nvSpPr>
        <xdr:cNvPr id="428" name="楕円 427"/>
        <xdr:cNvSpPr/>
      </xdr:nvSpPr>
      <xdr:spPr>
        <a:xfrm>
          <a:off x="8699500" y="135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82114</xdr:rowOff>
    </xdr:from>
    <xdr:ext cx="469744" cy="259045"/>
    <xdr:sp macro="" textlink="">
      <xdr:nvSpPr>
        <xdr:cNvPr id="429" name="テキスト ボックス 428"/>
        <xdr:cNvSpPr txBox="1"/>
      </xdr:nvSpPr>
      <xdr:spPr>
        <a:xfrm>
          <a:off x="8515428" y="1362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159544</xdr:rowOff>
    </xdr:from>
    <xdr:to>
      <xdr:col>41</xdr:col>
      <xdr:colOff>101600</xdr:colOff>
      <xdr:row>79</xdr:row>
      <xdr:rowOff>89694</xdr:rowOff>
    </xdr:to>
    <xdr:sp macro="" textlink="">
      <xdr:nvSpPr>
        <xdr:cNvPr id="430" name="楕円 429"/>
        <xdr:cNvSpPr/>
      </xdr:nvSpPr>
      <xdr:spPr>
        <a:xfrm>
          <a:off x="7810500" y="13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80821</xdr:rowOff>
    </xdr:from>
    <xdr:ext cx="469744" cy="259045"/>
    <xdr:sp macro="" textlink="">
      <xdr:nvSpPr>
        <xdr:cNvPr id="431" name="テキスト ボックス 430"/>
        <xdr:cNvSpPr txBox="1"/>
      </xdr:nvSpPr>
      <xdr:spPr>
        <a:xfrm>
          <a:off x="7626428" y="136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60553</xdr:rowOff>
    </xdr:from>
    <xdr:to>
      <xdr:col>55</xdr:col>
      <xdr:colOff>0</xdr:colOff>
      <xdr:row>98</xdr:row>
      <xdr:rowOff>89357</xdr:rowOff>
    </xdr:to>
    <xdr:cxnSp macro="">
      <xdr:nvCxnSpPr>
        <xdr:cNvPr id="460" name="直線コネクタ 459"/>
        <xdr:cNvCxnSpPr/>
      </xdr:nvCxnSpPr>
      <xdr:spPr>
        <a:xfrm flipV="1">
          <a:off x="9639300" y="16862653"/>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89357</xdr:rowOff>
    </xdr:from>
    <xdr:to>
      <xdr:col>50</xdr:col>
      <xdr:colOff>114300</xdr:colOff>
      <xdr:row>98</xdr:row>
      <xdr:rowOff>153200</xdr:rowOff>
    </xdr:to>
    <xdr:cxnSp macro="">
      <xdr:nvCxnSpPr>
        <xdr:cNvPr id="463" name="直線コネクタ 462"/>
        <xdr:cNvCxnSpPr/>
      </xdr:nvCxnSpPr>
      <xdr:spPr>
        <a:xfrm flipV="1">
          <a:off x="8750300" y="16891457"/>
          <a:ext cx="889000" cy="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153200</xdr:rowOff>
    </xdr:from>
    <xdr:to>
      <xdr:col>45</xdr:col>
      <xdr:colOff>177800</xdr:colOff>
      <xdr:row>99</xdr:row>
      <xdr:rowOff>16294</xdr:rowOff>
    </xdr:to>
    <xdr:cxnSp macro="">
      <xdr:nvCxnSpPr>
        <xdr:cNvPr id="466" name="直線コネクタ 465"/>
        <xdr:cNvCxnSpPr/>
      </xdr:nvCxnSpPr>
      <xdr:spPr>
        <a:xfrm flipV="1">
          <a:off x="7861300" y="16955300"/>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9753</xdr:rowOff>
    </xdr:from>
    <xdr:to>
      <xdr:col>55</xdr:col>
      <xdr:colOff>50800</xdr:colOff>
      <xdr:row>98</xdr:row>
      <xdr:rowOff>111353</xdr:rowOff>
    </xdr:to>
    <xdr:sp macro="" textlink="">
      <xdr:nvSpPr>
        <xdr:cNvPr id="476" name="楕円 475"/>
        <xdr:cNvSpPr/>
      </xdr:nvSpPr>
      <xdr:spPr>
        <a:xfrm>
          <a:off x="10426700" y="168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96130</xdr:rowOff>
    </xdr:from>
    <xdr:ext cx="534377" cy="259045"/>
    <xdr:sp macro="" textlink="">
      <xdr:nvSpPr>
        <xdr:cNvPr id="477" name="普通建設事業費 （ うち更新整備　）該当値テキスト"/>
        <xdr:cNvSpPr txBox="1"/>
      </xdr:nvSpPr>
      <xdr:spPr>
        <a:xfrm>
          <a:off x="10528300" y="167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38557</xdr:rowOff>
    </xdr:from>
    <xdr:to>
      <xdr:col>50</xdr:col>
      <xdr:colOff>165100</xdr:colOff>
      <xdr:row>98</xdr:row>
      <xdr:rowOff>140157</xdr:rowOff>
    </xdr:to>
    <xdr:sp macro="" textlink="">
      <xdr:nvSpPr>
        <xdr:cNvPr id="478" name="楕円 477"/>
        <xdr:cNvSpPr/>
      </xdr:nvSpPr>
      <xdr:spPr>
        <a:xfrm>
          <a:off x="9588500" y="168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131284</xdr:rowOff>
    </xdr:from>
    <xdr:ext cx="469744" cy="259045"/>
    <xdr:sp macro="" textlink="">
      <xdr:nvSpPr>
        <xdr:cNvPr id="479" name="テキスト ボックス 478"/>
        <xdr:cNvSpPr txBox="1"/>
      </xdr:nvSpPr>
      <xdr:spPr>
        <a:xfrm>
          <a:off x="9404428" y="169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102400</xdr:rowOff>
    </xdr:from>
    <xdr:to>
      <xdr:col>46</xdr:col>
      <xdr:colOff>38100</xdr:colOff>
      <xdr:row>99</xdr:row>
      <xdr:rowOff>32550</xdr:rowOff>
    </xdr:to>
    <xdr:sp macro="" textlink="">
      <xdr:nvSpPr>
        <xdr:cNvPr id="480" name="楕円 479"/>
        <xdr:cNvSpPr/>
      </xdr:nvSpPr>
      <xdr:spPr>
        <a:xfrm>
          <a:off x="8699500" y="169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23677</xdr:rowOff>
    </xdr:from>
    <xdr:ext cx="469744" cy="259045"/>
    <xdr:sp macro="" textlink="">
      <xdr:nvSpPr>
        <xdr:cNvPr id="481" name="テキスト ボックス 480"/>
        <xdr:cNvSpPr txBox="1"/>
      </xdr:nvSpPr>
      <xdr:spPr>
        <a:xfrm>
          <a:off x="8515428" y="169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136944</xdr:rowOff>
    </xdr:from>
    <xdr:to>
      <xdr:col>41</xdr:col>
      <xdr:colOff>101600</xdr:colOff>
      <xdr:row>99</xdr:row>
      <xdr:rowOff>67094</xdr:rowOff>
    </xdr:to>
    <xdr:sp macro="" textlink="">
      <xdr:nvSpPr>
        <xdr:cNvPr id="482" name="楕円 481"/>
        <xdr:cNvSpPr/>
      </xdr:nvSpPr>
      <xdr:spPr>
        <a:xfrm>
          <a:off x="7810500" y="16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58221</xdr:rowOff>
    </xdr:from>
    <xdr:ext cx="469744" cy="259045"/>
    <xdr:sp macro="" textlink="">
      <xdr:nvSpPr>
        <xdr:cNvPr id="483" name="テキスト ボックス 482"/>
        <xdr:cNvSpPr txBox="1"/>
      </xdr:nvSpPr>
      <xdr:spPr>
        <a:xfrm>
          <a:off x="7626428" y="170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25343</xdr:rowOff>
    </xdr:from>
    <xdr:to>
      <xdr:col>85</xdr:col>
      <xdr:colOff>127000</xdr:colOff>
      <xdr:row>38</xdr:row>
      <xdr:rowOff>25400</xdr:rowOff>
    </xdr:to>
    <xdr:cxnSp macro="">
      <xdr:nvCxnSpPr>
        <xdr:cNvPr id="508" name="直線コネクタ 507"/>
        <xdr:cNvCxnSpPr/>
      </xdr:nvCxnSpPr>
      <xdr:spPr>
        <a:xfrm flipV="1">
          <a:off x="15481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25320</xdr:rowOff>
    </xdr:from>
    <xdr:to>
      <xdr:col>76</xdr:col>
      <xdr:colOff>114300</xdr:colOff>
      <xdr:row>38</xdr:row>
      <xdr:rowOff>25400</xdr:rowOff>
    </xdr:to>
    <xdr:cxnSp macro="">
      <xdr:nvCxnSpPr>
        <xdr:cNvPr id="514" name="直線コネクタ 513"/>
        <xdr:cNvCxnSpPr/>
      </xdr:nvCxnSpPr>
      <xdr:spPr>
        <a:xfrm>
          <a:off x="13703300" y="6540420"/>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23937</xdr:rowOff>
    </xdr:from>
    <xdr:to>
      <xdr:col>71</xdr:col>
      <xdr:colOff>177800</xdr:colOff>
      <xdr:row>38</xdr:row>
      <xdr:rowOff>25320</xdr:rowOff>
    </xdr:to>
    <xdr:cxnSp macro="">
      <xdr:nvCxnSpPr>
        <xdr:cNvPr id="517" name="直線コネクタ 516"/>
        <xdr:cNvCxnSpPr/>
      </xdr:nvCxnSpPr>
      <xdr:spPr>
        <a:xfrm>
          <a:off x="12814300" y="653903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145993</xdr:rowOff>
    </xdr:from>
    <xdr:to>
      <xdr:col>85</xdr:col>
      <xdr:colOff>177800</xdr:colOff>
      <xdr:row>38</xdr:row>
      <xdr:rowOff>76143</xdr:rowOff>
    </xdr:to>
    <xdr:sp macro="" textlink="">
      <xdr:nvSpPr>
        <xdr:cNvPr id="527" name="楕円 526"/>
        <xdr:cNvSpPr/>
      </xdr:nvSpPr>
      <xdr:spPr>
        <a:xfrm>
          <a:off x="162687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13932" cy="259045"/>
    <xdr:sp macro="" textlink="">
      <xdr:nvSpPr>
        <xdr:cNvPr id="528" name="災害復旧事業費該当値テキスト"/>
        <xdr:cNvSpPr txBox="1"/>
      </xdr:nvSpPr>
      <xdr:spPr>
        <a:xfrm>
          <a:off x="16370300" y="6442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145970</xdr:rowOff>
    </xdr:from>
    <xdr:to>
      <xdr:col>72</xdr:col>
      <xdr:colOff>38100</xdr:colOff>
      <xdr:row>38</xdr:row>
      <xdr:rowOff>76120</xdr:rowOff>
    </xdr:to>
    <xdr:sp macro="" textlink="">
      <xdr:nvSpPr>
        <xdr:cNvPr id="533" name="楕円 532"/>
        <xdr:cNvSpPr/>
      </xdr:nvSpPr>
      <xdr:spPr>
        <a:xfrm>
          <a:off x="136525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67247</xdr:rowOff>
    </xdr:from>
    <xdr:ext cx="313932" cy="259045"/>
    <xdr:sp macro="" textlink="">
      <xdr:nvSpPr>
        <xdr:cNvPr id="534" name="テキスト ボックス 533"/>
        <xdr:cNvSpPr txBox="1"/>
      </xdr:nvSpPr>
      <xdr:spPr>
        <a:xfrm>
          <a:off x="13546333" y="6582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144587</xdr:rowOff>
    </xdr:from>
    <xdr:to>
      <xdr:col>67</xdr:col>
      <xdr:colOff>101600</xdr:colOff>
      <xdr:row>38</xdr:row>
      <xdr:rowOff>74737</xdr:rowOff>
    </xdr:to>
    <xdr:sp macro="" textlink="">
      <xdr:nvSpPr>
        <xdr:cNvPr id="535" name="楕円 534"/>
        <xdr:cNvSpPr/>
      </xdr:nvSpPr>
      <xdr:spPr>
        <a:xfrm>
          <a:off x="127635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65864</xdr:rowOff>
    </xdr:from>
    <xdr:ext cx="378565" cy="259045"/>
    <xdr:sp macro="" textlink="">
      <xdr:nvSpPr>
        <xdr:cNvPr id="536" name="テキスト ボックス 535"/>
        <xdr:cNvSpPr txBox="1"/>
      </xdr:nvSpPr>
      <xdr:spPr>
        <a:xfrm>
          <a:off x="12625017" y="658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161074</xdr:rowOff>
    </xdr:from>
    <xdr:to>
      <xdr:col>85</xdr:col>
      <xdr:colOff>127000</xdr:colOff>
      <xdr:row>77</xdr:row>
      <xdr:rowOff>162204</xdr:rowOff>
    </xdr:to>
    <xdr:cxnSp macro="">
      <xdr:nvCxnSpPr>
        <xdr:cNvPr id="614" name="直線コネクタ 613"/>
        <xdr:cNvCxnSpPr/>
      </xdr:nvCxnSpPr>
      <xdr:spPr>
        <a:xfrm flipV="1">
          <a:off x="15481300" y="13362724"/>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139788</xdr:rowOff>
    </xdr:from>
    <xdr:to>
      <xdr:col>81</xdr:col>
      <xdr:colOff>50800</xdr:colOff>
      <xdr:row>77</xdr:row>
      <xdr:rowOff>162204</xdr:rowOff>
    </xdr:to>
    <xdr:cxnSp macro="">
      <xdr:nvCxnSpPr>
        <xdr:cNvPr id="617" name="直線コネクタ 616"/>
        <xdr:cNvCxnSpPr/>
      </xdr:nvCxnSpPr>
      <xdr:spPr>
        <a:xfrm>
          <a:off x="14592300" y="133414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115976</xdr:rowOff>
    </xdr:from>
    <xdr:to>
      <xdr:col>76</xdr:col>
      <xdr:colOff>114300</xdr:colOff>
      <xdr:row>77</xdr:row>
      <xdr:rowOff>139788</xdr:rowOff>
    </xdr:to>
    <xdr:cxnSp macro="">
      <xdr:nvCxnSpPr>
        <xdr:cNvPr id="620" name="直線コネクタ 619"/>
        <xdr:cNvCxnSpPr/>
      </xdr:nvCxnSpPr>
      <xdr:spPr>
        <a:xfrm>
          <a:off x="13703300" y="13317626"/>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39866</xdr:rowOff>
    </xdr:from>
    <xdr:to>
      <xdr:col>71</xdr:col>
      <xdr:colOff>177800</xdr:colOff>
      <xdr:row>77</xdr:row>
      <xdr:rowOff>115976</xdr:rowOff>
    </xdr:to>
    <xdr:cxnSp macro="">
      <xdr:nvCxnSpPr>
        <xdr:cNvPr id="623" name="直線コネクタ 622"/>
        <xdr:cNvCxnSpPr/>
      </xdr:nvCxnSpPr>
      <xdr:spPr>
        <a:xfrm>
          <a:off x="12814300" y="13241516"/>
          <a:ext cx="889000" cy="7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110274</xdr:rowOff>
    </xdr:from>
    <xdr:to>
      <xdr:col>85</xdr:col>
      <xdr:colOff>177800</xdr:colOff>
      <xdr:row>78</xdr:row>
      <xdr:rowOff>40424</xdr:rowOff>
    </xdr:to>
    <xdr:sp macro="" textlink="">
      <xdr:nvSpPr>
        <xdr:cNvPr id="633" name="楕円 632"/>
        <xdr:cNvSpPr/>
      </xdr:nvSpPr>
      <xdr:spPr>
        <a:xfrm>
          <a:off x="16268700" y="13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25201</xdr:rowOff>
    </xdr:from>
    <xdr:ext cx="534377" cy="259045"/>
    <xdr:sp macro="" textlink="">
      <xdr:nvSpPr>
        <xdr:cNvPr id="634" name="公債費該当値テキスト"/>
        <xdr:cNvSpPr txBox="1"/>
      </xdr:nvSpPr>
      <xdr:spPr>
        <a:xfrm>
          <a:off x="16370300" y="132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111404</xdr:rowOff>
    </xdr:from>
    <xdr:to>
      <xdr:col>81</xdr:col>
      <xdr:colOff>101600</xdr:colOff>
      <xdr:row>78</xdr:row>
      <xdr:rowOff>41554</xdr:rowOff>
    </xdr:to>
    <xdr:sp macro="" textlink="">
      <xdr:nvSpPr>
        <xdr:cNvPr id="635" name="楕円 634"/>
        <xdr:cNvSpPr/>
      </xdr:nvSpPr>
      <xdr:spPr>
        <a:xfrm>
          <a:off x="15430500" y="133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32681</xdr:rowOff>
    </xdr:from>
    <xdr:ext cx="534377" cy="259045"/>
    <xdr:sp macro="" textlink="">
      <xdr:nvSpPr>
        <xdr:cNvPr id="636" name="テキスト ボックス 635"/>
        <xdr:cNvSpPr txBox="1"/>
      </xdr:nvSpPr>
      <xdr:spPr>
        <a:xfrm>
          <a:off x="15214111" y="13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88988</xdr:rowOff>
    </xdr:from>
    <xdr:to>
      <xdr:col>76</xdr:col>
      <xdr:colOff>165100</xdr:colOff>
      <xdr:row>78</xdr:row>
      <xdr:rowOff>19138</xdr:rowOff>
    </xdr:to>
    <xdr:sp macro="" textlink="">
      <xdr:nvSpPr>
        <xdr:cNvPr id="637" name="楕円 636"/>
        <xdr:cNvSpPr/>
      </xdr:nvSpPr>
      <xdr:spPr>
        <a:xfrm>
          <a:off x="14541500" y="13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10265</xdr:rowOff>
    </xdr:from>
    <xdr:ext cx="534377" cy="259045"/>
    <xdr:sp macro="" textlink="">
      <xdr:nvSpPr>
        <xdr:cNvPr id="638" name="テキスト ボックス 637"/>
        <xdr:cNvSpPr txBox="1"/>
      </xdr:nvSpPr>
      <xdr:spPr>
        <a:xfrm>
          <a:off x="14325111" y="133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65176</xdr:rowOff>
    </xdr:from>
    <xdr:to>
      <xdr:col>72</xdr:col>
      <xdr:colOff>38100</xdr:colOff>
      <xdr:row>77</xdr:row>
      <xdr:rowOff>166776</xdr:rowOff>
    </xdr:to>
    <xdr:sp macro="" textlink="">
      <xdr:nvSpPr>
        <xdr:cNvPr id="639" name="楕円 638"/>
        <xdr:cNvSpPr/>
      </xdr:nvSpPr>
      <xdr:spPr>
        <a:xfrm>
          <a:off x="13652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157903</xdr:rowOff>
    </xdr:from>
    <xdr:ext cx="534377" cy="259045"/>
    <xdr:sp macro="" textlink="">
      <xdr:nvSpPr>
        <xdr:cNvPr id="640" name="テキスト ボックス 639"/>
        <xdr:cNvSpPr txBox="1"/>
      </xdr:nvSpPr>
      <xdr:spPr>
        <a:xfrm>
          <a:off x="13436111" y="133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160516</xdr:rowOff>
    </xdr:from>
    <xdr:to>
      <xdr:col>67</xdr:col>
      <xdr:colOff>101600</xdr:colOff>
      <xdr:row>77</xdr:row>
      <xdr:rowOff>90666</xdr:rowOff>
    </xdr:to>
    <xdr:sp macro="" textlink="">
      <xdr:nvSpPr>
        <xdr:cNvPr id="641" name="楕円 640"/>
        <xdr:cNvSpPr/>
      </xdr:nvSpPr>
      <xdr:spPr>
        <a:xfrm>
          <a:off x="12763500" y="131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81793</xdr:rowOff>
    </xdr:from>
    <xdr:ext cx="534377" cy="259045"/>
    <xdr:sp macro="" textlink="">
      <xdr:nvSpPr>
        <xdr:cNvPr id="642" name="テキスト ボックス 641"/>
        <xdr:cNvSpPr txBox="1"/>
      </xdr:nvSpPr>
      <xdr:spPr>
        <a:xfrm>
          <a:off x="12547111" y="132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31641</xdr:rowOff>
    </xdr:from>
    <xdr:to>
      <xdr:col>85</xdr:col>
      <xdr:colOff>127000</xdr:colOff>
      <xdr:row>99</xdr:row>
      <xdr:rowOff>40953</xdr:rowOff>
    </xdr:to>
    <xdr:cxnSp macro="">
      <xdr:nvCxnSpPr>
        <xdr:cNvPr id="671" name="直線コネクタ 670"/>
        <xdr:cNvCxnSpPr/>
      </xdr:nvCxnSpPr>
      <xdr:spPr>
        <a:xfrm>
          <a:off x="15481300" y="17005191"/>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109860</xdr:rowOff>
    </xdr:from>
    <xdr:to>
      <xdr:col>81</xdr:col>
      <xdr:colOff>50800</xdr:colOff>
      <xdr:row>99</xdr:row>
      <xdr:rowOff>31641</xdr:rowOff>
    </xdr:to>
    <xdr:cxnSp macro="">
      <xdr:nvCxnSpPr>
        <xdr:cNvPr id="674" name="直線コネクタ 673"/>
        <xdr:cNvCxnSpPr/>
      </xdr:nvCxnSpPr>
      <xdr:spPr>
        <a:xfrm>
          <a:off x="14592300" y="16911960"/>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109860</xdr:rowOff>
    </xdr:from>
    <xdr:to>
      <xdr:col>76</xdr:col>
      <xdr:colOff>114300</xdr:colOff>
      <xdr:row>98</xdr:row>
      <xdr:rowOff>135996</xdr:rowOff>
    </xdr:to>
    <xdr:cxnSp macro="">
      <xdr:nvCxnSpPr>
        <xdr:cNvPr id="677" name="直線コネクタ 676"/>
        <xdr:cNvCxnSpPr/>
      </xdr:nvCxnSpPr>
      <xdr:spPr>
        <a:xfrm flipV="1">
          <a:off x="13703300" y="16911960"/>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135996</xdr:rowOff>
    </xdr:from>
    <xdr:to>
      <xdr:col>71</xdr:col>
      <xdr:colOff>177800</xdr:colOff>
      <xdr:row>99</xdr:row>
      <xdr:rowOff>9649</xdr:rowOff>
    </xdr:to>
    <xdr:cxnSp macro="">
      <xdr:nvCxnSpPr>
        <xdr:cNvPr id="680" name="直線コネクタ 679"/>
        <xdr:cNvCxnSpPr/>
      </xdr:nvCxnSpPr>
      <xdr:spPr>
        <a:xfrm flipV="1">
          <a:off x="12814300" y="16938096"/>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161603</xdr:rowOff>
    </xdr:from>
    <xdr:to>
      <xdr:col>85</xdr:col>
      <xdr:colOff>177800</xdr:colOff>
      <xdr:row>99</xdr:row>
      <xdr:rowOff>91753</xdr:rowOff>
    </xdr:to>
    <xdr:sp macro="" textlink="">
      <xdr:nvSpPr>
        <xdr:cNvPr id="690" name="楕円 689"/>
        <xdr:cNvSpPr/>
      </xdr:nvSpPr>
      <xdr:spPr>
        <a:xfrm>
          <a:off x="16268700" y="169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76530</xdr:rowOff>
    </xdr:from>
    <xdr:ext cx="378565" cy="259045"/>
    <xdr:sp macro="" textlink="">
      <xdr:nvSpPr>
        <xdr:cNvPr id="691" name="積立金該当値テキスト"/>
        <xdr:cNvSpPr txBox="1"/>
      </xdr:nvSpPr>
      <xdr:spPr>
        <a:xfrm>
          <a:off x="16370300" y="168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152291</xdr:rowOff>
    </xdr:from>
    <xdr:to>
      <xdr:col>81</xdr:col>
      <xdr:colOff>101600</xdr:colOff>
      <xdr:row>99</xdr:row>
      <xdr:rowOff>82441</xdr:rowOff>
    </xdr:to>
    <xdr:sp macro="" textlink="">
      <xdr:nvSpPr>
        <xdr:cNvPr id="692" name="楕円 691"/>
        <xdr:cNvSpPr/>
      </xdr:nvSpPr>
      <xdr:spPr>
        <a:xfrm>
          <a:off x="15430500" y="169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73568</xdr:rowOff>
    </xdr:from>
    <xdr:ext cx="469744" cy="259045"/>
    <xdr:sp macro="" textlink="">
      <xdr:nvSpPr>
        <xdr:cNvPr id="693" name="テキスト ボックス 692"/>
        <xdr:cNvSpPr txBox="1"/>
      </xdr:nvSpPr>
      <xdr:spPr>
        <a:xfrm>
          <a:off x="15246428" y="1704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59060</xdr:rowOff>
    </xdr:from>
    <xdr:to>
      <xdr:col>76</xdr:col>
      <xdr:colOff>165100</xdr:colOff>
      <xdr:row>98</xdr:row>
      <xdr:rowOff>160660</xdr:rowOff>
    </xdr:to>
    <xdr:sp macro="" textlink="">
      <xdr:nvSpPr>
        <xdr:cNvPr id="694" name="楕円 693"/>
        <xdr:cNvSpPr/>
      </xdr:nvSpPr>
      <xdr:spPr>
        <a:xfrm>
          <a:off x="145415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151787</xdr:rowOff>
    </xdr:from>
    <xdr:ext cx="534377" cy="259045"/>
    <xdr:sp macro="" textlink="">
      <xdr:nvSpPr>
        <xdr:cNvPr id="695" name="テキスト ボックス 694"/>
        <xdr:cNvSpPr txBox="1"/>
      </xdr:nvSpPr>
      <xdr:spPr>
        <a:xfrm>
          <a:off x="14325111" y="169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85196</xdr:rowOff>
    </xdr:from>
    <xdr:to>
      <xdr:col>72</xdr:col>
      <xdr:colOff>38100</xdr:colOff>
      <xdr:row>99</xdr:row>
      <xdr:rowOff>15346</xdr:rowOff>
    </xdr:to>
    <xdr:sp macro="" textlink="">
      <xdr:nvSpPr>
        <xdr:cNvPr id="696" name="楕円 695"/>
        <xdr:cNvSpPr/>
      </xdr:nvSpPr>
      <xdr:spPr>
        <a:xfrm>
          <a:off x="13652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6473</xdr:rowOff>
    </xdr:from>
    <xdr:ext cx="534377" cy="259045"/>
    <xdr:sp macro="" textlink="">
      <xdr:nvSpPr>
        <xdr:cNvPr id="697" name="テキスト ボックス 696"/>
        <xdr:cNvSpPr txBox="1"/>
      </xdr:nvSpPr>
      <xdr:spPr>
        <a:xfrm>
          <a:off x="13436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130299</xdr:rowOff>
    </xdr:from>
    <xdr:to>
      <xdr:col>67</xdr:col>
      <xdr:colOff>101600</xdr:colOff>
      <xdr:row>99</xdr:row>
      <xdr:rowOff>60449</xdr:rowOff>
    </xdr:to>
    <xdr:sp macro="" textlink="">
      <xdr:nvSpPr>
        <xdr:cNvPr id="698" name="楕円 697"/>
        <xdr:cNvSpPr/>
      </xdr:nvSpPr>
      <xdr:spPr>
        <a:xfrm>
          <a:off x="12763500" y="169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51576</xdr:rowOff>
    </xdr:from>
    <xdr:ext cx="469744" cy="259045"/>
    <xdr:sp macro="" textlink="">
      <xdr:nvSpPr>
        <xdr:cNvPr id="699" name="テキスト ボックス 698"/>
        <xdr:cNvSpPr txBox="1"/>
      </xdr:nvSpPr>
      <xdr:spPr>
        <a:xfrm>
          <a:off x="12579428" y="170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72263</xdr:rowOff>
    </xdr:from>
    <xdr:to>
      <xdr:col>116</xdr:col>
      <xdr:colOff>63500</xdr:colOff>
      <xdr:row>58</xdr:row>
      <xdr:rowOff>73223</xdr:rowOff>
    </xdr:to>
    <xdr:cxnSp macro="">
      <xdr:nvCxnSpPr>
        <xdr:cNvPr id="785" name="直線コネクタ 784"/>
        <xdr:cNvCxnSpPr/>
      </xdr:nvCxnSpPr>
      <xdr:spPr>
        <a:xfrm>
          <a:off x="21323300" y="10016363"/>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71257</xdr:rowOff>
    </xdr:from>
    <xdr:to>
      <xdr:col>111</xdr:col>
      <xdr:colOff>177800</xdr:colOff>
      <xdr:row>58</xdr:row>
      <xdr:rowOff>72263</xdr:rowOff>
    </xdr:to>
    <xdr:cxnSp macro="">
      <xdr:nvCxnSpPr>
        <xdr:cNvPr id="788" name="直線コネクタ 787"/>
        <xdr:cNvCxnSpPr/>
      </xdr:nvCxnSpPr>
      <xdr:spPr>
        <a:xfrm>
          <a:off x="20434300" y="100153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70572</xdr:rowOff>
    </xdr:from>
    <xdr:to>
      <xdr:col>107</xdr:col>
      <xdr:colOff>50800</xdr:colOff>
      <xdr:row>58</xdr:row>
      <xdr:rowOff>71257</xdr:rowOff>
    </xdr:to>
    <xdr:cxnSp macro="">
      <xdr:nvCxnSpPr>
        <xdr:cNvPr id="791" name="直線コネクタ 790"/>
        <xdr:cNvCxnSpPr/>
      </xdr:nvCxnSpPr>
      <xdr:spPr>
        <a:xfrm>
          <a:off x="19545300" y="1001467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70389</xdr:rowOff>
    </xdr:from>
    <xdr:to>
      <xdr:col>102</xdr:col>
      <xdr:colOff>114300</xdr:colOff>
      <xdr:row>58</xdr:row>
      <xdr:rowOff>70572</xdr:rowOff>
    </xdr:to>
    <xdr:cxnSp macro="">
      <xdr:nvCxnSpPr>
        <xdr:cNvPr id="794" name="直線コネクタ 793"/>
        <xdr:cNvCxnSpPr/>
      </xdr:nvCxnSpPr>
      <xdr:spPr>
        <a:xfrm>
          <a:off x="18656300" y="100144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22423</xdr:rowOff>
    </xdr:from>
    <xdr:to>
      <xdr:col>116</xdr:col>
      <xdr:colOff>114300</xdr:colOff>
      <xdr:row>58</xdr:row>
      <xdr:rowOff>124023</xdr:rowOff>
    </xdr:to>
    <xdr:sp macro="" textlink="">
      <xdr:nvSpPr>
        <xdr:cNvPr id="804" name="楕円 803"/>
        <xdr:cNvSpPr/>
      </xdr:nvSpPr>
      <xdr:spPr>
        <a:xfrm>
          <a:off x="221107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108800</xdr:rowOff>
    </xdr:from>
    <xdr:ext cx="469744" cy="259045"/>
    <xdr:sp macro="" textlink="">
      <xdr:nvSpPr>
        <xdr:cNvPr id="805" name="貸付金該当値テキスト"/>
        <xdr:cNvSpPr txBox="1"/>
      </xdr:nvSpPr>
      <xdr:spPr>
        <a:xfrm>
          <a:off x="22212300" y="988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21463</xdr:rowOff>
    </xdr:from>
    <xdr:to>
      <xdr:col>112</xdr:col>
      <xdr:colOff>38100</xdr:colOff>
      <xdr:row>58</xdr:row>
      <xdr:rowOff>123063</xdr:rowOff>
    </xdr:to>
    <xdr:sp macro="" textlink="">
      <xdr:nvSpPr>
        <xdr:cNvPr id="806" name="楕円 805"/>
        <xdr:cNvSpPr/>
      </xdr:nvSpPr>
      <xdr:spPr>
        <a:xfrm>
          <a:off x="21272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114190</xdr:rowOff>
    </xdr:from>
    <xdr:ext cx="469744" cy="259045"/>
    <xdr:sp macro="" textlink="">
      <xdr:nvSpPr>
        <xdr:cNvPr id="807" name="テキスト ボックス 806"/>
        <xdr:cNvSpPr txBox="1"/>
      </xdr:nvSpPr>
      <xdr:spPr>
        <a:xfrm>
          <a:off x="21088428"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20457</xdr:rowOff>
    </xdr:from>
    <xdr:to>
      <xdr:col>107</xdr:col>
      <xdr:colOff>101600</xdr:colOff>
      <xdr:row>58</xdr:row>
      <xdr:rowOff>122057</xdr:rowOff>
    </xdr:to>
    <xdr:sp macro="" textlink="">
      <xdr:nvSpPr>
        <xdr:cNvPr id="808" name="楕円 807"/>
        <xdr:cNvSpPr/>
      </xdr:nvSpPr>
      <xdr:spPr>
        <a:xfrm>
          <a:off x="20383500" y="9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113184</xdr:rowOff>
    </xdr:from>
    <xdr:ext cx="469744" cy="259045"/>
    <xdr:sp macro="" textlink="">
      <xdr:nvSpPr>
        <xdr:cNvPr id="809" name="テキスト ボックス 808"/>
        <xdr:cNvSpPr txBox="1"/>
      </xdr:nvSpPr>
      <xdr:spPr>
        <a:xfrm>
          <a:off x="20199428" y="10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19772</xdr:rowOff>
    </xdr:from>
    <xdr:to>
      <xdr:col>102</xdr:col>
      <xdr:colOff>165100</xdr:colOff>
      <xdr:row>58</xdr:row>
      <xdr:rowOff>121372</xdr:rowOff>
    </xdr:to>
    <xdr:sp macro="" textlink="">
      <xdr:nvSpPr>
        <xdr:cNvPr id="810" name="楕円 809"/>
        <xdr:cNvSpPr/>
      </xdr:nvSpPr>
      <xdr:spPr>
        <a:xfrm>
          <a:off x="19494500" y="9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112499</xdr:rowOff>
    </xdr:from>
    <xdr:ext cx="469744" cy="259045"/>
    <xdr:sp macro="" textlink="">
      <xdr:nvSpPr>
        <xdr:cNvPr id="811" name="テキスト ボックス 810"/>
        <xdr:cNvSpPr txBox="1"/>
      </xdr:nvSpPr>
      <xdr:spPr>
        <a:xfrm>
          <a:off x="19310428" y="100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19589</xdr:rowOff>
    </xdr:from>
    <xdr:to>
      <xdr:col>98</xdr:col>
      <xdr:colOff>38100</xdr:colOff>
      <xdr:row>58</xdr:row>
      <xdr:rowOff>121189</xdr:rowOff>
    </xdr:to>
    <xdr:sp macro="" textlink="">
      <xdr:nvSpPr>
        <xdr:cNvPr id="812" name="楕円 811"/>
        <xdr:cNvSpPr/>
      </xdr:nvSpPr>
      <xdr:spPr>
        <a:xfrm>
          <a:off x="18605500" y="99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112316</xdr:rowOff>
    </xdr:from>
    <xdr:ext cx="469744" cy="259045"/>
    <xdr:sp macro="" textlink="">
      <xdr:nvSpPr>
        <xdr:cNvPr id="813" name="テキスト ボックス 812"/>
        <xdr:cNvSpPr txBox="1"/>
      </xdr:nvSpPr>
      <xdr:spPr>
        <a:xfrm>
          <a:off x="18421428" y="100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56604</xdr:rowOff>
    </xdr:from>
    <xdr:to>
      <xdr:col>116</xdr:col>
      <xdr:colOff>63500</xdr:colOff>
      <xdr:row>77</xdr:row>
      <xdr:rowOff>60700</xdr:rowOff>
    </xdr:to>
    <xdr:cxnSp macro="">
      <xdr:nvCxnSpPr>
        <xdr:cNvPr id="843" name="直線コネクタ 842"/>
        <xdr:cNvCxnSpPr/>
      </xdr:nvCxnSpPr>
      <xdr:spPr>
        <a:xfrm flipV="1">
          <a:off x="21323300" y="13258254"/>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59480</xdr:rowOff>
    </xdr:from>
    <xdr:to>
      <xdr:col>111</xdr:col>
      <xdr:colOff>177800</xdr:colOff>
      <xdr:row>77</xdr:row>
      <xdr:rowOff>60700</xdr:rowOff>
    </xdr:to>
    <xdr:cxnSp macro="">
      <xdr:nvCxnSpPr>
        <xdr:cNvPr id="846" name="直線コネクタ 845"/>
        <xdr:cNvCxnSpPr/>
      </xdr:nvCxnSpPr>
      <xdr:spPr>
        <a:xfrm>
          <a:off x="20434300" y="1326113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59480</xdr:rowOff>
    </xdr:from>
    <xdr:to>
      <xdr:col>107</xdr:col>
      <xdr:colOff>50800</xdr:colOff>
      <xdr:row>77</xdr:row>
      <xdr:rowOff>78473</xdr:rowOff>
    </xdr:to>
    <xdr:cxnSp macro="">
      <xdr:nvCxnSpPr>
        <xdr:cNvPr id="849" name="直線コネクタ 848"/>
        <xdr:cNvCxnSpPr/>
      </xdr:nvCxnSpPr>
      <xdr:spPr>
        <a:xfrm flipV="1">
          <a:off x="19545300" y="13261130"/>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78473</xdr:rowOff>
    </xdr:from>
    <xdr:to>
      <xdr:col>102</xdr:col>
      <xdr:colOff>114300</xdr:colOff>
      <xdr:row>77</xdr:row>
      <xdr:rowOff>109258</xdr:rowOff>
    </xdr:to>
    <xdr:cxnSp macro="">
      <xdr:nvCxnSpPr>
        <xdr:cNvPr id="852" name="直線コネクタ 851"/>
        <xdr:cNvCxnSpPr/>
      </xdr:nvCxnSpPr>
      <xdr:spPr>
        <a:xfrm flipV="1">
          <a:off x="18656300" y="1328012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5804</xdr:rowOff>
    </xdr:from>
    <xdr:to>
      <xdr:col>116</xdr:col>
      <xdr:colOff>114300</xdr:colOff>
      <xdr:row>77</xdr:row>
      <xdr:rowOff>107404</xdr:rowOff>
    </xdr:to>
    <xdr:sp macro="" textlink="">
      <xdr:nvSpPr>
        <xdr:cNvPr id="862" name="楕円 861"/>
        <xdr:cNvSpPr/>
      </xdr:nvSpPr>
      <xdr:spPr>
        <a:xfrm>
          <a:off x="221107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155681</xdr:rowOff>
    </xdr:from>
    <xdr:ext cx="534377" cy="259045"/>
    <xdr:sp macro="" textlink="">
      <xdr:nvSpPr>
        <xdr:cNvPr id="863" name="繰出金該当値テキスト"/>
        <xdr:cNvSpPr txBox="1"/>
      </xdr:nvSpPr>
      <xdr:spPr>
        <a:xfrm>
          <a:off x="22212300"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9900</xdr:rowOff>
    </xdr:from>
    <xdr:to>
      <xdr:col>112</xdr:col>
      <xdr:colOff>38100</xdr:colOff>
      <xdr:row>77</xdr:row>
      <xdr:rowOff>111500</xdr:rowOff>
    </xdr:to>
    <xdr:sp macro="" textlink="">
      <xdr:nvSpPr>
        <xdr:cNvPr id="864" name="楕円 863"/>
        <xdr:cNvSpPr/>
      </xdr:nvSpPr>
      <xdr:spPr>
        <a:xfrm>
          <a:off x="21272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102627</xdr:rowOff>
    </xdr:from>
    <xdr:ext cx="534377" cy="259045"/>
    <xdr:sp macro="" textlink="">
      <xdr:nvSpPr>
        <xdr:cNvPr id="865" name="テキスト ボックス 864"/>
        <xdr:cNvSpPr txBox="1"/>
      </xdr:nvSpPr>
      <xdr:spPr>
        <a:xfrm>
          <a:off x="21056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8680</xdr:rowOff>
    </xdr:from>
    <xdr:to>
      <xdr:col>107</xdr:col>
      <xdr:colOff>101600</xdr:colOff>
      <xdr:row>77</xdr:row>
      <xdr:rowOff>110280</xdr:rowOff>
    </xdr:to>
    <xdr:sp macro="" textlink="">
      <xdr:nvSpPr>
        <xdr:cNvPr id="866" name="楕円 865"/>
        <xdr:cNvSpPr/>
      </xdr:nvSpPr>
      <xdr:spPr>
        <a:xfrm>
          <a:off x="20383500" y="132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101407</xdr:rowOff>
    </xdr:from>
    <xdr:ext cx="534377" cy="259045"/>
    <xdr:sp macro="" textlink="">
      <xdr:nvSpPr>
        <xdr:cNvPr id="867" name="テキスト ボックス 866"/>
        <xdr:cNvSpPr txBox="1"/>
      </xdr:nvSpPr>
      <xdr:spPr>
        <a:xfrm>
          <a:off x="20167111" y="133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27673</xdr:rowOff>
    </xdr:from>
    <xdr:to>
      <xdr:col>102</xdr:col>
      <xdr:colOff>165100</xdr:colOff>
      <xdr:row>77</xdr:row>
      <xdr:rowOff>129273</xdr:rowOff>
    </xdr:to>
    <xdr:sp macro="" textlink="">
      <xdr:nvSpPr>
        <xdr:cNvPr id="868" name="楕円 867"/>
        <xdr:cNvSpPr/>
      </xdr:nvSpPr>
      <xdr:spPr>
        <a:xfrm>
          <a:off x="19494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120400</xdr:rowOff>
    </xdr:from>
    <xdr:ext cx="534377" cy="259045"/>
    <xdr:sp macro="" textlink="">
      <xdr:nvSpPr>
        <xdr:cNvPr id="869" name="テキスト ボックス 868"/>
        <xdr:cNvSpPr txBox="1"/>
      </xdr:nvSpPr>
      <xdr:spPr>
        <a:xfrm>
          <a:off x="19278111" y="133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58458</xdr:rowOff>
    </xdr:from>
    <xdr:to>
      <xdr:col>98</xdr:col>
      <xdr:colOff>38100</xdr:colOff>
      <xdr:row>77</xdr:row>
      <xdr:rowOff>160058</xdr:rowOff>
    </xdr:to>
    <xdr:sp macro="" textlink="">
      <xdr:nvSpPr>
        <xdr:cNvPr id="870" name="楕円 869"/>
        <xdr:cNvSpPr/>
      </xdr:nvSpPr>
      <xdr:spPr>
        <a:xfrm>
          <a:off x="18605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151185</xdr:rowOff>
    </xdr:from>
    <xdr:ext cx="534377" cy="259045"/>
    <xdr:sp macro="" textlink="">
      <xdr:nvSpPr>
        <xdr:cNvPr id="871" name="テキスト ボックス 870"/>
        <xdr:cNvSpPr txBox="1"/>
      </xdr:nvSpPr>
      <xdr:spPr>
        <a:xfrm>
          <a:off x="18389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総じて類似団体と比較して、住民一人当たりのコストを低く抑えており、効率的な行政運営が実現できていると位置付けている。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普通建設事業費は、増大する扶助費等の影響もあり、優先度の高い事業から実施するとともに、当該事業に係る費用を極力抑えてきたことにより、類似団体より少なくなっている。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しかし、今後は公共施設の更新等により普通建設事業費及び公債費の増加が見込まれている。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以上により、歳出規模は増加していくことが予想されるが、事業の選択と集中を図り、効率的かつ効果的な住民サービスが提供できるように努めていく。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48,154
44,812
13.11
14,715,516
14,042,214
668,701
9,988,202
6,730,192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137088</xdr:rowOff>
    </xdr:from>
    <xdr:to>
      <xdr:col>24</xdr:col>
      <xdr:colOff>63500</xdr:colOff>
      <xdr:row>39</xdr:row>
      <xdr:rowOff>4500</xdr:rowOff>
    </xdr:to>
    <xdr:cxnSp macro="">
      <xdr:nvCxnSpPr>
        <xdr:cNvPr id="63" name="直線コネクタ 62"/>
        <xdr:cNvCxnSpPr/>
      </xdr:nvCxnSpPr>
      <xdr:spPr>
        <a:xfrm>
          <a:off x="3797300" y="66521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4173</xdr:rowOff>
    </xdr:from>
    <xdr:to>
      <xdr:col>19</xdr:col>
      <xdr:colOff>177800</xdr:colOff>
      <xdr:row>38</xdr:row>
      <xdr:rowOff>137088</xdr:rowOff>
    </xdr:to>
    <xdr:cxnSp macro="">
      <xdr:nvCxnSpPr>
        <xdr:cNvPr id="66" name="直線コネクタ 65"/>
        <xdr:cNvCxnSpPr/>
      </xdr:nvCxnSpPr>
      <xdr:spPr>
        <a:xfrm>
          <a:off x="2908300" y="6519273"/>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4173</xdr:rowOff>
    </xdr:from>
    <xdr:to>
      <xdr:col>15</xdr:col>
      <xdr:colOff>50800</xdr:colOff>
      <xdr:row>38</xdr:row>
      <xdr:rowOff>23440</xdr:rowOff>
    </xdr:to>
    <xdr:cxnSp macro="">
      <xdr:nvCxnSpPr>
        <xdr:cNvPr id="69" name="直線コネクタ 68"/>
        <xdr:cNvCxnSpPr/>
      </xdr:nvCxnSpPr>
      <xdr:spPr>
        <a:xfrm flipV="1">
          <a:off x="2019300" y="6519273"/>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23440</xdr:rowOff>
    </xdr:from>
    <xdr:to>
      <xdr:col>10</xdr:col>
      <xdr:colOff>114300</xdr:colOff>
      <xdr:row>38</xdr:row>
      <xdr:rowOff>66548</xdr:rowOff>
    </xdr:to>
    <xdr:cxnSp macro="">
      <xdr:nvCxnSpPr>
        <xdr:cNvPr id="72" name="直線コネクタ 71"/>
        <xdr:cNvCxnSpPr/>
      </xdr:nvCxnSpPr>
      <xdr:spPr>
        <a:xfrm flipV="1">
          <a:off x="1130300" y="6538540"/>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125150</xdr:rowOff>
    </xdr:from>
    <xdr:to>
      <xdr:col>24</xdr:col>
      <xdr:colOff>114300</xdr:colOff>
      <xdr:row>39</xdr:row>
      <xdr:rowOff>55300</xdr:rowOff>
    </xdr:to>
    <xdr:sp macro="" textlink="">
      <xdr:nvSpPr>
        <xdr:cNvPr id="82" name="楕円 81"/>
        <xdr:cNvSpPr/>
      </xdr:nvSpPr>
      <xdr:spPr>
        <a:xfrm>
          <a:off x="45847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40077</xdr:rowOff>
    </xdr:from>
    <xdr:ext cx="469744" cy="259045"/>
    <xdr:sp macro="" textlink="">
      <xdr:nvSpPr>
        <xdr:cNvPr id="83" name="議会費該当値テキスト"/>
        <xdr:cNvSpPr txBox="1"/>
      </xdr:nvSpPr>
      <xdr:spPr>
        <a:xfrm>
          <a:off x="4686300" y="65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86288</xdr:rowOff>
    </xdr:from>
    <xdr:to>
      <xdr:col>20</xdr:col>
      <xdr:colOff>38100</xdr:colOff>
      <xdr:row>39</xdr:row>
      <xdr:rowOff>16438</xdr:rowOff>
    </xdr:to>
    <xdr:sp macro="" textlink="">
      <xdr:nvSpPr>
        <xdr:cNvPr id="84" name="楕円 83"/>
        <xdr:cNvSpPr/>
      </xdr:nvSpPr>
      <xdr:spPr>
        <a:xfrm>
          <a:off x="3746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7565</xdr:rowOff>
    </xdr:from>
    <xdr:ext cx="469744" cy="259045"/>
    <xdr:sp macro="" textlink="">
      <xdr:nvSpPr>
        <xdr:cNvPr id="85" name="テキスト ボックス 84"/>
        <xdr:cNvSpPr txBox="1"/>
      </xdr:nvSpPr>
      <xdr:spPr>
        <a:xfrm>
          <a:off x="3562428" y="66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124823</xdr:rowOff>
    </xdr:from>
    <xdr:to>
      <xdr:col>15</xdr:col>
      <xdr:colOff>101600</xdr:colOff>
      <xdr:row>38</xdr:row>
      <xdr:rowOff>54973</xdr:rowOff>
    </xdr:to>
    <xdr:sp macro="" textlink="">
      <xdr:nvSpPr>
        <xdr:cNvPr id="86" name="楕円 85"/>
        <xdr:cNvSpPr/>
      </xdr:nvSpPr>
      <xdr:spPr>
        <a:xfrm>
          <a:off x="28575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46100</xdr:rowOff>
    </xdr:from>
    <xdr:ext cx="469744" cy="259045"/>
    <xdr:sp macro="" textlink="">
      <xdr:nvSpPr>
        <xdr:cNvPr id="87" name="テキスト ボックス 86"/>
        <xdr:cNvSpPr txBox="1"/>
      </xdr:nvSpPr>
      <xdr:spPr>
        <a:xfrm>
          <a:off x="2673428" y="656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144090</xdr:rowOff>
    </xdr:from>
    <xdr:to>
      <xdr:col>10</xdr:col>
      <xdr:colOff>165100</xdr:colOff>
      <xdr:row>38</xdr:row>
      <xdr:rowOff>74240</xdr:rowOff>
    </xdr:to>
    <xdr:sp macro="" textlink="">
      <xdr:nvSpPr>
        <xdr:cNvPr id="88" name="楕円 87"/>
        <xdr:cNvSpPr/>
      </xdr:nvSpPr>
      <xdr:spPr>
        <a:xfrm>
          <a:off x="1968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65367</xdr:rowOff>
    </xdr:from>
    <xdr:ext cx="469744" cy="259045"/>
    <xdr:sp macro="" textlink="">
      <xdr:nvSpPr>
        <xdr:cNvPr id="89" name="テキスト ボックス 88"/>
        <xdr:cNvSpPr txBox="1"/>
      </xdr:nvSpPr>
      <xdr:spPr>
        <a:xfrm>
          <a:off x="1784428"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15748</xdr:rowOff>
    </xdr:from>
    <xdr:to>
      <xdr:col>6</xdr:col>
      <xdr:colOff>38100</xdr:colOff>
      <xdr:row>38</xdr:row>
      <xdr:rowOff>117348</xdr:rowOff>
    </xdr:to>
    <xdr:sp macro="" textlink="">
      <xdr:nvSpPr>
        <xdr:cNvPr id="90" name="楕円 89"/>
        <xdr:cNvSpPr/>
      </xdr:nvSpPr>
      <xdr:spPr>
        <a:xfrm>
          <a:off x="1079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108475</xdr:rowOff>
    </xdr:from>
    <xdr:ext cx="469744" cy="259045"/>
    <xdr:sp macro="" textlink="">
      <xdr:nvSpPr>
        <xdr:cNvPr id="91" name="テキスト ボックス 90"/>
        <xdr:cNvSpPr txBox="1"/>
      </xdr:nvSpPr>
      <xdr:spPr>
        <a:xfrm>
          <a:off x="895428"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126829</xdr:rowOff>
    </xdr:from>
    <xdr:to>
      <xdr:col>24</xdr:col>
      <xdr:colOff>63500</xdr:colOff>
      <xdr:row>57</xdr:row>
      <xdr:rowOff>153946</xdr:rowOff>
    </xdr:to>
    <xdr:cxnSp macro="">
      <xdr:nvCxnSpPr>
        <xdr:cNvPr id="118" name="直線コネクタ 117"/>
        <xdr:cNvCxnSpPr/>
      </xdr:nvCxnSpPr>
      <xdr:spPr>
        <a:xfrm>
          <a:off x="3797300" y="9899479"/>
          <a:ext cx="8382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103641</xdr:rowOff>
    </xdr:from>
    <xdr:to>
      <xdr:col>19</xdr:col>
      <xdr:colOff>177800</xdr:colOff>
      <xdr:row>57</xdr:row>
      <xdr:rowOff>126829</xdr:rowOff>
    </xdr:to>
    <xdr:cxnSp macro="">
      <xdr:nvCxnSpPr>
        <xdr:cNvPr id="121" name="直線コネクタ 120"/>
        <xdr:cNvCxnSpPr/>
      </xdr:nvCxnSpPr>
      <xdr:spPr>
        <a:xfrm>
          <a:off x="2908300" y="9876291"/>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103641</xdr:rowOff>
    </xdr:from>
    <xdr:to>
      <xdr:col>15</xdr:col>
      <xdr:colOff>50800</xdr:colOff>
      <xdr:row>57</xdr:row>
      <xdr:rowOff>128645</xdr:rowOff>
    </xdr:to>
    <xdr:cxnSp macro="">
      <xdr:nvCxnSpPr>
        <xdr:cNvPr id="124" name="直線コネクタ 123"/>
        <xdr:cNvCxnSpPr/>
      </xdr:nvCxnSpPr>
      <xdr:spPr>
        <a:xfrm flipV="1">
          <a:off x="2019300" y="9876291"/>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128645</xdr:rowOff>
    </xdr:from>
    <xdr:to>
      <xdr:col>10</xdr:col>
      <xdr:colOff>114300</xdr:colOff>
      <xdr:row>57</xdr:row>
      <xdr:rowOff>156292</xdr:rowOff>
    </xdr:to>
    <xdr:cxnSp macro="">
      <xdr:nvCxnSpPr>
        <xdr:cNvPr id="127" name="直線コネクタ 126"/>
        <xdr:cNvCxnSpPr/>
      </xdr:nvCxnSpPr>
      <xdr:spPr>
        <a:xfrm flipV="1">
          <a:off x="1130300" y="9901295"/>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103146</xdr:rowOff>
    </xdr:from>
    <xdr:to>
      <xdr:col>24</xdr:col>
      <xdr:colOff>114300</xdr:colOff>
      <xdr:row>58</xdr:row>
      <xdr:rowOff>33296</xdr:rowOff>
    </xdr:to>
    <xdr:sp macro="" textlink="">
      <xdr:nvSpPr>
        <xdr:cNvPr id="137" name="楕円 136"/>
        <xdr:cNvSpPr/>
      </xdr:nvSpPr>
      <xdr:spPr>
        <a:xfrm>
          <a:off x="4584700" y="98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18073</xdr:rowOff>
    </xdr:from>
    <xdr:ext cx="534377" cy="259045"/>
    <xdr:sp macro="" textlink="">
      <xdr:nvSpPr>
        <xdr:cNvPr id="138" name="総務費該当値テキスト"/>
        <xdr:cNvSpPr txBox="1"/>
      </xdr:nvSpPr>
      <xdr:spPr>
        <a:xfrm>
          <a:off x="4686300" y="97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76029</xdr:rowOff>
    </xdr:from>
    <xdr:to>
      <xdr:col>20</xdr:col>
      <xdr:colOff>38100</xdr:colOff>
      <xdr:row>58</xdr:row>
      <xdr:rowOff>6179</xdr:rowOff>
    </xdr:to>
    <xdr:sp macro="" textlink="">
      <xdr:nvSpPr>
        <xdr:cNvPr id="139" name="楕円 138"/>
        <xdr:cNvSpPr/>
      </xdr:nvSpPr>
      <xdr:spPr>
        <a:xfrm>
          <a:off x="3746500" y="98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168756</xdr:rowOff>
    </xdr:from>
    <xdr:ext cx="534377" cy="259045"/>
    <xdr:sp macro="" textlink="">
      <xdr:nvSpPr>
        <xdr:cNvPr id="140" name="テキスト ボックス 139"/>
        <xdr:cNvSpPr txBox="1"/>
      </xdr:nvSpPr>
      <xdr:spPr>
        <a:xfrm>
          <a:off x="3530111" y="99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52841</xdr:rowOff>
    </xdr:from>
    <xdr:to>
      <xdr:col>15</xdr:col>
      <xdr:colOff>101600</xdr:colOff>
      <xdr:row>57</xdr:row>
      <xdr:rowOff>154441</xdr:rowOff>
    </xdr:to>
    <xdr:sp macro="" textlink="">
      <xdr:nvSpPr>
        <xdr:cNvPr id="141" name="楕円 140"/>
        <xdr:cNvSpPr/>
      </xdr:nvSpPr>
      <xdr:spPr>
        <a:xfrm>
          <a:off x="2857500" y="98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145568</xdr:rowOff>
    </xdr:from>
    <xdr:ext cx="534377" cy="259045"/>
    <xdr:sp macro="" textlink="">
      <xdr:nvSpPr>
        <xdr:cNvPr id="142" name="テキスト ボックス 141"/>
        <xdr:cNvSpPr txBox="1"/>
      </xdr:nvSpPr>
      <xdr:spPr>
        <a:xfrm>
          <a:off x="2641111" y="99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77845</xdr:rowOff>
    </xdr:from>
    <xdr:to>
      <xdr:col>10</xdr:col>
      <xdr:colOff>165100</xdr:colOff>
      <xdr:row>58</xdr:row>
      <xdr:rowOff>7995</xdr:rowOff>
    </xdr:to>
    <xdr:sp macro="" textlink="">
      <xdr:nvSpPr>
        <xdr:cNvPr id="143" name="楕円 142"/>
        <xdr:cNvSpPr/>
      </xdr:nvSpPr>
      <xdr:spPr>
        <a:xfrm>
          <a:off x="1968500" y="9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170572</xdr:rowOff>
    </xdr:from>
    <xdr:ext cx="534377" cy="259045"/>
    <xdr:sp macro="" textlink="">
      <xdr:nvSpPr>
        <xdr:cNvPr id="144" name="テキスト ボックス 143"/>
        <xdr:cNvSpPr txBox="1"/>
      </xdr:nvSpPr>
      <xdr:spPr>
        <a:xfrm>
          <a:off x="1752111" y="99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105492</xdr:rowOff>
    </xdr:from>
    <xdr:to>
      <xdr:col>6</xdr:col>
      <xdr:colOff>38100</xdr:colOff>
      <xdr:row>58</xdr:row>
      <xdr:rowOff>35642</xdr:rowOff>
    </xdr:to>
    <xdr:sp macro="" textlink="">
      <xdr:nvSpPr>
        <xdr:cNvPr id="145" name="楕円 144"/>
        <xdr:cNvSpPr/>
      </xdr:nvSpPr>
      <xdr:spPr>
        <a:xfrm>
          <a:off x="1079500" y="9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26769</xdr:rowOff>
    </xdr:from>
    <xdr:ext cx="534377" cy="259045"/>
    <xdr:sp macro="" textlink="">
      <xdr:nvSpPr>
        <xdr:cNvPr id="146" name="テキスト ボックス 145"/>
        <xdr:cNvSpPr txBox="1"/>
      </xdr:nvSpPr>
      <xdr:spPr>
        <a:xfrm>
          <a:off x="863111" y="9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108846</xdr:rowOff>
    </xdr:from>
    <xdr:to>
      <xdr:col>24</xdr:col>
      <xdr:colOff>63500</xdr:colOff>
      <xdr:row>78</xdr:row>
      <xdr:rowOff>128868</xdr:rowOff>
    </xdr:to>
    <xdr:cxnSp macro="">
      <xdr:nvCxnSpPr>
        <xdr:cNvPr id="176" name="直線コネクタ 175"/>
        <xdr:cNvCxnSpPr/>
      </xdr:nvCxnSpPr>
      <xdr:spPr>
        <a:xfrm>
          <a:off x="3797300" y="13481946"/>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108846</xdr:rowOff>
    </xdr:from>
    <xdr:to>
      <xdr:col>19</xdr:col>
      <xdr:colOff>177800</xdr:colOff>
      <xdr:row>78</xdr:row>
      <xdr:rowOff>131775</xdr:rowOff>
    </xdr:to>
    <xdr:cxnSp macro="">
      <xdr:nvCxnSpPr>
        <xdr:cNvPr id="179" name="直線コネクタ 178"/>
        <xdr:cNvCxnSpPr/>
      </xdr:nvCxnSpPr>
      <xdr:spPr>
        <a:xfrm flipV="1">
          <a:off x="2908300" y="13481946"/>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131775</xdr:rowOff>
    </xdr:from>
    <xdr:to>
      <xdr:col>15</xdr:col>
      <xdr:colOff>50800</xdr:colOff>
      <xdr:row>78</xdr:row>
      <xdr:rowOff>133677</xdr:rowOff>
    </xdr:to>
    <xdr:cxnSp macro="">
      <xdr:nvCxnSpPr>
        <xdr:cNvPr id="182" name="直線コネクタ 181"/>
        <xdr:cNvCxnSpPr/>
      </xdr:nvCxnSpPr>
      <xdr:spPr>
        <a:xfrm flipV="1">
          <a:off x="2019300" y="13504875"/>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133677</xdr:rowOff>
    </xdr:from>
    <xdr:to>
      <xdr:col>10</xdr:col>
      <xdr:colOff>114300</xdr:colOff>
      <xdr:row>79</xdr:row>
      <xdr:rowOff>4662</xdr:rowOff>
    </xdr:to>
    <xdr:cxnSp macro="">
      <xdr:nvCxnSpPr>
        <xdr:cNvPr id="185" name="直線コネクタ 184"/>
        <xdr:cNvCxnSpPr/>
      </xdr:nvCxnSpPr>
      <xdr:spPr>
        <a:xfrm flipV="1">
          <a:off x="1130300" y="13506777"/>
          <a:ext cx="889000" cy="4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78068</xdr:rowOff>
    </xdr:from>
    <xdr:to>
      <xdr:col>24</xdr:col>
      <xdr:colOff>114300</xdr:colOff>
      <xdr:row>79</xdr:row>
      <xdr:rowOff>8218</xdr:rowOff>
    </xdr:to>
    <xdr:sp macro="" textlink="">
      <xdr:nvSpPr>
        <xdr:cNvPr id="195" name="楕円 194"/>
        <xdr:cNvSpPr/>
      </xdr:nvSpPr>
      <xdr:spPr>
        <a:xfrm>
          <a:off x="4584700" y="134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164445</xdr:rowOff>
    </xdr:from>
    <xdr:ext cx="599010" cy="259045"/>
    <xdr:sp macro="" textlink="">
      <xdr:nvSpPr>
        <xdr:cNvPr id="196" name="民生費該当値テキスト"/>
        <xdr:cNvSpPr txBox="1"/>
      </xdr:nvSpPr>
      <xdr:spPr>
        <a:xfrm>
          <a:off x="4686300" y="1336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58046</xdr:rowOff>
    </xdr:from>
    <xdr:to>
      <xdr:col>20</xdr:col>
      <xdr:colOff>38100</xdr:colOff>
      <xdr:row>78</xdr:row>
      <xdr:rowOff>159646</xdr:rowOff>
    </xdr:to>
    <xdr:sp macro="" textlink="">
      <xdr:nvSpPr>
        <xdr:cNvPr id="197" name="楕円 196"/>
        <xdr:cNvSpPr/>
      </xdr:nvSpPr>
      <xdr:spPr>
        <a:xfrm>
          <a:off x="3746500" y="134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150773</xdr:rowOff>
    </xdr:from>
    <xdr:ext cx="599010" cy="259045"/>
    <xdr:sp macro="" textlink="">
      <xdr:nvSpPr>
        <xdr:cNvPr id="198" name="テキスト ボックス 197"/>
        <xdr:cNvSpPr txBox="1"/>
      </xdr:nvSpPr>
      <xdr:spPr>
        <a:xfrm>
          <a:off x="3497795" y="1352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80975</xdr:rowOff>
    </xdr:from>
    <xdr:to>
      <xdr:col>15</xdr:col>
      <xdr:colOff>101600</xdr:colOff>
      <xdr:row>79</xdr:row>
      <xdr:rowOff>11125</xdr:rowOff>
    </xdr:to>
    <xdr:sp macro="" textlink="">
      <xdr:nvSpPr>
        <xdr:cNvPr id="199" name="楕円 198"/>
        <xdr:cNvSpPr/>
      </xdr:nvSpPr>
      <xdr:spPr>
        <a:xfrm>
          <a:off x="2857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2252</xdr:rowOff>
    </xdr:from>
    <xdr:ext cx="599010" cy="259045"/>
    <xdr:sp macro="" textlink="">
      <xdr:nvSpPr>
        <xdr:cNvPr id="200" name="テキスト ボックス 199"/>
        <xdr:cNvSpPr txBox="1"/>
      </xdr:nvSpPr>
      <xdr:spPr>
        <a:xfrm>
          <a:off x="2608795" y="135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82877</xdr:rowOff>
    </xdr:from>
    <xdr:to>
      <xdr:col>10</xdr:col>
      <xdr:colOff>165100</xdr:colOff>
      <xdr:row>79</xdr:row>
      <xdr:rowOff>13027</xdr:rowOff>
    </xdr:to>
    <xdr:sp macro="" textlink="">
      <xdr:nvSpPr>
        <xdr:cNvPr id="201" name="楕円 200"/>
        <xdr:cNvSpPr/>
      </xdr:nvSpPr>
      <xdr:spPr>
        <a:xfrm>
          <a:off x="1968500" y="134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4154</xdr:rowOff>
    </xdr:from>
    <xdr:ext cx="599010" cy="259045"/>
    <xdr:sp macro="" textlink="">
      <xdr:nvSpPr>
        <xdr:cNvPr id="202" name="テキスト ボックス 201"/>
        <xdr:cNvSpPr txBox="1"/>
      </xdr:nvSpPr>
      <xdr:spPr>
        <a:xfrm>
          <a:off x="1719795" y="135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125312</xdr:rowOff>
    </xdr:from>
    <xdr:to>
      <xdr:col>6</xdr:col>
      <xdr:colOff>38100</xdr:colOff>
      <xdr:row>79</xdr:row>
      <xdr:rowOff>55462</xdr:rowOff>
    </xdr:to>
    <xdr:sp macro="" textlink="">
      <xdr:nvSpPr>
        <xdr:cNvPr id="203" name="楕円 202"/>
        <xdr:cNvSpPr/>
      </xdr:nvSpPr>
      <xdr:spPr>
        <a:xfrm>
          <a:off x="1079500" y="134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46589</xdr:rowOff>
    </xdr:from>
    <xdr:ext cx="599010" cy="259045"/>
    <xdr:sp macro="" textlink="">
      <xdr:nvSpPr>
        <xdr:cNvPr id="204" name="テキスト ボックス 203"/>
        <xdr:cNvSpPr txBox="1"/>
      </xdr:nvSpPr>
      <xdr:spPr>
        <a:xfrm>
          <a:off x="830795" y="1359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170414</xdr:rowOff>
    </xdr:from>
    <xdr:to>
      <xdr:col>24</xdr:col>
      <xdr:colOff>63500</xdr:colOff>
      <xdr:row>98</xdr:row>
      <xdr:rowOff>11063</xdr:rowOff>
    </xdr:to>
    <xdr:cxnSp macro="">
      <xdr:nvCxnSpPr>
        <xdr:cNvPr id="236" name="直線コネクタ 235"/>
        <xdr:cNvCxnSpPr/>
      </xdr:nvCxnSpPr>
      <xdr:spPr>
        <a:xfrm flipV="1">
          <a:off x="3797300" y="16801064"/>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10885</xdr:rowOff>
    </xdr:from>
    <xdr:to>
      <xdr:col>19</xdr:col>
      <xdr:colOff>177800</xdr:colOff>
      <xdr:row>98</xdr:row>
      <xdr:rowOff>11063</xdr:rowOff>
    </xdr:to>
    <xdr:cxnSp macro="">
      <xdr:nvCxnSpPr>
        <xdr:cNvPr id="239" name="直線コネクタ 238"/>
        <xdr:cNvCxnSpPr/>
      </xdr:nvCxnSpPr>
      <xdr:spPr>
        <a:xfrm>
          <a:off x="2908300" y="16812985"/>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10885</xdr:rowOff>
    </xdr:from>
    <xdr:to>
      <xdr:col>15</xdr:col>
      <xdr:colOff>50800</xdr:colOff>
      <xdr:row>98</xdr:row>
      <xdr:rowOff>22248</xdr:rowOff>
    </xdr:to>
    <xdr:cxnSp macro="">
      <xdr:nvCxnSpPr>
        <xdr:cNvPr id="242" name="直線コネクタ 241"/>
        <xdr:cNvCxnSpPr/>
      </xdr:nvCxnSpPr>
      <xdr:spPr>
        <a:xfrm flipV="1">
          <a:off x="2019300" y="16812985"/>
          <a:ext cx="8890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22248</xdr:rowOff>
    </xdr:from>
    <xdr:to>
      <xdr:col>10</xdr:col>
      <xdr:colOff>114300</xdr:colOff>
      <xdr:row>98</xdr:row>
      <xdr:rowOff>51575</xdr:rowOff>
    </xdr:to>
    <xdr:cxnSp macro="">
      <xdr:nvCxnSpPr>
        <xdr:cNvPr id="245" name="直線コネクタ 244"/>
        <xdr:cNvCxnSpPr/>
      </xdr:nvCxnSpPr>
      <xdr:spPr>
        <a:xfrm flipV="1">
          <a:off x="1130300" y="16824348"/>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119614</xdr:rowOff>
    </xdr:from>
    <xdr:to>
      <xdr:col>24</xdr:col>
      <xdr:colOff>114300</xdr:colOff>
      <xdr:row>98</xdr:row>
      <xdr:rowOff>49764</xdr:rowOff>
    </xdr:to>
    <xdr:sp macro="" textlink="">
      <xdr:nvSpPr>
        <xdr:cNvPr id="255" name="楕円 254"/>
        <xdr:cNvSpPr/>
      </xdr:nvSpPr>
      <xdr:spPr>
        <a:xfrm>
          <a:off x="4584700" y="167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98041</xdr:rowOff>
    </xdr:from>
    <xdr:ext cx="534377" cy="259045"/>
    <xdr:sp macro="" textlink="">
      <xdr:nvSpPr>
        <xdr:cNvPr id="256" name="衛生費該当値テキスト"/>
        <xdr:cNvSpPr txBox="1"/>
      </xdr:nvSpPr>
      <xdr:spPr>
        <a:xfrm>
          <a:off x="4686300" y="167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131713</xdr:rowOff>
    </xdr:from>
    <xdr:to>
      <xdr:col>20</xdr:col>
      <xdr:colOff>38100</xdr:colOff>
      <xdr:row>98</xdr:row>
      <xdr:rowOff>61863</xdr:rowOff>
    </xdr:to>
    <xdr:sp macro="" textlink="">
      <xdr:nvSpPr>
        <xdr:cNvPr id="257" name="楕円 256"/>
        <xdr:cNvSpPr/>
      </xdr:nvSpPr>
      <xdr:spPr>
        <a:xfrm>
          <a:off x="3746500" y="167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52990</xdr:rowOff>
    </xdr:from>
    <xdr:ext cx="534377" cy="259045"/>
    <xdr:sp macro="" textlink="">
      <xdr:nvSpPr>
        <xdr:cNvPr id="258" name="テキスト ボックス 257"/>
        <xdr:cNvSpPr txBox="1"/>
      </xdr:nvSpPr>
      <xdr:spPr>
        <a:xfrm>
          <a:off x="3530111" y="168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131535</xdr:rowOff>
    </xdr:from>
    <xdr:to>
      <xdr:col>15</xdr:col>
      <xdr:colOff>101600</xdr:colOff>
      <xdr:row>98</xdr:row>
      <xdr:rowOff>61685</xdr:rowOff>
    </xdr:to>
    <xdr:sp macro="" textlink="">
      <xdr:nvSpPr>
        <xdr:cNvPr id="259" name="楕円 258"/>
        <xdr:cNvSpPr/>
      </xdr:nvSpPr>
      <xdr:spPr>
        <a:xfrm>
          <a:off x="2857500" y="167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52812</xdr:rowOff>
    </xdr:from>
    <xdr:ext cx="534377" cy="259045"/>
    <xdr:sp macro="" textlink="">
      <xdr:nvSpPr>
        <xdr:cNvPr id="260" name="テキスト ボックス 259"/>
        <xdr:cNvSpPr txBox="1"/>
      </xdr:nvSpPr>
      <xdr:spPr>
        <a:xfrm>
          <a:off x="2641111" y="168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142898</xdr:rowOff>
    </xdr:from>
    <xdr:to>
      <xdr:col>10</xdr:col>
      <xdr:colOff>165100</xdr:colOff>
      <xdr:row>98</xdr:row>
      <xdr:rowOff>73048</xdr:rowOff>
    </xdr:to>
    <xdr:sp macro="" textlink="">
      <xdr:nvSpPr>
        <xdr:cNvPr id="261" name="楕円 260"/>
        <xdr:cNvSpPr/>
      </xdr:nvSpPr>
      <xdr:spPr>
        <a:xfrm>
          <a:off x="1968500" y="167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64175</xdr:rowOff>
    </xdr:from>
    <xdr:ext cx="534377" cy="259045"/>
    <xdr:sp macro="" textlink="">
      <xdr:nvSpPr>
        <xdr:cNvPr id="262" name="テキスト ボックス 261"/>
        <xdr:cNvSpPr txBox="1"/>
      </xdr:nvSpPr>
      <xdr:spPr>
        <a:xfrm>
          <a:off x="1752111" y="168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xdr:rowOff>
    </xdr:from>
    <xdr:to>
      <xdr:col>6</xdr:col>
      <xdr:colOff>38100</xdr:colOff>
      <xdr:row>98</xdr:row>
      <xdr:rowOff>102375</xdr:rowOff>
    </xdr:to>
    <xdr:sp macro="" textlink="">
      <xdr:nvSpPr>
        <xdr:cNvPr id="263" name="楕円 262"/>
        <xdr:cNvSpPr/>
      </xdr:nvSpPr>
      <xdr:spPr>
        <a:xfrm>
          <a:off x="10795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93502</xdr:rowOff>
    </xdr:from>
    <xdr:ext cx="534377" cy="259045"/>
    <xdr:sp macro="" textlink="">
      <xdr:nvSpPr>
        <xdr:cNvPr id="264" name="テキスト ボックス 263"/>
        <xdr:cNvSpPr txBox="1"/>
      </xdr:nvSpPr>
      <xdr:spPr>
        <a:xfrm>
          <a:off x="863111" y="168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136499</xdr:rowOff>
    </xdr:to>
    <xdr:cxnSp macro="">
      <xdr:nvCxnSpPr>
        <xdr:cNvPr id="291" name="直線コネクタ 290"/>
        <xdr:cNvCxnSpPr/>
      </xdr:nvCxnSpPr>
      <xdr:spPr>
        <a:xfrm>
          <a:off x="9639300" y="66515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136499</xdr:rowOff>
    </xdr:to>
    <xdr:cxnSp macro="">
      <xdr:nvCxnSpPr>
        <xdr:cNvPr id="294" name="直線コネクタ 293"/>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136271</xdr:rowOff>
    </xdr:from>
    <xdr:to>
      <xdr:col>45</xdr:col>
      <xdr:colOff>177800</xdr:colOff>
      <xdr:row>38</xdr:row>
      <xdr:rowOff>136499</xdr:rowOff>
    </xdr:to>
    <xdr:cxnSp macro="">
      <xdr:nvCxnSpPr>
        <xdr:cNvPr id="297" name="直線コネクタ 296"/>
        <xdr:cNvCxnSpPr/>
      </xdr:nvCxnSpPr>
      <xdr:spPr>
        <a:xfrm>
          <a:off x="7861300" y="66513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136271</xdr:rowOff>
    </xdr:from>
    <xdr:to>
      <xdr:col>41</xdr:col>
      <xdr:colOff>50800</xdr:colOff>
      <xdr:row>38</xdr:row>
      <xdr:rowOff>136271</xdr:rowOff>
    </xdr:to>
    <xdr:cxnSp macro="">
      <xdr:nvCxnSpPr>
        <xdr:cNvPr id="300" name="直線コネクタ 299"/>
        <xdr:cNvCxnSpPr/>
      </xdr:nvCxnSpPr>
      <xdr:spPr>
        <a:xfrm>
          <a:off x="6972300" y="6651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10" name="楕円 309"/>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313932" cy="259045"/>
    <xdr:sp macro="" textlink="">
      <xdr:nvSpPr>
        <xdr:cNvPr id="311" name="労働費該当値テキスト"/>
        <xdr:cNvSpPr txBox="1"/>
      </xdr:nvSpPr>
      <xdr:spPr>
        <a:xfrm>
          <a:off x="10528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12" name="楕円 311"/>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13" name="テキスト ボックス 312"/>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4" name="楕円 313"/>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5" name="テキスト ボックス 314"/>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85471</xdr:rowOff>
    </xdr:from>
    <xdr:to>
      <xdr:col>41</xdr:col>
      <xdr:colOff>101600</xdr:colOff>
      <xdr:row>39</xdr:row>
      <xdr:rowOff>15621</xdr:rowOff>
    </xdr:to>
    <xdr:sp macro="" textlink="">
      <xdr:nvSpPr>
        <xdr:cNvPr id="316" name="楕円 315"/>
        <xdr:cNvSpPr/>
      </xdr:nvSpPr>
      <xdr:spPr>
        <a:xfrm>
          <a:off x="781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6748</xdr:rowOff>
    </xdr:from>
    <xdr:ext cx="313932" cy="259045"/>
    <xdr:sp macro="" textlink="">
      <xdr:nvSpPr>
        <xdr:cNvPr id="317" name="テキスト ボックス 316"/>
        <xdr:cNvSpPr txBox="1"/>
      </xdr:nvSpPr>
      <xdr:spPr>
        <a:xfrm>
          <a:off x="7704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85471</xdr:rowOff>
    </xdr:from>
    <xdr:to>
      <xdr:col>36</xdr:col>
      <xdr:colOff>165100</xdr:colOff>
      <xdr:row>39</xdr:row>
      <xdr:rowOff>15621</xdr:rowOff>
    </xdr:to>
    <xdr:sp macro="" textlink="">
      <xdr:nvSpPr>
        <xdr:cNvPr id="318" name="楕円 317"/>
        <xdr:cNvSpPr/>
      </xdr:nvSpPr>
      <xdr:spPr>
        <a:xfrm>
          <a:off x="692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6748</xdr:rowOff>
    </xdr:from>
    <xdr:ext cx="313932" cy="259045"/>
    <xdr:sp macro="" textlink="">
      <xdr:nvSpPr>
        <xdr:cNvPr id="319" name="テキスト ボックス 318"/>
        <xdr:cNvSpPr txBox="1"/>
      </xdr:nvSpPr>
      <xdr:spPr>
        <a:xfrm>
          <a:off x="6815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16523</xdr:rowOff>
    </xdr:from>
    <xdr:to>
      <xdr:col>55</xdr:col>
      <xdr:colOff>0</xdr:colOff>
      <xdr:row>59</xdr:row>
      <xdr:rowOff>16790</xdr:rowOff>
    </xdr:to>
    <xdr:cxnSp macro="">
      <xdr:nvCxnSpPr>
        <xdr:cNvPr id="348" name="直線コネクタ 347"/>
        <xdr:cNvCxnSpPr/>
      </xdr:nvCxnSpPr>
      <xdr:spPr>
        <a:xfrm>
          <a:off x="9639300" y="1013207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11437</xdr:rowOff>
    </xdr:from>
    <xdr:to>
      <xdr:col>50</xdr:col>
      <xdr:colOff>114300</xdr:colOff>
      <xdr:row>59</xdr:row>
      <xdr:rowOff>16523</xdr:rowOff>
    </xdr:to>
    <xdr:cxnSp macro="">
      <xdr:nvCxnSpPr>
        <xdr:cNvPr id="351" name="直線コネクタ 350"/>
        <xdr:cNvCxnSpPr/>
      </xdr:nvCxnSpPr>
      <xdr:spPr>
        <a:xfrm>
          <a:off x="8750300" y="1012698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11437</xdr:rowOff>
    </xdr:from>
    <xdr:to>
      <xdr:col>45</xdr:col>
      <xdr:colOff>177800</xdr:colOff>
      <xdr:row>59</xdr:row>
      <xdr:rowOff>15684</xdr:rowOff>
    </xdr:to>
    <xdr:cxnSp macro="">
      <xdr:nvCxnSpPr>
        <xdr:cNvPr id="354" name="直線コネクタ 353"/>
        <xdr:cNvCxnSpPr/>
      </xdr:nvCxnSpPr>
      <xdr:spPr>
        <a:xfrm flipV="1">
          <a:off x="7861300" y="1012698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15684</xdr:rowOff>
    </xdr:from>
    <xdr:to>
      <xdr:col>41</xdr:col>
      <xdr:colOff>50800</xdr:colOff>
      <xdr:row>59</xdr:row>
      <xdr:rowOff>20333</xdr:rowOff>
    </xdr:to>
    <xdr:cxnSp macro="">
      <xdr:nvCxnSpPr>
        <xdr:cNvPr id="357" name="直線コネクタ 356"/>
        <xdr:cNvCxnSpPr/>
      </xdr:nvCxnSpPr>
      <xdr:spPr>
        <a:xfrm flipV="1">
          <a:off x="6972300" y="10131234"/>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137440</xdr:rowOff>
    </xdr:from>
    <xdr:to>
      <xdr:col>55</xdr:col>
      <xdr:colOff>50800</xdr:colOff>
      <xdr:row>59</xdr:row>
      <xdr:rowOff>67590</xdr:rowOff>
    </xdr:to>
    <xdr:sp macro="" textlink="">
      <xdr:nvSpPr>
        <xdr:cNvPr id="367" name="楕円 366"/>
        <xdr:cNvSpPr/>
      </xdr:nvSpPr>
      <xdr:spPr>
        <a:xfrm>
          <a:off x="10426700" y="100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52367</xdr:rowOff>
    </xdr:from>
    <xdr:ext cx="469744" cy="259045"/>
    <xdr:sp macro="" textlink="">
      <xdr:nvSpPr>
        <xdr:cNvPr id="368" name="農林水産業費該当値テキスト"/>
        <xdr:cNvSpPr txBox="1"/>
      </xdr:nvSpPr>
      <xdr:spPr>
        <a:xfrm>
          <a:off x="10528300" y="99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137173</xdr:rowOff>
    </xdr:from>
    <xdr:to>
      <xdr:col>50</xdr:col>
      <xdr:colOff>165100</xdr:colOff>
      <xdr:row>59</xdr:row>
      <xdr:rowOff>67323</xdr:rowOff>
    </xdr:to>
    <xdr:sp macro="" textlink="">
      <xdr:nvSpPr>
        <xdr:cNvPr id="369" name="楕円 368"/>
        <xdr:cNvSpPr/>
      </xdr:nvSpPr>
      <xdr:spPr>
        <a:xfrm>
          <a:off x="95885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58450</xdr:rowOff>
    </xdr:from>
    <xdr:ext cx="469744" cy="259045"/>
    <xdr:sp macro="" textlink="">
      <xdr:nvSpPr>
        <xdr:cNvPr id="370" name="テキスト ボックス 369"/>
        <xdr:cNvSpPr txBox="1"/>
      </xdr:nvSpPr>
      <xdr:spPr>
        <a:xfrm>
          <a:off x="9404428" y="101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132087</xdr:rowOff>
    </xdr:from>
    <xdr:to>
      <xdr:col>46</xdr:col>
      <xdr:colOff>38100</xdr:colOff>
      <xdr:row>59</xdr:row>
      <xdr:rowOff>62237</xdr:rowOff>
    </xdr:to>
    <xdr:sp macro="" textlink="">
      <xdr:nvSpPr>
        <xdr:cNvPr id="371" name="楕円 370"/>
        <xdr:cNvSpPr/>
      </xdr:nvSpPr>
      <xdr:spPr>
        <a:xfrm>
          <a:off x="8699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53364</xdr:rowOff>
    </xdr:from>
    <xdr:ext cx="469744" cy="259045"/>
    <xdr:sp macro="" textlink="">
      <xdr:nvSpPr>
        <xdr:cNvPr id="372" name="テキスト ボックス 371"/>
        <xdr:cNvSpPr txBox="1"/>
      </xdr:nvSpPr>
      <xdr:spPr>
        <a:xfrm>
          <a:off x="8515428" y="101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136334</xdr:rowOff>
    </xdr:from>
    <xdr:to>
      <xdr:col>41</xdr:col>
      <xdr:colOff>101600</xdr:colOff>
      <xdr:row>59</xdr:row>
      <xdr:rowOff>66484</xdr:rowOff>
    </xdr:to>
    <xdr:sp macro="" textlink="">
      <xdr:nvSpPr>
        <xdr:cNvPr id="373" name="楕円 372"/>
        <xdr:cNvSpPr/>
      </xdr:nvSpPr>
      <xdr:spPr>
        <a:xfrm>
          <a:off x="7810500" y="100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57611</xdr:rowOff>
    </xdr:from>
    <xdr:ext cx="469744" cy="259045"/>
    <xdr:sp macro="" textlink="">
      <xdr:nvSpPr>
        <xdr:cNvPr id="374" name="テキスト ボックス 373"/>
        <xdr:cNvSpPr txBox="1"/>
      </xdr:nvSpPr>
      <xdr:spPr>
        <a:xfrm>
          <a:off x="7626428"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140983</xdr:rowOff>
    </xdr:from>
    <xdr:to>
      <xdr:col>36</xdr:col>
      <xdr:colOff>165100</xdr:colOff>
      <xdr:row>59</xdr:row>
      <xdr:rowOff>71133</xdr:rowOff>
    </xdr:to>
    <xdr:sp macro="" textlink="">
      <xdr:nvSpPr>
        <xdr:cNvPr id="375" name="楕円 374"/>
        <xdr:cNvSpPr/>
      </xdr:nvSpPr>
      <xdr:spPr>
        <a:xfrm>
          <a:off x="6921500" y="100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62260</xdr:rowOff>
    </xdr:from>
    <xdr:ext cx="469744" cy="259045"/>
    <xdr:sp macro="" textlink="">
      <xdr:nvSpPr>
        <xdr:cNvPr id="376" name="テキスト ボックス 375"/>
        <xdr:cNvSpPr txBox="1"/>
      </xdr:nvSpPr>
      <xdr:spPr>
        <a:xfrm>
          <a:off x="6737428" y="101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158967</xdr:rowOff>
    </xdr:from>
    <xdr:to>
      <xdr:col>55</xdr:col>
      <xdr:colOff>0</xdr:colOff>
      <xdr:row>79</xdr:row>
      <xdr:rowOff>825</xdr:rowOff>
    </xdr:to>
    <xdr:cxnSp macro="">
      <xdr:nvCxnSpPr>
        <xdr:cNvPr id="407" name="直線コネクタ 406"/>
        <xdr:cNvCxnSpPr/>
      </xdr:nvCxnSpPr>
      <xdr:spPr>
        <a:xfrm flipV="1">
          <a:off x="9639300" y="13532067"/>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130621</xdr:rowOff>
    </xdr:from>
    <xdr:to>
      <xdr:col>50</xdr:col>
      <xdr:colOff>114300</xdr:colOff>
      <xdr:row>79</xdr:row>
      <xdr:rowOff>825</xdr:rowOff>
    </xdr:to>
    <xdr:cxnSp macro="">
      <xdr:nvCxnSpPr>
        <xdr:cNvPr id="410" name="直線コネクタ 409"/>
        <xdr:cNvCxnSpPr/>
      </xdr:nvCxnSpPr>
      <xdr:spPr>
        <a:xfrm>
          <a:off x="8750300" y="13503721"/>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130621</xdr:rowOff>
    </xdr:from>
    <xdr:to>
      <xdr:col>45</xdr:col>
      <xdr:colOff>177800</xdr:colOff>
      <xdr:row>79</xdr:row>
      <xdr:rowOff>17954</xdr:rowOff>
    </xdr:to>
    <xdr:cxnSp macro="">
      <xdr:nvCxnSpPr>
        <xdr:cNvPr id="413" name="直線コネクタ 412"/>
        <xdr:cNvCxnSpPr/>
      </xdr:nvCxnSpPr>
      <xdr:spPr>
        <a:xfrm flipV="1">
          <a:off x="7861300" y="1350372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17954</xdr:rowOff>
    </xdr:from>
    <xdr:to>
      <xdr:col>41</xdr:col>
      <xdr:colOff>50800</xdr:colOff>
      <xdr:row>79</xdr:row>
      <xdr:rowOff>26380</xdr:rowOff>
    </xdr:to>
    <xdr:cxnSp macro="">
      <xdr:nvCxnSpPr>
        <xdr:cNvPr id="416" name="直線コネクタ 415"/>
        <xdr:cNvCxnSpPr/>
      </xdr:nvCxnSpPr>
      <xdr:spPr>
        <a:xfrm flipV="1">
          <a:off x="6972300" y="1356250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108167</xdr:rowOff>
    </xdr:from>
    <xdr:to>
      <xdr:col>55</xdr:col>
      <xdr:colOff>50800</xdr:colOff>
      <xdr:row>79</xdr:row>
      <xdr:rowOff>38317</xdr:rowOff>
    </xdr:to>
    <xdr:sp macro="" textlink="">
      <xdr:nvSpPr>
        <xdr:cNvPr id="426" name="楕円 425"/>
        <xdr:cNvSpPr/>
      </xdr:nvSpPr>
      <xdr:spPr>
        <a:xfrm>
          <a:off x="104267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23094</xdr:rowOff>
    </xdr:from>
    <xdr:ext cx="469744" cy="259045"/>
    <xdr:sp macro="" textlink="">
      <xdr:nvSpPr>
        <xdr:cNvPr id="427" name="商工費該当値テキスト"/>
        <xdr:cNvSpPr txBox="1"/>
      </xdr:nvSpPr>
      <xdr:spPr>
        <a:xfrm>
          <a:off x="10528300" y="13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121475</xdr:rowOff>
    </xdr:from>
    <xdr:to>
      <xdr:col>50</xdr:col>
      <xdr:colOff>165100</xdr:colOff>
      <xdr:row>79</xdr:row>
      <xdr:rowOff>51625</xdr:rowOff>
    </xdr:to>
    <xdr:sp macro="" textlink="">
      <xdr:nvSpPr>
        <xdr:cNvPr id="428" name="楕円 427"/>
        <xdr:cNvSpPr/>
      </xdr:nvSpPr>
      <xdr:spPr>
        <a:xfrm>
          <a:off x="958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42752</xdr:rowOff>
    </xdr:from>
    <xdr:ext cx="469744" cy="259045"/>
    <xdr:sp macro="" textlink="">
      <xdr:nvSpPr>
        <xdr:cNvPr id="429" name="テキスト ボックス 428"/>
        <xdr:cNvSpPr txBox="1"/>
      </xdr:nvSpPr>
      <xdr:spPr>
        <a:xfrm>
          <a:off x="9404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79821</xdr:rowOff>
    </xdr:from>
    <xdr:to>
      <xdr:col>46</xdr:col>
      <xdr:colOff>38100</xdr:colOff>
      <xdr:row>79</xdr:row>
      <xdr:rowOff>9971</xdr:rowOff>
    </xdr:to>
    <xdr:sp macro="" textlink="">
      <xdr:nvSpPr>
        <xdr:cNvPr id="430" name="楕円 429"/>
        <xdr:cNvSpPr/>
      </xdr:nvSpPr>
      <xdr:spPr>
        <a:xfrm>
          <a:off x="8699500" y="134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1098</xdr:rowOff>
    </xdr:from>
    <xdr:ext cx="469744" cy="259045"/>
    <xdr:sp macro="" textlink="">
      <xdr:nvSpPr>
        <xdr:cNvPr id="431" name="テキスト ボックス 430"/>
        <xdr:cNvSpPr txBox="1"/>
      </xdr:nvSpPr>
      <xdr:spPr>
        <a:xfrm>
          <a:off x="8515428" y="135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138604</xdr:rowOff>
    </xdr:from>
    <xdr:to>
      <xdr:col>41</xdr:col>
      <xdr:colOff>101600</xdr:colOff>
      <xdr:row>79</xdr:row>
      <xdr:rowOff>68754</xdr:rowOff>
    </xdr:to>
    <xdr:sp macro="" textlink="">
      <xdr:nvSpPr>
        <xdr:cNvPr id="432" name="楕円 431"/>
        <xdr:cNvSpPr/>
      </xdr:nvSpPr>
      <xdr:spPr>
        <a:xfrm>
          <a:off x="7810500" y="135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59881</xdr:rowOff>
    </xdr:from>
    <xdr:ext cx="469744" cy="259045"/>
    <xdr:sp macro="" textlink="">
      <xdr:nvSpPr>
        <xdr:cNvPr id="433" name="テキスト ボックス 432"/>
        <xdr:cNvSpPr txBox="1"/>
      </xdr:nvSpPr>
      <xdr:spPr>
        <a:xfrm>
          <a:off x="7626428" y="136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147030</xdr:rowOff>
    </xdr:from>
    <xdr:to>
      <xdr:col>36</xdr:col>
      <xdr:colOff>165100</xdr:colOff>
      <xdr:row>79</xdr:row>
      <xdr:rowOff>77180</xdr:rowOff>
    </xdr:to>
    <xdr:sp macro="" textlink="">
      <xdr:nvSpPr>
        <xdr:cNvPr id="434" name="楕円 433"/>
        <xdr:cNvSpPr/>
      </xdr:nvSpPr>
      <xdr:spPr>
        <a:xfrm>
          <a:off x="6921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68307</xdr:rowOff>
    </xdr:from>
    <xdr:ext cx="469744" cy="259045"/>
    <xdr:sp macro="" textlink="">
      <xdr:nvSpPr>
        <xdr:cNvPr id="435" name="テキスト ボックス 434"/>
        <xdr:cNvSpPr txBox="1"/>
      </xdr:nvSpPr>
      <xdr:spPr>
        <a:xfrm>
          <a:off x="6737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168402</xdr:rowOff>
    </xdr:from>
    <xdr:to>
      <xdr:col>55</xdr:col>
      <xdr:colOff>0</xdr:colOff>
      <xdr:row>99</xdr:row>
      <xdr:rowOff>398</xdr:rowOff>
    </xdr:to>
    <xdr:cxnSp macro="">
      <xdr:nvCxnSpPr>
        <xdr:cNvPr id="464" name="直線コネクタ 463"/>
        <xdr:cNvCxnSpPr/>
      </xdr:nvCxnSpPr>
      <xdr:spPr>
        <a:xfrm>
          <a:off x="9639300" y="16970502"/>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165826</xdr:rowOff>
    </xdr:from>
    <xdr:to>
      <xdr:col>50</xdr:col>
      <xdr:colOff>114300</xdr:colOff>
      <xdr:row>98</xdr:row>
      <xdr:rowOff>168402</xdr:rowOff>
    </xdr:to>
    <xdr:cxnSp macro="">
      <xdr:nvCxnSpPr>
        <xdr:cNvPr id="467" name="直線コネクタ 466"/>
        <xdr:cNvCxnSpPr/>
      </xdr:nvCxnSpPr>
      <xdr:spPr>
        <a:xfrm>
          <a:off x="8750300" y="16967926"/>
          <a:ext cx="8890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165826</xdr:rowOff>
    </xdr:from>
    <xdr:to>
      <xdr:col>45</xdr:col>
      <xdr:colOff>177800</xdr:colOff>
      <xdr:row>98</xdr:row>
      <xdr:rowOff>166661</xdr:rowOff>
    </xdr:to>
    <xdr:cxnSp macro="">
      <xdr:nvCxnSpPr>
        <xdr:cNvPr id="470" name="直線コネクタ 469"/>
        <xdr:cNvCxnSpPr/>
      </xdr:nvCxnSpPr>
      <xdr:spPr>
        <a:xfrm flipV="1">
          <a:off x="7861300" y="16967926"/>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166661</xdr:rowOff>
    </xdr:from>
    <xdr:to>
      <xdr:col>41</xdr:col>
      <xdr:colOff>50800</xdr:colOff>
      <xdr:row>98</xdr:row>
      <xdr:rowOff>167642</xdr:rowOff>
    </xdr:to>
    <xdr:cxnSp macro="">
      <xdr:nvCxnSpPr>
        <xdr:cNvPr id="473" name="直線コネクタ 472"/>
        <xdr:cNvCxnSpPr/>
      </xdr:nvCxnSpPr>
      <xdr:spPr>
        <a:xfrm flipV="1">
          <a:off x="6972300" y="16968761"/>
          <a:ext cx="8890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121048</xdr:rowOff>
    </xdr:from>
    <xdr:to>
      <xdr:col>55</xdr:col>
      <xdr:colOff>50800</xdr:colOff>
      <xdr:row>99</xdr:row>
      <xdr:rowOff>51198</xdr:rowOff>
    </xdr:to>
    <xdr:sp macro="" textlink="">
      <xdr:nvSpPr>
        <xdr:cNvPr id="483" name="楕円 482"/>
        <xdr:cNvSpPr/>
      </xdr:nvSpPr>
      <xdr:spPr>
        <a:xfrm>
          <a:off x="10426700" y="16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35975</xdr:rowOff>
    </xdr:from>
    <xdr:ext cx="534377" cy="259045"/>
    <xdr:sp macro="" textlink="">
      <xdr:nvSpPr>
        <xdr:cNvPr id="484" name="土木費該当値テキスト"/>
        <xdr:cNvSpPr txBox="1"/>
      </xdr:nvSpPr>
      <xdr:spPr>
        <a:xfrm>
          <a:off x="10528300" y="168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117602</xdr:rowOff>
    </xdr:from>
    <xdr:to>
      <xdr:col>50</xdr:col>
      <xdr:colOff>165100</xdr:colOff>
      <xdr:row>99</xdr:row>
      <xdr:rowOff>47752</xdr:rowOff>
    </xdr:to>
    <xdr:sp macro="" textlink="">
      <xdr:nvSpPr>
        <xdr:cNvPr id="485" name="楕円 484"/>
        <xdr:cNvSpPr/>
      </xdr:nvSpPr>
      <xdr:spPr>
        <a:xfrm>
          <a:off x="9588500" y="1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38879</xdr:rowOff>
    </xdr:from>
    <xdr:ext cx="534377" cy="259045"/>
    <xdr:sp macro="" textlink="">
      <xdr:nvSpPr>
        <xdr:cNvPr id="486" name="テキスト ボックス 485"/>
        <xdr:cNvSpPr txBox="1"/>
      </xdr:nvSpPr>
      <xdr:spPr>
        <a:xfrm>
          <a:off x="9372111" y="170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115026</xdr:rowOff>
    </xdr:from>
    <xdr:to>
      <xdr:col>46</xdr:col>
      <xdr:colOff>38100</xdr:colOff>
      <xdr:row>99</xdr:row>
      <xdr:rowOff>45176</xdr:rowOff>
    </xdr:to>
    <xdr:sp macro="" textlink="">
      <xdr:nvSpPr>
        <xdr:cNvPr id="487" name="楕円 486"/>
        <xdr:cNvSpPr/>
      </xdr:nvSpPr>
      <xdr:spPr>
        <a:xfrm>
          <a:off x="8699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36303</xdr:rowOff>
    </xdr:from>
    <xdr:ext cx="534377" cy="259045"/>
    <xdr:sp macro="" textlink="">
      <xdr:nvSpPr>
        <xdr:cNvPr id="488" name="テキスト ボックス 487"/>
        <xdr:cNvSpPr txBox="1"/>
      </xdr:nvSpPr>
      <xdr:spPr>
        <a:xfrm>
          <a:off x="8483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115861</xdr:rowOff>
    </xdr:from>
    <xdr:to>
      <xdr:col>41</xdr:col>
      <xdr:colOff>101600</xdr:colOff>
      <xdr:row>99</xdr:row>
      <xdr:rowOff>46011</xdr:rowOff>
    </xdr:to>
    <xdr:sp macro="" textlink="">
      <xdr:nvSpPr>
        <xdr:cNvPr id="489" name="楕円 488"/>
        <xdr:cNvSpPr/>
      </xdr:nvSpPr>
      <xdr:spPr>
        <a:xfrm>
          <a:off x="7810500" y="169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37138</xdr:rowOff>
    </xdr:from>
    <xdr:ext cx="534377" cy="259045"/>
    <xdr:sp macro="" textlink="">
      <xdr:nvSpPr>
        <xdr:cNvPr id="490" name="テキスト ボックス 489"/>
        <xdr:cNvSpPr txBox="1"/>
      </xdr:nvSpPr>
      <xdr:spPr>
        <a:xfrm>
          <a:off x="7594111" y="170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116842</xdr:rowOff>
    </xdr:from>
    <xdr:to>
      <xdr:col>36</xdr:col>
      <xdr:colOff>165100</xdr:colOff>
      <xdr:row>99</xdr:row>
      <xdr:rowOff>46992</xdr:rowOff>
    </xdr:to>
    <xdr:sp macro="" textlink="">
      <xdr:nvSpPr>
        <xdr:cNvPr id="491" name="楕円 490"/>
        <xdr:cNvSpPr/>
      </xdr:nvSpPr>
      <xdr:spPr>
        <a:xfrm>
          <a:off x="6921500" y="169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38119</xdr:rowOff>
    </xdr:from>
    <xdr:ext cx="534377" cy="259045"/>
    <xdr:sp macro="" textlink="">
      <xdr:nvSpPr>
        <xdr:cNvPr id="492" name="テキスト ボックス 491"/>
        <xdr:cNvSpPr txBox="1"/>
      </xdr:nvSpPr>
      <xdr:spPr>
        <a:xfrm>
          <a:off x="6705111" y="170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19951</xdr:rowOff>
    </xdr:from>
    <xdr:to>
      <xdr:col>85</xdr:col>
      <xdr:colOff>127000</xdr:colOff>
      <xdr:row>39</xdr:row>
      <xdr:rowOff>47727</xdr:rowOff>
    </xdr:to>
    <xdr:cxnSp macro="">
      <xdr:nvCxnSpPr>
        <xdr:cNvPr id="522" name="直線コネクタ 521"/>
        <xdr:cNvCxnSpPr/>
      </xdr:nvCxnSpPr>
      <xdr:spPr>
        <a:xfrm>
          <a:off x="15481300" y="6706501"/>
          <a:ext cx="838200" cy="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19951</xdr:rowOff>
    </xdr:from>
    <xdr:to>
      <xdr:col>81</xdr:col>
      <xdr:colOff>50800</xdr:colOff>
      <xdr:row>39</xdr:row>
      <xdr:rowOff>51041</xdr:rowOff>
    </xdr:to>
    <xdr:cxnSp macro="">
      <xdr:nvCxnSpPr>
        <xdr:cNvPr id="525" name="直線コネクタ 524"/>
        <xdr:cNvCxnSpPr/>
      </xdr:nvCxnSpPr>
      <xdr:spPr>
        <a:xfrm flipV="1">
          <a:off x="14592300" y="670650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28486</xdr:rowOff>
    </xdr:from>
    <xdr:to>
      <xdr:col>76</xdr:col>
      <xdr:colOff>114300</xdr:colOff>
      <xdr:row>39</xdr:row>
      <xdr:rowOff>51041</xdr:rowOff>
    </xdr:to>
    <xdr:cxnSp macro="">
      <xdr:nvCxnSpPr>
        <xdr:cNvPr id="528" name="直線コネクタ 527"/>
        <xdr:cNvCxnSpPr/>
      </xdr:nvCxnSpPr>
      <xdr:spPr>
        <a:xfrm>
          <a:off x="13703300" y="6715036"/>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28486</xdr:rowOff>
    </xdr:from>
    <xdr:to>
      <xdr:col>71</xdr:col>
      <xdr:colOff>177800</xdr:colOff>
      <xdr:row>39</xdr:row>
      <xdr:rowOff>59690</xdr:rowOff>
    </xdr:to>
    <xdr:cxnSp macro="">
      <xdr:nvCxnSpPr>
        <xdr:cNvPr id="531" name="直線コネクタ 530"/>
        <xdr:cNvCxnSpPr/>
      </xdr:nvCxnSpPr>
      <xdr:spPr>
        <a:xfrm flipV="1">
          <a:off x="12814300" y="671503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168377</xdr:rowOff>
    </xdr:from>
    <xdr:to>
      <xdr:col>85</xdr:col>
      <xdr:colOff>177800</xdr:colOff>
      <xdr:row>39</xdr:row>
      <xdr:rowOff>98527</xdr:rowOff>
    </xdr:to>
    <xdr:sp macro="" textlink="">
      <xdr:nvSpPr>
        <xdr:cNvPr id="541" name="楕円 540"/>
        <xdr:cNvSpPr/>
      </xdr:nvSpPr>
      <xdr:spPr>
        <a:xfrm>
          <a:off x="16268700" y="66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83304</xdr:rowOff>
    </xdr:from>
    <xdr:ext cx="469744" cy="259045"/>
    <xdr:sp macro="" textlink="">
      <xdr:nvSpPr>
        <xdr:cNvPr id="542" name="消防費該当値テキスト"/>
        <xdr:cNvSpPr txBox="1"/>
      </xdr:nvSpPr>
      <xdr:spPr>
        <a:xfrm>
          <a:off x="16370300" y="65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140601</xdr:rowOff>
    </xdr:from>
    <xdr:to>
      <xdr:col>81</xdr:col>
      <xdr:colOff>101600</xdr:colOff>
      <xdr:row>39</xdr:row>
      <xdr:rowOff>70751</xdr:rowOff>
    </xdr:to>
    <xdr:sp macro="" textlink="">
      <xdr:nvSpPr>
        <xdr:cNvPr id="543" name="楕円 542"/>
        <xdr:cNvSpPr/>
      </xdr:nvSpPr>
      <xdr:spPr>
        <a:xfrm>
          <a:off x="15430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61878</xdr:rowOff>
    </xdr:from>
    <xdr:ext cx="534377" cy="259045"/>
    <xdr:sp macro="" textlink="">
      <xdr:nvSpPr>
        <xdr:cNvPr id="544" name="テキスト ボックス 543"/>
        <xdr:cNvSpPr txBox="1"/>
      </xdr:nvSpPr>
      <xdr:spPr>
        <a:xfrm>
          <a:off x="15214111" y="67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241</xdr:rowOff>
    </xdr:from>
    <xdr:to>
      <xdr:col>76</xdr:col>
      <xdr:colOff>165100</xdr:colOff>
      <xdr:row>39</xdr:row>
      <xdr:rowOff>101841</xdr:rowOff>
    </xdr:to>
    <xdr:sp macro="" textlink="">
      <xdr:nvSpPr>
        <xdr:cNvPr id="545" name="楕円 544"/>
        <xdr:cNvSpPr/>
      </xdr:nvSpPr>
      <xdr:spPr>
        <a:xfrm>
          <a:off x="14541500" y="66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92968</xdr:rowOff>
    </xdr:from>
    <xdr:ext cx="469744" cy="259045"/>
    <xdr:sp macro="" textlink="">
      <xdr:nvSpPr>
        <xdr:cNvPr id="546" name="テキスト ボックス 545"/>
        <xdr:cNvSpPr txBox="1"/>
      </xdr:nvSpPr>
      <xdr:spPr>
        <a:xfrm>
          <a:off x="14357428" y="6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149136</xdr:rowOff>
    </xdr:from>
    <xdr:to>
      <xdr:col>72</xdr:col>
      <xdr:colOff>38100</xdr:colOff>
      <xdr:row>39</xdr:row>
      <xdr:rowOff>79286</xdr:rowOff>
    </xdr:to>
    <xdr:sp macro="" textlink="">
      <xdr:nvSpPr>
        <xdr:cNvPr id="547" name="楕円 546"/>
        <xdr:cNvSpPr/>
      </xdr:nvSpPr>
      <xdr:spPr>
        <a:xfrm>
          <a:off x="13652500" y="66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70413</xdr:rowOff>
    </xdr:from>
    <xdr:ext cx="534377" cy="259045"/>
    <xdr:sp macro="" textlink="">
      <xdr:nvSpPr>
        <xdr:cNvPr id="548" name="テキスト ボックス 547"/>
        <xdr:cNvSpPr txBox="1"/>
      </xdr:nvSpPr>
      <xdr:spPr>
        <a:xfrm>
          <a:off x="13436111" y="67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8890</xdr:rowOff>
    </xdr:from>
    <xdr:to>
      <xdr:col>67</xdr:col>
      <xdr:colOff>101600</xdr:colOff>
      <xdr:row>39</xdr:row>
      <xdr:rowOff>110490</xdr:rowOff>
    </xdr:to>
    <xdr:sp macro="" textlink="">
      <xdr:nvSpPr>
        <xdr:cNvPr id="549" name="楕円 548"/>
        <xdr:cNvSpPr/>
      </xdr:nvSpPr>
      <xdr:spPr>
        <a:xfrm>
          <a:off x="12763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101617</xdr:rowOff>
    </xdr:from>
    <xdr:ext cx="469744" cy="259045"/>
    <xdr:sp macro="" textlink="">
      <xdr:nvSpPr>
        <xdr:cNvPr id="550" name="テキスト ボックス 549"/>
        <xdr:cNvSpPr txBox="1"/>
      </xdr:nvSpPr>
      <xdr:spPr>
        <a:xfrm>
          <a:off x="12579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20110</xdr:rowOff>
    </xdr:from>
    <xdr:to>
      <xdr:col>85</xdr:col>
      <xdr:colOff>127000</xdr:colOff>
      <xdr:row>58</xdr:row>
      <xdr:rowOff>83236</xdr:rowOff>
    </xdr:to>
    <xdr:cxnSp macro="">
      <xdr:nvCxnSpPr>
        <xdr:cNvPr id="582" name="直線コネクタ 581"/>
        <xdr:cNvCxnSpPr/>
      </xdr:nvCxnSpPr>
      <xdr:spPr>
        <a:xfrm flipV="1">
          <a:off x="15481300" y="9964210"/>
          <a:ext cx="8382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75709</xdr:rowOff>
    </xdr:from>
    <xdr:to>
      <xdr:col>81</xdr:col>
      <xdr:colOff>50800</xdr:colOff>
      <xdr:row>58</xdr:row>
      <xdr:rowOff>83236</xdr:rowOff>
    </xdr:to>
    <xdr:cxnSp macro="">
      <xdr:nvCxnSpPr>
        <xdr:cNvPr id="585" name="直線コネクタ 584"/>
        <xdr:cNvCxnSpPr/>
      </xdr:nvCxnSpPr>
      <xdr:spPr>
        <a:xfrm>
          <a:off x="14592300" y="10019809"/>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75709</xdr:rowOff>
    </xdr:from>
    <xdr:to>
      <xdr:col>76</xdr:col>
      <xdr:colOff>114300</xdr:colOff>
      <xdr:row>58</xdr:row>
      <xdr:rowOff>89719</xdr:rowOff>
    </xdr:to>
    <xdr:cxnSp macro="">
      <xdr:nvCxnSpPr>
        <xdr:cNvPr id="588" name="直線コネクタ 587"/>
        <xdr:cNvCxnSpPr/>
      </xdr:nvCxnSpPr>
      <xdr:spPr>
        <a:xfrm flipV="1">
          <a:off x="13703300" y="1001980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61992</xdr:rowOff>
    </xdr:from>
    <xdr:to>
      <xdr:col>71</xdr:col>
      <xdr:colOff>177800</xdr:colOff>
      <xdr:row>58</xdr:row>
      <xdr:rowOff>89719</xdr:rowOff>
    </xdr:to>
    <xdr:cxnSp macro="">
      <xdr:nvCxnSpPr>
        <xdr:cNvPr id="591" name="直線コネクタ 590"/>
        <xdr:cNvCxnSpPr/>
      </xdr:nvCxnSpPr>
      <xdr:spPr>
        <a:xfrm>
          <a:off x="12814300" y="10006092"/>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140760</xdr:rowOff>
    </xdr:from>
    <xdr:to>
      <xdr:col>85</xdr:col>
      <xdr:colOff>177800</xdr:colOff>
      <xdr:row>58</xdr:row>
      <xdr:rowOff>70910</xdr:rowOff>
    </xdr:to>
    <xdr:sp macro="" textlink="">
      <xdr:nvSpPr>
        <xdr:cNvPr id="601" name="楕円 600"/>
        <xdr:cNvSpPr/>
      </xdr:nvSpPr>
      <xdr:spPr>
        <a:xfrm>
          <a:off x="16268700" y="99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119187</xdr:rowOff>
    </xdr:from>
    <xdr:ext cx="534377" cy="259045"/>
    <xdr:sp macro="" textlink="">
      <xdr:nvSpPr>
        <xdr:cNvPr id="602" name="教育費該当値テキスト"/>
        <xdr:cNvSpPr txBox="1"/>
      </xdr:nvSpPr>
      <xdr:spPr>
        <a:xfrm>
          <a:off x="16370300" y="989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32436</xdr:rowOff>
    </xdr:from>
    <xdr:to>
      <xdr:col>81</xdr:col>
      <xdr:colOff>101600</xdr:colOff>
      <xdr:row>58</xdr:row>
      <xdr:rowOff>134036</xdr:rowOff>
    </xdr:to>
    <xdr:sp macro="" textlink="">
      <xdr:nvSpPr>
        <xdr:cNvPr id="603" name="楕円 602"/>
        <xdr:cNvSpPr/>
      </xdr:nvSpPr>
      <xdr:spPr>
        <a:xfrm>
          <a:off x="15430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125163</xdr:rowOff>
    </xdr:from>
    <xdr:ext cx="534377" cy="259045"/>
    <xdr:sp macro="" textlink="">
      <xdr:nvSpPr>
        <xdr:cNvPr id="604" name="テキスト ボックス 603"/>
        <xdr:cNvSpPr txBox="1"/>
      </xdr:nvSpPr>
      <xdr:spPr>
        <a:xfrm>
          <a:off x="15214111" y="100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24909</xdr:rowOff>
    </xdr:from>
    <xdr:to>
      <xdr:col>76</xdr:col>
      <xdr:colOff>165100</xdr:colOff>
      <xdr:row>58</xdr:row>
      <xdr:rowOff>126509</xdr:rowOff>
    </xdr:to>
    <xdr:sp macro="" textlink="">
      <xdr:nvSpPr>
        <xdr:cNvPr id="605" name="楕円 604"/>
        <xdr:cNvSpPr/>
      </xdr:nvSpPr>
      <xdr:spPr>
        <a:xfrm>
          <a:off x="14541500" y="99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117636</xdr:rowOff>
    </xdr:from>
    <xdr:ext cx="534377" cy="259045"/>
    <xdr:sp macro="" textlink="">
      <xdr:nvSpPr>
        <xdr:cNvPr id="606" name="テキスト ボックス 605"/>
        <xdr:cNvSpPr txBox="1"/>
      </xdr:nvSpPr>
      <xdr:spPr>
        <a:xfrm>
          <a:off x="14325111" y="100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38919</xdr:rowOff>
    </xdr:from>
    <xdr:to>
      <xdr:col>72</xdr:col>
      <xdr:colOff>38100</xdr:colOff>
      <xdr:row>58</xdr:row>
      <xdr:rowOff>140519</xdr:rowOff>
    </xdr:to>
    <xdr:sp macro="" textlink="">
      <xdr:nvSpPr>
        <xdr:cNvPr id="607" name="楕円 606"/>
        <xdr:cNvSpPr/>
      </xdr:nvSpPr>
      <xdr:spPr>
        <a:xfrm>
          <a:off x="13652500" y="99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131646</xdr:rowOff>
    </xdr:from>
    <xdr:ext cx="534377" cy="259045"/>
    <xdr:sp macro="" textlink="">
      <xdr:nvSpPr>
        <xdr:cNvPr id="608" name="テキスト ボックス 607"/>
        <xdr:cNvSpPr txBox="1"/>
      </xdr:nvSpPr>
      <xdr:spPr>
        <a:xfrm>
          <a:off x="13436111" y="100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11192</xdr:rowOff>
    </xdr:from>
    <xdr:to>
      <xdr:col>67</xdr:col>
      <xdr:colOff>101600</xdr:colOff>
      <xdr:row>58</xdr:row>
      <xdr:rowOff>112792</xdr:rowOff>
    </xdr:to>
    <xdr:sp macro="" textlink="">
      <xdr:nvSpPr>
        <xdr:cNvPr id="609" name="楕円 608"/>
        <xdr:cNvSpPr/>
      </xdr:nvSpPr>
      <xdr:spPr>
        <a:xfrm>
          <a:off x="12763500" y="99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103919</xdr:rowOff>
    </xdr:from>
    <xdr:ext cx="534377" cy="259045"/>
    <xdr:sp macro="" textlink="">
      <xdr:nvSpPr>
        <xdr:cNvPr id="610" name="テキスト ボックス 609"/>
        <xdr:cNvSpPr txBox="1"/>
      </xdr:nvSpPr>
      <xdr:spPr>
        <a:xfrm>
          <a:off x="12547111" y="100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25343</xdr:rowOff>
    </xdr:from>
    <xdr:to>
      <xdr:col>85</xdr:col>
      <xdr:colOff>127000</xdr:colOff>
      <xdr:row>78</xdr:row>
      <xdr:rowOff>25400</xdr:rowOff>
    </xdr:to>
    <xdr:cxnSp macro="">
      <xdr:nvCxnSpPr>
        <xdr:cNvPr id="635" name="直線コネクタ 634"/>
        <xdr:cNvCxnSpPr/>
      </xdr:nvCxnSpPr>
      <xdr:spPr>
        <a:xfrm flipV="1">
          <a:off x="15481300" y="13398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25319</xdr:rowOff>
    </xdr:from>
    <xdr:to>
      <xdr:col>76</xdr:col>
      <xdr:colOff>114300</xdr:colOff>
      <xdr:row>78</xdr:row>
      <xdr:rowOff>25400</xdr:rowOff>
    </xdr:to>
    <xdr:cxnSp macro="">
      <xdr:nvCxnSpPr>
        <xdr:cNvPr id="641" name="直線コネクタ 640"/>
        <xdr:cNvCxnSpPr/>
      </xdr:nvCxnSpPr>
      <xdr:spPr>
        <a:xfrm>
          <a:off x="13703300" y="1339841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23937</xdr:rowOff>
    </xdr:from>
    <xdr:to>
      <xdr:col>71</xdr:col>
      <xdr:colOff>177800</xdr:colOff>
      <xdr:row>78</xdr:row>
      <xdr:rowOff>25319</xdr:rowOff>
    </xdr:to>
    <xdr:cxnSp macro="">
      <xdr:nvCxnSpPr>
        <xdr:cNvPr id="644" name="直線コネクタ 643"/>
        <xdr:cNvCxnSpPr/>
      </xdr:nvCxnSpPr>
      <xdr:spPr>
        <a:xfrm>
          <a:off x="12814300" y="13397037"/>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145993</xdr:rowOff>
    </xdr:from>
    <xdr:to>
      <xdr:col>85</xdr:col>
      <xdr:colOff>177800</xdr:colOff>
      <xdr:row>78</xdr:row>
      <xdr:rowOff>76143</xdr:rowOff>
    </xdr:to>
    <xdr:sp macro="" textlink="">
      <xdr:nvSpPr>
        <xdr:cNvPr id="654" name="楕円 653"/>
        <xdr:cNvSpPr/>
      </xdr:nvSpPr>
      <xdr:spPr>
        <a:xfrm>
          <a:off x="162687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55" name="災害復旧費該当値テキスト"/>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145969</xdr:rowOff>
    </xdr:from>
    <xdr:to>
      <xdr:col>72</xdr:col>
      <xdr:colOff>38100</xdr:colOff>
      <xdr:row>78</xdr:row>
      <xdr:rowOff>76119</xdr:rowOff>
    </xdr:to>
    <xdr:sp macro="" textlink="">
      <xdr:nvSpPr>
        <xdr:cNvPr id="660" name="楕円 659"/>
        <xdr:cNvSpPr/>
      </xdr:nvSpPr>
      <xdr:spPr>
        <a:xfrm>
          <a:off x="136525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67246</xdr:rowOff>
    </xdr:from>
    <xdr:ext cx="313932" cy="259045"/>
    <xdr:sp macro="" textlink="">
      <xdr:nvSpPr>
        <xdr:cNvPr id="661" name="テキスト ボックス 660"/>
        <xdr:cNvSpPr txBox="1"/>
      </xdr:nvSpPr>
      <xdr:spPr>
        <a:xfrm>
          <a:off x="13546333" y="1344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144587</xdr:rowOff>
    </xdr:from>
    <xdr:to>
      <xdr:col>67</xdr:col>
      <xdr:colOff>101600</xdr:colOff>
      <xdr:row>78</xdr:row>
      <xdr:rowOff>74737</xdr:rowOff>
    </xdr:to>
    <xdr:sp macro="" textlink="">
      <xdr:nvSpPr>
        <xdr:cNvPr id="662" name="楕円 661"/>
        <xdr:cNvSpPr/>
      </xdr:nvSpPr>
      <xdr:spPr>
        <a:xfrm>
          <a:off x="12763500" y="133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65864</xdr:rowOff>
    </xdr:from>
    <xdr:ext cx="378565" cy="259045"/>
    <xdr:sp macro="" textlink="">
      <xdr:nvSpPr>
        <xdr:cNvPr id="663" name="テキスト ボックス 662"/>
        <xdr:cNvSpPr txBox="1"/>
      </xdr:nvSpPr>
      <xdr:spPr>
        <a:xfrm>
          <a:off x="12625017" y="1343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161074</xdr:rowOff>
    </xdr:from>
    <xdr:to>
      <xdr:col>85</xdr:col>
      <xdr:colOff>127000</xdr:colOff>
      <xdr:row>97</xdr:row>
      <xdr:rowOff>162204</xdr:rowOff>
    </xdr:to>
    <xdr:cxnSp macro="">
      <xdr:nvCxnSpPr>
        <xdr:cNvPr id="692" name="直線コネクタ 691"/>
        <xdr:cNvCxnSpPr/>
      </xdr:nvCxnSpPr>
      <xdr:spPr>
        <a:xfrm flipV="1">
          <a:off x="15481300" y="16791724"/>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139788</xdr:rowOff>
    </xdr:from>
    <xdr:to>
      <xdr:col>81</xdr:col>
      <xdr:colOff>50800</xdr:colOff>
      <xdr:row>97</xdr:row>
      <xdr:rowOff>162204</xdr:rowOff>
    </xdr:to>
    <xdr:cxnSp macro="">
      <xdr:nvCxnSpPr>
        <xdr:cNvPr id="695" name="直線コネクタ 694"/>
        <xdr:cNvCxnSpPr/>
      </xdr:nvCxnSpPr>
      <xdr:spPr>
        <a:xfrm>
          <a:off x="14592300" y="167704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115976</xdr:rowOff>
    </xdr:from>
    <xdr:to>
      <xdr:col>76</xdr:col>
      <xdr:colOff>114300</xdr:colOff>
      <xdr:row>97</xdr:row>
      <xdr:rowOff>139788</xdr:rowOff>
    </xdr:to>
    <xdr:cxnSp macro="">
      <xdr:nvCxnSpPr>
        <xdr:cNvPr id="698" name="直線コネクタ 697"/>
        <xdr:cNvCxnSpPr/>
      </xdr:nvCxnSpPr>
      <xdr:spPr>
        <a:xfrm>
          <a:off x="13703300" y="16746626"/>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39866</xdr:rowOff>
    </xdr:from>
    <xdr:to>
      <xdr:col>71</xdr:col>
      <xdr:colOff>177800</xdr:colOff>
      <xdr:row>97</xdr:row>
      <xdr:rowOff>115976</xdr:rowOff>
    </xdr:to>
    <xdr:cxnSp macro="">
      <xdr:nvCxnSpPr>
        <xdr:cNvPr id="701" name="直線コネクタ 700"/>
        <xdr:cNvCxnSpPr/>
      </xdr:nvCxnSpPr>
      <xdr:spPr>
        <a:xfrm>
          <a:off x="12814300" y="16670516"/>
          <a:ext cx="889000" cy="7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110274</xdr:rowOff>
    </xdr:from>
    <xdr:to>
      <xdr:col>85</xdr:col>
      <xdr:colOff>177800</xdr:colOff>
      <xdr:row>98</xdr:row>
      <xdr:rowOff>40424</xdr:rowOff>
    </xdr:to>
    <xdr:sp macro="" textlink="">
      <xdr:nvSpPr>
        <xdr:cNvPr id="711" name="楕円 710"/>
        <xdr:cNvSpPr/>
      </xdr:nvSpPr>
      <xdr:spPr>
        <a:xfrm>
          <a:off x="16268700" y="167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25201</xdr:rowOff>
    </xdr:from>
    <xdr:ext cx="534377" cy="259045"/>
    <xdr:sp macro="" textlink="">
      <xdr:nvSpPr>
        <xdr:cNvPr id="712" name="公債費該当値テキスト"/>
        <xdr:cNvSpPr txBox="1"/>
      </xdr:nvSpPr>
      <xdr:spPr>
        <a:xfrm>
          <a:off x="16370300" y="166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111404</xdr:rowOff>
    </xdr:from>
    <xdr:to>
      <xdr:col>81</xdr:col>
      <xdr:colOff>101600</xdr:colOff>
      <xdr:row>98</xdr:row>
      <xdr:rowOff>41554</xdr:rowOff>
    </xdr:to>
    <xdr:sp macro="" textlink="">
      <xdr:nvSpPr>
        <xdr:cNvPr id="713" name="楕円 712"/>
        <xdr:cNvSpPr/>
      </xdr:nvSpPr>
      <xdr:spPr>
        <a:xfrm>
          <a:off x="15430500" y="167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32681</xdr:rowOff>
    </xdr:from>
    <xdr:ext cx="534377" cy="259045"/>
    <xdr:sp macro="" textlink="">
      <xdr:nvSpPr>
        <xdr:cNvPr id="714" name="テキスト ボックス 713"/>
        <xdr:cNvSpPr txBox="1"/>
      </xdr:nvSpPr>
      <xdr:spPr>
        <a:xfrm>
          <a:off x="15214111" y="168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88988</xdr:rowOff>
    </xdr:from>
    <xdr:to>
      <xdr:col>76</xdr:col>
      <xdr:colOff>165100</xdr:colOff>
      <xdr:row>98</xdr:row>
      <xdr:rowOff>19138</xdr:rowOff>
    </xdr:to>
    <xdr:sp macro="" textlink="">
      <xdr:nvSpPr>
        <xdr:cNvPr id="715" name="楕円 714"/>
        <xdr:cNvSpPr/>
      </xdr:nvSpPr>
      <xdr:spPr>
        <a:xfrm>
          <a:off x="14541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10265</xdr:rowOff>
    </xdr:from>
    <xdr:ext cx="534377" cy="259045"/>
    <xdr:sp macro="" textlink="">
      <xdr:nvSpPr>
        <xdr:cNvPr id="716" name="テキスト ボックス 715"/>
        <xdr:cNvSpPr txBox="1"/>
      </xdr:nvSpPr>
      <xdr:spPr>
        <a:xfrm>
          <a:off x="14325111" y="168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65176</xdr:rowOff>
    </xdr:from>
    <xdr:to>
      <xdr:col>72</xdr:col>
      <xdr:colOff>38100</xdr:colOff>
      <xdr:row>97</xdr:row>
      <xdr:rowOff>166776</xdr:rowOff>
    </xdr:to>
    <xdr:sp macro="" textlink="">
      <xdr:nvSpPr>
        <xdr:cNvPr id="717" name="楕円 716"/>
        <xdr:cNvSpPr/>
      </xdr:nvSpPr>
      <xdr:spPr>
        <a:xfrm>
          <a:off x="13652500" y="166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157903</xdr:rowOff>
    </xdr:from>
    <xdr:ext cx="534377" cy="259045"/>
    <xdr:sp macro="" textlink="">
      <xdr:nvSpPr>
        <xdr:cNvPr id="718" name="テキスト ボックス 717"/>
        <xdr:cNvSpPr txBox="1"/>
      </xdr:nvSpPr>
      <xdr:spPr>
        <a:xfrm>
          <a:off x="13436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160516</xdr:rowOff>
    </xdr:from>
    <xdr:to>
      <xdr:col>67</xdr:col>
      <xdr:colOff>101600</xdr:colOff>
      <xdr:row>97</xdr:row>
      <xdr:rowOff>90666</xdr:rowOff>
    </xdr:to>
    <xdr:sp macro="" textlink="">
      <xdr:nvSpPr>
        <xdr:cNvPr id="719" name="楕円 718"/>
        <xdr:cNvSpPr/>
      </xdr:nvSpPr>
      <xdr:spPr>
        <a:xfrm>
          <a:off x="12763500" y="166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81793</xdr:rowOff>
    </xdr:from>
    <xdr:ext cx="534377" cy="259045"/>
    <xdr:sp macro="" textlink="">
      <xdr:nvSpPr>
        <xdr:cNvPr id="720" name="テキスト ボックス 719"/>
        <xdr:cNvSpPr txBox="1"/>
      </xdr:nvSpPr>
      <xdr:spPr>
        <a:xfrm>
          <a:off x="12547111" y="167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総じて類似団体と比較して、住民一人当たりのコストを低く抑えており、効率的な行政運営が実現できていると考えている。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また、増大する社会福祉関係経費の影響により、普通建設事業に係る経費を抑制してきたため、公債費が少ないのも特徴ととらえている。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今後は公共施設の更新に対応するため、主に（小中学校の改修等に伴う教育費、及び普通建設事業費の起債に伴う公債費の増が見込まれており、予断は許さない状況となっている。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また、既存事業の整理、統合、廃止等、「選択と集中」により、限りある財源をより効率的な活用していくように努めていく。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浜市構造改革推進検討委員会報告書に基づく取り組みにより、順調に単年度収支及び財政調整基金残高は増加してきたが、平成２１年度以降は、リーマンショックの影響による景気低迷で市税収入が減少したことに伴い、平成２２年度から３年連続して財政調整基金を取り崩し、実質単年度収支はマイナスとなっていた。しかし、平成２５年度から２７年度は税収の回復及び事業の選択と集中により、財政調整基金を取り崩すことなく財政運営を行う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法人市民税の減収に伴い、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財政調整基金を約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円取り崩したため、標準財政規模比で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ポイント減少した。実質単年度収支について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、法人市民税の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に伴い、形式収支が平成２７年度に比較して約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ポイント程度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今後も事業の「選択と集中」により、限りある財源をより効率的に活用し、財政の健全化を推進していく。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リーマンショックの影響による市税収入の減少などのマイナス要因が生じたが、組織構造改革、業務改善及び中期財政計画等に基づき、行財政の効率的な運営に早期から取り組んできたことにより、強い財政基盤を構築できていたため、黒字を維持し続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今後も効率的な財政運営に努めることで、黒字を維持し続けられるよう努めていく。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14715516</v>
      </c>
      <c r="BO4" s="410"/>
      <c r="BP4" s="410"/>
      <c r="BQ4" s="410"/>
      <c r="BR4" s="410"/>
      <c r="BS4" s="410"/>
      <c r="BT4" s="410"/>
      <c r="BU4" s="411"/>
      <c r="BV4" s="409">
        <v>15126869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6.7</v>
      </c>
      <c r="CU4" s="416"/>
      <c r="CV4" s="416"/>
      <c r="CW4" s="416"/>
      <c r="CX4" s="416"/>
      <c r="CY4" s="416"/>
      <c r="CZ4" s="416"/>
      <c r="DA4" s="417"/>
      <c r="DB4" s="415">
        <v>9.5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14042214</v>
      </c>
      <c r="BO5" s="447"/>
      <c r="BP5" s="447"/>
      <c r="BQ5" s="447"/>
      <c r="BR5" s="447"/>
      <c r="BS5" s="447"/>
      <c r="BT5" s="447"/>
      <c r="BU5" s="448"/>
      <c r="BV5" s="446">
        <v>14239080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93.2</v>
      </c>
      <c r="CU5" s="444"/>
      <c r="CV5" s="444"/>
      <c r="CW5" s="444"/>
      <c r="CX5" s="444"/>
      <c r="CY5" s="444"/>
      <c r="CZ5" s="444"/>
      <c r="DA5" s="445"/>
      <c r="DB5" s="443">
        <v>86.9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673302</v>
      </c>
      <c r="BO6" s="447"/>
      <c r="BP6" s="447"/>
      <c r="BQ6" s="447"/>
      <c r="BR6" s="447"/>
      <c r="BS6" s="447"/>
      <c r="BT6" s="447"/>
      <c r="BU6" s="448"/>
      <c r="BV6" s="446">
        <v>887789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86.9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4601</v>
      </c>
      <c r="BO7" s="447"/>
      <c r="BP7" s="447"/>
      <c r="BQ7" s="447"/>
      <c r="BR7" s="447"/>
      <c r="BS7" s="447"/>
      <c r="BT7" s="447"/>
      <c r="BU7" s="448"/>
      <c r="BV7" s="446">
        <v>28954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9988202</v>
      </c>
      <c r="CU7" s="447"/>
      <c r="CV7" s="447"/>
      <c r="CW7" s="447"/>
      <c r="CX7" s="447"/>
      <c r="CY7" s="447"/>
      <c r="CZ7" s="447"/>
      <c r="DA7" s="448"/>
      <c r="DB7" s="446">
        <v>9054393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87</v>
      </c>
      <c r="AV8" s="479"/>
      <c r="AW8" s="479"/>
      <c r="AX8" s="479"/>
      <c r="AY8" s="480" t="s">
        <v>103</v>
      </c>
      <c r="AZ8" s="481"/>
      <c r="BA8" s="481"/>
      <c r="BB8" s="481"/>
      <c r="BC8" s="481"/>
      <c r="BD8" s="481"/>
      <c r="BE8" s="481"/>
      <c r="BF8" s="481"/>
      <c r="BG8" s="481"/>
      <c r="BH8" s="481"/>
      <c r="BI8" s="481"/>
      <c r="BJ8" s="481"/>
      <c r="BK8" s="481"/>
      <c r="BL8" s="481"/>
      <c r="BM8" s="482"/>
      <c r="BN8" s="446">
        <v>668701</v>
      </c>
      <c r="BO8" s="447"/>
      <c r="BP8" s="447"/>
      <c r="BQ8" s="447"/>
      <c r="BR8" s="447"/>
      <c r="BS8" s="447"/>
      <c r="BT8" s="447"/>
      <c r="BU8" s="448"/>
      <c r="BV8" s="446">
        <v>858835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1.03</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46236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-190133</v>
      </c>
      <c r="BO9" s="447"/>
      <c r="BP9" s="447"/>
      <c r="BQ9" s="447"/>
      <c r="BR9" s="447"/>
      <c r="BS9" s="447"/>
      <c r="BT9" s="447"/>
      <c r="BU9" s="448"/>
      <c r="BV9" s="446">
        <v>293107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7.8</v>
      </c>
      <c r="CU9" s="444"/>
      <c r="CV9" s="444"/>
      <c r="CW9" s="444"/>
      <c r="CX9" s="444"/>
      <c r="CY9" s="444"/>
      <c r="CZ9" s="444"/>
      <c r="DA9" s="445"/>
      <c r="DB9" s="443">
        <v>7.4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44027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1482</v>
      </c>
      <c r="BO10" s="447"/>
      <c r="BP10" s="447"/>
      <c r="BQ10" s="447"/>
      <c r="BR10" s="447"/>
      <c r="BS10" s="447"/>
      <c r="BT10" s="447"/>
      <c r="BU10" s="448"/>
      <c r="BV10" s="446">
        <v>2362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48154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107564</v>
      </c>
      <c r="BO12" s="447"/>
      <c r="BP12" s="447"/>
      <c r="BQ12" s="447"/>
      <c r="BR12" s="447"/>
      <c r="BS12" s="447"/>
      <c r="BT12" s="447"/>
      <c r="BU12" s="448"/>
      <c r="BV12" s="446">
        <v>91700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44812</v>
      </c>
      <c r="S13" s="528"/>
      <c r="T13" s="528"/>
      <c r="U13" s="528"/>
      <c r="V13" s="529"/>
      <c r="W13" s="462" t="s">
        <v>133</v>
      </c>
      <c r="X13" s="463"/>
      <c r="Y13" s="463"/>
      <c r="Z13" s="463"/>
      <c r="AA13" s="463"/>
      <c r="AB13" s="453"/>
      <c r="AC13" s="497">
        <v>239</v>
      </c>
      <c r="AD13" s="498"/>
      <c r="AE13" s="498"/>
      <c r="AF13" s="498"/>
      <c r="AG13" s="537"/>
      <c r="AH13" s="497">
        <v>283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-296215</v>
      </c>
      <c r="BO13" s="447"/>
      <c r="BP13" s="447"/>
      <c r="BQ13" s="447"/>
      <c r="BR13" s="447"/>
      <c r="BS13" s="447"/>
      <c r="BT13" s="447"/>
      <c r="BU13" s="448"/>
      <c r="BV13" s="446">
        <v>203769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-0.4</v>
      </c>
      <c r="CU13" s="444"/>
      <c r="CV13" s="444"/>
      <c r="CW13" s="444"/>
      <c r="CX13" s="444"/>
      <c r="CY13" s="444"/>
      <c r="CZ13" s="444"/>
      <c r="DA13" s="445"/>
      <c r="DB13" s="443">
        <v>-0.4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47472</v>
      </c>
      <c r="S14" s="528"/>
      <c r="T14" s="528"/>
      <c r="U14" s="528"/>
      <c r="V14" s="529"/>
      <c r="W14" s="436"/>
      <c r="X14" s="437"/>
      <c r="Y14" s="437"/>
      <c r="Z14" s="437"/>
      <c r="AA14" s="437"/>
      <c r="AB14" s="426"/>
      <c r="AC14" s="530">
        <v>1</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44580</v>
      </c>
      <c r="S15" s="528"/>
      <c r="T15" s="528"/>
      <c r="U15" s="528"/>
      <c r="V15" s="529"/>
      <c r="W15" s="462" t="s">
        <v>142</v>
      </c>
      <c r="X15" s="463"/>
      <c r="Y15" s="463"/>
      <c r="Z15" s="463"/>
      <c r="AA15" s="463"/>
      <c r="AB15" s="453"/>
      <c r="AC15" s="497">
        <v>11833</v>
      </c>
      <c r="AD15" s="498"/>
      <c r="AE15" s="498"/>
      <c r="AF15" s="498"/>
      <c r="AG15" s="537"/>
      <c r="AH15" s="497">
        <v>11013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7750568</v>
      </c>
      <c r="BO15" s="410"/>
      <c r="BP15" s="410"/>
      <c r="BQ15" s="410"/>
      <c r="BR15" s="410"/>
      <c r="BS15" s="410"/>
      <c r="BT15" s="410"/>
      <c r="BU15" s="411"/>
      <c r="BV15" s="409">
        <v>7028774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51.9</v>
      </c>
      <c r="AD16" s="531"/>
      <c r="AE16" s="531"/>
      <c r="AF16" s="531"/>
      <c r="AG16" s="532"/>
      <c r="AH16" s="530">
        <v>51.8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7064205</v>
      </c>
      <c r="BO16" s="447"/>
      <c r="BP16" s="447"/>
      <c r="BQ16" s="447"/>
      <c r="BR16" s="447"/>
      <c r="BS16" s="447"/>
      <c r="BT16" s="447"/>
      <c r="BU16" s="448"/>
      <c r="BV16" s="446">
        <v>6970161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10708</v>
      </c>
      <c r="AD17" s="498"/>
      <c r="AE17" s="498"/>
      <c r="AF17" s="498"/>
      <c r="AG17" s="537"/>
      <c r="AH17" s="497">
        <v>9953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9988202</v>
      </c>
      <c r="BO17" s="447"/>
      <c r="BP17" s="447"/>
      <c r="BQ17" s="447"/>
      <c r="BR17" s="447"/>
      <c r="BS17" s="447"/>
      <c r="BT17" s="447"/>
      <c r="BU17" s="448"/>
      <c r="BV17" s="446">
        <v>9054393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13.11</v>
      </c>
      <c r="M18" s="559"/>
      <c r="N18" s="559"/>
      <c r="O18" s="559"/>
      <c r="P18" s="559"/>
      <c r="Q18" s="559"/>
      <c r="R18" s="560"/>
      <c r="S18" s="560"/>
      <c r="T18" s="560"/>
      <c r="U18" s="560"/>
      <c r="V18" s="561"/>
      <c r="W18" s="464"/>
      <c r="X18" s="465"/>
      <c r="Y18" s="465"/>
      <c r="Z18" s="465"/>
      <c r="AA18" s="465"/>
      <c r="AB18" s="456"/>
      <c r="AC18" s="562">
        <v>47</v>
      </c>
      <c r="AD18" s="563"/>
      <c r="AE18" s="563"/>
      <c r="AF18" s="563"/>
      <c r="AG18" s="564"/>
      <c r="AH18" s="562">
        <v>46.8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8452559</v>
      </c>
      <c r="BO18" s="447"/>
      <c r="BP18" s="447"/>
      <c r="BQ18" s="447"/>
      <c r="BR18" s="447"/>
      <c r="BS18" s="447"/>
      <c r="BT18" s="447"/>
      <c r="BU18" s="448"/>
      <c r="BV18" s="446">
        <v>8378292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3527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10975233</v>
      </c>
      <c r="BO19" s="447"/>
      <c r="BP19" s="447"/>
      <c r="BQ19" s="447"/>
      <c r="BR19" s="447"/>
      <c r="BS19" s="447"/>
      <c r="BT19" s="447"/>
      <c r="BU19" s="448"/>
      <c r="BV19" s="446">
        <v>11435958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17684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6730192</v>
      </c>
      <c r="BO23" s="447"/>
      <c r="BP23" s="447"/>
      <c r="BQ23" s="447"/>
      <c r="BR23" s="447"/>
      <c r="BS23" s="447"/>
      <c r="BT23" s="447"/>
      <c r="BU23" s="448"/>
      <c r="BV23" s="446">
        <v>7171159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7208</v>
      </c>
      <c r="R24" s="498"/>
      <c r="S24" s="498"/>
      <c r="T24" s="498"/>
      <c r="U24" s="498"/>
      <c r="V24" s="537"/>
      <c r="W24" s="596"/>
      <c r="X24" s="584"/>
      <c r="Y24" s="585"/>
      <c r="Z24" s="496" t="s">
        <v>166</v>
      </c>
      <c r="AA24" s="476"/>
      <c r="AB24" s="476"/>
      <c r="AC24" s="476"/>
      <c r="AD24" s="476"/>
      <c r="AE24" s="476"/>
      <c r="AF24" s="476"/>
      <c r="AG24" s="477"/>
      <c r="AH24" s="497">
        <v>188</v>
      </c>
      <c r="AI24" s="498"/>
      <c r="AJ24" s="498"/>
      <c r="AK24" s="498"/>
      <c r="AL24" s="537"/>
      <c r="AM24" s="497">
        <v>542944</v>
      </c>
      <c r="AN24" s="498"/>
      <c r="AO24" s="498"/>
      <c r="AP24" s="498"/>
      <c r="AQ24" s="498"/>
      <c r="AR24" s="537"/>
      <c r="AS24" s="497">
        <v>2888</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5245876</v>
      </c>
      <c r="BO24" s="447"/>
      <c r="BP24" s="447"/>
      <c r="BQ24" s="447"/>
      <c r="BR24" s="447"/>
      <c r="BS24" s="447"/>
      <c r="BT24" s="447"/>
      <c r="BU24" s="448"/>
      <c r="BV24" s="446">
        <v>5890095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6741</v>
      </c>
      <c r="R25" s="498"/>
      <c r="S25" s="498"/>
      <c r="T25" s="498"/>
      <c r="U25" s="498"/>
      <c r="V25" s="537"/>
      <c r="W25" s="596"/>
      <c r="X25" s="584"/>
      <c r="Y25" s="585"/>
      <c r="Z25" s="496" t="s">
        <v>169</v>
      </c>
      <c r="AA25" s="476"/>
      <c r="AB25" s="476"/>
      <c r="AC25" s="476"/>
      <c r="AD25" s="476"/>
      <c r="AE25" s="476"/>
      <c r="AF25" s="476"/>
      <c r="AG25" s="477"/>
      <c r="AH25" s="497" t="s">
        <v>140</v>
      </c>
      <c r="AI25" s="498"/>
      <c r="AJ25" s="498"/>
      <c r="AK25" s="498"/>
      <c r="AL25" s="537"/>
      <c r="AM25" s="497" t="s">
        <v>140</v>
      </c>
      <c r="AN25" s="498"/>
      <c r="AO25" s="498"/>
      <c r="AP25" s="498"/>
      <c r="AQ25" s="498"/>
      <c r="AR25" s="537"/>
      <c r="AS25" s="497" t="s">
        <v>140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11596578</v>
      </c>
      <c r="BO25" s="410"/>
      <c r="BP25" s="410"/>
      <c r="BQ25" s="410"/>
      <c r="BR25" s="410"/>
      <c r="BS25" s="410"/>
      <c r="BT25" s="410"/>
      <c r="BU25" s="411"/>
      <c r="BV25" s="409">
        <v>11836606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5778</v>
      </c>
      <c r="R26" s="498"/>
      <c r="S26" s="498"/>
      <c r="T26" s="498"/>
      <c r="U26" s="498"/>
      <c r="V26" s="537"/>
      <c r="W26" s="596"/>
      <c r="X26" s="584"/>
      <c r="Y26" s="585"/>
      <c r="Z26" s="496" t="s">
        <v>172</v>
      </c>
      <c r="AA26" s="606"/>
      <c r="AB26" s="606"/>
      <c r="AC26" s="606"/>
      <c r="AD26" s="606"/>
      <c r="AE26" s="606"/>
      <c r="AF26" s="606"/>
      <c r="AG26" s="607"/>
      <c r="AH26" s="497" t="s">
        <v>140</v>
      </c>
      <c r="AI26" s="498"/>
      <c r="AJ26" s="498"/>
      <c r="AK26" s="498"/>
      <c r="AL26" s="537"/>
      <c r="AM26" s="497" t="s">
        <v>140</v>
      </c>
      <c r="AN26" s="498"/>
      <c r="AO26" s="498"/>
      <c r="AP26" s="498"/>
      <c r="AQ26" s="498"/>
      <c r="AR26" s="537"/>
      <c r="AS26" s="497" t="s">
        <v>140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4500</v>
      </c>
      <c r="R27" s="498"/>
      <c r="S27" s="498"/>
      <c r="T27" s="498"/>
      <c r="U27" s="498"/>
      <c r="V27" s="537"/>
      <c r="W27" s="596"/>
      <c r="X27" s="584"/>
      <c r="Y27" s="585"/>
      <c r="Z27" s="496" t="s">
        <v>175</v>
      </c>
      <c r="AA27" s="476"/>
      <c r="AB27" s="476"/>
      <c r="AC27" s="476"/>
      <c r="AD27" s="476"/>
      <c r="AE27" s="476"/>
      <c r="AF27" s="476"/>
      <c r="AG27" s="477"/>
      <c r="AH27" s="497">
        <v>34</v>
      </c>
      <c r="AI27" s="498"/>
      <c r="AJ27" s="498"/>
      <c r="AK27" s="498"/>
      <c r="AL27" s="537"/>
      <c r="AM27" s="497">
        <v>91673</v>
      </c>
      <c r="AN27" s="498"/>
      <c r="AO27" s="498"/>
      <c r="AP27" s="498"/>
      <c r="AQ27" s="498"/>
      <c r="AR27" s="537"/>
      <c r="AS27" s="497">
        <v>2696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943124</v>
      </c>
      <c r="BO27" s="620"/>
      <c r="BP27" s="620"/>
      <c r="BQ27" s="620"/>
      <c r="BR27" s="620"/>
      <c r="BS27" s="620"/>
      <c r="BT27" s="620"/>
      <c r="BU27" s="621"/>
      <c r="BV27" s="619">
        <v>942824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3870</v>
      </c>
      <c r="R28" s="498"/>
      <c r="S28" s="498"/>
      <c r="T28" s="498"/>
      <c r="U28" s="498"/>
      <c r="V28" s="537"/>
      <c r="W28" s="596"/>
      <c r="X28" s="584"/>
      <c r="Y28" s="585"/>
      <c r="Z28" s="496" t="s">
        <v>178</v>
      </c>
      <c r="AA28" s="476"/>
      <c r="AB28" s="476"/>
      <c r="AC28" s="476"/>
      <c r="AD28" s="476"/>
      <c r="AE28" s="476"/>
      <c r="AF28" s="476"/>
      <c r="AG28" s="477"/>
      <c r="AH28" s="497" t="s">
        <v>140</v>
      </c>
      <c r="AI28" s="498"/>
      <c r="AJ28" s="498"/>
      <c r="AK28" s="498"/>
      <c r="AL28" s="537"/>
      <c r="AM28" s="497" t="s">
        <v>140</v>
      </c>
      <c r="AN28" s="498"/>
      <c r="AO28" s="498"/>
      <c r="AP28" s="498"/>
      <c r="AQ28" s="498"/>
      <c r="AR28" s="537"/>
      <c r="AS28" s="497" t="s">
        <v>140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1658610</v>
      </c>
      <c r="BO28" s="410"/>
      <c r="BP28" s="410"/>
      <c r="BQ28" s="410"/>
      <c r="BR28" s="410"/>
      <c r="BS28" s="410"/>
      <c r="BT28" s="410"/>
      <c r="BU28" s="411"/>
      <c r="BV28" s="409">
        <v>1764692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3610</v>
      </c>
      <c r="R29" s="498"/>
      <c r="S29" s="498"/>
      <c r="T29" s="498"/>
      <c r="U29" s="498"/>
      <c r="V29" s="537"/>
      <c r="W29" s="597"/>
      <c r="X29" s="598"/>
      <c r="Y29" s="599"/>
      <c r="Z29" s="496" t="s">
        <v>181</v>
      </c>
      <c r="AA29" s="476"/>
      <c r="AB29" s="476"/>
      <c r="AC29" s="476"/>
      <c r="AD29" s="476"/>
      <c r="AE29" s="476"/>
      <c r="AF29" s="476"/>
      <c r="AG29" s="477"/>
      <c r="AH29" s="497">
        <v>222</v>
      </c>
      <c r="AI29" s="498"/>
      <c r="AJ29" s="498"/>
      <c r="AK29" s="498"/>
      <c r="AL29" s="537"/>
      <c r="AM29" s="497">
        <v>634617</v>
      </c>
      <c r="AN29" s="498"/>
      <c r="AO29" s="498"/>
      <c r="AP29" s="498"/>
      <c r="AQ29" s="498"/>
      <c r="AR29" s="537"/>
      <c r="AS29" s="497">
        <v>2859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3176</v>
      </c>
      <c r="BO29" s="447"/>
      <c r="BP29" s="447"/>
      <c r="BQ29" s="447"/>
      <c r="BR29" s="447"/>
      <c r="BS29" s="447"/>
      <c r="BT29" s="447"/>
      <c r="BU29" s="448"/>
      <c r="BV29" s="446">
        <v>3173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1148823</v>
      </c>
      <c r="BO30" s="620"/>
      <c r="BP30" s="620"/>
      <c r="BQ30" s="620"/>
      <c r="BR30" s="620"/>
      <c r="BS30" s="620"/>
      <c r="BT30" s="620"/>
      <c r="BU30" s="621"/>
      <c r="BV30" s="619">
        <v>1129790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衣浦東部広域連合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高浜市総合サービス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介護保険（保険事業勘定）特別会計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衣浦衛生組合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高浜市土地開発公社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介護保険（サービス事業勘定）特別会計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公共駐車場事業特別会計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9hGL7OGtD+Sf8lushoTvTZxX9AsHjyfSPTmuf+mBDK32w1X8TyPwtlG+NDxymm7duBKYcbOP3erpB/ijYJwEQ==" saltValue="dYi1nM+0NhU66sTgdtaM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569</v>
      </c>
      <c r="D34" s="1224"/>
      <c r="E34" s="1225"/>
      <c r="F34" s="32">
        <v>8.26</v>
      </c>
      <c r="G34" s="33">
        <v>9.1300000000000008</v>
      </c>
      <c r="H34" s="33">
        <v>9.9700000000000006</v>
      </c>
      <c r="I34" s="33">
        <v>9.9700000000000006</v>
      </c>
      <c r="J34" s="34">
        <v>9.3699999999999992</v>
      </c>
      <c r="K34" s="22"/>
      <c r="L34" s="22"/>
      <c r="M34" s="22"/>
      <c r="N34" s="22"/>
      <c r="O34" s="22"/>
      <c r="P34" s="22"/>
    </row>
    <row r="35" spans="1:16" ht="39" customHeight="1" x14ac:dyDescent="0.15">
      <c r="A35" s="22"/>
      <c r="B35" s="35"/>
      <c r="C35" s="1218" t="s">
        <v>570</v>
      </c>
      <c r="D35" s="1219"/>
      <c r="E35" s="1220"/>
      <c r="F35" s="36">
        <v>9.43</v>
      </c>
      <c r="G35" s="37">
        <v>10.64</v>
      </c>
      <c r="H35" s="37">
        <v>6.1</v>
      </c>
      <c r="I35" s="37">
        <v>9</v>
      </c>
      <c r="J35" s="38">
        <v>6.24</v>
      </c>
      <c r="K35" s="22"/>
      <c r="L35" s="22"/>
      <c r="M35" s="22"/>
      <c r="N35" s="22"/>
      <c r="O35" s="22"/>
      <c r="P35" s="22"/>
    </row>
    <row r="36" spans="1:16" ht="39" customHeight="1" x14ac:dyDescent="0.15">
      <c r="A36" s="22"/>
      <c r="B36" s="35"/>
      <c r="C36" s="1218" t="s">
        <v>571</v>
      </c>
      <c r="D36" s="1219"/>
      <c r="E36" s="1220"/>
      <c r="F36" s="36">
        <v>1.0900000000000001</v>
      </c>
      <c r="G36" s="37">
        <v>1.19</v>
      </c>
      <c r="H36" s="37">
        <v>1.64</v>
      </c>
      <c r="I36" s="37">
        <v>1.39</v>
      </c>
      <c r="J36" s="38">
        <v>2.63</v>
      </c>
      <c r="K36" s="22"/>
      <c r="L36" s="22"/>
      <c r="M36" s="22"/>
      <c r="N36" s="22"/>
      <c r="O36" s="22"/>
      <c r="P36" s="22"/>
    </row>
    <row r="37" spans="1:16" ht="39" customHeight="1" x14ac:dyDescent="0.15">
      <c r="A37" s="22"/>
      <c r="B37" s="35"/>
      <c r="C37" s="1218" t="s">
        <v>572</v>
      </c>
      <c r="D37" s="1219"/>
      <c r="E37" s="1220"/>
      <c r="F37" s="36">
        <v>1.96</v>
      </c>
      <c r="G37" s="37">
        <v>0.56000000000000005</v>
      </c>
      <c r="H37" s="37">
        <v>1.0900000000000001</v>
      </c>
      <c r="I37" s="37">
        <v>1.45</v>
      </c>
      <c r="J37" s="38">
        <v>1.01</v>
      </c>
      <c r="K37" s="22"/>
      <c r="L37" s="22"/>
      <c r="M37" s="22"/>
      <c r="N37" s="22"/>
      <c r="O37" s="22"/>
      <c r="P37" s="22"/>
    </row>
    <row r="38" spans="1:16" ht="39" customHeight="1" x14ac:dyDescent="0.15">
      <c r="A38" s="22"/>
      <c r="B38" s="35"/>
      <c r="C38" s="1218" t="s">
        <v>573</v>
      </c>
      <c r="D38" s="1219"/>
      <c r="E38" s="1220"/>
      <c r="F38" s="36">
        <v>0.32</v>
      </c>
      <c r="G38" s="37">
        <v>0.39</v>
      </c>
      <c r="H38" s="37">
        <v>0.56000000000000005</v>
      </c>
      <c r="I38" s="37">
        <v>0.64</v>
      </c>
      <c r="J38" s="38">
        <v>0.56000000000000005</v>
      </c>
      <c r="K38" s="22"/>
      <c r="L38" s="22"/>
      <c r="M38" s="22"/>
      <c r="N38" s="22"/>
      <c r="O38" s="22"/>
      <c r="P38" s="22"/>
    </row>
    <row r="39" spans="1:16" ht="39" customHeight="1" x14ac:dyDescent="0.15">
      <c r="A39" s="22"/>
      <c r="B39" s="35"/>
      <c r="C39" s="1218" t="s">
        <v>574</v>
      </c>
      <c r="D39" s="1219"/>
      <c r="E39" s="1220"/>
      <c r="F39" s="36">
        <v>0.56000000000000005</v>
      </c>
      <c r="G39" s="37">
        <v>0.59</v>
      </c>
      <c r="H39" s="37">
        <v>0.31</v>
      </c>
      <c r="I39" s="37">
        <v>0.45</v>
      </c>
      <c r="J39" s="38">
        <v>0.53</v>
      </c>
      <c r="K39" s="22"/>
      <c r="L39" s="22"/>
      <c r="M39" s="22"/>
      <c r="N39" s="22"/>
      <c r="O39" s="22"/>
      <c r="P39" s="22"/>
    </row>
    <row r="40" spans="1:16" ht="39" customHeight="1" x14ac:dyDescent="0.15">
      <c r="A40" s="22"/>
      <c r="B40" s="35"/>
      <c r="C40" s="1218" t="s">
        <v>575</v>
      </c>
      <c r="D40" s="1219"/>
      <c r="E40" s="1220"/>
      <c r="F40" s="36">
        <v>0.45</v>
      </c>
      <c r="G40" s="37">
        <v>0.48</v>
      </c>
      <c r="H40" s="37">
        <v>0.15</v>
      </c>
      <c r="I40" s="37">
        <v>0.47</v>
      </c>
      <c r="J40" s="38">
        <v>0.44</v>
      </c>
      <c r="K40" s="22"/>
      <c r="L40" s="22"/>
      <c r="M40" s="22"/>
      <c r="N40" s="22"/>
      <c r="O40" s="22"/>
      <c r="P40" s="22"/>
    </row>
    <row r="41" spans="1:16" ht="39" customHeight="1" x14ac:dyDescent="0.15">
      <c r="A41" s="22"/>
      <c r="B41" s="35"/>
      <c r="C41" s="1218" t="s">
        <v>576</v>
      </c>
      <c r="D41" s="1219"/>
      <c r="E41" s="1220"/>
      <c r="F41" s="36">
        <v>0.08</v>
      </c>
      <c r="G41" s="37">
        <v>7.0000000000000007E-2</v>
      </c>
      <c r="H41" s="37">
        <v>0.06</v>
      </c>
      <c r="I41" s="37">
        <v>7.0000000000000007E-2</v>
      </c>
      <c r="J41" s="38">
        <v>7.0000000000000007E-2</v>
      </c>
      <c r="K41" s="22"/>
      <c r="L41" s="22"/>
      <c r="M41" s="22"/>
      <c r="N41" s="22"/>
      <c r="O41" s="22"/>
      <c r="P41" s="22"/>
    </row>
    <row r="42" spans="1:16" ht="39" customHeight="1" x14ac:dyDescent="0.15">
      <c r="A42" s="22"/>
      <c r="B42" s="39"/>
      <c r="C42" s="1218" t="s">
        <v>577</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578</v>
      </c>
      <c r="D43" s="1222"/>
      <c r="E43" s="1223"/>
      <c r="F43" s="41">
        <v>0.02</v>
      </c>
      <c r="G43" s="42">
        <v>0.03</v>
      </c>
      <c r="H43" s="42">
        <v>0</v>
      </c>
      <c r="I43" s="42">
        <v>0.03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yt0z4wSjfkJ+aWM44VnYyf7ePV8S0o5HzoOhw7o3Jck8Fb2zk53mOmejmVkAPAdJuyCAm0ZWw4A+ATXXhoVtA==" saltValue="gkoqtuREjDOky3/s4P9p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1325</v>
      </c>
      <c r="L45" s="60">
        <v>1051</v>
      </c>
      <c r="M45" s="60">
        <v>973</v>
      </c>
      <c r="N45" s="60">
        <v>904</v>
      </c>
      <c r="O45" s="61">
        <v>920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459</v>
      </c>
      <c r="L48" s="64">
        <v>466</v>
      </c>
      <c r="M48" s="64">
        <v>510</v>
      </c>
      <c r="N48" s="64">
        <v>499</v>
      </c>
      <c r="O48" s="65">
        <v>525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8</v>
      </c>
      <c r="M49" s="64">
        <v>12</v>
      </c>
      <c r="N49" s="64">
        <v>26</v>
      </c>
      <c r="O49" s="65">
        <v>50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520</v>
      </c>
      <c r="L50" s="64" t="s">
        <v>520</v>
      </c>
      <c r="M50" s="64" t="s">
        <v>520</v>
      </c>
      <c r="N50" s="64" t="s">
        <v>520</v>
      </c>
      <c r="O50" s="65" t="s">
        <v>520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1525</v>
      </c>
      <c r="L52" s="64">
        <v>1551</v>
      </c>
      <c r="M52" s="64">
        <v>1472</v>
      </c>
      <c r="N52" s="64">
        <v>1524</v>
      </c>
      <c r="O52" s="65">
        <v>1532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271</v>
      </c>
      <c r="L53" s="69">
        <v>-26</v>
      </c>
      <c r="M53" s="69">
        <v>23</v>
      </c>
      <c r="N53" s="69">
        <v>-95</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iVnVhZE9cqOpUPIxTAUwyA4a7de+cWPi67fV843bOukavRiq38EWvNVSECJkdEWcISRBylbT05nLI0uvuyWjw==" saltValue="zAaeYxPfgXwLsrvOdnA6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2" t="s">
        <v>24</v>
      </c>
      <c r="C41" s="1243"/>
      <c r="D41" s="81"/>
      <c r="E41" s="1248" t="s">
        <v>25</v>
      </c>
      <c r="F41" s="1248"/>
      <c r="G41" s="1248"/>
      <c r="H41" s="1249"/>
      <c r="I41" s="82">
        <v>9514</v>
      </c>
      <c r="J41" s="83">
        <v>8884</v>
      </c>
      <c r="K41" s="83">
        <v>8331</v>
      </c>
      <c r="L41" s="83">
        <v>7797</v>
      </c>
      <c r="M41" s="84">
        <v>7307</v>
      </c>
    </row>
    <row r="42" spans="2:13" ht="27.75" customHeight="1" x14ac:dyDescent="0.15">
      <c r="B42" s="1244"/>
      <c r="C42" s="1245"/>
      <c r="D42" s="85"/>
      <c r="E42" s="1250" t="s">
        <v>26</v>
      </c>
      <c r="F42" s="1250"/>
      <c r="G42" s="1250"/>
      <c r="H42" s="1251"/>
      <c r="I42" s="86">
        <v>107</v>
      </c>
      <c r="J42" s="87">
        <v>189</v>
      </c>
      <c r="K42" s="87">
        <v>189</v>
      </c>
      <c r="L42" s="87">
        <v>187</v>
      </c>
      <c r="M42" s="88">
        <v>210</v>
      </c>
    </row>
    <row r="43" spans="2:13" ht="27.75" customHeight="1" x14ac:dyDescent="0.15">
      <c r="B43" s="1244"/>
      <c r="C43" s="1245"/>
      <c r="D43" s="85"/>
      <c r="E43" s="1250" t="s">
        <v>27</v>
      </c>
      <c r="F43" s="1250"/>
      <c r="G43" s="1250"/>
      <c r="H43" s="1251"/>
      <c r="I43" s="86">
        <v>6679</v>
      </c>
      <c r="J43" s="87">
        <v>6687</v>
      </c>
      <c r="K43" s="87">
        <v>6769</v>
      </c>
      <c r="L43" s="87">
        <v>6757</v>
      </c>
      <c r="M43" s="88">
        <v>6769</v>
      </c>
    </row>
    <row r="44" spans="2:13" ht="27.75" customHeight="1" x14ac:dyDescent="0.15">
      <c r="B44" s="1244"/>
      <c r="C44" s="1245"/>
      <c r="D44" s="85"/>
      <c r="E44" s="1250" t="s">
        <v>28</v>
      </c>
      <c r="F44" s="1250"/>
      <c r="G44" s="1250"/>
      <c r="H44" s="1251"/>
      <c r="I44" s="86">
        <v>325</v>
      </c>
      <c r="J44" s="87">
        <v>549</v>
      </c>
      <c r="K44" s="87">
        <v>843</v>
      </c>
      <c r="L44" s="87">
        <v>1190</v>
      </c>
      <c r="M44" s="88">
        <v>1206</v>
      </c>
    </row>
    <row r="45" spans="2:13" ht="27.75" customHeight="1" x14ac:dyDescent="0.15">
      <c r="B45" s="1244"/>
      <c r="C45" s="1245"/>
      <c r="D45" s="85"/>
      <c r="E45" s="1250" t="s">
        <v>29</v>
      </c>
      <c r="F45" s="1250"/>
      <c r="G45" s="1250"/>
      <c r="H45" s="1251"/>
      <c r="I45" s="86">
        <v>1866</v>
      </c>
      <c r="J45" s="87">
        <v>1737</v>
      </c>
      <c r="K45" s="87">
        <v>1673</v>
      </c>
      <c r="L45" s="87">
        <v>1655</v>
      </c>
      <c r="M45" s="88">
        <v>1668</v>
      </c>
    </row>
    <row r="46" spans="2:13" ht="27.75" customHeight="1" x14ac:dyDescent="0.15">
      <c r="B46" s="1244"/>
      <c r="C46" s="1245"/>
      <c r="D46" s="89"/>
      <c r="E46" s="1250" t="s">
        <v>30</v>
      </c>
      <c r="F46" s="1250"/>
      <c r="G46" s="1250"/>
      <c r="H46" s="1251"/>
      <c r="I46" s="86">
        <v>167</v>
      </c>
      <c r="J46" s="87">
        <v>123</v>
      </c>
      <c r="K46" s="87">
        <v>117</v>
      </c>
      <c r="L46" s="87">
        <v>127</v>
      </c>
      <c r="M46" s="88">
        <v>87</v>
      </c>
    </row>
    <row r="47" spans="2:13" ht="27.75" customHeight="1" x14ac:dyDescent="0.15">
      <c r="B47" s="1244"/>
      <c r="C47" s="1245"/>
      <c r="D47" s="90"/>
      <c r="E47" s="1252" t="s">
        <v>31</v>
      </c>
      <c r="F47" s="1253"/>
      <c r="G47" s="1253"/>
      <c r="H47" s="1254"/>
      <c r="I47" s="86" t="s">
        <v>520</v>
      </c>
      <c r="J47" s="87" t="s">
        <v>520</v>
      </c>
      <c r="K47" s="87" t="s">
        <v>520</v>
      </c>
      <c r="L47" s="87" t="s">
        <v>520</v>
      </c>
      <c r="M47" s="88" t="s">
        <v>520</v>
      </c>
    </row>
    <row r="48" spans="2:13" ht="27.75" customHeight="1" x14ac:dyDescent="0.15">
      <c r="B48" s="1244"/>
      <c r="C48" s="1245"/>
      <c r="D48" s="85"/>
      <c r="E48" s="1250" t="s">
        <v>32</v>
      </c>
      <c r="F48" s="1250"/>
      <c r="G48" s="1250"/>
      <c r="H48" s="1251"/>
      <c r="I48" s="86" t="s">
        <v>520</v>
      </c>
      <c r="J48" s="87" t="s">
        <v>520</v>
      </c>
      <c r="K48" s="87" t="s">
        <v>520</v>
      </c>
      <c r="L48" s="87" t="s">
        <v>520</v>
      </c>
      <c r="M48" s="88" t="s">
        <v>520</v>
      </c>
    </row>
    <row r="49" spans="2:13" ht="27.75" customHeight="1" x14ac:dyDescent="0.15">
      <c r="B49" s="1246"/>
      <c r="C49" s="1247"/>
      <c r="D49" s="85"/>
      <c r="E49" s="1250" t="s">
        <v>33</v>
      </c>
      <c r="F49" s="1250"/>
      <c r="G49" s="1250"/>
      <c r="H49" s="1251"/>
      <c r="I49" s="86" t="s">
        <v>520</v>
      </c>
      <c r="J49" s="87" t="s">
        <v>520</v>
      </c>
      <c r="K49" s="87" t="s">
        <v>520</v>
      </c>
      <c r="L49" s="87" t="s">
        <v>520</v>
      </c>
      <c r="M49" s="88" t="s">
        <v>520</v>
      </c>
    </row>
    <row r="50" spans="2:13" ht="27.75" customHeight="1" x14ac:dyDescent="0.15">
      <c r="B50" s="1255" t="s">
        <v>34</v>
      </c>
      <c r="C50" s="1256"/>
      <c r="D50" s="91"/>
      <c r="E50" s="1250" t="s">
        <v>35</v>
      </c>
      <c r="F50" s="1250"/>
      <c r="G50" s="1250"/>
      <c r="H50" s="1251"/>
      <c r="I50" s="86">
        <v>2274</v>
      </c>
      <c r="J50" s="87">
        <v>2761</v>
      </c>
      <c r="K50" s="87">
        <v>3312</v>
      </c>
      <c r="L50" s="87">
        <v>3285</v>
      </c>
      <c r="M50" s="88">
        <v>3264</v>
      </c>
    </row>
    <row r="51" spans="2:13" ht="27.75" customHeight="1" x14ac:dyDescent="0.15">
      <c r="B51" s="1244"/>
      <c r="C51" s="1245"/>
      <c r="D51" s="85"/>
      <c r="E51" s="1250" t="s">
        <v>36</v>
      </c>
      <c r="F51" s="1250"/>
      <c r="G51" s="1250"/>
      <c r="H51" s="1251"/>
      <c r="I51" s="86">
        <v>6326</v>
      </c>
      <c r="J51" s="87">
        <v>6238</v>
      </c>
      <c r="K51" s="87">
        <v>5966</v>
      </c>
      <c r="L51" s="87">
        <v>6394</v>
      </c>
      <c r="M51" s="88">
        <v>6429</v>
      </c>
    </row>
    <row r="52" spans="2:13" ht="27.75" customHeight="1" x14ac:dyDescent="0.15">
      <c r="B52" s="1246"/>
      <c r="C52" s="1247"/>
      <c r="D52" s="85"/>
      <c r="E52" s="1250" t="s">
        <v>37</v>
      </c>
      <c r="F52" s="1250"/>
      <c r="G52" s="1250"/>
      <c r="H52" s="1251"/>
      <c r="I52" s="86">
        <v>10763</v>
      </c>
      <c r="J52" s="87">
        <v>10476</v>
      </c>
      <c r="K52" s="87">
        <v>10140</v>
      </c>
      <c r="L52" s="87">
        <v>9649</v>
      </c>
      <c r="M52" s="88">
        <v>9010</v>
      </c>
    </row>
    <row r="53" spans="2:13" ht="27.75" customHeight="1" thickBot="1" x14ac:dyDescent="0.2">
      <c r="B53" s="1257" t="s">
        <v>38</v>
      </c>
      <c r="C53" s="1258"/>
      <c r="D53" s="92"/>
      <c r="E53" s="1259" t="s">
        <v>39</v>
      </c>
      <c r="F53" s="1259"/>
      <c r="G53" s="1259"/>
      <c r="H53" s="1260"/>
      <c r="I53" s="93">
        <v>-704</v>
      </c>
      <c r="J53" s="94">
        <v>-1305</v>
      </c>
      <c r="K53" s="94">
        <v>-1497</v>
      </c>
      <c r="L53" s="94">
        <v>-1615</v>
      </c>
      <c r="M53" s="95">
        <v>-1458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tuvPv0zwsRuXiyY2IwXF/NNGq5mN/om4m9U/A2CAY7KmK3QQlJztkxgIOKpFqglFuAHt22WdfZDke6WG7li8w==" saltValue="phJ+f8uCv9GIOwYCZE0r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1854</v>
      </c>
      <c r="G55" s="107">
        <v>1765</v>
      </c>
      <c r="H55" s="108">
        <v>1659</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1109</v>
      </c>
      <c r="G57" s="112">
        <v>1130</v>
      </c>
      <c r="H57" s="113">
        <v>1149</v>
      </c>
    </row>
    <row r="58" spans="2:8" ht="45.75" customHeight="1" x14ac:dyDescent="0.15">
      <c r="B58" s="114"/>
      <c r="C58" s="1261" t="s">
        <v>590</v>
      </c>
      <c r="D58" s="1262"/>
      <c r="E58" s="1263"/>
      <c r="F58" s="115">
        <v>1069</v>
      </c>
      <c r="G58" s="115">
        <v>1086</v>
      </c>
      <c r="H58" s="116">
        <v>1103</v>
      </c>
    </row>
    <row r="59" spans="2:8" ht="45.75" customHeight="1" x14ac:dyDescent="0.15">
      <c r="B59" s="114"/>
      <c r="C59" s="1261" t="s">
        <v>591</v>
      </c>
      <c r="D59" s="1262"/>
      <c r="E59" s="1263"/>
      <c r="F59" s="115">
        <v>19</v>
      </c>
      <c r="G59" s="115">
        <v>22</v>
      </c>
      <c r="H59" s="116">
        <v>24</v>
      </c>
    </row>
    <row r="60" spans="2:8" ht="45.75" customHeight="1" x14ac:dyDescent="0.15">
      <c r="B60" s="114"/>
      <c r="C60" s="1261" t="s">
        <v>592</v>
      </c>
      <c r="D60" s="1262"/>
      <c r="E60" s="1263"/>
      <c r="F60" s="115">
        <v>10</v>
      </c>
      <c r="G60" s="115">
        <v>10</v>
      </c>
      <c r="H60" s="116">
        <v>10</v>
      </c>
    </row>
    <row r="61" spans="2:8" ht="45.75" customHeight="1" x14ac:dyDescent="0.15">
      <c r="B61" s="114"/>
      <c r="C61" s="1261" t="s">
        <v>593</v>
      </c>
      <c r="D61" s="1262"/>
      <c r="E61" s="1263"/>
      <c r="F61" s="115">
        <v>7</v>
      </c>
      <c r="G61" s="115">
        <v>6</v>
      </c>
      <c r="H61" s="116">
        <v>6</v>
      </c>
    </row>
    <row r="62" spans="2:8" ht="45.75" customHeight="1" thickBot="1" x14ac:dyDescent="0.2">
      <c r="B62" s="117"/>
      <c r="C62" s="1264" t="s">
        <v>594</v>
      </c>
      <c r="D62" s="1265"/>
      <c r="E62" s="1266"/>
      <c r="F62" s="118">
        <v>2</v>
      </c>
      <c r="G62" s="118">
        <v>3</v>
      </c>
      <c r="H62" s="119">
        <v>3</v>
      </c>
    </row>
    <row r="63" spans="2:8" ht="52.5" customHeight="1" thickBot="1" x14ac:dyDescent="0.2">
      <c r="B63" s="120"/>
      <c r="C63" s="1267" t="s">
        <v>45</v>
      </c>
      <c r="D63" s="1267"/>
      <c r="E63" s="1268"/>
      <c r="F63" s="121">
        <v>2967</v>
      </c>
      <c r="G63" s="121">
        <v>2898</v>
      </c>
      <c r="H63" s="122">
        <v>2811</v>
      </c>
    </row>
    <row r="64" spans="2:8" ht="15" customHeight="1" x14ac:dyDescent="0.15"/>
    <row r="65" ht="0" hidden="1" customHeight="1" x14ac:dyDescent="0.15"/>
    <row r="66" ht="0" hidden="1" customHeight="1" x14ac:dyDescent="0.15"/>
  </sheetData>
  <sheetProtection algorithmName="SHA-512" hashValue="U/XKx0IUOc5CqmSLM9E6TGl2uxNYPsOM+xpMJAX7eljUvvUBkhrSV8PmTISRhNrDzDsGbOlR/YvMgGWJ51tgPw==" saltValue="GFhl7DHi7FOgy8/Q1hjp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65.2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3.9</v>
      </c>
      <c r="BQ75" s="1277"/>
      <c r="BR75" s="1277"/>
      <c r="BS75" s="1277"/>
      <c r="BT75" s="1277"/>
      <c r="BU75" s="1277"/>
      <c r="BV75" s="1277"/>
      <c r="BW75" s="1277"/>
      <c r="BX75" s="1277">
        <v>2.1</v>
      </c>
      <c r="BY75" s="1277"/>
      <c r="BZ75" s="1277"/>
      <c r="CA75" s="1277"/>
      <c r="CB75" s="1277"/>
      <c r="CC75" s="1277"/>
      <c r="CD75" s="1277"/>
      <c r="CE75" s="1277"/>
      <c r="CF75" s="1277">
        <v>1</v>
      </c>
      <c r="CG75" s="1277"/>
      <c r="CH75" s="1277"/>
      <c r="CI75" s="1277"/>
      <c r="CJ75" s="1277"/>
      <c r="CK75" s="1277"/>
      <c r="CL75" s="1277"/>
      <c r="CM75" s="1277"/>
      <c r="CN75" s="1277">
        <v>-0.4</v>
      </c>
      <c r="CO75" s="1277"/>
      <c r="CP75" s="1277"/>
      <c r="CQ75" s="1277"/>
      <c r="CR75" s="1277"/>
      <c r="CS75" s="1277"/>
      <c r="CT75" s="1277"/>
      <c r="CU75" s="1277"/>
      <c r="CV75" s="1277">
        <v>-0.4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KJb0YYclqKGdT1mFUVX8ecDb+EPP2xu+MeeCcYwZUjLlS5o/jvGzx+JWPRpEsE+dxexFFMzdcjLFPAil/GFRA==" saltValue="PKY4kxGZHpSmJ2UVZSIm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vio/eAGblsbD5XuGfcoSlXT9YubE/owQWuclfmz/vGdDfFyZ809x9WMllNRp0iO00bTbMWQnS/+e9iI5K05Rw==" saltValue="lUvt9gGZcVj1UgSUa2EI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H5Vo493FIJ2u//qWpQzQ/AiwqzpaevbZ0E89hOKHDjPnDpkeOT5Es4kcHy9njhKNCna6rP0qWjzV0eOGDlXTA==" saltValue="KyV615Vewf8sB9iEXaJU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12370</v>
      </c>
      <c r="E3" s="141"/>
      <c r="F3" s="142">
        <v>84389</v>
      </c>
      <c r="G3" s="143"/>
      <c r="H3" s="144"/>
    </row>
    <row r="4" spans="1:8" x14ac:dyDescent="0.15">
      <c r="A4" s="145"/>
      <c r="B4" s="146"/>
      <c r="C4" s="147"/>
      <c r="D4" s="148">
        <v>4714</v>
      </c>
      <c r="E4" s="149"/>
      <c r="F4" s="150">
        <v>44339</v>
      </c>
      <c r="G4" s="151"/>
      <c r="H4" s="152"/>
    </row>
    <row r="5" spans="1:8" x14ac:dyDescent="0.15">
      <c r="A5" s="133" t="s">
        <v>555</v>
      </c>
      <c r="B5" s="138"/>
      <c r="C5" s="139"/>
      <c r="D5" s="140">
        <v>10680</v>
      </c>
      <c r="E5" s="141"/>
      <c r="F5" s="142">
        <v>83623</v>
      </c>
      <c r="G5" s="143"/>
      <c r="H5" s="144"/>
    </row>
    <row r="6" spans="1:8" x14ac:dyDescent="0.15">
      <c r="A6" s="145"/>
      <c r="B6" s="146"/>
      <c r="C6" s="147"/>
      <c r="D6" s="148">
        <v>6517</v>
      </c>
      <c r="E6" s="149"/>
      <c r="F6" s="150">
        <v>48787</v>
      </c>
      <c r="G6" s="151"/>
      <c r="H6" s="152"/>
    </row>
    <row r="7" spans="1:8" x14ac:dyDescent="0.15">
      <c r="A7" s="133" t="s">
        <v>556</v>
      </c>
      <c r="B7" s="138"/>
      <c r="C7" s="139"/>
      <c r="D7" s="140">
        <v>14304</v>
      </c>
      <c r="E7" s="141"/>
      <c r="F7" s="142">
        <v>81768</v>
      </c>
      <c r="G7" s="143"/>
      <c r="H7" s="144"/>
    </row>
    <row r="8" spans="1:8" x14ac:dyDescent="0.15">
      <c r="A8" s="145"/>
      <c r="B8" s="146"/>
      <c r="C8" s="147"/>
      <c r="D8" s="148">
        <v>7776</v>
      </c>
      <c r="E8" s="149"/>
      <c r="F8" s="150">
        <v>37917</v>
      </c>
      <c r="G8" s="151"/>
      <c r="H8" s="152"/>
    </row>
    <row r="9" spans="1:8" x14ac:dyDescent="0.15">
      <c r="A9" s="133" t="s">
        <v>557</v>
      </c>
      <c r="B9" s="138"/>
      <c r="C9" s="139"/>
      <c r="D9" s="140">
        <v>16575</v>
      </c>
      <c r="E9" s="141"/>
      <c r="F9" s="142">
        <v>65876</v>
      </c>
      <c r="G9" s="143"/>
      <c r="H9" s="144"/>
    </row>
    <row r="10" spans="1:8" x14ac:dyDescent="0.15">
      <c r="A10" s="145"/>
      <c r="B10" s="146"/>
      <c r="C10" s="147"/>
      <c r="D10" s="148">
        <v>14616</v>
      </c>
      <c r="E10" s="149"/>
      <c r="F10" s="150">
        <v>36484</v>
      </c>
      <c r="G10" s="151"/>
      <c r="H10" s="152"/>
    </row>
    <row r="11" spans="1:8" x14ac:dyDescent="0.15">
      <c r="A11" s="133" t="s">
        <v>558</v>
      </c>
      <c r="B11" s="138"/>
      <c r="C11" s="139"/>
      <c r="D11" s="140">
        <v>21970</v>
      </c>
      <c r="E11" s="141"/>
      <c r="F11" s="142">
        <v>68468</v>
      </c>
      <c r="G11" s="143"/>
      <c r="H11" s="144"/>
    </row>
    <row r="12" spans="1:8" x14ac:dyDescent="0.15">
      <c r="A12" s="145"/>
      <c r="B12" s="146"/>
      <c r="C12" s="153"/>
      <c r="D12" s="148">
        <v>20815</v>
      </c>
      <c r="E12" s="149"/>
      <c r="F12" s="150">
        <v>34140</v>
      </c>
      <c r="G12" s="151"/>
      <c r="H12" s="152"/>
    </row>
    <row r="13" spans="1:8" x14ac:dyDescent="0.15">
      <c r="A13" s="133"/>
      <c r="B13" s="138"/>
      <c r="C13" s="154"/>
      <c r="D13" s="155">
        <v>15180</v>
      </c>
      <c r="E13" s="156"/>
      <c r="F13" s="157">
        <v>76825</v>
      </c>
      <c r="G13" s="158"/>
      <c r="H13" s="144"/>
    </row>
    <row r="14" spans="1:8" x14ac:dyDescent="0.15">
      <c r="A14" s="145"/>
      <c r="B14" s="146"/>
      <c r="C14" s="147"/>
      <c r="D14" s="148">
        <v>10888</v>
      </c>
      <c r="E14" s="149"/>
      <c r="F14" s="150">
        <v>40333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9.89</v>
      </c>
      <c r="C19" s="159">
        <f>ROUND(VALUE(SUBSTITUTE(実質収支比率等に係る経年分析!G$48,"▲","-")),2)</f>
        <v>11.13</v>
      </c>
      <c r="D19" s="159">
        <f>ROUND(VALUE(SUBSTITUTE(実質収支比率等に係る経年分析!H$48,"▲","-")),2)</f>
        <v>6.25</v>
      </c>
      <c r="E19" s="159">
        <f>ROUND(VALUE(SUBSTITUTE(実質収支比率等に係る経年分析!I$48,"▲","-")),2)</f>
        <v>9.49</v>
      </c>
      <c r="F19" s="159">
        <f>ROUND(VALUE(SUBSTITUTE(実質収支比率等に係る経年分析!J$48,"▲","-")),2)</f>
        <v>6.69</v>
      </c>
    </row>
    <row r="20" spans="1:11" x14ac:dyDescent="0.15">
      <c r="A20" s="159" t="s">
        <v>49</v>
      </c>
      <c r="B20" s="159">
        <f>ROUND(VALUE(SUBSTITUTE(実質収支比率等に係る経年分析!F$47,"▲","-")),2)</f>
        <v>12.02</v>
      </c>
      <c r="C20" s="159">
        <f>ROUND(VALUE(SUBSTITUTE(実質収支比率等に係る経年分析!G$47,"▲","-")),2)</f>
        <v>15.08</v>
      </c>
      <c r="D20" s="159">
        <f>ROUND(VALUE(SUBSTITUTE(実質収支比率等に係る経年分析!H$47,"▲","-")),2)</f>
        <v>20.49</v>
      </c>
      <c r="E20" s="159">
        <f>ROUND(VALUE(SUBSTITUTE(実質収支比率等に係る経年分析!I$47,"▲","-")),2)</f>
        <v>19.489999999999998</v>
      </c>
      <c r="F20" s="159">
        <f>ROUND(VALUE(SUBSTITUTE(実質収支比率等に係る経年分析!J$47,"▲","-")),2)</f>
        <v>16.61</v>
      </c>
    </row>
    <row r="21" spans="1:11" x14ac:dyDescent="0.15">
      <c r="A21" s="159" t="s">
        <v>50</v>
      </c>
      <c r="B21" s="159">
        <f>IF(ISNUMBER(VALUE(SUBSTITUTE(実質収支比率等に係る経年分析!F$49,"▲","-"))),ROUND(VALUE(SUBSTITUTE(実質収支比率等に係る経年分析!F$49,"▲","-")),2),NA())</f>
        <v>0.67</v>
      </c>
      <c r="C21" s="159">
        <f>IF(ISNUMBER(VALUE(SUBSTITUTE(実質収支比率等に係る経年分析!G$49,"▲","-"))),ROUND(VALUE(SUBSTITUTE(実質収支比率等に係る経年分析!G$49,"▲","-")),2),NA())</f>
        <v>4.08</v>
      </c>
      <c r="D21" s="159">
        <f>IF(ISNUMBER(VALUE(SUBSTITUTE(実質収支比率等に係る経年分析!H$49,"▲","-"))),ROUND(VALUE(SUBSTITUTE(実質収支比率等に係る経年分析!H$49,"▲","-")),2),NA())</f>
        <v>0.94</v>
      </c>
      <c r="E21" s="159">
        <f>IF(ISNUMBER(VALUE(SUBSTITUTE(実質収支比率等に係る経年分析!I$49,"▲","-"))),ROUND(VALUE(SUBSTITUTE(実質収支比率等に係る経年分析!I$49,"▲","-")),2),NA())</f>
        <v>2.25</v>
      </c>
      <c r="F21" s="159">
        <f>IF(ISNUMBER(VALUE(SUBSTITUTE(実質収支比率等に係る経年分析!J$49,"▲","-"))),ROUND(VALUE(SUBSTITUTE(実質収支比率等に係る経年分析!J$49,"▲","-")),2),NA())</f>
        <v>-2.97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土地取得費特別会計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0.44</v>
      </c>
    </row>
    <row r="31" spans="1:11" x14ac:dyDescent="0.15">
      <c r="A31" s="160" t="str">
        <f>IF(連結実質赤字比率に係る赤字・黒字の構成分析!C$39="",NA(),連結実質赤字比率に係る赤字・黒字の構成分析!C$39)</f>
        <v>公共駐車場事業特別会計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0.56000000000000005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0.56000000000000005</v>
      </c>
    </row>
    <row r="33" spans="1:16" x14ac:dyDescent="0.15">
      <c r="A33" s="160" t="str">
        <f>IF(連結実質赤字比率に係る赤字・黒字の構成分析!C$37="",NA(),連結実質赤字比率に係る赤字・黒字の構成分析!C$37)</f>
        <v>介護保険（保険事業勘定）特別会計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1.0900000000000001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1.0900000000000001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9.1300000000000008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9.3699999999999992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1525</v>
      </c>
      <c r="E42" s="161"/>
      <c r="F42" s="161"/>
      <c r="G42" s="161">
        <f>'実質公債費比率（分子）の構造'!L$52</f>
        <v>1551</v>
      </c>
      <c r="H42" s="161"/>
      <c r="I42" s="161"/>
      <c r="J42" s="161">
        <f>'実質公債費比率（分子）の構造'!M$52</f>
        <v>1472</v>
      </c>
      <c r="K42" s="161"/>
      <c r="L42" s="161"/>
      <c r="M42" s="161">
        <f>'実質公債費比率（分子）の構造'!N$52</f>
        <v>1524</v>
      </c>
      <c r="N42" s="161"/>
      <c r="O42" s="161"/>
      <c r="P42" s="161">
        <f>'実質公債費比率（分子）の構造'!O$52</f>
        <v>1532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12</v>
      </c>
      <c r="C45" s="161"/>
      <c r="D45" s="161"/>
      <c r="E45" s="161">
        <f>'実質公債費比率（分子）の構造'!L$49</f>
        <v>8</v>
      </c>
      <c r="F45" s="161"/>
      <c r="G45" s="161"/>
      <c r="H45" s="161">
        <f>'実質公債費比率（分子）の構造'!M$49</f>
        <v>12</v>
      </c>
      <c r="I45" s="161"/>
      <c r="J45" s="161"/>
      <c r="K45" s="161">
        <f>'実質公債費比率（分子）の構造'!N$49</f>
        <v>26</v>
      </c>
      <c r="L45" s="161"/>
      <c r="M45" s="161"/>
      <c r="N45" s="161">
        <f>'実質公債費比率（分子）の構造'!O$49</f>
        <v>50</v>
      </c>
      <c r="O45" s="161"/>
      <c r="P45" s="161"/>
    </row>
    <row r="46" spans="1:16" x14ac:dyDescent="0.15">
      <c r="A46" s="161" t="s">
        <v>61</v>
      </c>
      <c r="B46" s="161">
        <f>'実質公債費比率（分子）の構造'!K$48</f>
        <v>459</v>
      </c>
      <c r="C46" s="161"/>
      <c r="D46" s="161"/>
      <c r="E46" s="161">
        <f>'実質公債費比率（分子）の構造'!L$48</f>
        <v>466</v>
      </c>
      <c r="F46" s="161"/>
      <c r="G46" s="161"/>
      <c r="H46" s="161">
        <f>'実質公債費比率（分子）の構造'!M$48</f>
        <v>510</v>
      </c>
      <c r="I46" s="161"/>
      <c r="J46" s="161"/>
      <c r="K46" s="161">
        <f>'実質公債費比率（分子）の構造'!N$48</f>
        <v>499</v>
      </c>
      <c r="L46" s="161"/>
      <c r="M46" s="161"/>
      <c r="N46" s="161">
        <f>'実質公債費比率（分子）の構造'!O$48</f>
        <v>525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1325</v>
      </c>
      <c r="C49" s="161"/>
      <c r="D49" s="161"/>
      <c r="E49" s="161">
        <f>'実質公債費比率（分子）の構造'!L$45</f>
        <v>1051</v>
      </c>
      <c r="F49" s="161"/>
      <c r="G49" s="161"/>
      <c r="H49" s="161">
        <f>'実質公債費比率（分子）の構造'!M$45</f>
        <v>973</v>
      </c>
      <c r="I49" s="161"/>
      <c r="J49" s="161"/>
      <c r="K49" s="161">
        <f>'実質公債費比率（分子）の構造'!N$45</f>
        <v>904</v>
      </c>
      <c r="L49" s="161"/>
      <c r="M49" s="161"/>
      <c r="N49" s="161">
        <f>'実質公債費比率（分子）の構造'!O$45</f>
        <v>920</v>
      </c>
      <c r="O49" s="161"/>
      <c r="P49" s="161"/>
    </row>
    <row r="50" spans="1:16" x14ac:dyDescent="0.15">
      <c r="A50" s="161" t="s">
        <v>64</v>
      </c>
      <c r="B50" s="161" t="e">
        <f>NA()</f>
        <v>#N/A</v>
      </c>
      <c r="C50" s="161">
        <f>IF(ISNUMBER('実質公債費比率（分子）の構造'!K$53),'実質公債費比率（分子）の構造'!K$53,NA())</f>
        <v>271</v>
      </c>
      <c r="D50" s="161" t="e">
        <f>NA()</f>
        <v>#N/A</v>
      </c>
      <c r="E50" s="161" t="e">
        <f>NA()</f>
        <v>#N/A</v>
      </c>
      <c r="F50" s="161">
        <f>IF(ISNUMBER('実質公債費比率（分子）の構造'!L$53),'実質公債費比率（分子）の構造'!L$53,NA())</f>
        <v>-26</v>
      </c>
      <c r="G50" s="161" t="e">
        <f>NA()</f>
        <v>#N/A</v>
      </c>
      <c r="H50" s="161" t="e">
        <f>NA()</f>
        <v>#N/A</v>
      </c>
      <c r="I50" s="161">
        <f>IF(ISNUMBER('実質公債費比率（分子）の構造'!M$53),'実質公債費比率（分子）の構造'!M$53,NA())</f>
        <v>23</v>
      </c>
      <c r="J50" s="161" t="e">
        <f>NA()</f>
        <v>#N/A</v>
      </c>
      <c r="K50" s="161" t="e">
        <f>NA()</f>
        <v>#N/A</v>
      </c>
      <c r="L50" s="161">
        <f>IF(ISNUMBER('実質公債費比率（分子）の構造'!N$53),'実質公債費比率（分子）の構造'!N$53,NA())</f>
        <v>-95</v>
      </c>
      <c r="M50" s="161" t="e">
        <f>NA()</f>
        <v>#N/A</v>
      </c>
      <c r="N50" s="161" t="e">
        <f>NA()</f>
        <v>#N/A</v>
      </c>
      <c r="O50" s="161">
        <f>IF(ISNUMBER('実質公債費比率（分子）の構造'!O$53),'実質公債費比率（分子）の構造'!O$53,NA())</f>
        <v>-37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10763</v>
      </c>
      <c r="E56" s="160"/>
      <c r="F56" s="160"/>
      <c r="G56" s="160">
        <f>'将来負担比率（分子）の構造'!J$52</f>
        <v>10476</v>
      </c>
      <c r="H56" s="160"/>
      <c r="I56" s="160"/>
      <c r="J56" s="160">
        <f>'将来負担比率（分子）の構造'!K$52</f>
        <v>10140</v>
      </c>
      <c r="K56" s="160"/>
      <c r="L56" s="160"/>
      <c r="M56" s="160">
        <f>'将来負担比率（分子）の構造'!L$52</f>
        <v>9649</v>
      </c>
      <c r="N56" s="160"/>
      <c r="O56" s="160"/>
      <c r="P56" s="160">
        <f>'将来負担比率（分子）の構造'!M$52</f>
        <v>9010</v>
      </c>
    </row>
    <row r="57" spans="1:16" x14ac:dyDescent="0.15">
      <c r="A57" s="160" t="s">
        <v>36</v>
      </c>
      <c r="B57" s="160"/>
      <c r="C57" s="160"/>
      <c r="D57" s="160">
        <f>'将来負担比率（分子）の構造'!I$51</f>
        <v>6326</v>
      </c>
      <c r="E57" s="160"/>
      <c r="F57" s="160"/>
      <c r="G57" s="160">
        <f>'将来負担比率（分子）の構造'!J$51</f>
        <v>6238</v>
      </c>
      <c r="H57" s="160"/>
      <c r="I57" s="160"/>
      <c r="J57" s="160">
        <f>'将来負担比率（分子）の構造'!K$51</f>
        <v>5966</v>
      </c>
      <c r="K57" s="160"/>
      <c r="L57" s="160"/>
      <c r="M57" s="160">
        <f>'将来負担比率（分子）の構造'!L$51</f>
        <v>6394</v>
      </c>
      <c r="N57" s="160"/>
      <c r="O57" s="160"/>
      <c r="P57" s="160">
        <f>'将来負担比率（分子）の構造'!M$51</f>
        <v>6429</v>
      </c>
    </row>
    <row r="58" spans="1:16" x14ac:dyDescent="0.15">
      <c r="A58" s="160" t="s">
        <v>35</v>
      </c>
      <c r="B58" s="160"/>
      <c r="C58" s="160"/>
      <c r="D58" s="160">
        <f>'将来負担比率（分子）の構造'!I$50</f>
        <v>2274</v>
      </c>
      <c r="E58" s="160"/>
      <c r="F58" s="160"/>
      <c r="G58" s="160">
        <f>'将来負担比率（分子）の構造'!J$50</f>
        <v>2761</v>
      </c>
      <c r="H58" s="160"/>
      <c r="I58" s="160"/>
      <c r="J58" s="160">
        <f>'将来負担比率（分子）の構造'!K$50</f>
        <v>3312</v>
      </c>
      <c r="K58" s="160"/>
      <c r="L58" s="160"/>
      <c r="M58" s="160">
        <f>'将来負担比率（分子）の構造'!L$50</f>
        <v>3285</v>
      </c>
      <c r="N58" s="160"/>
      <c r="O58" s="160"/>
      <c r="P58" s="160">
        <f>'将来負担比率（分子）の構造'!M$50</f>
        <v>3264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167</v>
      </c>
      <c r="C61" s="160"/>
      <c r="D61" s="160"/>
      <c r="E61" s="160">
        <f>'将来負担比率（分子）の構造'!J$46</f>
        <v>123</v>
      </c>
      <c r="F61" s="160"/>
      <c r="G61" s="160"/>
      <c r="H61" s="160">
        <f>'将来負担比率（分子）の構造'!K$46</f>
        <v>117</v>
      </c>
      <c r="I61" s="160"/>
      <c r="J61" s="160"/>
      <c r="K61" s="160">
        <f>'将来負担比率（分子）の構造'!L$46</f>
        <v>127</v>
      </c>
      <c r="L61" s="160"/>
      <c r="M61" s="160"/>
      <c r="N61" s="160">
        <f>'将来負担比率（分子）の構造'!M$46</f>
        <v>87</v>
      </c>
      <c r="O61" s="160"/>
      <c r="P61" s="160"/>
    </row>
    <row r="62" spans="1:16" x14ac:dyDescent="0.15">
      <c r="A62" s="160" t="s">
        <v>29</v>
      </c>
      <c r="B62" s="160">
        <f>'将来負担比率（分子）の構造'!I$45</f>
        <v>1866</v>
      </c>
      <c r="C62" s="160"/>
      <c r="D62" s="160"/>
      <c r="E62" s="160">
        <f>'将来負担比率（分子）の構造'!J$45</f>
        <v>1737</v>
      </c>
      <c r="F62" s="160"/>
      <c r="G62" s="160"/>
      <c r="H62" s="160">
        <f>'将来負担比率（分子）の構造'!K$45</f>
        <v>1673</v>
      </c>
      <c r="I62" s="160"/>
      <c r="J62" s="160"/>
      <c r="K62" s="160">
        <f>'将来負担比率（分子）の構造'!L$45</f>
        <v>1655</v>
      </c>
      <c r="L62" s="160"/>
      <c r="M62" s="160"/>
      <c r="N62" s="160">
        <f>'将来負担比率（分子）の構造'!M$45</f>
        <v>1668</v>
      </c>
      <c r="O62" s="160"/>
      <c r="P62" s="160"/>
    </row>
    <row r="63" spans="1:16" x14ac:dyDescent="0.15">
      <c r="A63" s="160" t="s">
        <v>28</v>
      </c>
      <c r="B63" s="160">
        <f>'将来負担比率（分子）の構造'!I$44</f>
        <v>325</v>
      </c>
      <c r="C63" s="160"/>
      <c r="D63" s="160"/>
      <c r="E63" s="160">
        <f>'将来負担比率（分子）の構造'!J$44</f>
        <v>549</v>
      </c>
      <c r="F63" s="160"/>
      <c r="G63" s="160"/>
      <c r="H63" s="160">
        <f>'将来負担比率（分子）の構造'!K$44</f>
        <v>843</v>
      </c>
      <c r="I63" s="160"/>
      <c r="J63" s="160"/>
      <c r="K63" s="160">
        <f>'将来負担比率（分子）の構造'!L$44</f>
        <v>1190</v>
      </c>
      <c r="L63" s="160"/>
      <c r="M63" s="160"/>
      <c r="N63" s="160">
        <f>'将来負担比率（分子）の構造'!M$44</f>
        <v>1206</v>
      </c>
      <c r="O63" s="160"/>
      <c r="P63" s="160"/>
    </row>
    <row r="64" spans="1:16" x14ac:dyDescent="0.15">
      <c r="A64" s="160" t="s">
        <v>27</v>
      </c>
      <c r="B64" s="160">
        <f>'将来負担比率（分子）の構造'!I$43</f>
        <v>6679</v>
      </c>
      <c r="C64" s="160"/>
      <c r="D64" s="160"/>
      <c r="E64" s="160">
        <f>'将来負担比率（分子）の構造'!J$43</f>
        <v>6687</v>
      </c>
      <c r="F64" s="160"/>
      <c r="G64" s="160"/>
      <c r="H64" s="160">
        <f>'将来負担比率（分子）の構造'!K$43</f>
        <v>6769</v>
      </c>
      <c r="I64" s="160"/>
      <c r="J64" s="160"/>
      <c r="K64" s="160">
        <f>'将来負担比率（分子）の構造'!L$43</f>
        <v>6757</v>
      </c>
      <c r="L64" s="160"/>
      <c r="M64" s="160"/>
      <c r="N64" s="160">
        <f>'将来負担比率（分子）の構造'!M$43</f>
        <v>6769</v>
      </c>
      <c r="O64" s="160"/>
      <c r="P64" s="160"/>
    </row>
    <row r="65" spans="1:16" x14ac:dyDescent="0.15">
      <c r="A65" s="160" t="s">
        <v>26</v>
      </c>
      <c r="B65" s="160">
        <f>'将来負担比率（分子）の構造'!I$42</f>
        <v>107</v>
      </c>
      <c r="C65" s="160"/>
      <c r="D65" s="160"/>
      <c r="E65" s="160">
        <f>'将来負担比率（分子）の構造'!J$42</f>
        <v>189</v>
      </c>
      <c r="F65" s="160"/>
      <c r="G65" s="160"/>
      <c r="H65" s="160">
        <f>'将来負担比率（分子）の構造'!K$42</f>
        <v>189</v>
      </c>
      <c r="I65" s="160"/>
      <c r="J65" s="160"/>
      <c r="K65" s="160">
        <f>'将来負担比率（分子）の構造'!L$42</f>
        <v>187</v>
      </c>
      <c r="L65" s="160"/>
      <c r="M65" s="160"/>
      <c r="N65" s="160">
        <f>'将来負担比率（分子）の構造'!M$42</f>
        <v>210</v>
      </c>
      <c r="O65" s="160"/>
      <c r="P65" s="160"/>
    </row>
    <row r="66" spans="1:16" x14ac:dyDescent="0.15">
      <c r="A66" s="160" t="s">
        <v>25</v>
      </c>
      <c r="B66" s="160">
        <f>'将来負担比率（分子）の構造'!I$41</f>
        <v>9514</v>
      </c>
      <c r="C66" s="160"/>
      <c r="D66" s="160"/>
      <c r="E66" s="160">
        <f>'将来負担比率（分子）の構造'!J$41</f>
        <v>8884</v>
      </c>
      <c r="F66" s="160"/>
      <c r="G66" s="160"/>
      <c r="H66" s="160">
        <f>'将来負担比率（分子）の構造'!K$41</f>
        <v>8331</v>
      </c>
      <c r="I66" s="160"/>
      <c r="J66" s="160"/>
      <c r="K66" s="160">
        <f>'将来負担比率（分子）の構造'!L$41</f>
        <v>7797</v>
      </c>
      <c r="L66" s="160"/>
      <c r="M66" s="160"/>
      <c r="N66" s="160">
        <f>'将来負担比率（分子）の構造'!M$41</f>
        <v>7307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1854</v>
      </c>
      <c r="C72" s="164">
        <f>基金残高に係る経年分析!G55</f>
        <v>1765</v>
      </c>
      <c r="D72" s="164">
        <f>基金残高に係る経年分析!H55</f>
        <v>1659</v>
      </c>
    </row>
    <row r="73" spans="1:16" x14ac:dyDescent="0.15">
      <c r="A73" s="163" t="s">
        <v>71</v>
      </c>
      <c r="B73" s="164">
        <f>基金残高に係る経年分析!F56</f>
        <v>3</v>
      </c>
      <c r="C73" s="164">
        <f>基金残高に係る経年分析!G56</f>
        <v>3</v>
      </c>
      <c r="D73" s="164">
        <f>基金残高に係る経年分析!H56</f>
        <v>3</v>
      </c>
    </row>
    <row r="74" spans="1:16" x14ac:dyDescent="0.15">
      <c r="A74" s="163" t="s">
        <v>72</v>
      </c>
      <c r="B74" s="164">
        <f>基金残高に係る経年分析!F57</f>
        <v>1109</v>
      </c>
      <c r="C74" s="164">
        <f>基金残高に係る経年分析!G57</f>
        <v>1130</v>
      </c>
      <c r="D74" s="164">
        <f>基金残高に係る経年分析!H57</f>
        <v>1149</v>
      </c>
    </row>
  </sheetData>
  <sheetProtection algorithmName="SHA-512" hashValue="R0Ay06bFEXCyQ3lQNuiNaGpTtYKqiukAm/jgaY/u/UEGbbYigzh/FJK24gke8a16NuiUufIjjYVTxT3J//Earw==" saltValue="CeVt86XekbSCWOLR0Ok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8631583</v>
      </c>
      <c r="S5" s="649"/>
      <c r="T5" s="649"/>
      <c r="U5" s="649"/>
      <c r="V5" s="649"/>
      <c r="W5" s="649"/>
      <c r="X5" s="649"/>
      <c r="Y5" s="650"/>
      <c r="Z5" s="651">
        <v>58.7</v>
      </c>
      <c r="AA5" s="651"/>
      <c r="AB5" s="651"/>
      <c r="AC5" s="651"/>
      <c r="AD5" s="652">
        <v>7856954</v>
      </c>
      <c r="AE5" s="652"/>
      <c r="AF5" s="652"/>
      <c r="AG5" s="652"/>
      <c r="AH5" s="652"/>
      <c r="AI5" s="652"/>
      <c r="AJ5" s="652"/>
      <c r="AK5" s="652"/>
      <c r="AL5" s="653">
        <v>86.7</v>
      </c>
      <c r="AM5" s="654"/>
      <c r="AN5" s="654"/>
      <c r="AO5" s="655"/>
      <c r="AP5" s="645" t="s">
        <v>221</v>
      </c>
      <c r="AQ5" s="646"/>
      <c r="AR5" s="646"/>
      <c r="AS5" s="646"/>
      <c r="AT5" s="646"/>
      <c r="AU5" s="646"/>
      <c r="AV5" s="646"/>
      <c r="AW5" s="646"/>
      <c r="AX5" s="646"/>
      <c r="AY5" s="646"/>
      <c r="AZ5" s="646"/>
      <c r="BA5" s="646"/>
      <c r="BB5" s="646"/>
      <c r="BC5" s="646"/>
      <c r="BD5" s="646"/>
      <c r="BE5" s="646"/>
      <c r="BF5" s="647"/>
      <c r="BG5" s="659">
        <v>7856954</v>
      </c>
      <c r="BH5" s="660"/>
      <c r="BI5" s="660"/>
      <c r="BJ5" s="660"/>
      <c r="BK5" s="660"/>
      <c r="BL5" s="660"/>
      <c r="BM5" s="660"/>
      <c r="BN5" s="661"/>
      <c r="BO5" s="662">
        <v>91</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105988</v>
      </c>
      <c r="S6" s="660"/>
      <c r="T6" s="660"/>
      <c r="U6" s="660"/>
      <c r="V6" s="660"/>
      <c r="W6" s="660"/>
      <c r="X6" s="660"/>
      <c r="Y6" s="661"/>
      <c r="Z6" s="662">
        <v>0.7</v>
      </c>
      <c r="AA6" s="662"/>
      <c r="AB6" s="662"/>
      <c r="AC6" s="662"/>
      <c r="AD6" s="663">
        <v>105988</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7856954</v>
      </c>
      <c r="BH6" s="660"/>
      <c r="BI6" s="660"/>
      <c r="BJ6" s="660"/>
      <c r="BK6" s="660"/>
      <c r="BL6" s="660"/>
      <c r="BM6" s="660"/>
      <c r="BN6" s="661"/>
      <c r="BO6" s="662">
        <v>91</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158380</v>
      </c>
      <c r="CS6" s="660"/>
      <c r="CT6" s="660"/>
      <c r="CU6" s="660"/>
      <c r="CV6" s="660"/>
      <c r="CW6" s="660"/>
      <c r="CX6" s="660"/>
      <c r="CY6" s="661"/>
      <c r="CZ6" s="653">
        <v>1.1000000000000001</v>
      </c>
      <c r="DA6" s="654"/>
      <c r="DB6" s="654"/>
      <c r="DC6" s="673"/>
      <c r="DD6" s="668">
        <v>76</v>
      </c>
      <c r="DE6" s="660"/>
      <c r="DF6" s="660"/>
      <c r="DG6" s="660"/>
      <c r="DH6" s="660"/>
      <c r="DI6" s="660"/>
      <c r="DJ6" s="660"/>
      <c r="DK6" s="660"/>
      <c r="DL6" s="660"/>
      <c r="DM6" s="660"/>
      <c r="DN6" s="660"/>
      <c r="DO6" s="660"/>
      <c r="DP6" s="661"/>
      <c r="DQ6" s="668">
        <v>158378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14990</v>
      </c>
      <c r="S7" s="660"/>
      <c r="T7" s="660"/>
      <c r="U7" s="660"/>
      <c r="V7" s="660"/>
      <c r="W7" s="660"/>
      <c r="X7" s="660"/>
      <c r="Y7" s="661"/>
      <c r="Z7" s="662">
        <v>0.1</v>
      </c>
      <c r="AA7" s="662"/>
      <c r="AB7" s="662"/>
      <c r="AC7" s="662"/>
      <c r="AD7" s="663">
        <v>14990</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3501756</v>
      </c>
      <c r="BH7" s="660"/>
      <c r="BI7" s="660"/>
      <c r="BJ7" s="660"/>
      <c r="BK7" s="660"/>
      <c r="BL7" s="660"/>
      <c r="BM7" s="660"/>
      <c r="BN7" s="661"/>
      <c r="BO7" s="662">
        <v>40.6</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1655742</v>
      </c>
      <c r="CS7" s="660"/>
      <c r="CT7" s="660"/>
      <c r="CU7" s="660"/>
      <c r="CV7" s="660"/>
      <c r="CW7" s="660"/>
      <c r="CX7" s="660"/>
      <c r="CY7" s="661"/>
      <c r="CZ7" s="662">
        <v>11.8</v>
      </c>
      <c r="DA7" s="662"/>
      <c r="DB7" s="662"/>
      <c r="DC7" s="662"/>
      <c r="DD7" s="668">
        <v>29642</v>
      </c>
      <c r="DE7" s="660"/>
      <c r="DF7" s="660"/>
      <c r="DG7" s="660"/>
      <c r="DH7" s="660"/>
      <c r="DI7" s="660"/>
      <c r="DJ7" s="660"/>
      <c r="DK7" s="660"/>
      <c r="DL7" s="660"/>
      <c r="DM7" s="660"/>
      <c r="DN7" s="660"/>
      <c r="DO7" s="660"/>
      <c r="DP7" s="661"/>
      <c r="DQ7" s="668">
        <v>1469624</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51254</v>
      </c>
      <c r="S8" s="660"/>
      <c r="T8" s="660"/>
      <c r="U8" s="660"/>
      <c r="V8" s="660"/>
      <c r="W8" s="660"/>
      <c r="X8" s="660"/>
      <c r="Y8" s="661"/>
      <c r="Z8" s="662">
        <v>0.3</v>
      </c>
      <c r="AA8" s="662"/>
      <c r="AB8" s="662"/>
      <c r="AC8" s="662"/>
      <c r="AD8" s="663">
        <v>51254</v>
      </c>
      <c r="AE8" s="663"/>
      <c r="AF8" s="663"/>
      <c r="AG8" s="663"/>
      <c r="AH8" s="663"/>
      <c r="AI8" s="663"/>
      <c r="AJ8" s="663"/>
      <c r="AK8" s="663"/>
      <c r="AL8" s="664">
        <v>0.6</v>
      </c>
      <c r="AM8" s="665"/>
      <c r="AN8" s="665"/>
      <c r="AO8" s="666"/>
      <c r="AP8" s="656" t="s">
        <v>233</v>
      </c>
      <c r="AQ8" s="657"/>
      <c r="AR8" s="657"/>
      <c r="AS8" s="657"/>
      <c r="AT8" s="657"/>
      <c r="AU8" s="657"/>
      <c r="AV8" s="657"/>
      <c r="AW8" s="657"/>
      <c r="AX8" s="657"/>
      <c r="AY8" s="657"/>
      <c r="AZ8" s="657"/>
      <c r="BA8" s="657"/>
      <c r="BB8" s="657"/>
      <c r="BC8" s="657"/>
      <c r="BD8" s="657"/>
      <c r="BE8" s="657"/>
      <c r="BF8" s="658"/>
      <c r="BG8" s="659">
        <v>87661</v>
      </c>
      <c r="BH8" s="660"/>
      <c r="BI8" s="660"/>
      <c r="BJ8" s="660"/>
      <c r="BK8" s="660"/>
      <c r="BL8" s="660"/>
      <c r="BM8" s="660"/>
      <c r="BN8" s="661"/>
      <c r="BO8" s="662">
        <v>1</v>
      </c>
      <c r="BP8" s="662"/>
      <c r="BQ8" s="662"/>
      <c r="BR8" s="662"/>
      <c r="BS8" s="668" t="s">
        <v>140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5915402</v>
      </c>
      <c r="CS8" s="660"/>
      <c r="CT8" s="660"/>
      <c r="CU8" s="660"/>
      <c r="CV8" s="660"/>
      <c r="CW8" s="660"/>
      <c r="CX8" s="660"/>
      <c r="CY8" s="661"/>
      <c r="CZ8" s="662">
        <v>42.1</v>
      </c>
      <c r="DA8" s="662"/>
      <c r="DB8" s="662"/>
      <c r="DC8" s="662"/>
      <c r="DD8" s="668">
        <v>75075</v>
      </c>
      <c r="DE8" s="660"/>
      <c r="DF8" s="660"/>
      <c r="DG8" s="660"/>
      <c r="DH8" s="660"/>
      <c r="DI8" s="660"/>
      <c r="DJ8" s="660"/>
      <c r="DK8" s="660"/>
      <c r="DL8" s="660"/>
      <c r="DM8" s="660"/>
      <c r="DN8" s="660"/>
      <c r="DO8" s="660"/>
      <c r="DP8" s="661"/>
      <c r="DQ8" s="668">
        <v>3143859</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49631</v>
      </c>
      <c r="S9" s="660"/>
      <c r="T9" s="660"/>
      <c r="U9" s="660"/>
      <c r="V9" s="660"/>
      <c r="W9" s="660"/>
      <c r="X9" s="660"/>
      <c r="Y9" s="661"/>
      <c r="Z9" s="662">
        <v>0.3</v>
      </c>
      <c r="AA9" s="662"/>
      <c r="AB9" s="662"/>
      <c r="AC9" s="662"/>
      <c r="AD9" s="663">
        <v>49631</v>
      </c>
      <c r="AE9" s="663"/>
      <c r="AF9" s="663"/>
      <c r="AG9" s="663"/>
      <c r="AH9" s="663"/>
      <c r="AI9" s="663"/>
      <c r="AJ9" s="663"/>
      <c r="AK9" s="663"/>
      <c r="AL9" s="664">
        <v>0.5</v>
      </c>
      <c r="AM9" s="665"/>
      <c r="AN9" s="665"/>
      <c r="AO9" s="666"/>
      <c r="AP9" s="656" t="s">
        <v>236</v>
      </c>
      <c r="AQ9" s="657"/>
      <c r="AR9" s="657"/>
      <c r="AS9" s="657"/>
      <c r="AT9" s="657"/>
      <c r="AU9" s="657"/>
      <c r="AV9" s="657"/>
      <c r="AW9" s="657"/>
      <c r="AX9" s="657"/>
      <c r="AY9" s="657"/>
      <c r="AZ9" s="657"/>
      <c r="BA9" s="657"/>
      <c r="BB9" s="657"/>
      <c r="BC9" s="657"/>
      <c r="BD9" s="657"/>
      <c r="BE9" s="657"/>
      <c r="BF9" s="658"/>
      <c r="BG9" s="659">
        <v>2999015</v>
      </c>
      <c r="BH9" s="660"/>
      <c r="BI9" s="660"/>
      <c r="BJ9" s="660"/>
      <c r="BK9" s="660"/>
      <c r="BL9" s="660"/>
      <c r="BM9" s="660"/>
      <c r="BN9" s="661"/>
      <c r="BO9" s="662">
        <v>34.700000000000003</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1763339</v>
      </c>
      <c r="CS9" s="660"/>
      <c r="CT9" s="660"/>
      <c r="CU9" s="660"/>
      <c r="CV9" s="660"/>
      <c r="CW9" s="660"/>
      <c r="CX9" s="660"/>
      <c r="CY9" s="661"/>
      <c r="CZ9" s="662">
        <v>12.6</v>
      </c>
      <c r="DA9" s="662"/>
      <c r="DB9" s="662"/>
      <c r="DC9" s="662"/>
      <c r="DD9" s="668">
        <v>151418</v>
      </c>
      <c r="DE9" s="660"/>
      <c r="DF9" s="660"/>
      <c r="DG9" s="660"/>
      <c r="DH9" s="660"/>
      <c r="DI9" s="660"/>
      <c r="DJ9" s="660"/>
      <c r="DK9" s="660"/>
      <c r="DL9" s="660"/>
      <c r="DM9" s="660"/>
      <c r="DN9" s="660"/>
      <c r="DO9" s="660"/>
      <c r="DP9" s="661"/>
      <c r="DQ9" s="668">
        <v>1660185</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140</v>
      </c>
      <c r="AA10" s="662"/>
      <c r="AB10" s="662"/>
      <c r="AC10" s="662"/>
      <c r="AD10" s="663" t="s">
        <v>140</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114495</v>
      </c>
      <c r="BH10" s="660"/>
      <c r="BI10" s="660"/>
      <c r="BJ10" s="660"/>
      <c r="BK10" s="660"/>
      <c r="BL10" s="660"/>
      <c r="BM10" s="660"/>
      <c r="BN10" s="661"/>
      <c r="BO10" s="662">
        <v>1.3</v>
      </c>
      <c r="BP10" s="662"/>
      <c r="BQ10" s="662"/>
      <c r="BR10" s="662"/>
      <c r="BS10" s="668" t="s">
        <v>140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651</v>
      </c>
      <c r="CS10" s="660"/>
      <c r="CT10" s="660"/>
      <c r="CU10" s="660"/>
      <c r="CV10" s="660"/>
      <c r="CW10" s="660"/>
      <c r="CX10" s="660"/>
      <c r="CY10" s="661"/>
      <c r="CZ10" s="662">
        <v>0</v>
      </c>
      <c r="DA10" s="662"/>
      <c r="DB10" s="662"/>
      <c r="DC10" s="662"/>
      <c r="DD10" s="668" t="s">
        <v>140</v>
      </c>
      <c r="DE10" s="660"/>
      <c r="DF10" s="660"/>
      <c r="DG10" s="660"/>
      <c r="DH10" s="660"/>
      <c r="DI10" s="660"/>
      <c r="DJ10" s="660"/>
      <c r="DK10" s="660"/>
      <c r="DL10" s="660"/>
      <c r="DM10" s="660"/>
      <c r="DN10" s="660"/>
      <c r="DO10" s="660"/>
      <c r="DP10" s="661"/>
      <c r="DQ10" s="668">
        <v>651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140</v>
      </c>
      <c r="S11" s="660"/>
      <c r="T11" s="660"/>
      <c r="U11" s="660"/>
      <c r="V11" s="660"/>
      <c r="W11" s="660"/>
      <c r="X11" s="660"/>
      <c r="Y11" s="661"/>
      <c r="Z11" s="662" t="s">
        <v>123</v>
      </c>
      <c r="AA11" s="662"/>
      <c r="AB11" s="662"/>
      <c r="AC11" s="662"/>
      <c r="AD11" s="663" t="s">
        <v>140</v>
      </c>
      <c r="AE11" s="663"/>
      <c r="AF11" s="663"/>
      <c r="AG11" s="663"/>
      <c r="AH11" s="663"/>
      <c r="AI11" s="663"/>
      <c r="AJ11" s="663"/>
      <c r="AK11" s="663"/>
      <c r="AL11" s="664" t="s">
        <v>140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300585</v>
      </c>
      <c r="BH11" s="660"/>
      <c r="BI11" s="660"/>
      <c r="BJ11" s="660"/>
      <c r="BK11" s="660"/>
      <c r="BL11" s="660"/>
      <c r="BM11" s="660"/>
      <c r="BN11" s="661"/>
      <c r="BO11" s="662">
        <v>3.5</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69918</v>
      </c>
      <c r="CS11" s="660"/>
      <c r="CT11" s="660"/>
      <c r="CU11" s="660"/>
      <c r="CV11" s="660"/>
      <c r="CW11" s="660"/>
      <c r="CX11" s="660"/>
      <c r="CY11" s="661"/>
      <c r="CZ11" s="662">
        <v>0.5</v>
      </c>
      <c r="DA11" s="662"/>
      <c r="DB11" s="662"/>
      <c r="DC11" s="662"/>
      <c r="DD11" s="668">
        <v>28444</v>
      </c>
      <c r="DE11" s="660"/>
      <c r="DF11" s="660"/>
      <c r="DG11" s="660"/>
      <c r="DH11" s="660"/>
      <c r="DI11" s="660"/>
      <c r="DJ11" s="660"/>
      <c r="DK11" s="660"/>
      <c r="DL11" s="660"/>
      <c r="DM11" s="660"/>
      <c r="DN11" s="660"/>
      <c r="DO11" s="660"/>
      <c r="DP11" s="661"/>
      <c r="DQ11" s="668">
        <v>63527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844133</v>
      </c>
      <c r="S12" s="660"/>
      <c r="T12" s="660"/>
      <c r="U12" s="660"/>
      <c r="V12" s="660"/>
      <c r="W12" s="660"/>
      <c r="X12" s="660"/>
      <c r="Y12" s="661"/>
      <c r="Z12" s="662">
        <v>5.7</v>
      </c>
      <c r="AA12" s="662"/>
      <c r="AB12" s="662"/>
      <c r="AC12" s="662"/>
      <c r="AD12" s="663">
        <v>844133</v>
      </c>
      <c r="AE12" s="663"/>
      <c r="AF12" s="663"/>
      <c r="AG12" s="663"/>
      <c r="AH12" s="663"/>
      <c r="AI12" s="663"/>
      <c r="AJ12" s="663"/>
      <c r="AK12" s="663"/>
      <c r="AL12" s="664">
        <v>9.3000000000000007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3925637</v>
      </c>
      <c r="BH12" s="660"/>
      <c r="BI12" s="660"/>
      <c r="BJ12" s="660"/>
      <c r="BK12" s="660"/>
      <c r="BL12" s="660"/>
      <c r="BM12" s="660"/>
      <c r="BN12" s="661"/>
      <c r="BO12" s="662">
        <v>45.5</v>
      </c>
      <c r="BP12" s="662"/>
      <c r="BQ12" s="662"/>
      <c r="BR12" s="662"/>
      <c r="BS12" s="668" t="s">
        <v>222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328434</v>
      </c>
      <c r="CS12" s="660"/>
      <c r="CT12" s="660"/>
      <c r="CU12" s="660"/>
      <c r="CV12" s="660"/>
      <c r="CW12" s="660"/>
      <c r="CX12" s="660"/>
      <c r="CY12" s="661"/>
      <c r="CZ12" s="662">
        <v>2.2999999999999998</v>
      </c>
      <c r="DA12" s="662"/>
      <c r="DB12" s="662"/>
      <c r="DC12" s="662"/>
      <c r="DD12" s="668">
        <v>124255</v>
      </c>
      <c r="DE12" s="660"/>
      <c r="DF12" s="660"/>
      <c r="DG12" s="660"/>
      <c r="DH12" s="660"/>
      <c r="DI12" s="660"/>
      <c r="DJ12" s="660"/>
      <c r="DK12" s="660"/>
      <c r="DL12" s="660"/>
      <c r="DM12" s="660"/>
      <c r="DN12" s="660"/>
      <c r="DO12" s="660"/>
      <c r="DP12" s="661"/>
      <c r="DQ12" s="668">
        <v>176887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222</v>
      </c>
      <c r="S13" s="660"/>
      <c r="T13" s="660"/>
      <c r="U13" s="660"/>
      <c r="V13" s="660"/>
      <c r="W13" s="660"/>
      <c r="X13" s="660"/>
      <c r="Y13" s="661"/>
      <c r="Z13" s="662" t="s">
        <v>222</v>
      </c>
      <c r="AA13" s="662"/>
      <c r="AB13" s="662"/>
      <c r="AC13" s="662"/>
      <c r="AD13" s="663" t="s">
        <v>123</v>
      </c>
      <c r="AE13" s="663"/>
      <c r="AF13" s="663"/>
      <c r="AG13" s="663"/>
      <c r="AH13" s="663"/>
      <c r="AI13" s="663"/>
      <c r="AJ13" s="663"/>
      <c r="AK13" s="663"/>
      <c r="AL13" s="664" t="s">
        <v>140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3882865</v>
      </c>
      <c r="BH13" s="660"/>
      <c r="BI13" s="660"/>
      <c r="BJ13" s="660"/>
      <c r="BK13" s="660"/>
      <c r="BL13" s="660"/>
      <c r="BM13" s="660"/>
      <c r="BN13" s="661"/>
      <c r="BO13" s="662">
        <v>45</v>
      </c>
      <c r="BP13" s="662"/>
      <c r="BQ13" s="662"/>
      <c r="BR13" s="662"/>
      <c r="BS13" s="668" t="s">
        <v>140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1113528</v>
      </c>
      <c r="CS13" s="660"/>
      <c r="CT13" s="660"/>
      <c r="CU13" s="660"/>
      <c r="CV13" s="660"/>
      <c r="CW13" s="660"/>
      <c r="CX13" s="660"/>
      <c r="CY13" s="661"/>
      <c r="CZ13" s="662">
        <v>7.9</v>
      </c>
      <c r="DA13" s="662"/>
      <c r="DB13" s="662"/>
      <c r="DC13" s="662"/>
      <c r="DD13" s="668">
        <v>178958</v>
      </c>
      <c r="DE13" s="660"/>
      <c r="DF13" s="660"/>
      <c r="DG13" s="660"/>
      <c r="DH13" s="660"/>
      <c r="DI13" s="660"/>
      <c r="DJ13" s="660"/>
      <c r="DK13" s="660"/>
      <c r="DL13" s="660"/>
      <c r="DM13" s="660"/>
      <c r="DN13" s="660"/>
      <c r="DO13" s="660"/>
      <c r="DP13" s="661"/>
      <c r="DQ13" s="668">
        <v>1006634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140</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140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102972</v>
      </c>
      <c r="BH14" s="660"/>
      <c r="BI14" s="660"/>
      <c r="BJ14" s="660"/>
      <c r="BK14" s="660"/>
      <c r="BL14" s="660"/>
      <c r="BM14" s="660"/>
      <c r="BN14" s="661"/>
      <c r="BO14" s="662">
        <v>1.2</v>
      </c>
      <c r="BP14" s="662"/>
      <c r="BQ14" s="662"/>
      <c r="BR14" s="662"/>
      <c r="BS14" s="668" t="s">
        <v>123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477389</v>
      </c>
      <c r="CS14" s="660"/>
      <c r="CT14" s="660"/>
      <c r="CU14" s="660"/>
      <c r="CV14" s="660"/>
      <c r="CW14" s="660"/>
      <c r="CX14" s="660"/>
      <c r="CY14" s="661"/>
      <c r="CZ14" s="662">
        <v>3.4</v>
      </c>
      <c r="DA14" s="662"/>
      <c r="DB14" s="662"/>
      <c r="DC14" s="662"/>
      <c r="DD14" s="668">
        <v>1685</v>
      </c>
      <c r="DE14" s="660"/>
      <c r="DF14" s="660"/>
      <c r="DG14" s="660"/>
      <c r="DH14" s="660"/>
      <c r="DI14" s="660"/>
      <c r="DJ14" s="660"/>
      <c r="DK14" s="660"/>
      <c r="DL14" s="660"/>
      <c r="DM14" s="660"/>
      <c r="DN14" s="660"/>
      <c r="DO14" s="660"/>
      <c r="DP14" s="661"/>
      <c r="DQ14" s="668">
        <v>476425</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52403</v>
      </c>
      <c r="S15" s="660"/>
      <c r="T15" s="660"/>
      <c r="U15" s="660"/>
      <c r="V15" s="660"/>
      <c r="W15" s="660"/>
      <c r="X15" s="660"/>
      <c r="Y15" s="661"/>
      <c r="Z15" s="662">
        <v>0.4</v>
      </c>
      <c r="AA15" s="662"/>
      <c r="AB15" s="662"/>
      <c r="AC15" s="662"/>
      <c r="AD15" s="663">
        <v>52403</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326589</v>
      </c>
      <c r="BH15" s="660"/>
      <c r="BI15" s="660"/>
      <c r="BJ15" s="660"/>
      <c r="BK15" s="660"/>
      <c r="BL15" s="660"/>
      <c r="BM15" s="660"/>
      <c r="BN15" s="661"/>
      <c r="BO15" s="662">
        <v>3.8</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1700977</v>
      </c>
      <c r="CS15" s="660"/>
      <c r="CT15" s="660"/>
      <c r="CU15" s="660"/>
      <c r="CV15" s="660"/>
      <c r="CW15" s="660"/>
      <c r="CX15" s="660"/>
      <c r="CY15" s="661"/>
      <c r="CZ15" s="662">
        <v>12.1</v>
      </c>
      <c r="DA15" s="662"/>
      <c r="DB15" s="662"/>
      <c r="DC15" s="662"/>
      <c r="DD15" s="668">
        <v>468387</v>
      </c>
      <c r="DE15" s="660"/>
      <c r="DF15" s="660"/>
      <c r="DG15" s="660"/>
      <c r="DH15" s="660"/>
      <c r="DI15" s="660"/>
      <c r="DJ15" s="660"/>
      <c r="DK15" s="660"/>
      <c r="DL15" s="660"/>
      <c r="DM15" s="660"/>
      <c r="DN15" s="660"/>
      <c r="DO15" s="660"/>
      <c r="DP15" s="661"/>
      <c r="DQ15" s="668">
        <v>1287307</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140</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140</v>
      </c>
      <c r="BH16" s="660"/>
      <c r="BI16" s="660"/>
      <c r="BJ16" s="660"/>
      <c r="BK16" s="660"/>
      <c r="BL16" s="660"/>
      <c r="BM16" s="660"/>
      <c r="BN16" s="661"/>
      <c r="BO16" s="662" t="s">
        <v>222</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489</v>
      </c>
      <c r="CS16" s="660"/>
      <c r="CT16" s="660"/>
      <c r="CU16" s="660"/>
      <c r="CV16" s="660"/>
      <c r="CW16" s="660"/>
      <c r="CX16" s="660"/>
      <c r="CY16" s="661"/>
      <c r="CZ16" s="662">
        <v>0</v>
      </c>
      <c r="DA16" s="662"/>
      <c r="DB16" s="662"/>
      <c r="DC16" s="662"/>
      <c r="DD16" s="668" t="s">
        <v>222</v>
      </c>
      <c r="DE16" s="660"/>
      <c r="DF16" s="660"/>
      <c r="DG16" s="660"/>
      <c r="DH16" s="660"/>
      <c r="DI16" s="660"/>
      <c r="DJ16" s="660"/>
      <c r="DK16" s="660"/>
      <c r="DL16" s="660"/>
      <c r="DM16" s="660"/>
      <c r="DN16" s="660"/>
      <c r="DO16" s="660"/>
      <c r="DP16" s="661"/>
      <c r="DQ16" s="668">
        <v>489</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59373</v>
      </c>
      <c r="S17" s="660"/>
      <c r="T17" s="660"/>
      <c r="U17" s="660"/>
      <c r="V17" s="660"/>
      <c r="W17" s="660"/>
      <c r="X17" s="660"/>
      <c r="Y17" s="661"/>
      <c r="Z17" s="662">
        <v>0.4</v>
      </c>
      <c r="AA17" s="662"/>
      <c r="AB17" s="662"/>
      <c r="AC17" s="662"/>
      <c r="AD17" s="663">
        <v>59373</v>
      </c>
      <c r="AE17" s="663"/>
      <c r="AF17" s="663"/>
      <c r="AG17" s="663"/>
      <c r="AH17" s="663"/>
      <c r="AI17" s="663"/>
      <c r="AJ17" s="663"/>
      <c r="AK17" s="663"/>
      <c r="AL17" s="664">
        <v>0.7</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140</v>
      </c>
      <c r="BH17" s="660"/>
      <c r="BI17" s="660"/>
      <c r="BJ17" s="660"/>
      <c r="BK17" s="660"/>
      <c r="BL17" s="660"/>
      <c r="BM17" s="660"/>
      <c r="BN17" s="661"/>
      <c r="BO17" s="662" t="s">
        <v>123</v>
      </c>
      <c r="BP17" s="662"/>
      <c r="BQ17" s="662"/>
      <c r="BR17" s="662"/>
      <c r="BS17" s="668" t="s">
        <v>222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857965</v>
      </c>
      <c r="CS17" s="660"/>
      <c r="CT17" s="660"/>
      <c r="CU17" s="660"/>
      <c r="CV17" s="660"/>
      <c r="CW17" s="660"/>
      <c r="CX17" s="660"/>
      <c r="CY17" s="661"/>
      <c r="CZ17" s="662">
        <v>6.1</v>
      </c>
      <c r="DA17" s="662"/>
      <c r="DB17" s="662"/>
      <c r="DC17" s="662"/>
      <c r="DD17" s="668" t="s">
        <v>123</v>
      </c>
      <c r="DE17" s="660"/>
      <c r="DF17" s="660"/>
      <c r="DG17" s="660"/>
      <c r="DH17" s="660"/>
      <c r="DI17" s="660"/>
      <c r="DJ17" s="660"/>
      <c r="DK17" s="660"/>
      <c r="DL17" s="660"/>
      <c r="DM17" s="660"/>
      <c r="DN17" s="660"/>
      <c r="DO17" s="660"/>
      <c r="DP17" s="661"/>
      <c r="DQ17" s="668">
        <v>857965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88587</v>
      </c>
      <c r="S18" s="660"/>
      <c r="T18" s="660"/>
      <c r="U18" s="660"/>
      <c r="V18" s="660"/>
      <c r="W18" s="660"/>
      <c r="X18" s="660"/>
      <c r="Y18" s="661"/>
      <c r="Z18" s="662">
        <v>0.6</v>
      </c>
      <c r="AA18" s="662"/>
      <c r="AB18" s="662"/>
      <c r="AC18" s="662"/>
      <c r="AD18" s="663" t="s">
        <v>222</v>
      </c>
      <c r="AE18" s="663"/>
      <c r="AF18" s="663"/>
      <c r="AG18" s="663"/>
      <c r="AH18" s="663"/>
      <c r="AI18" s="663"/>
      <c r="AJ18" s="663"/>
      <c r="AK18" s="663"/>
      <c r="AL18" s="664" t="s">
        <v>123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222</v>
      </c>
      <c r="BP18" s="662"/>
      <c r="BQ18" s="662"/>
      <c r="BR18" s="662"/>
      <c r="BS18" s="668" t="s">
        <v>222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140</v>
      </c>
      <c r="DA18" s="662"/>
      <c r="DB18" s="662"/>
      <c r="DC18" s="662"/>
      <c r="DD18" s="668" t="s">
        <v>222</v>
      </c>
      <c r="DE18" s="660"/>
      <c r="DF18" s="660"/>
      <c r="DG18" s="660"/>
      <c r="DH18" s="660"/>
      <c r="DI18" s="660"/>
      <c r="DJ18" s="660"/>
      <c r="DK18" s="660"/>
      <c r="DL18" s="660"/>
      <c r="DM18" s="660"/>
      <c r="DN18" s="660"/>
      <c r="DO18" s="660"/>
      <c r="DP18" s="661"/>
      <c r="DQ18" s="668" t="s">
        <v>140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t="s">
        <v>222</v>
      </c>
      <c r="S19" s="660"/>
      <c r="T19" s="660"/>
      <c r="U19" s="660"/>
      <c r="V19" s="660"/>
      <c r="W19" s="660"/>
      <c r="X19" s="660"/>
      <c r="Y19" s="661"/>
      <c r="Z19" s="662" t="s">
        <v>123</v>
      </c>
      <c r="AA19" s="662"/>
      <c r="AB19" s="662"/>
      <c r="AC19" s="662"/>
      <c r="AD19" s="663" t="s">
        <v>123</v>
      </c>
      <c r="AE19" s="663"/>
      <c r="AF19" s="663"/>
      <c r="AG19" s="663"/>
      <c r="AH19" s="663"/>
      <c r="AI19" s="663"/>
      <c r="AJ19" s="663"/>
      <c r="AK19" s="663"/>
      <c r="AL19" s="664" t="s">
        <v>222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774629</v>
      </c>
      <c r="BH19" s="660"/>
      <c r="BI19" s="660"/>
      <c r="BJ19" s="660"/>
      <c r="BK19" s="660"/>
      <c r="BL19" s="660"/>
      <c r="BM19" s="660"/>
      <c r="BN19" s="661"/>
      <c r="BO19" s="662">
        <v>9</v>
      </c>
      <c r="BP19" s="662"/>
      <c r="BQ19" s="662"/>
      <c r="BR19" s="662"/>
      <c r="BS19" s="668" t="s">
        <v>140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140</v>
      </c>
      <c r="CS19" s="660"/>
      <c r="CT19" s="660"/>
      <c r="CU19" s="660"/>
      <c r="CV19" s="660"/>
      <c r="CW19" s="660"/>
      <c r="CX19" s="660"/>
      <c r="CY19" s="661"/>
      <c r="CZ19" s="662" t="s">
        <v>222</v>
      </c>
      <c r="DA19" s="662"/>
      <c r="DB19" s="662"/>
      <c r="DC19" s="662"/>
      <c r="DD19" s="668" t="s">
        <v>222</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88505</v>
      </c>
      <c r="S20" s="660"/>
      <c r="T20" s="660"/>
      <c r="U20" s="660"/>
      <c r="V20" s="660"/>
      <c r="W20" s="660"/>
      <c r="X20" s="660"/>
      <c r="Y20" s="661"/>
      <c r="Z20" s="662">
        <v>0.6</v>
      </c>
      <c r="AA20" s="662"/>
      <c r="AB20" s="662"/>
      <c r="AC20" s="662"/>
      <c r="AD20" s="663" t="s">
        <v>140</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774629</v>
      </c>
      <c r="BH20" s="660"/>
      <c r="BI20" s="660"/>
      <c r="BJ20" s="660"/>
      <c r="BK20" s="660"/>
      <c r="BL20" s="660"/>
      <c r="BM20" s="660"/>
      <c r="BN20" s="661"/>
      <c r="BO20" s="662">
        <v>9</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14042214</v>
      </c>
      <c r="CS20" s="660"/>
      <c r="CT20" s="660"/>
      <c r="CU20" s="660"/>
      <c r="CV20" s="660"/>
      <c r="CW20" s="660"/>
      <c r="CX20" s="660"/>
      <c r="CY20" s="661"/>
      <c r="CZ20" s="662">
        <v>100</v>
      </c>
      <c r="DA20" s="662"/>
      <c r="DB20" s="662"/>
      <c r="DC20" s="662"/>
      <c r="DD20" s="668">
        <v>1057940</v>
      </c>
      <c r="DE20" s="660"/>
      <c r="DF20" s="660"/>
      <c r="DG20" s="660"/>
      <c r="DH20" s="660"/>
      <c r="DI20" s="660"/>
      <c r="DJ20" s="660"/>
      <c r="DK20" s="660"/>
      <c r="DL20" s="660"/>
      <c r="DM20" s="660"/>
      <c r="DN20" s="660"/>
      <c r="DO20" s="660"/>
      <c r="DP20" s="661"/>
      <c r="DQ20" s="668">
        <v>10301931</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82</v>
      </c>
      <c r="S21" s="660"/>
      <c r="T21" s="660"/>
      <c r="U21" s="660"/>
      <c r="V21" s="660"/>
      <c r="W21" s="660"/>
      <c r="X21" s="660"/>
      <c r="Y21" s="661"/>
      <c r="Z21" s="662">
        <v>0</v>
      </c>
      <c r="AA21" s="662"/>
      <c r="AB21" s="662"/>
      <c r="AC21" s="662"/>
      <c r="AD21" s="663" t="s">
        <v>140</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9897942</v>
      </c>
      <c r="S22" s="660"/>
      <c r="T22" s="660"/>
      <c r="U22" s="660"/>
      <c r="V22" s="660"/>
      <c r="W22" s="660"/>
      <c r="X22" s="660"/>
      <c r="Y22" s="661"/>
      <c r="Z22" s="662">
        <v>67.3</v>
      </c>
      <c r="AA22" s="662"/>
      <c r="AB22" s="662"/>
      <c r="AC22" s="662"/>
      <c r="AD22" s="663">
        <v>9034726</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222</v>
      </c>
      <c r="BP22" s="662"/>
      <c r="BQ22" s="662"/>
      <c r="BR22" s="662"/>
      <c r="BS22" s="668" t="s">
        <v>222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6825</v>
      </c>
      <c r="S23" s="660"/>
      <c r="T23" s="660"/>
      <c r="U23" s="660"/>
      <c r="V23" s="660"/>
      <c r="W23" s="660"/>
      <c r="X23" s="660"/>
      <c r="Y23" s="661"/>
      <c r="Z23" s="662">
        <v>0</v>
      </c>
      <c r="AA23" s="662"/>
      <c r="AB23" s="662"/>
      <c r="AC23" s="662"/>
      <c r="AD23" s="663">
        <v>6825</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774629</v>
      </c>
      <c r="BH23" s="660"/>
      <c r="BI23" s="660"/>
      <c r="BJ23" s="660"/>
      <c r="BK23" s="660"/>
      <c r="BL23" s="660"/>
      <c r="BM23" s="660"/>
      <c r="BN23" s="661"/>
      <c r="BO23" s="662">
        <v>9</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14396</v>
      </c>
      <c r="S24" s="660"/>
      <c r="T24" s="660"/>
      <c r="U24" s="660"/>
      <c r="V24" s="660"/>
      <c r="W24" s="660"/>
      <c r="X24" s="660"/>
      <c r="Y24" s="661"/>
      <c r="Z24" s="662">
        <v>0.1</v>
      </c>
      <c r="AA24" s="662"/>
      <c r="AB24" s="662"/>
      <c r="AC24" s="662"/>
      <c r="AD24" s="663" t="s">
        <v>140</v>
      </c>
      <c r="AE24" s="663"/>
      <c r="AF24" s="663"/>
      <c r="AG24" s="663"/>
      <c r="AH24" s="663"/>
      <c r="AI24" s="663"/>
      <c r="AJ24" s="663"/>
      <c r="AK24" s="663"/>
      <c r="AL24" s="664" t="s">
        <v>140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222</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6273756</v>
      </c>
      <c r="CS24" s="649"/>
      <c r="CT24" s="649"/>
      <c r="CU24" s="649"/>
      <c r="CV24" s="649"/>
      <c r="CW24" s="649"/>
      <c r="CX24" s="649"/>
      <c r="CY24" s="650"/>
      <c r="CZ24" s="653">
        <v>44.7</v>
      </c>
      <c r="DA24" s="654"/>
      <c r="DB24" s="654"/>
      <c r="DC24" s="673"/>
      <c r="DD24" s="692">
        <v>3830512</v>
      </c>
      <c r="DE24" s="649"/>
      <c r="DF24" s="649"/>
      <c r="DG24" s="649"/>
      <c r="DH24" s="649"/>
      <c r="DI24" s="649"/>
      <c r="DJ24" s="649"/>
      <c r="DK24" s="650"/>
      <c r="DL24" s="692">
        <v>3823777</v>
      </c>
      <c r="DM24" s="649"/>
      <c r="DN24" s="649"/>
      <c r="DO24" s="649"/>
      <c r="DP24" s="649"/>
      <c r="DQ24" s="649"/>
      <c r="DR24" s="649"/>
      <c r="DS24" s="649"/>
      <c r="DT24" s="649"/>
      <c r="DU24" s="649"/>
      <c r="DV24" s="650"/>
      <c r="DW24" s="653">
        <v>42.2</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324146</v>
      </c>
      <c r="S25" s="660"/>
      <c r="T25" s="660"/>
      <c r="U25" s="660"/>
      <c r="V25" s="660"/>
      <c r="W25" s="660"/>
      <c r="X25" s="660"/>
      <c r="Y25" s="661"/>
      <c r="Z25" s="662">
        <v>2.2000000000000002</v>
      </c>
      <c r="AA25" s="662"/>
      <c r="AB25" s="662"/>
      <c r="AC25" s="662"/>
      <c r="AD25" s="663">
        <v>22976</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140</v>
      </c>
      <c r="BH25" s="660"/>
      <c r="BI25" s="660"/>
      <c r="BJ25" s="660"/>
      <c r="BK25" s="660"/>
      <c r="BL25" s="660"/>
      <c r="BM25" s="660"/>
      <c r="BN25" s="661"/>
      <c r="BO25" s="662" t="s">
        <v>222</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1773346</v>
      </c>
      <c r="CS25" s="695"/>
      <c r="CT25" s="695"/>
      <c r="CU25" s="695"/>
      <c r="CV25" s="695"/>
      <c r="CW25" s="695"/>
      <c r="CX25" s="695"/>
      <c r="CY25" s="696"/>
      <c r="CZ25" s="664">
        <v>12.6</v>
      </c>
      <c r="DA25" s="693"/>
      <c r="DB25" s="693"/>
      <c r="DC25" s="697"/>
      <c r="DD25" s="668">
        <v>1566497</v>
      </c>
      <c r="DE25" s="695"/>
      <c r="DF25" s="695"/>
      <c r="DG25" s="695"/>
      <c r="DH25" s="695"/>
      <c r="DI25" s="695"/>
      <c r="DJ25" s="695"/>
      <c r="DK25" s="696"/>
      <c r="DL25" s="668">
        <v>1559924</v>
      </c>
      <c r="DM25" s="695"/>
      <c r="DN25" s="695"/>
      <c r="DO25" s="695"/>
      <c r="DP25" s="695"/>
      <c r="DQ25" s="695"/>
      <c r="DR25" s="695"/>
      <c r="DS25" s="695"/>
      <c r="DT25" s="695"/>
      <c r="DU25" s="695"/>
      <c r="DV25" s="696"/>
      <c r="DW25" s="664">
        <v>17.2</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50808</v>
      </c>
      <c r="S26" s="660"/>
      <c r="T26" s="660"/>
      <c r="U26" s="660"/>
      <c r="V26" s="660"/>
      <c r="W26" s="660"/>
      <c r="X26" s="660"/>
      <c r="Y26" s="661"/>
      <c r="Z26" s="662">
        <v>0.3</v>
      </c>
      <c r="AA26" s="662"/>
      <c r="AB26" s="662"/>
      <c r="AC26" s="662"/>
      <c r="AD26" s="663" t="s">
        <v>123</v>
      </c>
      <c r="AE26" s="663"/>
      <c r="AF26" s="663"/>
      <c r="AG26" s="663"/>
      <c r="AH26" s="663"/>
      <c r="AI26" s="663"/>
      <c r="AJ26" s="663"/>
      <c r="AK26" s="663"/>
      <c r="AL26" s="664" t="s">
        <v>140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222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1194206</v>
      </c>
      <c r="CS26" s="660"/>
      <c r="CT26" s="660"/>
      <c r="CU26" s="660"/>
      <c r="CV26" s="660"/>
      <c r="CW26" s="660"/>
      <c r="CX26" s="660"/>
      <c r="CY26" s="661"/>
      <c r="CZ26" s="664">
        <v>8.5</v>
      </c>
      <c r="DA26" s="693"/>
      <c r="DB26" s="693"/>
      <c r="DC26" s="697"/>
      <c r="DD26" s="668">
        <v>1004208</v>
      </c>
      <c r="DE26" s="660"/>
      <c r="DF26" s="660"/>
      <c r="DG26" s="660"/>
      <c r="DH26" s="660"/>
      <c r="DI26" s="660"/>
      <c r="DJ26" s="660"/>
      <c r="DK26" s="661"/>
      <c r="DL26" s="668" t="s">
        <v>222</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1714083</v>
      </c>
      <c r="S27" s="660"/>
      <c r="T27" s="660"/>
      <c r="U27" s="660"/>
      <c r="V27" s="660"/>
      <c r="W27" s="660"/>
      <c r="X27" s="660"/>
      <c r="Y27" s="661"/>
      <c r="Z27" s="662">
        <v>11.6</v>
      </c>
      <c r="AA27" s="662"/>
      <c r="AB27" s="662"/>
      <c r="AC27" s="662"/>
      <c r="AD27" s="663" t="s">
        <v>222</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8631583</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3642445</v>
      </c>
      <c r="CS27" s="695"/>
      <c r="CT27" s="695"/>
      <c r="CU27" s="695"/>
      <c r="CV27" s="695"/>
      <c r="CW27" s="695"/>
      <c r="CX27" s="695"/>
      <c r="CY27" s="696"/>
      <c r="CZ27" s="664">
        <v>25.9</v>
      </c>
      <c r="DA27" s="693"/>
      <c r="DB27" s="693"/>
      <c r="DC27" s="697"/>
      <c r="DD27" s="668">
        <v>1406050</v>
      </c>
      <c r="DE27" s="695"/>
      <c r="DF27" s="695"/>
      <c r="DG27" s="695"/>
      <c r="DH27" s="695"/>
      <c r="DI27" s="695"/>
      <c r="DJ27" s="695"/>
      <c r="DK27" s="696"/>
      <c r="DL27" s="668">
        <v>1405888</v>
      </c>
      <c r="DM27" s="695"/>
      <c r="DN27" s="695"/>
      <c r="DO27" s="695"/>
      <c r="DP27" s="695"/>
      <c r="DQ27" s="695"/>
      <c r="DR27" s="695"/>
      <c r="DS27" s="695"/>
      <c r="DT27" s="695"/>
      <c r="DU27" s="695"/>
      <c r="DV27" s="696"/>
      <c r="DW27" s="664">
        <v>15.5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140</v>
      </c>
      <c r="AA28" s="662"/>
      <c r="AB28" s="662"/>
      <c r="AC28" s="662"/>
      <c r="AD28" s="663" t="s">
        <v>140</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857965</v>
      </c>
      <c r="CS28" s="660"/>
      <c r="CT28" s="660"/>
      <c r="CU28" s="660"/>
      <c r="CV28" s="660"/>
      <c r="CW28" s="660"/>
      <c r="CX28" s="660"/>
      <c r="CY28" s="661"/>
      <c r="CZ28" s="664">
        <v>6.1</v>
      </c>
      <c r="DA28" s="693"/>
      <c r="DB28" s="693"/>
      <c r="DC28" s="697"/>
      <c r="DD28" s="668">
        <v>857965</v>
      </c>
      <c r="DE28" s="660"/>
      <c r="DF28" s="660"/>
      <c r="DG28" s="660"/>
      <c r="DH28" s="660"/>
      <c r="DI28" s="660"/>
      <c r="DJ28" s="660"/>
      <c r="DK28" s="661"/>
      <c r="DL28" s="668">
        <v>857965</v>
      </c>
      <c r="DM28" s="660"/>
      <c r="DN28" s="660"/>
      <c r="DO28" s="660"/>
      <c r="DP28" s="660"/>
      <c r="DQ28" s="660"/>
      <c r="DR28" s="660"/>
      <c r="DS28" s="660"/>
      <c r="DT28" s="660"/>
      <c r="DU28" s="660"/>
      <c r="DV28" s="661"/>
      <c r="DW28" s="664">
        <v>9.5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981276</v>
      </c>
      <c r="S29" s="660"/>
      <c r="T29" s="660"/>
      <c r="U29" s="660"/>
      <c r="V29" s="660"/>
      <c r="W29" s="660"/>
      <c r="X29" s="660"/>
      <c r="Y29" s="661"/>
      <c r="Z29" s="662">
        <v>6.7</v>
      </c>
      <c r="AA29" s="662"/>
      <c r="AB29" s="662"/>
      <c r="AC29" s="662"/>
      <c r="AD29" s="663" t="s">
        <v>222</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857965</v>
      </c>
      <c r="CS29" s="695"/>
      <c r="CT29" s="695"/>
      <c r="CU29" s="695"/>
      <c r="CV29" s="695"/>
      <c r="CW29" s="695"/>
      <c r="CX29" s="695"/>
      <c r="CY29" s="696"/>
      <c r="CZ29" s="664">
        <v>6.1</v>
      </c>
      <c r="DA29" s="693"/>
      <c r="DB29" s="693"/>
      <c r="DC29" s="697"/>
      <c r="DD29" s="668">
        <v>857965</v>
      </c>
      <c r="DE29" s="695"/>
      <c r="DF29" s="695"/>
      <c r="DG29" s="695"/>
      <c r="DH29" s="695"/>
      <c r="DI29" s="695"/>
      <c r="DJ29" s="695"/>
      <c r="DK29" s="696"/>
      <c r="DL29" s="668">
        <v>857965</v>
      </c>
      <c r="DM29" s="695"/>
      <c r="DN29" s="695"/>
      <c r="DO29" s="695"/>
      <c r="DP29" s="695"/>
      <c r="DQ29" s="695"/>
      <c r="DR29" s="695"/>
      <c r="DS29" s="695"/>
      <c r="DT29" s="695"/>
      <c r="DU29" s="695"/>
      <c r="DV29" s="696"/>
      <c r="DW29" s="664">
        <v>9.5</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23344</v>
      </c>
      <c r="S30" s="660"/>
      <c r="T30" s="660"/>
      <c r="U30" s="660"/>
      <c r="V30" s="660"/>
      <c r="W30" s="660"/>
      <c r="X30" s="660"/>
      <c r="Y30" s="661"/>
      <c r="Z30" s="662">
        <v>0.2</v>
      </c>
      <c r="AA30" s="662"/>
      <c r="AB30" s="662"/>
      <c r="AC30" s="662"/>
      <c r="AD30" s="663">
        <v>1465</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98.8</v>
      </c>
      <c r="BH30" s="720"/>
      <c r="BI30" s="720"/>
      <c r="BJ30" s="720"/>
      <c r="BK30" s="720"/>
      <c r="BL30" s="720"/>
      <c r="BM30" s="654">
        <v>97.1</v>
      </c>
      <c r="BN30" s="720"/>
      <c r="BO30" s="720"/>
      <c r="BP30" s="720"/>
      <c r="BQ30" s="721"/>
      <c r="BR30" s="719">
        <v>99</v>
      </c>
      <c r="BS30" s="720"/>
      <c r="BT30" s="720"/>
      <c r="BU30" s="720"/>
      <c r="BV30" s="720"/>
      <c r="BW30" s="720"/>
      <c r="BX30" s="654">
        <v>97.2</v>
      </c>
      <c r="BY30" s="720"/>
      <c r="BZ30" s="720"/>
      <c r="CA30" s="720"/>
      <c r="CB30" s="721"/>
      <c r="CD30" s="724"/>
      <c r="CE30" s="725"/>
      <c r="CF30" s="674" t="s">
        <v>305</v>
      </c>
      <c r="CG30" s="675"/>
      <c r="CH30" s="675"/>
      <c r="CI30" s="675"/>
      <c r="CJ30" s="675"/>
      <c r="CK30" s="675"/>
      <c r="CL30" s="675"/>
      <c r="CM30" s="675"/>
      <c r="CN30" s="675"/>
      <c r="CO30" s="675"/>
      <c r="CP30" s="675"/>
      <c r="CQ30" s="676"/>
      <c r="CR30" s="659">
        <v>790967</v>
      </c>
      <c r="CS30" s="660"/>
      <c r="CT30" s="660"/>
      <c r="CU30" s="660"/>
      <c r="CV30" s="660"/>
      <c r="CW30" s="660"/>
      <c r="CX30" s="660"/>
      <c r="CY30" s="661"/>
      <c r="CZ30" s="664">
        <v>5.6</v>
      </c>
      <c r="DA30" s="693"/>
      <c r="DB30" s="693"/>
      <c r="DC30" s="697"/>
      <c r="DD30" s="668">
        <v>790967</v>
      </c>
      <c r="DE30" s="660"/>
      <c r="DF30" s="660"/>
      <c r="DG30" s="660"/>
      <c r="DH30" s="660"/>
      <c r="DI30" s="660"/>
      <c r="DJ30" s="660"/>
      <c r="DK30" s="661"/>
      <c r="DL30" s="668">
        <v>790967</v>
      </c>
      <c r="DM30" s="660"/>
      <c r="DN30" s="660"/>
      <c r="DO30" s="660"/>
      <c r="DP30" s="660"/>
      <c r="DQ30" s="660"/>
      <c r="DR30" s="660"/>
      <c r="DS30" s="660"/>
      <c r="DT30" s="660"/>
      <c r="DU30" s="660"/>
      <c r="DV30" s="661"/>
      <c r="DW30" s="664">
        <v>8.6999999999999993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38627</v>
      </c>
      <c r="S31" s="660"/>
      <c r="T31" s="660"/>
      <c r="U31" s="660"/>
      <c r="V31" s="660"/>
      <c r="W31" s="660"/>
      <c r="X31" s="660"/>
      <c r="Y31" s="661"/>
      <c r="Z31" s="662">
        <v>0.3</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98.1</v>
      </c>
      <c r="BH31" s="695"/>
      <c r="BI31" s="695"/>
      <c r="BJ31" s="695"/>
      <c r="BK31" s="695"/>
      <c r="BL31" s="695"/>
      <c r="BM31" s="665">
        <v>94.9</v>
      </c>
      <c r="BN31" s="717"/>
      <c r="BO31" s="717"/>
      <c r="BP31" s="717"/>
      <c r="BQ31" s="718"/>
      <c r="BR31" s="716">
        <v>98.6</v>
      </c>
      <c r="BS31" s="695"/>
      <c r="BT31" s="695"/>
      <c r="BU31" s="695"/>
      <c r="BV31" s="695"/>
      <c r="BW31" s="695"/>
      <c r="BX31" s="665">
        <v>95.6</v>
      </c>
      <c r="BY31" s="717"/>
      <c r="BZ31" s="717"/>
      <c r="CA31" s="717"/>
      <c r="CB31" s="718"/>
      <c r="CD31" s="724"/>
      <c r="CE31" s="725"/>
      <c r="CF31" s="674" t="s">
        <v>309</v>
      </c>
      <c r="CG31" s="675"/>
      <c r="CH31" s="675"/>
      <c r="CI31" s="675"/>
      <c r="CJ31" s="675"/>
      <c r="CK31" s="675"/>
      <c r="CL31" s="675"/>
      <c r="CM31" s="675"/>
      <c r="CN31" s="675"/>
      <c r="CO31" s="675"/>
      <c r="CP31" s="675"/>
      <c r="CQ31" s="676"/>
      <c r="CR31" s="659">
        <v>66998</v>
      </c>
      <c r="CS31" s="695"/>
      <c r="CT31" s="695"/>
      <c r="CU31" s="695"/>
      <c r="CV31" s="695"/>
      <c r="CW31" s="695"/>
      <c r="CX31" s="695"/>
      <c r="CY31" s="696"/>
      <c r="CZ31" s="664">
        <v>0.5</v>
      </c>
      <c r="DA31" s="693"/>
      <c r="DB31" s="693"/>
      <c r="DC31" s="697"/>
      <c r="DD31" s="668">
        <v>66998</v>
      </c>
      <c r="DE31" s="695"/>
      <c r="DF31" s="695"/>
      <c r="DG31" s="695"/>
      <c r="DH31" s="695"/>
      <c r="DI31" s="695"/>
      <c r="DJ31" s="695"/>
      <c r="DK31" s="696"/>
      <c r="DL31" s="668">
        <v>66998</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110400</v>
      </c>
      <c r="S32" s="660"/>
      <c r="T32" s="660"/>
      <c r="U32" s="660"/>
      <c r="V32" s="660"/>
      <c r="W32" s="660"/>
      <c r="X32" s="660"/>
      <c r="Y32" s="661"/>
      <c r="Z32" s="662">
        <v>0.8</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98.8</v>
      </c>
      <c r="BN32" s="729"/>
      <c r="BO32" s="729"/>
      <c r="BP32" s="729"/>
      <c r="BQ32" s="731"/>
      <c r="BR32" s="728">
        <v>99.3</v>
      </c>
      <c r="BS32" s="729"/>
      <c r="BT32" s="729"/>
      <c r="BU32" s="729"/>
      <c r="BV32" s="729"/>
      <c r="BW32" s="729"/>
      <c r="BX32" s="730">
        <v>98.6</v>
      </c>
      <c r="BY32" s="729"/>
      <c r="BZ32" s="729"/>
      <c r="CA32" s="729"/>
      <c r="CB32" s="731"/>
      <c r="CD32" s="726"/>
      <c r="CE32" s="727"/>
      <c r="CF32" s="674" t="s">
        <v>312</v>
      </c>
      <c r="CG32" s="675"/>
      <c r="CH32" s="675"/>
      <c r="CI32" s="675"/>
      <c r="CJ32" s="675"/>
      <c r="CK32" s="675"/>
      <c r="CL32" s="675"/>
      <c r="CM32" s="675"/>
      <c r="CN32" s="675"/>
      <c r="CO32" s="675"/>
      <c r="CP32" s="675"/>
      <c r="CQ32" s="676"/>
      <c r="CR32" s="659" t="s">
        <v>222</v>
      </c>
      <c r="CS32" s="660"/>
      <c r="CT32" s="660"/>
      <c r="CU32" s="660"/>
      <c r="CV32" s="660"/>
      <c r="CW32" s="660"/>
      <c r="CX32" s="660"/>
      <c r="CY32" s="661"/>
      <c r="CZ32" s="664" t="s">
        <v>140</v>
      </c>
      <c r="DA32" s="693"/>
      <c r="DB32" s="693"/>
      <c r="DC32" s="697"/>
      <c r="DD32" s="668" t="s">
        <v>222</v>
      </c>
      <c r="DE32" s="660"/>
      <c r="DF32" s="660"/>
      <c r="DG32" s="660"/>
      <c r="DH32" s="660"/>
      <c r="DI32" s="660"/>
      <c r="DJ32" s="660"/>
      <c r="DK32" s="661"/>
      <c r="DL32" s="668" t="s">
        <v>123</v>
      </c>
      <c r="DM32" s="660"/>
      <c r="DN32" s="660"/>
      <c r="DO32" s="660"/>
      <c r="DP32" s="660"/>
      <c r="DQ32" s="660"/>
      <c r="DR32" s="660"/>
      <c r="DS32" s="660"/>
      <c r="DT32" s="660"/>
      <c r="DU32" s="660"/>
      <c r="DV32" s="661"/>
      <c r="DW32" s="664" t="s">
        <v>222</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887788</v>
      </c>
      <c r="S33" s="660"/>
      <c r="T33" s="660"/>
      <c r="U33" s="660"/>
      <c r="V33" s="660"/>
      <c r="W33" s="660"/>
      <c r="X33" s="660"/>
      <c r="Y33" s="661"/>
      <c r="Z33" s="662">
        <v>6</v>
      </c>
      <c r="AA33" s="662"/>
      <c r="AB33" s="662"/>
      <c r="AC33" s="662"/>
      <c r="AD33" s="663" t="s">
        <v>222</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6710029</v>
      </c>
      <c r="CS33" s="695"/>
      <c r="CT33" s="695"/>
      <c r="CU33" s="695"/>
      <c r="CV33" s="695"/>
      <c r="CW33" s="695"/>
      <c r="CX33" s="695"/>
      <c r="CY33" s="696"/>
      <c r="CZ33" s="664">
        <v>47.8</v>
      </c>
      <c r="DA33" s="693"/>
      <c r="DB33" s="693"/>
      <c r="DC33" s="697"/>
      <c r="DD33" s="668">
        <v>5891236</v>
      </c>
      <c r="DE33" s="695"/>
      <c r="DF33" s="695"/>
      <c r="DG33" s="695"/>
      <c r="DH33" s="695"/>
      <c r="DI33" s="695"/>
      <c r="DJ33" s="695"/>
      <c r="DK33" s="696"/>
      <c r="DL33" s="668">
        <v>4628782</v>
      </c>
      <c r="DM33" s="695"/>
      <c r="DN33" s="695"/>
      <c r="DO33" s="695"/>
      <c r="DP33" s="695"/>
      <c r="DQ33" s="695"/>
      <c r="DR33" s="695"/>
      <c r="DS33" s="695"/>
      <c r="DT33" s="695"/>
      <c r="DU33" s="695"/>
      <c r="DV33" s="696"/>
      <c r="DW33" s="664">
        <v>51.1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315881</v>
      </c>
      <c r="S34" s="660"/>
      <c r="T34" s="660"/>
      <c r="U34" s="660"/>
      <c r="V34" s="660"/>
      <c r="W34" s="660"/>
      <c r="X34" s="660"/>
      <c r="Y34" s="661"/>
      <c r="Z34" s="662">
        <v>2.1</v>
      </c>
      <c r="AA34" s="662"/>
      <c r="AB34" s="662"/>
      <c r="AC34" s="662"/>
      <c r="AD34" s="663">
        <v>180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2801872</v>
      </c>
      <c r="CS34" s="660"/>
      <c r="CT34" s="660"/>
      <c r="CU34" s="660"/>
      <c r="CV34" s="660"/>
      <c r="CW34" s="660"/>
      <c r="CX34" s="660"/>
      <c r="CY34" s="661"/>
      <c r="CZ34" s="664">
        <v>20</v>
      </c>
      <c r="DA34" s="693"/>
      <c r="DB34" s="693"/>
      <c r="DC34" s="697"/>
      <c r="DD34" s="668">
        <v>2403959</v>
      </c>
      <c r="DE34" s="660"/>
      <c r="DF34" s="660"/>
      <c r="DG34" s="660"/>
      <c r="DH34" s="660"/>
      <c r="DI34" s="660"/>
      <c r="DJ34" s="660"/>
      <c r="DK34" s="661"/>
      <c r="DL34" s="668">
        <v>1958794</v>
      </c>
      <c r="DM34" s="660"/>
      <c r="DN34" s="660"/>
      <c r="DO34" s="660"/>
      <c r="DP34" s="660"/>
      <c r="DQ34" s="660"/>
      <c r="DR34" s="660"/>
      <c r="DS34" s="660"/>
      <c r="DT34" s="660"/>
      <c r="DU34" s="660"/>
      <c r="DV34" s="661"/>
      <c r="DW34" s="664">
        <v>21.6</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350000</v>
      </c>
      <c r="S35" s="660"/>
      <c r="T35" s="660"/>
      <c r="U35" s="660"/>
      <c r="V35" s="660"/>
      <c r="W35" s="660"/>
      <c r="X35" s="660"/>
      <c r="Y35" s="661"/>
      <c r="Z35" s="662">
        <v>2.4</v>
      </c>
      <c r="AA35" s="662"/>
      <c r="AB35" s="662"/>
      <c r="AC35" s="662"/>
      <c r="AD35" s="663" t="s">
        <v>123</v>
      </c>
      <c r="AE35" s="663"/>
      <c r="AF35" s="663"/>
      <c r="AG35" s="663"/>
      <c r="AH35" s="663"/>
      <c r="AI35" s="663"/>
      <c r="AJ35" s="663"/>
      <c r="AK35" s="663"/>
      <c r="AL35" s="664" t="s">
        <v>123</v>
      </c>
      <c r="AM35" s="665"/>
      <c r="AN35" s="665"/>
      <c r="AO35" s="666"/>
      <c r="AP35" s="214"/>
      <c r="AQ35" s="732" t="s">
        <v>320</v>
      </c>
      <c r="AR35" s="733"/>
      <c r="AS35" s="733"/>
      <c r="AT35" s="733"/>
      <c r="AU35" s="733"/>
      <c r="AV35" s="733"/>
      <c r="AW35" s="733"/>
      <c r="AX35" s="733"/>
      <c r="AY35" s="734"/>
      <c r="AZ35" s="648">
        <v>1815466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263007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179311</v>
      </c>
      <c r="CS35" s="695"/>
      <c r="CT35" s="695"/>
      <c r="CU35" s="695"/>
      <c r="CV35" s="695"/>
      <c r="CW35" s="695"/>
      <c r="CX35" s="695"/>
      <c r="CY35" s="696"/>
      <c r="CZ35" s="664">
        <v>1.3</v>
      </c>
      <c r="DA35" s="693"/>
      <c r="DB35" s="693"/>
      <c r="DC35" s="697"/>
      <c r="DD35" s="668">
        <v>174460</v>
      </c>
      <c r="DE35" s="695"/>
      <c r="DF35" s="695"/>
      <c r="DG35" s="695"/>
      <c r="DH35" s="695"/>
      <c r="DI35" s="695"/>
      <c r="DJ35" s="695"/>
      <c r="DK35" s="696"/>
      <c r="DL35" s="668">
        <v>173910</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140</v>
      </c>
      <c r="AA36" s="662"/>
      <c r="AB36" s="662"/>
      <c r="AC36" s="662"/>
      <c r="AD36" s="663" t="s">
        <v>222</v>
      </c>
      <c r="AE36" s="663"/>
      <c r="AF36" s="663"/>
      <c r="AG36" s="663"/>
      <c r="AH36" s="663"/>
      <c r="AI36" s="663"/>
      <c r="AJ36" s="663"/>
      <c r="AK36" s="663"/>
      <c r="AL36" s="664" t="s">
        <v>140</v>
      </c>
      <c r="AM36" s="665"/>
      <c r="AN36" s="665"/>
      <c r="AO36" s="666"/>
      <c r="AQ36" s="736" t="s">
        <v>324</v>
      </c>
      <c r="AR36" s="737"/>
      <c r="AS36" s="737"/>
      <c r="AT36" s="737"/>
      <c r="AU36" s="737"/>
      <c r="AV36" s="737"/>
      <c r="AW36" s="737"/>
      <c r="AX36" s="737"/>
      <c r="AY36" s="738"/>
      <c r="AZ36" s="659">
        <v>623376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34939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1837583</v>
      </c>
      <c r="CS36" s="660"/>
      <c r="CT36" s="660"/>
      <c r="CU36" s="660"/>
      <c r="CV36" s="660"/>
      <c r="CW36" s="660"/>
      <c r="CX36" s="660"/>
      <c r="CY36" s="661"/>
      <c r="CZ36" s="664">
        <v>13.1</v>
      </c>
      <c r="DA36" s="693"/>
      <c r="DB36" s="693"/>
      <c r="DC36" s="697"/>
      <c r="DD36" s="668">
        <v>1687294</v>
      </c>
      <c r="DE36" s="660"/>
      <c r="DF36" s="660"/>
      <c r="DG36" s="660"/>
      <c r="DH36" s="660"/>
      <c r="DI36" s="660"/>
      <c r="DJ36" s="660"/>
      <c r="DK36" s="661"/>
      <c r="DL36" s="668">
        <v>1213928</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140</v>
      </c>
      <c r="S37" s="660"/>
      <c r="T37" s="660"/>
      <c r="U37" s="660"/>
      <c r="V37" s="660"/>
      <c r="W37" s="660"/>
      <c r="X37" s="660"/>
      <c r="Y37" s="661"/>
      <c r="Z37" s="662" t="s">
        <v>140</v>
      </c>
      <c r="AA37" s="662"/>
      <c r="AB37" s="662"/>
      <c r="AC37" s="662"/>
      <c r="AD37" s="663" t="s">
        <v>140</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61943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5003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969951</v>
      </c>
      <c r="CS37" s="695"/>
      <c r="CT37" s="695"/>
      <c r="CU37" s="695"/>
      <c r="CV37" s="695"/>
      <c r="CW37" s="695"/>
      <c r="CX37" s="695"/>
      <c r="CY37" s="696"/>
      <c r="CZ37" s="664">
        <v>6.9</v>
      </c>
      <c r="DA37" s="693"/>
      <c r="DB37" s="693"/>
      <c r="DC37" s="697"/>
      <c r="DD37" s="668">
        <v>969951</v>
      </c>
      <c r="DE37" s="695"/>
      <c r="DF37" s="695"/>
      <c r="DG37" s="695"/>
      <c r="DH37" s="695"/>
      <c r="DI37" s="695"/>
      <c r="DJ37" s="695"/>
      <c r="DK37" s="696"/>
      <c r="DL37" s="668">
        <v>891692</v>
      </c>
      <c r="DM37" s="695"/>
      <c r="DN37" s="695"/>
      <c r="DO37" s="695"/>
      <c r="DP37" s="695"/>
      <c r="DQ37" s="695"/>
      <c r="DR37" s="695"/>
      <c r="DS37" s="695"/>
      <c r="DT37" s="695"/>
      <c r="DU37" s="695"/>
      <c r="DV37" s="696"/>
      <c r="DW37" s="664">
        <v>9.8000000000000007</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14715516</v>
      </c>
      <c r="S38" s="740"/>
      <c r="T38" s="740"/>
      <c r="U38" s="740"/>
      <c r="V38" s="740"/>
      <c r="W38" s="740"/>
      <c r="X38" s="740"/>
      <c r="Y38" s="741"/>
      <c r="Z38" s="742">
        <v>100</v>
      </c>
      <c r="AA38" s="742"/>
      <c r="AB38" s="742"/>
      <c r="AC38" s="742"/>
      <c r="AD38" s="743">
        <v>9066172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16321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8189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1799145</v>
      </c>
      <c r="CS38" s="660"/>
      <c r="CT38" s="660"/>
      <c r="CU38" s="660"/>
      <c r="CV38" s="660"/>
      <c r="CW38" s="660"/>
      <c r="CX38" s="660"/>
      <c r="CY38" s="661"/>
      <c r="CZ38" s="664">
        <v>12.8</v>
      </c>
      <c r="DA38" s="693"/>
      <c r="DB38" s="693"/>
      <c r="DC38" s="697"/>
      <c r="DD38" s="668">
        <v>1625523</v>
      </c>
      <c r="DE38" s="660"/>
      <c r="DF38" s="660"/>
      <c r="DG38" s="660"/>
      <c r="DH38" s="660"/>
      <c r="DI38" s="660"/>
      <c r="DJ38" s="660"/>
      <c r="DK38" s="661"/>
      <c r="DL38" s="668">
        <v>1282150</v>
      </c>
      <c r="DM38" s="660"/>
      <c r="DN38" s="660"/>
      <c r="DO38" s="660"/>
      <c r="DP38" s="660"/>
      <c r="DQ38" s="660"/>
      <c r="DR38" s="660"/>
      <c r="DS38" s="660"/>
      <c r="DT38" s="660"/>
      <c r="DU38" s="660"/>
      <c r="DV38" s="661"/>
      <c r="DW38" s="664">
        <v>14.1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22118</v>
      </c>
      <c r="CS39" s="695"/>
      <c r="CT39" s="695"/>
      <c r="CU39" s="695"/>
      <c r="CV39" s="695"/>
      <c r="CW39" s="695"/>
      <c r="CX39" s="695"/>
      <c r="CY39" s="696"/>
      <c r="CZ39" s="664">
        <v>0.2</v>
      </c>
      <c r="DA39" s="693"/>
      <c r="DB39" s="693"/>
      <c r="DC39" s="697"/>
      <c r="DD39" s="668" t="s">
        <v>140</v>
      </c>
      <c r="DE39" s="695"/>
      <c r="DF39" s="695"/>
      <c r="DG39" s="695"/>
      <c r="DH39" s="695"/>
      <c r="DI39" s="695"/>
      <c r="DJ39" s="695"/>
      <c r="DK39" s="696"/>
      <c r="DL39" s="668" t="s">
        <v>222</v>
      </c>
      <c r="DM39" s="695"/>
      <c r="DN39" s="695"/>
      <c r="DO39" s="695"/>
      <c r="DP39" s="695"/>
      <c r="DQ39" s="695"/>
      <c r="DR39" s="695"/>
      <c r="DS39" s="695"/>
      <c r="DT39" s="695"/>
      <c r="DU39" s="695"/>
      <c r="DV39" s="696"/>
      <c r="DW39" s="664" t="s">
        <v>140</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317473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70000</v>
      </c>
      <c r="CS40" s="660"/>
      <c r="CT40" s="660"/>
      <c r="CU40" s="660"/>
      <c r="CV40" s="660"/>
      <c r="CW40" s="660"/>
      <c r="CX40" s="660"/>
      <c r="CY40" s="661"/>
      <c r="CZ40" s="664">
        <v>0.5</v>
      </c>
      <c r="DA40" s="693"/>
      <c r="DB40" s="693"/>
      <c r="DC40" s="697"/>
      <c r="DD40" s="668" t="s">
        <v>222</v>
      </c>
      <c r="DE40" s="660"/>
      <c r="DF40" s="660"/>
      <c r="DG40" s="660"/>
      <c r="DH40" s="660"/>
      <c r="DI40" s="660"/>
      <c r="DJ40" s="660"/>
      <c r="DK40" s="661"/>
      <c r="DL40" s="668" t="s">
        <v>222</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796353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260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140</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1058429</v>
      </c>
      <c r="CS42" s="660"/>
      <c r="CT42" s="660"/>
      <c r="CU42" s="660"/>
      <c r="CV42" s="660"/>
      <c r="CW42" s="660"/>
      <c r="CX42" s="660"/>
      <c r="CY42" s="661"/>
      <c r="CZ42" s="664">
        <v>7.5</v>
      </c>
      <c r="DA42" s="665"/>
      <c r="DB42" s="665"/>
      <c r="DC42" s="760"/>
      <c r="DD42" s="668">
        <v>580183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31539</v>
      </c>
      <c r="CS43" s="695"/>
      <c r="CT43" s="695"/>
      <c r="CU43" s="695"/>
      <c r="CV43" s="695"/>
      <c r="CW43" s="695"/>
      <c r="CX43" s="695"/>
      <c r="CY43" s="696"/>
      <c r="CZ43" s="664">
        <v>0.2</v>
      </c>
      <c r="DA43" s="693"/>
      <c r="DB43" s="693"/>
      <c r="DC43" s="697"/>
      <c r="DD43" s="668">
        <v>31539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1057940</v>
      </c>
      <c r="CS44" s="660"/>
      <c r="CT44" s="660"/>
      <c r="CU44" s="660"/>
      <c r="CV44" s="660"/>
      <c r="CW44" s="660"/>
      <c r="CX44" s="660"/>
      <c r="CY44" s="661"/>
      <c r="CZ44" s="664">
        <v>7.5</v>
      </c>
      <c r="DA44" s="665"/>
      <c r="DB44" s="665"/>
      <c r="DC44" s="760"/>
      <c r="DD44" s="668">
        <v>579694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28999</v>
      </c>
      <c r="CS45" s="695"/>
      <c r="CT45" s="695"/>
      <c r="CU45" s="695"/>
      <c r="CV45" s="695"/>
      <c r="CW45" s="695"/>
      <c r="CX45" s="695"/>
      <c r="CY45" s="696"/>
      <c r="CZ45" s="664">
        <v>0.2</v>
      </c>
      <c r="DA45" s="693"/>
      <c r="DB45" s="693"/>
      <c r="DC45" s="697"/>
      <c r="DD45" s="668">
        <v>7920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1002307</v>
      </c>
      <c r="CS46" s="660"/>
      <c r="CT46" s="660"/>
      <c r="CU46" s="660"/>
      <c r="CV46" s="660"/>
      <c r="CW46" s="660"/>
      <c r="CX46" s="660"/>
      <c r="CY46" s="661"/>
      <c r="CZ46" s="664">
        <v>7.1</v>
      </c>
      <c r="DA46" s="665"/>
      <c r="DB46" s="665"/>
      <c r="DC46" s="760"/>
      <c r="DD46" s="668">
        <v>545140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489</v>
      </c>
      <c r="CS47" s="695"/>
      <c r="CT47" s="695"/>
      <c r="CU47" s="695"/>
      <c r="CV47" s="695"/>
      <c r="CW47" s="695"/>
      <c r="CX47" s="695"/>
      <c r="CY47" s="696"/>
      <c r="CZ47" s="664">
        <v>0</v>
      </c>
      <c r="DA47" s="693"/>
      <c r="DB47" s="693"/>
      <c r="DC47" s="697"/>
      <c r="DD47" s="668">
        <v>489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140</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14042214</v>
      </c>
      <c r="CS49" s="729"/>
      <c r="CT49" s="729"/>
      <c r="CU49" s="729"/>
      <c r="CV49" s="729"/>
      <c r="CW49" s="729"/>
      <c r="CX49" s="729"/>
      <c r="CY49" s="761"/>
      <c r="CZ49" s="744">
        <v>100</v>
      </c>
      <c r="DA49" s="762"/>
      <c r="DB49" s="762"/>
      <c r="DC49" s="763"/>
      <c r="DD49" s="764">
        <v>10301931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OV9FICQJApo5Fp9W3tnX+DE3t4rUQyjN3cQg3u9Xp+rI3BfPY3R46kmlLzvRyy+pMCl56oe/6er9pNLIGGHFA==" saltValue="fSVp7jnyQoUxIbjWIZob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14691</v>
      </c>
      <c r="R7" s="795"/>
      <c r="S7" s="795"/>
      <c r="T7" s="795"/>
      <c r="U7" s="795"/>
      <c r="V7" s="795">
        <v>14062</v>
      </c>
      <c r="W7" s="795"/>
      <c r="X7" s="795"/>
      <c r="Y7" s="795"/>
      <c r="Z7" s="795"/>
      <c r="AA7" s="795">
        <v>629</v>
      </c>
      <c r="AB7" s="795"/>
      <c r="AC7" s="795"/>
      <c r="AD7" s="795"/>
      <c r="AE7" s="796"/>
      <c r="AF7" s="797">
        <v>624</v>
      </c>
      <c r="AG7" s="798"/>
      <c r="AH7" s="798"/>
      <c r="AI7" s="798"/>
      <c r="AJ7" s="799"/>
      <c r="AK7" s="834">
        <v>110</v>
      </c>
      <c r="AL7" s="835"/>
      <c r="AM7" s="835"/>
      <c r="AN7" s="835"/>
      <c r="AO7" s="835"/>
      <c r="AP7" s="835">
        <v>7307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9</v>
      </c>
      <c r="CI7" s="832"/>
      <c r="CJ7" s="832"/>
      <c r="CK7" s="832"/>
      <c r="CL7" s="833"/>
      <c r="CM7" s="831">
        <v>222</v>
      </c>
      <c r="CN7" s="832"/>
      <c r="CO7" s="832"/>
      <c r="CP7" s="832"/>
      <c r="CQ7" s="833"/>
      <c r="CR7" s="831">
        <v>50</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45</v>
      </c>
      <c r="R8" s="819"/>
      <c r="S8" s="819"/>
      <c r="T8" s="819"/>
      <c r="U8" s="819"/>
      <c r="V8" s="819">
        <v>1</v>
      </c>
      <c r="W8" s="819"/>
      <c r="X8" s="819"/>
      <c r="Y8" s="819"/>
      <c r="Z8" s="819"/>
      <c r="AA8" s="819">
        <v>44</v>
      </c>
      <c r="AB8" s="819"/>
      <c r="AC8" s="819"/>
      <c r="AD8" s="819"/>
      <c r="AE8" s="820"/>
      <c r="AF8" s="821">
        <v>45</v>
      </c>
      <c r="AG8" s="822"/>
      <c r="AH8" s="822"/>
      <c r="AI8" s="822"/>
      <c r="AJ8" s="823"/>
      <c r="AK8" s="824" t="s">
        <v>579</v>
      </c>
      <c r="AL8" s="825"/>
      <c r="AM8" s="825"/>
      <c r="AN8" s="825"/>
      <c r="AO8" s="825"/>
      <c r="AP8" s="825" t="s">
        <v>580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1</v>
      </c>
      <c r="CI8" s="842"/>
      <c r="CJ8" s="842"/>
      <c r="CK8" s="842"/>
      <c r="CL8" s="843"/>
      <c r="CM8" s="841">
        <v>101</v>
      </c>
      <c r="CN8" s="842"/>
      <c r="CO8" s="842"/>
      <c r="CP8" s="842"/>
      <c r="CQ8" s="843"/>
      <c r="CR8" s="841">
        <v>10</v>
      </c>
      <c r="CS8" s="842"/>
      <c r="CT8" s="842"/>
      <c r="CU8" s="842"/>
      <c r="CV8" s="843"/>
      <c r="CW8" s="841" t="s">
        <v>580</v>
      </c>
      <c r="CX8" s="842"/>
      <c r="CY8" s="842"/>
      <c r="CZ8" s="842"/>
      <c r="DA8" s="843"/>
      <c r="DB8" s="841" t="s">
        <v>580</v>
      </c>
      <c r="DC8" s="842"/>
      <c r="DD8" s="842"/>
      <c r="DE8" s="842"/>
      <c r="DF8" s="843"/>
      <c r="DG8" s="841">
        <v>323</v>
      </c>
      <c r="DH8" s="842"/>
      <c r="DI8" s="842"/>
      <c r="DJ8" s="842"/>
      <c r="DK8" s="843"/>
      <c r="DL8" s="841" t="s">
        <v>580</v>
      </c>
      <c r="DM8" s="842"/>
      <c r="DN8" s="842"/>
      <c r="DO8" s="842"/>
      <c r="DP8" s="843"/>
      <c r="DQ8" s="841">
        <v>87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14716</v>
      </c>
      <c r="R23" s="854"/>
      <c r="S23" s="854"/>
      <c r="T23" s="854"/>
      <c r="U23" s="854"/>
      <c r="V23" s="854">
        <v>14042</v>
      </c>
      <c r="W23" s="854"/>
      <c r="X23" s="854"/>
      <c r="Y23" s="854"/>
      <c r="Z23" s="854"/>
      <c r="AA23" s="854">
        <v>673</v>
      </c>
      <c r="AB23" s="854"/>
      <c r="AC23" s="854"/>
      <c r="AD23" s="854"/>
      <c r="AE23" s="855"/>
      <c r="AF23" s="856">
        <v>669</v>
      </c>
      <c r="AG23" s="854"/>
      <c r="AH23" s="854"/>
      <c r="AI23" s="854"/>
      <c r="AJ23" s="857"/>
      <c r="AK23" s="858"/>
      <c r="AL23" s="859"/>
      <c r="AM23" s="859"/>
      <c r="AN23" s="859"/>
      <c r="AO23" s="859"/>
      <c r="AP23" s="854">
        <v>7307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4084</v>
      </c>
      <c r="R28" s="883"/>
      <c r="S28" s="883"/>
      <c r="T28" s="883"/>
      <c r="U28" s="883"/>
      <c r="V28" s="883">
        <v>3821</v>
      </c>
      <c r="W28" s="883"/>
      <c r="X28" s="883"/>
      <c r="Y28" s="883"/>
      <c r="Z28" s="883"/>
      <c r="AA28" s="883">
        <v>263</v>
      </c>
      <c r="AB28" s="883"/>
      <c r="AC28" s="883"/>
      <c r="AD28" s="883"/>
      <c r="AE28" s="884"/>
      <c r="AF28" s="885">
        <v>263</v>
      </c>
      <c r="AG28" s="883"/>
      <c r="AH28" s="883"/>
      <c r="AI28" s="883"/>
      <c r="AJ28" s="886"/>
      <c r="AK28" s="887">
        <v>317</v>
      </c>
      <c r="AL28" s="878"/>
      <c r="AM28" s="878"/>
      <c r="AN28" s="878"/>
      <c r="AO28" s="878"/>
      <c r="AP28" s="878" t="s">
        <v>580</v>
      </c>
      <c r="AQ28" s="878"/>
      <c r="AR28" s="878"/>
      <c r="AS28" s="878"/>
      <c r="AT28" s="878"/>
      <c r="AU28" s="878">
        <v>0</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2586</v>
      </c>
      <c r="R29" s="819"/>
      <c r="S29" s="819"/>
      <c r="T29" s="819"/>
      <c r="U29" s="819"/>
      <c r="V29" s="819">
        <v>2484</v>
      </c>
      <c r="W29" s="819"/>
      <c r="X29" s="819"/>
      <c r="Y29" s="819"/>
      <c r="Z29" s="819"/>
      <c r="AA29" s="819">
        <v>102</v>
      </c>
      <c r="AB29" s="819"/>
      <c r="AC29" s="819"/>
      <c r="AD29" s="819"/>
      <c r="AE29" s="820"/>
      <c r="AF29" s="821">
        <v>102</v>
      </c>
      <c r="AG29" s="822"/>
      <c r="AH29" s="822"/>
      <c r="AI29" s="822"/>
      <c r="AJ29" s="823"/>
      <c r="AK29" s="890">
        <v>349</v>
      </c>
      <c r="AL29" s="891"/>
      <c r="AM29" s="891"/>
      <c r="AN29" s="891"/>
      <c r="AO29" s="891"/>
      <c r="AP29" s="891" t="s">
        <v>580</v>
      </c>
      <c r="AQ29" s="891"/>
      <c r="AR29" s="891"/>
      <c r="AS29" s="891"/>
      <c r="AT29" s="891"/>
      <c r="AU29" s="891">
        <v>0</v>
      </c>
      <c r="AV29" s="891"/>
      <c r="AW29" s="891"/>
      <c r="AX29" s="891"/>
      <c r="AY29" s="891"/>
      <c r="AZ29" s="892" t="s">
        <v>580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491</v>
      </c>
      <c r="R30" s="819"/>
      <c r="S30" s="819"/>
      <c r="T30" s="819"/>
      <c r="U30" s="819"/>
      <c r="V30" s="819">
        <v>483</v>
      </c>
      <c r="W30" s="819"/>
      <c r="X30" s="819"/>
      <c r="Y30" s="819"/>
      <c r="Z30" s="819"/>
      <c r="AA30" s="819">
        <v>8</v>
      </c>
      <c r="AB30" s="819"/>
      <c r="AC30" s="819"/>
      <c r="AD30" s="819"/>
      <c r="AE30" s="820"/>
      <c r="AF30" s="821">
        <v>8</v>
      </c>
      <c r="AG30" s="822"/>
      <c r="AH30" s="822"/>
      <c r="AI30" s="822"/>
      <c r="AJ30" s="823"/>
      <c r="AK30" s="890">
        <v>42</v>
      </c>
      <c r="AL30" s="891"/>
      <c r="AM30" s="891"/>
      <c r="AN30" s="891"/>
      <c r="AO30" s="891"/>
      <c r="AP30" s="891" t="s">
        <v>580</v>
      </c>
      <c r="AQ30" s="891"/>
      <c r="AR30" s="891"/>
      <c r="AS30" s="891"/>
      <c r="AT30" s="891"/>
      <c r="AU30" s="891">
        <v>0</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56</v>
      </c>
      <c r="R31" s="819"/>
      <c r="S31" s="819"/>
      <c r="T31" s="819"/>
      <c r="U31" s="819"/>
      <c r="V31" s="819">
        <v>49</v>
      </c>
      <c r="W31" s="819"/>
      <c r="X31" s="819"/>
      <c r="Y31" s="819"/>
      <c r="Z31" s="819"/>
      <c r="AA31" s="819">
        <v>7</v>
      </c>
      <c r="AB31" s="819"/>
      <c r="AC31" s="819"/>
      <c r="AD31" s="819"/>
      <c r="AE31" s="820"/>
      <c r="AF31" s="821">
        <v>7</v>
      </c>
      <c r="AG31" s="822"/>
      <c r="AH31" s="822"/>
      <c r="AI31" s="822"/>
      <c r="AJ31" s="823"/>
      <c r="AK31" s="890">
        <v>92</v>
      </c>
      <c r="AL31" s="891"/>
      <c r="AM31" s="891"/>
      <c r="AN31" s="891"/>
      <c r="AO31" s="891"/>
      <c r="AP31" s="891" t="s">
        <v>580</v>
      </c>
      <c r="AQ31" s="891"/>
      <c r="AR31" s="891"/>
      <c r="AS31" s="891"/>
      <c r="AT31" s="891"/>
      <c r="AU31" s="891">
        <v>0</v>
      </c>
      <c r="AV31" s="891"/>
      <c r="AW31" s="891"/>
      <c r="AX31" s="891"/>
      <c r="AY31" s="891"/>
      <c r="AZ31" s="892" t="s">
        <v>581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76</v>
      </c>
      <c r="R32" s="819"/>
      <c r="S32" s="819"/>
      <c r="T32" s="819"/>
      <c r="U32" s="819"/>
      <c r="V32" s="819">
        <v>22</v>
      </c>
      <c r="W32" s="819"/>
      <c r="X32" s="819"/>
      <c r="Y32" s="819"/>
      <c r="Z32" s="819"/>
      <c r="AA32" s="819">
        <v>53</v>
      </c>
      <c r="AB32" s="819"/>
      <c r="AC32" s="819"/>
      <c r="AD32" s="819"/>
      <c r="AE32" s="820"/>
      <c r="AF32" s="821">
        <v>53</v>
      </c>
      <c r="AG32" s="822"/>
      <c r="AH32" s="822"/>
      <c r="AI32" s="822"/>
      <c r="AJ32" s="823"/>
      <c r="AK32" s="890" t="s">
        <v>580</v>
      </c>
      <c r="AL32" s="891"/>
      <c r="AM32" s="891"/>
      <c r="AN32" s="891"/>
      <c r="AO32" s="891"/>
      <c r="AP32" s="891" t="s">
        <v>580</v>
      </c>
      <c r="AQ32" s="891"/>
      <c r="AR32" s="891"/>
      <c r="AS32" s="891"/>
      <c r="AT32" s="891"/>
      <c r="AU32" s="891">
        <v>0</v>
      </c>
      <c r="AV32" s="891"/>
      <c r="AW32" s="891"/>
      <c r="AX32" s="891"/>
      <c r="AY32" s="891"/>
      <c r="AZ32" s="892" t="s">
        <v>580</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833</v>
      </c>
      <c r="R33" s="819"/>
      <c r="S33" s="819"/>
      <c r="T33" s="819"/>
      <c r="U33" s="819"/>
      <c r="V33" s="819">
        <v>710</v>
      </c>
      <c r="W33" s="819"/>
      <c r="X33" s="819"/>
      <c r="Y33" s="819"/>
      <c r="Z33" s="819"/>
      <c r="AA33" s="819">
        <v>123</v>
      </c>
      <c r="AB33" s="819"/>
      <c r="AC33" s="819"/>
      <c r="AD33" s="819"/>
      <c r="AE33" s="820"/>
      <c r="AF33" s="821">
        <v>937</v>
      </c>
      <c r="AG33" s="822"/>
      <c r="AH33" s="822"/>
      <c r="AI33" s="822"/>
      <c r="AJ33" s="823"/>
      <c r="AK33" s="890">
        <v>16</v>
      </c>
      <c r="AL33" s="891"/>
      <c r="AM33" s="891"/>
      <c r="AN33" s="891"/>
      <c r="AO33" s="891"/>
      <c r="AP33" s="891">
        <v>712</v>
      </c>
      <c r="AQ33" s="891"/>
      <c r="AR33" s="891"/>
      <c r="AS33" s="891"/>
      <c r="AT33" s="891"/>
      <c r="AU33" s="891">
        <v>1</v>
      </c>
      <c r="AV33" s="891"/>
      <c r="AW33" s="891"/>
      <c r="AX33" s="891"/>
      <c r="AY33" s="891"/>
      <c r="AZ33" s="892" t="s">
        <v>580</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1438</v>
      </c>
      <c r="R34" s="819"/>
      <c r="S34" s="819"/>
      <c r="T34" s="819"/>
      <c r="U34" s="819"/>
      <c r="V34" s="819">
        <v>1381</v>
      </c>
      <c r="W34" s="819"/>
      <c r="X34" s="819"/>
      <c r="Y34" s="819"/>
      <c r="Z34" s="819"/>
      <c r="AA34" s="819">
        <v>57</v>
      </c>
      <c r="AB34" s="819"/>
      <c r="AC34" s="819"/>
      <c r="AD34" s="819"/>
      <c r="AE34" s="820"/>
      <c r="AF34" s="821">
        <v>57</v>
      </c>
      <c r="AG34" s="822"/>
      <c r="AH34" s="822"/>
      <c r="AI34" s="822"/>
      <c r="AJ34" s="823"/>
      <c r="AK34" s="890">
        <v>623</v>
      </c>
      <c r="AL34" s="891"/>
      <c r="AM34" s="891"/>
      <c r="AN34" s="891"/>
      <c r="AO34" s="891"/>
      <c r="AP34" s="891">
        <v>7536</v>
      </c>
      <c r="AQ34" s="891"/>
      <c r="AR34" s="891"/>
      <c r="AS34" s="891"/>
      <c r="AT34" s="891"/>
      <c r="AU34" s="891">
        <v>6767</v>
      </c>
      <c r="AV34" s="891"/>
      <c r="AW34" s="891"/>
      <c r="AX34" s="891"/>
      <c r="AY34" s="891"/>
      <c r="AZ34" s="892" t="s">
        <v>580</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1427</v>
      </c>
      <c r="AG63" s="902"/>
      <c r="AH63" s="902"/>
      <c r="AI63" s="902"/>
      <c r="AJ63" s="903"/>
      <c r="AK63" s="904"/>
      <c r="AL63" s="899"/>
      <c r="AM63" s="899"/>
      <c r="AN63" s="899"/>
      <c r="AO63" s="899"/>
      <c r="AP63" s="902">
        <v>8248</v>
      </c>
      <c r="AQ63" s="902"/>
      <c r="AR63" s="902"/>
      <c r="AS63" s="902"/>
      <c r="AT63" s="902"/>
      <c r="AU63" s="902">
        <v>6768</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5367</v>
      </c>
      <c r="R68" s="926"/>
      <c r="S68" s="926"/>
      <c r="T68" s="926"/>
      <c r="U68" s="926"/>
      <c r="V68" s="926">
        <v>5172</v>
      </c>
      <c r="W68" s="926"/>
      <c r="X68" s="926"/>
      <c r="Y68" s="926"/>
      <c r="Z68" s="926"/>
      <c r="AA68" s="926">
        <v>194</v>
      </c>
      <c r="AB68" s="926"/>
      <c r="AC68" s="926"/>
      <c r="AD68" s="926"/>
      <c r="AE68" s="926"/>
      <c r="AF68" s="926">
        <v>194</v>
      </c>
      <c r="AG68" s="926"/>
      <c r="AH68" s="926"/>
      <c r="AI68" s="926"/>
      <c r="AJ68" s="926"/>
      <c r="AK68" s="926" t="s">
        <v>580</v>
      </c>
      <c r="AL68" s="926"/>
      <c r="AM68" s="926"/>
      <c r="AN68" s="926"/>
      <c r="AO68" s="926"/>
      <c r="AP68" s="926">
        <v>627</v>
      </c>
      <c r="AQ68" s="926"/>
      <c r="AR68" s="926"/>
      <c r="AS68" s="926"/>
      <c r="AT68" s="926"/>
      <c r="AU68" s="926">
        <v>59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1751</v>
      </c>
      <c r="R69" s="891"/>
      <c r="S69" s="891"/>
      <c r="T69" s="891"/>
      <c r="U69" s="891"/>
      <c r="V69" s="891">
        <v>1683</v>
      </c>
      <c r="W69" s="891"/>
      <c r="X69" s="891"/>
      <c r="Y69" s="891"/>
      <c r="Z69" s="891"/>
      <c r="AA69" s="891">
        <v>68</v>
      </c>
      <c r="AB69" s="891"/>
      <c r="AC69" s="891"/>
      <c r="AD69" s="891"/>
      <c r="AE69" s="891"/>
      <c r="AF69" s="891">
        <v>68</v>
      </c>
      <c r="AG69" s="891"/>
      <c r="AH69" s="891"/>
      <c r="AI69" s="891"/>
      <c r="AJ69" s="891"/>
      <c r="AK69" s="891" t="s">
        <v>580</v>
      </c>
      <c r="AL69" s="891"/>
      <c r="AM69" s="891"/>
      <c r="AN69" s="891"/>
      <c r="AO69" s="891"/>
      <c r="AP69" s="891">
        <v>2767</v>
      </c>
      <c r="AQ69" s="891"/>
      <c r="AR69" s="891"/>
      <c r="AS69" s="891"/>
      <c r="AT69" s="891"/>
      <c r="AU69" s="891">
        <v>1147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8452</v>
      </c>
      <c r="R70" s="891"/>
      <c r="S70" s="891"/>
      <c r="T70" s="891"/>
      <c r="U70" s="891"/>
      <c r="V70" s="891">
        <v>8381</v>
      </c>
      <c r="W70" s="891"/>
      <c r="X70" s="891"/>
      <c r="Y70" s="891"/>
      <c r="Z70" s="891"/>
      <c r="AA70" s="891">
        <v>72</v>
      </c>
      <c r="AB70" s="891"/>
      <c r="AC70" s="891"/>
      <c r="AD70" s="891"/>
      <c r="AE70" s="891"/>
      <c r="AF70" s="891">
        <v>72</v>
      </c>
      <c r="AG70" s="891"/>
      <c r="AH70" s="891"/>
      <c r="AI70" s="891"/>
      <c r="AJ70" s="891"/>
      <c r="AK70" s="891">
        <v>970</v>
      </c>
      <c r="AL70" s="891"/>
      <c r="AM70" s="891"/>
      <c r="AN70" s="891"/>
      <c r="AO70" s="891"/>
      <c r="AP70" s="891" t="s">
        <v>587</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580</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586</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580</v>
      </c>
      <c r="AQ72" s="891"/>
      <c r="AR72" s="891"/>
      <c r="AS72" s="891"/>
      <c r="AT72" s="891"/>
      <c r="AU72" s="891" t="s">
        <v>587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30334</v>
      </c>
      <c r="AG88" s="902"/>
      <c r="AH88" s="902"/>
      <c r="AI88" s="902"/>
      <c r="AJ88" s="902"/>
      <c r="AK88" s="899"/>
      <c r="AL88" s="899"/>
      <c r="AM88" s="899"/>
      <c r="AN88" s="899"/>
      <c r="AO88" s="899"/>
      <c r="AP88" s="902">
        <v>3394</v>
      </c>
      <c r="AQ88" s="902"/>
      <c r="AR88" s="902"/>
      <c r="AS88" s="902"/>
      <c r="AT88" s="902"/>
      <c r="AU88" s="902">
        <v>1206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60</v>
      </c>
      <c r="CS102" s="910"/>
      <c r="CT102" s="910"/>
      <c r="CU102" s="910"/>
      <c r="CV102" s="953"/>
      <c r="CW102" s="952">
        <v>0</v>
      </c>
      <c r="CX102" s="910"/>
      <c r="CY102" s="910"/>
      <c r="CZ102" s="910"/>
      <c r="DA102" s="953"/>
      <c r="DB102" s="952">
        <v>0</v>
      </c>
      <c r="DC102" s="910"/>
      <c r="DD102" s="910"/>
      <c r="DE102" s="910"/>
      <c r="DF102" s="953"/>
      <c r="DG102" s="952">
        <v>323</v>
      </c>
      <c r="DH102" s="910"/>
      <c r="DI102" s="910"/>
      <c r="DJ102" s="910"/>
      <c r="DK102" s="953"/>
      <c r="DL102" s="952">
        <v>0</v>
      </c>
      <c r="DM102" s="910"/>
      <c r="DN102" s="910"/>
      <c r="DO102" s="910"/>
      <c r="DP102" s="953"/>
      <c r="DQ102" s="952">
        <v>87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299</v>
      </c>
      <c r="AG109" s="955"/>
      <c r="AH109" s="955"/>
      <c r="AI109" s="955"/>
      <c r="AJ109" s="956"/>
      <c r="AK109" s="954" t="s">
        <v>298</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299</v>
      </c>
      <c r="BW109" s="955"/>
      <c r="BX109" s="955"/>
      <c r="BY109" s="955"/>
      <c r="BZ109" s="956"/>
      <c r="CA109" s="954" t="s">
        <v>298</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299</v>
      </c>
      <c r="DM109" s="955"/>
      <c r="DN109" s="955"/>
      <c r="DO109" s="955"/>
      <c r="DP109" s="956"/>
      <c r="DQ109" s="954" t="s">
        <v>298</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973345</v>
      </c>
      <c r="AB110" s="962"/>
      <c r="AC110" s="962"/>
      <c r="AD110" s="962"/>
      <c r="AE110" s="963"/>
      <c r="AF110" s="964">
        <v>903522</v>
      </c>
      <c r="AG110" s="962"/>
      <c r="AH110" s="962"/>
      <c r="AI110" s="962"/>
      <c r="AJ110" s="963"/>
      <c r="AK110" s="964">
        <v>919908</v>
      </c>
      <c r="AL110" s="962"/>
      <c r="AM110" s="962"/>
      <c r="AN110" s="962"/>
      <c r="AO110" s="963"/>
      <c r="AP110" s="965">
        <v>10.1</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8330892</v>
      </c>
      <c r="BR110" s="997"/>
      <c r="BS110" s="997"/>
      <c r="BT110" s="997"/>
      <c r="BU110" s="997"/>
      <c r="BV110" s="997">
        <v>7797038</v>
      </c>
      <c r="BW110" s="997"/>
      <c r="BX110" s="997"/>
      <c r="BY110" s="997"/>
      <c r="BZ110" s="997"/>
      <c r="CA110" s="997">
        <v>7307015</v>
      </c>
      <c r="CB110" s="997"/>
      <c r="CC110" s="997"/>
      <c r="CD110" s="997"/>
      <c r="CE110" s="997"/>
      <c r="CF110" s="1011">
        <v>80.599999999999994</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432</v>
      </c>
      <c r="DM110" s="997"/>
      <c r="DN110" s="997"/>
      <c r="DO110" s="997"/>
      <c r="DP110" s="997"/>
      <c r="DQ110" s="997" t="s">
        <v>433</v>
      </c>
      <c r="DR110" s="997"/>
      <c r="DS110" s="997"/>
      <c r="DT110" s="997"/>
      <c r="DU110" s="997"/>
      <c r="DV110" s="998" t="s">
        <v>123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436</v>
      </c>
      <c r="AG111" s="1004"/>
      <c r="AH111" s="1004"/>
      <c r="AI111" s="1004"/>
      <c r="AJ111" s="1005"/>
      <c r="AK111" s="1006" t="s">
        <v>433</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188791</v>
      </c>
      <c r="BR111" s="990"/>
      <c r="BS111" s="990"/>
      <c r="BT111" s="990"/>
      <c r="BU111" s="990"/>
      <c r="BV111" s="990">
        <v>186525</v>
      </c>
      <c r="BW111" s="990"/>
      <c r="BX111" s="990"/>
      <c r="BY111" s="990"/>
      <c r="BZ111" s="990"/>
      <c r="CA111" s="990">
        <v>209800</v>
      </c>
      <c r="CB111" s="990"/>
      <c r="CC111" s="990"/>
      <c r="CD111" s="990"/>
      <c r="CE111" s="990"/>
      <c r="CF111" s="984">
        <v>2.2999999999999998</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441</v>
      </c>
      <c r="DM111" s="990"/>
      <c r="DN111" s="990"/>
      <c r="DO111" s="990"/>
      <c r="DP111" s="990"/>
      <c r="DQ111" s="990" t="s">
        <v>442</v>
      </c>
      <c r="DR111" s="990"/>
      <c r="DS111" s="990"/>
      <c r="DT111" s="990"/>
      <c r="DU111" s="990"/>
      <c r="DV111" s="991" t="s">
        <v>443</v>
      </c>
      <c r="DW111" s="991"/>
      <c r="DX111" s="991"/>
      <c r="DY111" s="991"/>
      <c r="DZ111" s="992"/>
    </row>
    <row r="112" spans="1:131" s="226" customFormat="1" ht="26.25" customHeight="1" x14ac:dyDescent="0.15">
      <c r="A112" s="1022" t="s">
        <v>444</v>
      </c>
      <c r="B112" s="1023"/>
      <c r="C112" s="1020" t="s">
        <v>445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435</v>
      </c>
      <c r="AG112" s="1029"/>
      <c r="AH112" s="1029"/>
      <c r="AI112" s="1029"/>
      <c r="AJ112" s="1030"/>
      <c r="AK112" s="1031" t="s">
        <v>446</v>
      </c>
      <c r="AL112" s="1029"/>
      <c r="AM112" s="1029"/>
      <c r="AN112" s="1029"/>
      <c r="AO112" s="1030"/>
      <c r="AP112" s="1032" t="s">
        <v>447</v>
      </c>
      <c r="AQ112" s="1033"/>
      <c r="AR112" s="1033"/>
      <c r="AS112" s="1033"/>
      <c r="AT112" s="1034"/>
      <c r="AU112" s="970"/>
      <c r="AV112" s="971"/>
      <c r="AW112" s="971"/>
      <c r="AX112" s="971"/>
      <c r="AY112" s="971"/>
      <c r="AZ112" s="1019" t="s">
        <v>448</v>
      </c>
      <c r="BA112" s="1020"/>
      <c r="BB112" s="1020"/>
      <c r="BC112" s="1020"/>
      <c r="BD112" s="1020"/>
      <c r="BE112" s="1020"/>
      <c r="BF112" s="1020"/>
      <c r="BG112" s="1020"/>
      <c r="BH112" s="1020"/>
      <c r="BI112" s="1020"/>
      <c r="BJ112" s="1020"/>
      <c r="BK112" s="1020"/>
      <c r="BL112" s="1020"/>
      <c r="BM112" s="1020"/>
      <c r="BN112" s="1020"/>
      <c r="BO112" s="1020"/>
      <c r="BP112" s="1021"/>
      <c r="BQ112" s="989">
        <v>6769187</v>
      </c>
      <c r="BR112" s="990"/>
      <c r="BS112" s="990"/>
      <c r="BT112" s="990"/>
      <c r="BU112" s="990"/>
      <c r="BV112" s="990">
        <v>6756743</v>
      </c>
      <c r="BW112" s="990"/>
      <c r="BX112" s="990"/>
      <c r="BY112" s="990"/>
      <c r="BZ112" s="990"/>
      <c r="CA112" s="990">
        <v>6768621</v>
      </c>
      <c r="CB112" s="990"/>
      <c r="CC112" s="990"/>
      <c r="CD112" s="990"/>
      <c r="CE112" s="990"/>
      <c r="CF112" s="984">
        <v>74.599999999999994</v>
      </c>
      <c r="CG112" s="985"/>
      <c r="CH112" s="985"/>
      <c r="CI112" s="985"/>
      <c r="CJ112" s="985"/>
      <c r="CK112" s="1015"/>
      <c r="CL112" s="1016"/>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433</v>
      </c>
      <c r="DM112" s="990"/>
      <c r="DN112" s="990"/>
      <c r="DO112" s="990"/>
      <c r="DP112" s="990"/>
      <c r="DQ112" s="990" t="s">
        <v>432</v>
      </c>
      <c r="DR112" s="990"/>
      <c r="DS112" s="990"/>
      <c r="DT112" s="990"/>
      <c r="DU112" s="990"/>
      <c r="DV112" s="991" t="s">
        <v>442</v>
      </c>
      <c r="DW112" s="991"/>
      <c r="DX112" s="991"/>
      <c r="DY112" s="991"/>
      <c r="DZ112" s="992"/>
    </row>
    <row r="113" spans="1:130" s="226" customFormat="1" ht="26.25" customHeight="1" x14ac:dyDescent="0.15">
      <c r="A113" s="1024"/>
      <c r="B113" s="1025"/>
      <c r="C113" s="1020" t="s">
        <v>450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509915</v>
      </c>
      <c r="AB113" s="1004"/>
      <c r="AC113" s="1004"/>
      <c r="AD113" s="1004"/>
      <c r="AE113" s="1005"/>
      <c r="AF113" s="1006">
        <v>498959</v>
      </c>
      <c r="AG113" s="1004"/>
      <c r="AH113" s="1004"/>
      <c r="AI113" s="1004"/>
      <c r="AJ113" s="1005"/>
      <c r="AK113" s="1006">
        <v>525236</v>
      </c>
      <c r="AL113" s="1004"/>
      <c r="AM113" s="1004"/>
      <c r="AN113" s="1004"/>
      <c r="AO113" s="1005"/>
      <c r="AP113" s="1007">
        <v>5.8</v>
      </c>
      <c r="AQ113" s="1008"/>
      <c r="AR113" s="1008"/>
      <c r="AS113" s="1008"/>
      <c r="AT113" s="1009"/>
      <c r="AU113" s="970"/>
      <c r="AV113" s="971"/>
      <c r="AW113" s="971"/>
      <c r="AX113" s="971"/>
      <c r="AY113" s="971"/>
      <c r="AZ113" s="1019" t="s">
        <v>451</v>
      </c>
      <c r="BA113" s="1020"/>
      <c r="BB113" s="1020"/>
      <c r="BC113" s="1020"/>
      <c r="BD113" s="1020"/>
      <c r="BE113" s="1020"/>
      <c r="BF113" s="1020"/>
      <c r="BG113" s="1020"/>
      <c r="BH113" s="1020"/>
      <c r="BI113" s="1020"/>
      <c r="BJ113" s="1020"/>
      <c r="BK113" s="1020"/>
      <c r="BL113" s="1020"/>
      <c r="BM113" s="1020"/>
      <c r="BN113" s="1020"/>
      <c r="BO113" s="1020"/>
      <c r="BP113" s="1021"/>
      <c r="BQ113" s="989">
        <v>842512</v>
      </c>
      <c r="BR113" s="990"/>
      <c r="BS113" s="990"/>
      <c r="BT113" s="990"/>
      <c r="BU113" s="990"/>
      <c r="BV113" s="990">
        <v>1190497</v>
      </c>
      <c r="BW113" s="990"/>
      <c r="BX113" s="990"/>
      <c r="BY113" s="990"/>
      <c r="BZ113" s="990"/>
      <c r="CA113" s="990">
        <v>1205653</v>
      </c>
      <c r="CB113" s="990"/>
      <c r="CC113" s="990"/>
      <c r="CD113" s="990"/>
      <c r="CE113" s="990"/>
      <c r="CF113" s="984">
        <v>13.3</v>
      </c>
      <c r="CG113" s="985"/>
      <c r="CH113" s="985"/>
      <c r="CI113" s="985"/>
      <c r="CJ113" s="985"/>
      <c r="CK113" s="1015"/>
      <c r="CL113" s="1016"/>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447</v>
      </c>
      <c r="DH113" s="1029"/>
      <c r="DI113" s="1029"/>
      <c r="DJ113" s="1029"/>
      <c r="DK113" s="1030"/>
      <c r="DL113" s="1031" t="s">
        <v>440</v>
      </c>
      <c r="DM113" s="1029"/>
      <c r="DN113" s="1029"/>
      <c r="DO113" s="1029"/>
      <c r="DP113" s="1030"/>
      <c r="DQ113" s="1031" t="s">
        <v>435</v>
      </c>
      <c r="DR113" s="1029"/>
      <c r="DS113" s="1029"/>
      <c r="DT113" s="1029"/>
      <c r="DU113" s="1030"/>
      <c r="DV113" s="1032" t="s">
        <v>123</v>
      </c>
      <c r="DW113" s="1033"/>
      <c r="DX113" s="1033"/>
      <c r="DY113" s="1033"/>
      <c r="DZ113" s="1034"/>
    </row>
    <row r="114" spans="1:130" s="226" customFormat="1" ht="26.25" customHeight="1" x14ac:dyDescent="0.15">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11827</v>
      </c>
      <c r="AB114" s="1029"/>
      <c r="AC114" s="1029"/>
      <c r="AD114" s="1029"/>
      <c r="AE114" s="1030"/>
      <c r="AF114" s="1031">
        <v>26168</v>
      </c>
      <c r="AG114" s="1029"/>
      <c r="AH114" s="1029"/>
      <c r="AI114" s="1029"/>
      <c r="AJ114" s="1030"/>
      <c r="AK114" s="1031">
        <v>49595</v>
      </c>
      <c r="AL114" s="1029"/>
      <c r="AM114" s="1029"/>
      <c r="AN114" s="1029"/>
      <c r="AO114" s="1030"/>
      <c r="AP114" s="1032">
        <v>0.5</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1672850</v>
      </c>
      <c r="BR114" s="990"/>
      <c r="BS114" s="990"/>
      <c r="BT114" s="990"/>
      <c r="BU114" s="990"/>
      <c r="BV114" s="990">
        <v>1655398</v>
      </c>
      <c r="BW114" s="990"/>
      <c r="BX114" s="990"/>
      <c r="BY114" s="990"/>
      <c r="BZ114" s="990"/>
      <c r="CA114" s="990">
        <v>1667511</v>
      </c>
      <c r="CB114" s="990"/>
      <c r="CC114" s="990"/>
      <c r="CD114" s="990"/>
      <c r="CE114" s="990"/>
      <c r="CF114" s="984">
        <v>18.399999999999999</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432</v>
      </c>
      <c r="DM114" s="1029"/>
      <c r="DN114" s="1029"/>
      <c r="DO114" s="1029"/>
      <c r="DP114" s="1030"/>
      <c r="DQ114" s="1031" t="s">
        <v>456</v>
      </c>
      <c r="DR114" s="1029"/>
      <c r="DS114" s="1029"/>
      <c r="DT114" s="1029"/>
      <c r="DU114" s="1030"/>
      <c r="DV114" s="1032" t="s">
        <v>447</v>
      </c>
      <c r="DW114" s="1033"/>
      <c r="DX114" s="1033"/>
      <c r="DY114" s="1033"/>
      <c r="DZ114" s="1034"/>
    </row>
    <row r="115" spans="1:130" s="226" customFormat="1" ht="26.25" customHeight="1" x14ac:dyDescent="0.15">
      <c r="A115" s="1024"/>
      <c r="B115" s="1025"/>
      <c r="C115" s="1020" t="s">
        <v>457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432</v>
      </c>
      <c r="AB115" s="1004"/>
      <c r="AC115" s="1004"/>
      <c r="AD115" s="1004"/>
      <c r="AE115" s="1005"/>
      <c r="AF115" s="1006" t="s">
        <v>431</v>
      </c>
      <c r="AG115" s="1004"/>
      <c r="AH115" s="1004"/>
      <c r="AI115" s="1004"/>
      <c r="AJ115" s="1005"/>
      <c r="AK115" s="1006" t="s">
        <v>432</v>
      </c>
      <c r="AL115" s="1004"/>
      <c r="AM115" s="1004"/>
      <c r="AN115" s="1004"/>
      <c r="AO115" s="1005"/>
      <c r="AP115" s="1007" t="s">
        <v>433</v>
      </c>
      <c r="AQ115" s="1008"/>
      <c r="AR115" s="1008"/>
      <c r="AS115" s="1008"/>
      <c r="AT115" s="1009"/>
      <c r="AU115" s="970"/>
      <c r="AV115" s="971"/>
      <c r="AW115" s="971"/>
      <c r="AX115" s="971"/>
      <c r="AY115" s="971"/>
      <c r="AZ115" s="1019" t="s">
        <v>458</v>
      </c>
      <c r="BA115" s="1020"/>
      <c r="BB115" s="1020"/>
      <c r="BC115" s="1020"/>
      <c r="BD115" s="1020"/>
      <c r="BE115" s="1020"/>
      <c r="BF115" s="1020"/>
      <c r="BG115" s="1020"/>
      <c r="BH115" s="1020"/>
      <c r="BI115" s="1020"/>
      <c r="BJ115" s="1020"/>
      <c r="BK115" s="1020"/>
      <c r="BL115" s="1020"/>
      <c r="BM115" s="1020"/>
      <c r="BN115" s="1020"/>
      <c r="BO115" s="1020"/>
      <c r="BP115" s="1021"/>
      <c r="BQ115" s="989">
        <v>116507</v>
      </c>
      <c r="BR115" s="990"/>
      <c r="BS115" s="990"/>
      <c r="BT115" s="990"/>
      <c r="BU115" s="990"/>
      <c r="BV115" s="990">
        <v>127461</v>
      </c>
      <c r="BW115" s="990"/>
      <c r="BX115" s="990"/>
      <c r="BY115" s="990"/>
      <c r="BZ115" s="990"/>
      <c r="CA115" s="990">
        <v>87204</v>
      </c>
      <c r="CB115" s="990"/>
      <c r="CC115" s="990"/>
      <c r="CD115" s="990"/>
      <c r="CE115" s="990"/>
      <c r="CF115" s="984">
        <v>1</v>
      </c>
      <c r="CG115" s="985"/>
      <c r="CH115" s="985"/>
      <c r="CI115" s="985"/>
      <c r="CJ115" s="985"/>
      <c r="CK115" s="1015"/>
      <c r="CL115" s="1016"/>
      <c r="CM115" s="1019" t="s">
        <v>459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188791</v>
      </c>
      <c r="DH115" s="1029"/>
      <c r="DI115" s="1029"/>
      <c r="DJ115" s="1029"/>
      <c r="DK115" s="1030"/>
      <c r="DL115" s="1031">
        <v>186525</v>
      </c>
      <c r="DM115" s="1029"/>
      <c r="DN115" s="1029"/>
      <c r="DO115" s="1029"/>
      <c r="DP115" s="1030"/>
      <c r="DQ115" s="1031">
        <v>209800</v>
      </c>
      <c r="DR115" s="1029"/>
      <c r="DS115" s="1029"/>
      <c r="DT115" s="1029"/>
      <c r="DU115" s="1030"/>
      <c r="DV115" s="1032">
        <v>2.2999999999999998</v>
      </c>
      <c r="DW115" s="1033"/>
      <c r="DX115" s="1033"/>
      <c r="DY115" s="1033"/>
      <c r="DZ115" s="1034"/>
    </row>
    <row r="116" spans="1:130" s="226" customFormat="1" ht="26.25" customHeight="1" x14ac:dyDescent="0.15">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461</v>
      </c>
      <c r="AB116" s="1029"/>
      <c r="AC116" s="1029"/>
      <c r="AD116" s="1029"/>
      <c r="AE116" s="1030"/>
      <c r="AF116" s="1031" t="s">
        <v>436</v>
      </c>
      <c r="AG116" s="1029"/>
      <c r="AH116" s="1029"/>
      <c r="AI116" s="1029"/>
      <c r="AJ116" s="1030"/>
      <c r="AK116" s="1031" t="s">
        <v>431</v>
      </c>
      <c r="AL116" s="1029"/>
      <c r="AM116" s="1029"/>
      <c r="AN116" s="1029"/>
      <c r="AO116" s="1030"/>
      <c r="AP116" s="1032" t="s">
        <v>383</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447</v>
      </c>
      <c r="BR116" s="990"/>
      <c r="BS116" s="990"/>
      <c r="BT116" s="990"/>
      <c r="BU116" s="990"/>
      <c r="BV116" s="990" t="s">
        <v>383</v>
      </c>
      <c r="BW116" s="990"/>
      <c r="BX116" s="990"/>
      <c r="BY116" s="990"/>
      <c r="BZ116" s="990"/>
      <c r="CA116" s="990" t="s">
        <v>441</v>
      </c>
      <c r="CB116" s="990"/>
      <c r="CC116" s="990"/>
      <c r="CD116" s="990"/>
      <c r="CE116" s="990"/>
      <c r="CF116" s="984" t="s">
        <v>436</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461</v>
      </c>
      <c r="DM116" s="1029"/>
      <c r="DN116" s="1029"/>
      <c r="DO116" s="1029"/>
      <c r="DP116" s="1030"/>
      <c r="DQ116" s="1031" t="s">
        <v>383</v>
      </c>
      <c r="DR116" s="1029"/>
      <c r="DS116" s="1029"/>
      <c r="DT116" s="1029"/>
      <c r="DU116" s="1030"/>
      <c r="DV116" s="1032" t="s">
        <v>432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464</v>
      </c>
      <c r="Z117" s="956"/>
      <c r="AA117" s="1046">
        <v>1495087</v>
      </c>
      <c r="AB117" s="1047"/>
      <c r="AC117" s="1047"/>
      <c r="AD117" s="1047"/>
      <c r="AE117" s="1048"/>
      <c r="AF117" s="1049">
        <v>1428649</v>
      </c>
      <c r="AG117" s="1047"/>
      <c r="AH117" s="1047"/>
      <c r="AI117" s="1047"/>
      <c r="AJ117" s="1048"/>
      <c r="AK117" s="1049">
        <v>1494739</v>
      </c>
      <c r="AL117" s="1047"/>
      <c r="AM117" s="1047"/>
      <c r="AN117" s="1047"/>
      <c r="AO117" s="1048"/>
      <c r="AP117" s="1050"/>
      <c r="AQ117" s="1051"/>
      <c r="AR117" s="1051"/>
      <c r="AS117" s="1051"/>
      <c r="AT117" s="1052"/>
      <c r="AU117" s="970"/>
      <c r="AV117" s="971"/>
      <c r="AW117" s="971"/>
      <c r="AX117" s="971"/>
      <c r="AY117" s="971"/>
      <c r="AZ117" s="1037" t="s">
        <v>465</v>
      </c>
      <c r="BA117" s="1038"/>
      <c r="BB117" s="1038"/>
      <c r="BC117" s="1038"/>
      <c r="BD117" s="1038"/>
      <c r="BE117" s="1038"/>
      <c r="BF117" s="1038"/>
      <c r="BG117" s="1038"/>
      <c r="BH117" s="1038"/>
      <c r="BI117" s="1038"/>
      <c r="BJ117" s="1038"/>
      <c r="BK117" s="1038"/>
      <c r="BL117" s="1038"/>
      <c r="BM117" s="1038"/>
      <c r="BN117" s="1038"/>
      <c r="BO117" s="1038"/>
      <c r="BP117" s="1039"/>
      <c r="BQ117" s="989" t="s">
        <v>432</v>
      </c>
      <c r="BR117" s="990"/>
      <c r="BS117" s="990"/>
      <c r="BT117" s="990"/>
      <c r="BU117" s="990"/>
      <c r="BV117" s="990" t="s">
        <v>432</v>
      </c>
      <c r="BW117" s="990"/>
      <c r="BX117" s="990"/>
      <c r="BY117" s="990"/>
      <c r="BZ117" s="990"/>
      <c r="CA117" s="990" t="s">
        <v>441</v>
      </c>
      <c r="CB117" s="990"/>
      <c r="CC117" s="990"/>
      <c r="CD117" s="990"/>
      <c r="CE117" s="990"/>
      <c r="CF117" s="984" t="s">
        <v>441</v>
      </c>
      <c r="CG117" s="985"/>
      <c r="CH117" s="985"/>
      <c r="CI117" s="985"/>
      <c r="CJ117" s="985"/>
      <c r="CK117" s="1015"/>
      <c r="CL117" s="1016"/>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440</v>
      </c>
      <c r="DM117" s="1029"/>
      <c r="DN117" s="1029"/>
      <c r="DO117" s="1029"/>
      <c r="DP117" s="1030"/>
      <c r="DQ117" s="1031" t="s">
        <v>440</v>
      </c>
      <c r="DR117" s="1029"/>
      <c r="DS117" s="1029"/>
      <c r="DT117" s="1029"/>
      <c r="DU117" s="1030"/>
      <c r="DV117" s="1032" t="s">
        <v>432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299</v>
      </c>
      <c r="AG118" s="955"/>
      <c r="AH118" s="955"/>
      <c r="AI118" s="955"/>
      <c r="AJ118" s="956"/>
      <c r="AK118" s="954" t="s">
        <v>298</v>
      </c>
      <c r="AL118" s="955"/>
      <c r="AM118" s="955"/>
      <c r="AN118" s="955"/>
      <c r="AO118" s="956"/>
      <c r="AP118" s="1041" t="s">
        <v>425</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440</v>
      </c>
      <c r="BR118" s="1068"/>
      <c r="BS118" s="1068"/>
      <c r="BT118" s="1068"/>
      <c r="BU118" s="1068"/>
      <c r="BV118" s="1068" t="s">
        <v>435</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123</v>
      </c>
      <c r="DM118" s="1029"/>
      <c r="DN118" s="1029"/>
      <c r="DO118" s="1029"/>
      <c r="DP118" s="1030"/>
      <c r="DQ118" s="1031" t="s">
        <v>440</v>
      </c>
      <c r="DR118" s="1029"/>
      <c r="DS118" s="1029"/>
      <c r="DT118" s="1029"/>
      <c r="DU118" s="1030"/>
      <c r="DV118" s="1032" t="s">
        <v>441</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440</v>
      </c>
      <c r="AB119" s="962"/>
      <c r="AC119" s="962"/>
      <c r="AD119" s="962"/>
      <c r="AE119" s="963"/>
      <c r="AF119" s="964" t="s">
        <v>432</v>
      </c>
      <c r="AG119" s="962"/>
      <c r="AH119" s="962"/>
      <c r="AI119" s="962"/>
      <c r="AJ119" s="963"/>
      <c r="AK119" s="964" t="s">
        <v>441</v>
      </c>
      <c r="AL119" s="962"/>
      <c r="AM119" s="962"/>
      <c r="AN119" s="962"/>
      <c r="AO119" s="963"/>
      <c r="AP119" s="965" t="s">
        <v>447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469</v>
      </c>
      <c r="BP119" s="1076"/>
      <c r="BQ119" s="1067">
        <v>17920739</v>
      </c>
      <c r="BR119" s="1068"/>
      <c r="BS119" s="1068"/>
      <c r="BT119" s="1068"/>
      <c r="BU119" s="1068"/>
      <c r="BV119" s="1068">
        <v>17713662</v>
      </c>
      <c r="BW119" s="1068"/>
      <c r="BX119" s="1068"/>
      <c r="BY119" s="1068"/>
      <c r="BZ119" s="1068"/>
      <c r="CA119" s="1068">
        <v>17245804</v>
      </c>
      <c r="CB119" s="1068"/>
      <c r="CC119" s="1068"/>
      <c r="CD119" s="1068"/>
      <c r="CE119" s="1068"/>
      <c r="CF119" s="1069"/>
      <c r="CG119" s="1070"/>
      <c r="CH119" s="1070"/>
      <c r="CI119" s="1070"/>
      <c r="CJ119" s="1071"/>
      <c r="CK119" s="1017"/>
      <c r="CL119" s="1018"/>
      <c r="CM119" s="1072" t="s">
        <v>470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440</v>
      </c>
      <c r="DH119" s="1054"/>
      <c r="DI119" s="1054"/>
      <c r="DJ119" s="1054"/>
      <c r="DK119" s="1055"/>
      <c r="DL119" s="1053" t="s">
        <v>432</v>
      </c>
      <c r="DM119" s="1054"/>
      <c r="DN119" s="1054"/>
      <c r="DO119" s="1054"/>
      <c r="DP119" s="1055"/>
      <c r="DQ119" s="1053" t="s">
        <v>440</v>
      </c>
      <c r="DR119" s="1054"/>
      <c r="DS119" s="1054"/>
      <c r="DT119" s="1054"/>
      <c r="DU119" s="1055"/>
      <c r="DV119" s="1056" t="s">
        <v>447</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432</v>
      </c>
      <c r="AG120" s="1029"/>
      <c r="AH120" s="1029"/>
      <c r="AI120" s="1029"/>
      <c r="AJ120" s="1030"/>
      <c r="AK120" s="1031" t="s">
        <v>432</v>
      </c>
      <c r="AL120" s="1029"/>
      <c r="AM120" s="1029"/>
      <c r="AN120" s="1029"/>
      <c r="AO120" s="1030"/>
      <c r="AP120" s="1032" t="s">
        <v>123</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3312450</v>
      </c>
      <c r="BR120" s="997"/>
      <c r="BS120" s="997"/>
      <c r="BT120" s="997"/>
      <c r="BU120" s="997"/>
      <c r="BV120" s="997">
        <v>3285135</v>
      </c>
      <c r="BW120" s="997"/>
      <c r="BX120" s="997"/>
      <c r="BY120" s="997"/>
      <c r="BZ120" s="997"/>
      <c r="CA120" s="997">
        <v>3264301</v>
      </c>
      <c r="CB120" s="997"/>
      <c r="CC120" s="997"/>
      <c r="CD120" s="997"/>
      <c r="CE120" s="997"/>
      <c r="CF120" s="1011">
        <v>36</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v>6766897</v>
      </c>
      <c r="DH120" s="997"/>
      <c r="DI120" s="997"/>
      <c r="DJ120" s="997"/>
      <c r="DK120" s="997"/>
      <c r="DL120" s="997">
        <v>6754525</v>
      </c>
      <c r="DM120" s="997"/>
      <c r="DN120" s="997"/>
      <c r="DO120" s="997"/>
      <c r="DP120" s="997"/>
      <c r="DQ120" s="997">
        <v>6767197</v>
      </c>
      <c r="DR120" s="997"/>
      <c r="DS120" s="997"/>
      <c r="DT120" s="997"/>
      <c r="DU120" s="997"/>
      <c r="DV120" s="998">
        <v>74.599999999999994</v>
      </c>
      <c r="DW120" s="998"/>
      <c r="DX120" s="998"/>
      <c r="DY120" s="998"/>
      <c r="DZ120" s="999"/>
    </row>
    <row r="121" spans="1:130" s="226" customFormat="1" ht="26.25" customHeight="1" x14ac:dyDescent="0.15">
      <c r="A121" s="1129"/>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442</v>
      </c>
      <c r="AB121" s="1029"/>
      <c r="AC121" s="1029"/>
      <c r="AD121" s="1029"/>
      <c r="AE121" s="1030"/>
      <c r="AF121" s="1031" t="s">
        <v>432</v>
      </c>
      <c r="AG121" s="1029"/>
      <c r="AH121" s="1029"/>
      <c r="AI121" s="1029"/>
      <c r="AJ121" s="1030"/>
      <c r="AK121" s="1031" t="s">
        <v>432</v>
      </c>
      <c r="AL121" s="1029"/>
      <c r="AM121" s="1029"/>
      <c r="AN121" s="1029"/>
      <c r="AO121" s="1030"/>
      <c r="AP121" s="1032" t="s">
        <v>440</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v>5965705</v>
      </c>
      <c r="BR121" s="990"/>
      <c r="BS121" s="990"/>
      <c r="BT121" s="990"/>
      <c r="BU121" s="990"/>
      <c r="BV121" s="990">
        <v>6394367</v>
      </c>
      <c r="BW121" s="990"/>
      <c r="BX121" s="990"/>
      <c r="BY121" s="990"/>
      <c r="BZ121" s="990"/>
      <c r="CA121" s="990">
        <v>6429036</v>
      </c>
      <c r="CB121" s="990"/>
      <c r="CC121" s="990"/>
      <c r="CD121" s="990"/>
      <c r="CE121" s="990"/>
      <c r="CF121" s="984">
        <v>70.900000000000006</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2290</v>
      </c>
      <c r="DH121" s="990"/>
      <c r="DI121" s="990"/>
      <c r="DJ121" s="990"/>
      <c r="DK121" s="990"/>
      <c r="DL121" s="990">
        <v>2218</v>
      </c>
      <c r="DM121" s="990"/>
      <c r="DN121" s="990"/>
      <c r="DO121" s="990"/>
      <c r="DP121" s="990"/>
      <c r="DQ121" s="990">
        <v>1424</v>
      </c>
      <c r="DR121" s="990"/>
      <c r="DS121" s="990"/>
      <c r="DT121" s="990"/>
      <c r="DU121" s="990"/>
      <c r="DV121" s="991">
        <v>0</v>
      </c>
      <c r="DW121" s="991"/>
      <c r="DX121" s="991"/>
      <c r="DY121" s="991"/>
      <c r="DZ121" s="992"/>
    </row>
    <row r="122" spans="1:130" s="226" customFormat="1" ht="26.25" customHeight="1" x14ac:dyDescent="0.15">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435</v>
      </c>
      <c r="AG122" s="1029"/>
      <c r="AH122" s="1029"/>
      <c r="AI122" s="1029"/>
      <c r="AJ122" s="1030"/>
      <c r="AK122" s="1031" t="s">
        <v>446</v>
      </c>
      <c r="AL122" s="1029"/>
      <c r="AM122" s="1029"/>
      <c r="AN122" s="1029"/>
      <c r="AO122" s="1030"/>
      <c r="AP122" s="1032" t="s">
        <v>447</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10139527</v>
      </c>
      <c r="BR122" s="1068"/>
      <c r="BS122" s="1068"/>
      <c r="BT122" s="1068"/>
      <c r="BU122" s="1068"/>
      <c r="BV122" s="1068">
        <v>9649167</v>
      </c>
      <c r="BW122" s="1068"/>
      <c r="BX122" s="1068"/>
      <c r="BY122" s="1068"/>
      <c r="BZ122" s="1068"/>
      <c r="CA122" s="1068">
        <v>9010462</v>
      </c>
      <c r="CB122" s="1068"/>
      <c r="CC122" s="1068"/>
      <c r="CD122" s="1068"/>
      <c r="CE122" s="1068"/>
      <c r="CF122" s="1088">
        <v>99.3</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t="s">
        <v>440</v>
      </c>
      <c r="DH122" s="990"/>
      <c r="DI122" s="990"/>
      <c r="DJ122" s="990"/>
      <c r="DK122" s="990"/>
      <c r="DL122" s="990" t="s">
        <v>447</v>
      </c>
      <c r="DM122" s="990"/>
      <c r="DN122" s="990"/>
      <c r="DO122" s="990"/>
      <c r="DP122" s="990"/>
      <c r="DQ122" s="990" t="s">
        <v>479</v>
      </c>
      <c r="DR122" s="990"/>
      <c r="DS122" s="990"/>
      <c r="DT122" s="990"/>
      <c r="DU122" s="990"/>
      <c r="DV122" s="991" t="s">
        <v>432</v>
      </c>
      <c r="DW122" s="991"/>
      <c r="DX122" s="991"/>
      <c r="DY122" s="991"/>
      <c r="DZ122" s="992"/>
    </row>
    <row r="123" spans="1:130" s="226" customFormat="1" ht="26.25" customHeight="1" x14ac:dyDescent="0.15">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479</v>
      </c>
      <c r="AG123" s="1029"/>
      <c r="AH123" s="1029"/>
      <c r="AI123" s="1029"/>
      <c r="AJ123" s="1030"/>
      <c r="AK123" s="1031" t="s">
        <v>435</v>
      </c>
      <c r="AL123" s="1029"/>
      <c r="AM123" s="1029"/>
      <c r="AN123" s="1029"/>
      <c r="AO123" s="1030"/>
      <c r="AP123" s="1032" t="s">
        <v>447</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480</v>
      </c>
      <c r="BP123" s="1076"/>
      <c r="BQ123" s="1135">
        <v>19417682</v>
      </c>
      <c r="BR123" s="1136"/>
      <c r="BS123" s="1136"/>
      <c r="BT123" s="1136"/>
      <c r="BU123" s="1136"/>
      <c r="BV123" s="1136">
        <v>19328669</v>
      </c>
      <c r="BW123" s="1136"/>
      <c r="BX123" s="1136"/>
      <c r="BY123" s="1136"/>
      <c r="BZ123" s="1136"/>
      <c r="CA123" s="1136">
        <v>18703799</v>
      </c>
      <c r="CB123" s="1136"/>
      <c r="CC123" s="1136"/>
      <c r="CD123" s="1136"/>
      <c r="CE123" s="1136"/>
      <c r="CF123" s="1069"/>
      <c r="CG123" s="1070"/>
      <c r="CH123" s="1070"/>
      <c r="CI123" s="1070"/>
      <c r="CJ123" s="1071"/>
      <c r="CK123" s="1080"/>
      <c r="CL123" s="1081"/>
      <c r="CM123" s="1081"/>
      <c r="CN123" s="1081"/>
      <c r="CO123" s="1082"/>
      <c r="CP123" s="1090" t="s">
        <v>481</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432</v>
      </c>
      <c r="DM123" s="1029"/>
      <c r="DN123" s="1029"/>
      <c r="DO123" s="1029"/>
      <c r="DP123" s="1030"/>
      <c r="DQ123" s="1031" t="s">
        <v>437</v>
      </c>
      <c r="DR123" s="1029"/>
      <c r="DS123" s="1029"/>
      <c r="DT123" s="1029"/>
      <c r="DU123" s="1030"/>
      <c r="DV123" s="1032" t="s">
        <v>447</v>
      </c>
      <c r="DW123" s="1033"/>
      <c r="DX123" s="1033"/>
      <c r="DY123" s="1033"/>
      <c r="DZ123" s="1034"/>
    </row>
    <row r="124" spans="1:130" s="226" customFormat="1" ht="26.25" customHeight="1" thickBot="1" x14ac:dyDescent="0.2">
      <c r="A124" s="1129"/>
      <c r="B124" s="1016"/>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447</v>
      </c>
      <c r="AB124" s="1029"/>
      <c r="AC124" s="1029"/>
      <c r="AD124" s="1029"/>
      <c r="AE124" s="1030"/>
      <c r="AF124" s="1031" t="s">
        <v>442</v>
      </c>
      <c r="AG124" s="1029"/>
      <c r="AH124" s="1029"/>
      <c r="AI124" s="1029"/>
      <c r="AJ124" s="1030"/>
      <c r="AK124" s="1031" t="s">
        <v>432</v>
      </c>
      <c r="AL124" s="1029"/>
      <c r="AM124" s="1029"/>
      <c r="AN124" s="1029"/>
      <c r="AO124" s="1030"/>
      <c r="AP124" s="1032" t="s">
        <v>436</v>
      </c>
      <c r="AQ124" s="1033"/>
      <c r="AR124" s="1033"/>
      <c r="AS124" s="1033"/>
      <c r="AT124" s="1034"/>
      <c r="AU124" s="1131" t="s">
        <v>482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440</v>
      </c>
      <c r="BR124" s="1098"/>
      <c r="BS124" s="1098"/>
      <c r="BT124" s="1098"/>
      <c r="BU124" s="1098"/>
      <c r="BV124" s="1098" t="s">
        <v>440</v>
      </c>
      <c r="BW124" s="1098"/>
      <c r="BX124" s="1098"/>
      <c r="BY124" s="1098"/>
      <c r="BZ124" s="1098"/>
      <c r="CA124" s="1098" t="s">
        <v>432</v>
      </c>
      <c r="CB124" s="1098"/>
      <c r="CC124" s="1098"/>
      <c r="CD124" s="1098"/>
      <c r="CE124" s="1098"/>
      <c r="CF124" s="1099"/>
      <c r="CG124" s="1100"/>
      <c r="CH124" s="1100"/>
      <c r="CI124" s="1100"/>
      <c r="CJ124" s="1101"/>
      <c r="CK124" s="1083"/>
      <c r="CL124" s="1083"/>
      <c r="CM124" s="1083"/>
      <c r="CN124" s="1083"/>
      <c r="CO124" s="1084"/>
      <c r="CP124" s="1090" t="s">
        <v>483</v>
      </c>
      <c r="CQ124" s="1091"/>
      <c r="CR124" s="1091"/>
      <c r="CS124" s="1091"/>
      <c r="CT124" s="1091"/>
      <c r="CU124" s="1091"/>
      <c r="CV124" s="1091"/>
      <c r="CW124" s="1091"/>
      <c r="CX124" s="1091"/>
      <c r="CY124" s="1091"/>
      <c r="CZ124" s="1091"/>
      <c r="DA124" s="1091"/>
      <c r="DB124" s="1091"/>
      <c r="DC124" s="1091"/>
      <c r="DD124" s="1091"/>
      <c r="DE124" s="1091"/>
      <c r="DF124" s="1092"/>
      <c r="DG124" s="1075" t="s">
        <v>432</v>
      </c>
      <c r="DH124" s="1054"/>
      <c r="DI124" s="1054"/>
      <c r="DJ124" s="1054"/>
      <c r="DK124" s="1055"/>
      <c r="DL124" s="1053" t="s">
        <v>123</v>
      </c>
      <c r="DM124" s="1054"/>
      <c r="DN124" s="1054"/>
      <c r="DO124" s="1054"/>
      <c r="DP124" s="1055"/>
      <c r="DQ124" s="1053" t="s">
        <v>432</v>
      </c>
      <c r="DR124" s="1054"/>
      <c r="DS124" s="1054"/>
      <c r="DT124" s="1054"/>
      <c r="DU124" s="1055"/>
      <c r="DV124" s="1056" t="s">
        <v>446</v>
      </c>
      <c r="DW124" s="1057"/>
      <c r="DX124" s="1057"/>
      <c r="DY124" s="1057"/>
      <c r="DZ124" s="1058"/>
    </row>
    <row r="125" spans="1:130" s="226" customFormat="1" ht="26.25" customHeight="1" x14ac:dyDescent="0.15">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436</v>
      </c>
      <c r="AB125" s="1029"/>
      <c r="AC125" s="1029"/>
      <c r="AD125" s="1029"/>
      <c r="AE125" s="1030"/>
      <c r="AF125" s="1031" t="s">
        <v>432</v>
      </c>
      <c r="AG125" s="1029"/>
      <c r="AH125" s="1029"/>
      <c r="AI125" s="1029"/>
      <c r="AJ125" s="1030"/>
      <c r="AK125" s="1031" t="s">
        <v>432</v>
      </c>
      <c r="AL125" s="1029"/>
      <c r="AM125" s="1029"/>
      <c r="AN125" s="1029"/>
      <c r="AO125" s="1030"/>
      <c r="AP125" s="1032" t="s">
        <v>447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432</v>
      </c>
      <c r="DM125" s="997"/>
      <c r="DN125" s="997"/>
      <c r="DO125" s="997"/>
      <c r="DP125" s="997"/>
      <c r="DQ125" s="997" t="s">
        <v>446</v>
      </c>
      <c r="DR125" s="997"/>
      <c r="DS125" s="997"/>
      <c r="DT125" s="997"/>
      <c r="DU125" s="997"/>
      <c r="DV125" s="998" t="s">
        <v>432</v>
      </c>
      <c r="DW125" s="998"/>
      <c r="DX125" s="998"/>
      <c r="DY125" s="998"/>
      <c r="DZ125" s="999"/>
    </row>
    <row r="126" spans="1:130" s="226" customFormat="1" ht="26.25" customHeight="1" thickBot="1" x14ac:dyDescent="0.2">
      <c r="A126" s="1129"/>
      <c r="B126" s="1016"/>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446</v>
      </c>
      <c r="AG126" s="1029"/>
      <c r="AH126" s="1029"/>
      <c r="AI126" s="1029"/>
      <c r="AJ126" s="1030"/>
      <c r="AK126" s="1031" t="s">
        <v>432</v>
      </c>
      <c r="AL126" s="1029"/>
      <c r="AM126" s="1029"/>
      <c r="AN126" s="1029"/>
      <c r="AO126" s="1030"/>
      <c r="AP126" s="1032" t="s">
        <v>447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v>116507</v>
      </c>
      <c r="DH126" s="990"/>
      <c r="DI126" s="990"/>
      <c r="DJ126" s="990"/>
      <c r="DK126" s="990"/>
      <c r="DL126" s="990">
        <v>127461</v>
      </c>
      <c r="DM126" s="990"/>
      <c r="DN126" s="990"/>
      <c r="DO126" s="990"/>
      <c r="DP126" s="990"/>
      <c r="DQ126" s="990">
        <v>87204</v>
      </c>
      <c r="DR126" s="990"/>
      <c r="DS126" s="990"/>
      <c r="DT126" s="990"/>
      <c r="DU126" s="990"/>
      <c r="DV126" s="991">
        <v>1</v>
      </c>
      <c r="DW126" s="991"/>
      <c r="DX126" s="991"/>
      <c r="DY126" s="991"/>
      <c r="DZ126" s="992"/>
    </row>
    <row r="127" spans="1:130" s="226" customFormat="1" ht="26.25" customHeight="1" x14ac:dyDescent="0.15">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446</v>
      </c>
      <c r="AB127" s="1029"/>
      <c r="AC127" s="1029"/>
      <c r="AD127" s="1029"/>
      <c r="AE127" s="1030"/>
      <c r="AF127" s="1031" t="s">
        <v>432</v>
      </c>
      <c r="AG127" s="1029"/>
      <c r="AH127" s="1029"/>
      <c r="AI127" s="1029"/>
      <c r="AJ127" s="1030"/>
      <c r="AK127" s="1031" t="s">
        <v>432</v>
      </c>
      <c r="AL127" s="1029"/>
      <c r="AM127" s="1029"/>
      <c r="AN127" s="1029"/>
      <c r="AO127" s="1030"/>
      <c r="AP127" s="1032" t="s">
        <v>447</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446</v>
      </c>
      <c r="DM127" s="990"/>
      <c r="DN127" s="990"/>
      <c r="DO127" s="990"/>
      <c r="DP127" s="990"/>
      <c r="DQ127" s="990" t="s">
        <v>432</v>
      </c>
      <c r="DR127" s="990"/>
      <c r="DS127" s="990"/>
      <c r="DT127" s="990"/>
      <c r="DU127" s="990"/>
      <c r="DV127" s="991" t="s">
        <v>446</v>
      </c>
      <c r="DW127" s="991"/>
      <c r="DX127" s="991"/>
      <c r="DY127" s="991"/>
      <c r="DZ127" s="992"/>
    </row>
    <row r="128" spans="1:130" s="226" customFormat="1" ht="26.25" customHeight="1" thickBot="1" x14ac:dyDescent="0.2">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v>564543</v>
      </c>
      <c r="AB128" s="1118"/>
      <c r="AC128" s="1118"/>
      <c r="AD128" s="1118"/>
      <c r="AE128" s="1119"/>
      <c r="AF128" s="1120">
        <v>608653</v>
      </c>
      <c r="AG128" s="1118"/>
      <c r="AH128" s="1118"/>
      <c r="AI128" s="1118"/>
      <c r="AJ128" s="1119"/>
      <c r="AK128" s="1120">
        <v>614479</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436</v>
      </c>
      <c r="BG128" s="1125"/>
      <c r="BH128" s="1125"/>
      <c r="BI128" s="1125"/>
      <c r="BJ128" s="1125"/>
      <c r="BK128" s="1125"/>
      <c r="BL128" s="1126"/>
      <c r="BM128" s="1124">
        <v>13.34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432</v>
      </c>
      <c r="DH128" s="1110"/>
      <c r="DI128" s="1110"/>
      <c r="DJ128" s="1110"/>
      <c r="DK128" s="1110"/>
      <c r="DL128" s="1110" t="s">
        <v>479</v>
      </c>
      <c r="DM128" s="1110"/>
      <c r="DN128" s="1110"/>
      <c r="DO128" s="1110"/>
      <c r="DP128" s="1110"/>
      <c r="DQ128" s="1110" t="s">
        <v>479</v>
      </c>
      <c r="DR128" s="1110"/>
      <c r="DS128" s="1110"/>
      <c r="DT128" s="1110"/>
      <c r="DU128" s="1110"/>
      <c r="DV128" s="1111" t="s">
        <v>479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9048998</v>
      </c>
      <c r="AB129" s="1029"/>
      <c r="AC129" s="1029"/>
      <c r="AD129" s="1029"/>
      <c r="AE129" s="1030"/>
      <c r="AF129" s="1031">
        <v>9054393</v>
      </c>
      <c r="AG129" s="1029"/>
      <c r="AH129" s="1029"/>
      <c r="AI129" s="1029"/>
      <c r="AJ129" s="1030"/>
      <c r="AK129" s="1031">
        <v>9988202</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499</v>
      </c>
      <c r="BG129" s="1139"/>
      <c r="BH129" s="1139"/>
      <c r="BI129" s="1139"/>
      <c r="BJ129" s="1139"/>
      <c r="BK129" s="1139"/>
      <c r="BL129" s="1140"/>
      <c r="BM129" s="1138">
        <v>18.34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908780</v>
      </c>
      <c r="AB130" s="1029"/>
      <c r="AC130" s="1029"/>
      <c r="AD130" s="1029"/>
      <c r="AE130" s="1030"/>
      <c r="AF130" s="1031">
        <v>915186</v>
      </c>
      <c r="AG130" s="1029"/>
      <c r="AH130" s="1029"/>
      <c r="AI130" s="1029"/>
      <c r="AJ130" s="1030"/>
      <c r="AK130" s="1031">
        <v>918532</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8140218</v>
      </c>
      <c r="AB131" s="1054"/>
      <c r="AC131" s="1054"/>
      <c r="AD131" s="1054"/>
      <c r="AE131" s="1055"/>
      <c r="AF131" s="1053">
        <v>8139207</v>
      </c>
      <c r="AG131" s="1054"/>
      <c r="AH131" s="1054"/>
      <c r="AI131" s="1054"/>
      <c r="AJ131" s="1055"/>
      <c r="AK131" s="1053">
        <v>9069670</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t="s">
        <v>499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0.26736384699999999</v>
      </c>
      <c r="AB132" s="1170"/>
      <c r="AC132" s="1170"/>
      <c r="AD132" s="1170"/>
      <c r="AE132" s="1171"/>
      <c r="AF132" s="1172">
        <v>-1.169524255</v>
      </c>
      <c r="AG132" s="1170"/>
      <c r="AH132" s="1170"/>
      <c r="AI132" s="1170"/>
      <c r="AJ132" s="1171"/>
      <c r="AK132" s="1172">
        <v>-0.42197786700000001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v>
      </c>
      <c r="AB133" s="1153"/>
      <c r="AC133" s="1153"/>
      <c r="AD133" s="1153"/>
      <c r="AE133" s="1154"/>
      <c r="AF133" s="1152">
        <v>-0.4</v>
      </c>
      <c r="AG133" s="1153"/>
      <c r="AH133" s="1153"/>
      <c r="AI133" s="1153"/>
      <c r="AJ133" s="1154"/>
      <c r="AK133" s="1152">
        <v>-0.4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bleCaAqzlDX+iUywZikHVVGAd7DrP3Q2ndaPCuygk+JjwVBUFvVLrUO0chxAkWetyu+0E2jqm1iehq/nCa+uw==" saltValue="clXvdAD9Ci3FVCwSGb3K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CC9X6RBulB6Gpi8qNymoAZdDnCFtoa6MMigFRXyk05bXYeQbyz79ijOSQrVgSbrlZ5Sx/8BjS2cRRMfOvfa9w==" saltValue="CGXli1GbMS+P1oNrrhBF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2mMgHzM8S3PJTnBYr91W9qElQWoo1HfCHvBrc6aMwSvmIaMOoHHatJnJnChzEve/EAcu4Wl+dcan4bHGECXJQ==" saltValue="uJWKauf7pj2bkkdGG+6g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1773346</v>
      </c>
      <c r="AP9" s="292">
        <v>36827</v>
      </c>
      <c r="AQ9" s="293">
        <v>69000</v>
      </c>
      <c r="AR9" s="294">
        <v>-46.6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184059</v>
      </c>
      <c r="AP10" s="295">
        <v>3822</v>
      </c>
      <c r="AQ10" s="296">
        <v>7980</v>
      </c>
      <c r="AR10" s="297">
        <v>-52.1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432760</v>
      </c>
      <c r="AP11" s="295">
        <v>8987</v>
      </c>
      <c r="AQ11" s="296">
        <v>8263</v>
      </c>
      <c r="AR11" s="297">
        <v>8.8000000000000007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t="s">
        <v>520</v>
      </c>
      <c r="AP12" s="295" t="s">
        <v>520</v>
      </c>
      <c r="AQ12" s="296">
        <v>1174</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521</v>
      </c>
      <c r="AL13" s="1193"/>
      <c r="AM13" s="1193"/>
      <c r="AN13" s="1194"/>
      <c r="AO13" s="295" t="s">
        <v>520</v>
      </c>
      <c r="AP13" s="295" t="s">
        <v>520</v>
      </c>
      <c r="AQ13" s="296">
        <v>18</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193308</v>
      </c>
      <c r="AP14" s="295">
        <v>4014</v>
      </c>
      <c r="AQ14" s="296">
        <v>2909</v>
      </c>
      <c r="AR14" s="297">
        <v>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31539</v>
      </c>
      <c r="AP15" s="295">
        <v>655</v>
      </c>
      <c r="AQ15" s="296">
        <v>1519</v>
      </c>
      <c r="AR15" s="297">
        <v>-56.9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-128969</v>
      </c>
      <c r="AP16" s="295">
        <v>-2678</v>
      </c>
      <c r="AQ16" s="296">
        <v>-6242</v>
      </c>
      <c r="AR16" s="297">
        <v>-57.1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2486043</v>
      </c>
      <c r="AP17" s="295">
        <v>51627</v>
      </c>
      <c r="AQ17" s="296">
        <v>84621</v>
      </c>
      <c r="AR17" s="297">
        <v>-39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4.6100000000000003</v>
      </c>
      <c r="AP21" s="308">
        <v>8.0399999999999991</v>
      </c>
      <c r="AQ21" s="309">
        <v>-3.43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98.5</v>
      </c>
      <c r="AP22" s="313">
        <v>97.7</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919908</v>
      </c>
      <c r="AP32" s="322">
        <v>19103</v>
      </c>
      <c r="AQ32" s="323">
        <v>49627</v>
      </c>
      <c r="AR32" s="324">
        <v>-61.5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520</v>
      </c>
      <c r="AP34" s="322" t="s">
        <v>520</v>
      </c>
      <c r="AQ34" s="323">
        <v>64</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525236</v>
      </c>
      <c r="AP35" s="322">
        <v>10907</v>
      </c>
      <c r="AQ35" s="323">
        <v>20466</v>
      </c>
      <c r="AR35" s="324">
        <v>-46.7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49595</v>
      </c>
      <c r="AP36" s="322">
        <v>1030</v>
      </c>
      <c r="AQ36" s="323">
        <v>2860</v>
      </c>
      <c r="AR36" s="324">
        <v>-64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t="s">
        <v>520</v>
      </c>
      <c r="AP37" s="322" t="s">
        <v>520</v>
      </c>
      <c r="AQ37" s="323">
        <v>677</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520</v>
      </c>
      <c r="AP38" s="325" t="s">
        <v>520</v>
      </c>
      <c r="AQ38" s="326">
        <v>4</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-614479</v>
      </c>
      <c r="AP39" s="322">
        <v>-12761</v>
      </c>
      <c r="AQ39" s="323">
        <v>-4704</v>
      </c>
      <c r="AR39" s="324">
        <v>171.3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-918532</v>
      </c>
      <c r="AP40" s="322">
        <v>-19075</v>
      </c>
      <c r="AQ40" s="323">
        <v>-47177</v>
      </c>
      <c r="AR40" s="324">
        <v>-59.6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-38272</v>
      </c>
      <c r="AP41" s="322">
        <v>-795</v>
      </c>
      <c r="AQ41" s="323">
        <v>21817</v>
      </c>
      <c r="AR41" s="324">
        <v>-103.6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571077</v>
      </c>
      <c r="AN51" s="344">
        <v>12370</v>
      </c>
      <c r="AO51" s="345">
        <v>-15.7</v>
      </c>
      <c r="AP51" s="346">
        <v>84389</v>
      </c>
      <c r="AQ51" s="347">
        <v>19.7</v>
      </c>
      <c r="AR51" s="348">
        <v>-35.4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217620</v>
      </c>
      <c r="AN52" s="352">
        <v>4714</v>
      </c>
      <c r="AO52" s="353">
        <v>-31.4</v>
      </c>
      <c r="AP52" s="354">
        <v>44339</v>
      </c>
      <c r="AQ52" s="355">
        <v>17.2</v>
      </c>
      <c r="AR52" s="356">
        <v>-48.6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494417</v>
      </c>
      <c r="AN53" s="344">
        <v>10680</v>
      </c>
      <c r="AO53" s="345">
        <v>-13.7</v>
      </c>
      <c r="AP53" s="346">
        <v>83623</v>
      </c>
      <c r="AQ53" s="347">
        <v>-0.9</v>
      </c>
      <c r="AR53" s="348">
        <v>-12.8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301725</v>
      </c>
      <c r="AN54" s="352">
        <v>6517</v>
      </c>
      <c r="AO54" s="353">
        <v>38.200000000000003</v>
      </c>
      <c r="AP54" s="354">
        <v>48787</v>
      </c>
      <c r="AQ54" s="355">
        <v>10</v>
      </c>
      <c r="AR54" s="356">
        <v>28.2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668810</v>
      </c>
      <c r="AN55" s="344">
        <v>14304</v>
      </c>
      <c r="AO55" s="345">
        <v>33.9</v>
      </c>
      <c r="AP55" s="346">
        <v>81768</v>
      </c>
      <c r="AQ55" s="347">
        <v>-2.2000000000000002</v>
      </c>
      <c r="AR55" s="348">
        <v>36.1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363586</v>
      </c>
      <c r="AN56" s="352">
        <v>7776</v>
      </c>
      <c r="AO56" s="353">
        <v>19.3</v>
      </c>
      <c r="AP56" s="354">
        <v>37917</v>
      </c>
      <c r="AQ56" s="355">
        <v>-22.3</v>
      </c>
      <c r="AR56" s="356">
        <v>41.6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786861</v>
      </c>
      <c r="AN57" s="344">
        <v>16575</v>
      </c>
      <c r="AO57" s="345">
        <v>15.9</v>
      </c>
      <c r="AP57" s="346">
        <v>65876</v>
      </c>
      <c r="AQ57" s="347">
        <v>-19.399999999999999</v>
      </c>
      <c r="AR57" s="348">
        <v>35.299999999999997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693864</v>
      </c>
      <c r="AN58" s="352">
        <v>14616</v>
      </c>
      <c r="AO58" s="353">
        <v>88</v>
      </c>
      <c r="AP58" s="354">
        <v>36484</v>
      </c>
      <c r="AQ58" s="355">
        <v>-3.8</v>
      </c>
      <c r="AR58" s="356">
        <v>91.8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1057940</v>
      </c>
      <c r="AN59" s="344">
        <v>21970</v>
      </c>
      <c r="AO59" s="345">
        <v>32.5</v>
      </c>
      <c r="AP59" s="346">
        <v>68468</v>
      </c>
      <c r="AQ59" s="347">
        <v>3.9</v>
      </c>
      <c r="AR59" s="348">
        <v>28.6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1002307</v>
      </c>
      <c r="AN60" s="352">
        <v>20815</v>
      </c>
      <c r="AO60" s="353">
        <v>42.4</v>
      </c>
      <c r="AP60" s="354">
        <v>34140</v>
      </c>
      <c r="AQ60" s="355">
        <v>-6.4</v>
      </c>
      <c r="AR60" s="356">
        <v>48.8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715821</v>
      </c>
      <c r="AN61" s="359">
        <v>15180</v>
      </c>
      <c r="AO61" s="360">
        <v>10.6</v>
      </c>
      <c r="AP61" s="361">
        <v>76825</v>
      </c>
      <c r="AQ61" s="362">
        <v>0.2</v>
      </c>
      <c r="AR61" s="348">
        <v>10.4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515820</v>
      </c>
      <c r="AN62" s="352">
        <v>10888</v>
      </c>
      <c r="AO62" s="353">
        <v>31.3</v>
      </c>
      <c r="AP62" s="354">
        <v>40333</v>
      </c>
      <c r="AQ62" s="355">
        <v>-1.1000000000000001</v>
      </c>
      <c r="AR62" s="356">
        <v>32.4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h2s3R+i7tDlnXL9uizKasidFpLtxMmoNrp6dRGnir9WvviyMAbYPDvgc39GIwsnJ4t+WibsvdwwvC8M4iHurg==" saltValue="R3vBgaRHPWJtWqUqavAA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5VVLt6PCoAfLdHKoXiHBjA/8HABXMNkVsyLk9RXlKbIWGdV9E3sgCdJ5VP5wcmufijGYCBnsA7wKinPzcdWQ==" saltValue="YqMC7Uprg76p386xNzN1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jvJHGYFtsf7/wVk+nCxB5xgy0DI8rMHEDtdHorxotw05m6ZNsx1oVilGSGHiP/VbfYcBnkDOmRm1X8FcGaEdg==" saltValue="FhMNfxYsn7HYvtkWTgCt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12.02</v>
      </c>
      <c r="G47" s="12">
        <v>15.08</v>
      </c>
      <c r="H47" s="12">
        <v>20.49</v>
      </c>
      <c r="I47" s="12">
        <v>19.489999999999998</v>
      </c>
      <c r="J47" s="13">
        <v>16.61</v>
      </c>
    </row>
    <row r="48" spans="2:10" ht="57.75" customHeight="1" x14ac:dyDescent="0.15">
      <c r="B48" s="14"/>
      <c r="C48" s="1214" t="s">
        <v>4</v>
      </c>
      <c r="D48" s="1214"/>
      <c r="E48" s="1215"/>
      <c r="F48" s="15">
        <v>9.89</v>
      </c>
      <c r="G48" s="16">
        <v>11.13</v>
      </c>
      <c r="H48" s="16">
        <v>6.25</v>
      </c>
      <c r="I48" s="16">
        <v>9.49</v>
      </c>
      <c r="J48" s="17">
        <v>6.69</v>
      </c>
    </row>
    <row r="49" spans="2:10" ht="57.75" customHeight="1" thickBot="1" x14ac:dyDescent="0.2">
      <c r="B49" s="18"/>
      <c r="C49" s="1216" t="s">
        <v>5</v>
      </c>
      <c r="D49" s="1216"/>
      <c r="E49" s="1217"/>
      <c r="F49" s="19">
        <v>0.67</v>
      </c>
      <c r="G49" s="20">
        <v>4.08</v>
      </c>
      <c r="H49" s="20">
        <v>0.94</v>
      </c>
      <c r="I49" s="20">
        <v>2.25</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NEVkh2UDf7hmTHbCKmBIT/drcVKhP2G9SeLfqrsp0rNIPBlzs8+f+FU7/yDk8r0s8cvH3Bile4vFTNOenFe7Q==" saltValue="Oq9IDBAaUrBuzN7hKPtG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2019-10-21T05:41:33Z</cp:lastPrinted>
  <dcterms:created xsi:type="dcterms:W3CDTF">2019-02-14T03:20:53Z</dcterms:created>
  <dcterms:modified xsi:type="dcterms:W3CDTF">2019-11-22T01:21:43Z</dcterms:modified>
  <cp:category/>
</cp:coreProperties>
</file>