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29豊明市\"/>
    </mc:Choice>
  </mc:AlternateContent>
  <bookViews>
    <workbookView xWindow="0" yWindow="0" windowWidth="20490" windowHeight="5280" tabRatio="82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O35" i="10"/>
  <c r="AM35" i="10"/>
  <c r="AM34" i="10"/>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l="1"/>
  <c r="BW36" i="10" s="1"/>
  <c r="BW37" i="10" s="1"/>
  <c r="BW38" i="10" s="1"/>
  <c r="BW39" i="10" s="1"/>
  <c r="BW40" i="10" s="1"/>
  <c r="CO34" i="10"/>
</calcChain>
</file>

<file path=xl/sharedStrings.xml><?xml version="1.0" encoding="utf-8"?>
<sst xmlns="http://schemas.openxmlformats.org/spreadsheetml/2006/main" count="1119" uniqueCount="608">
  <si>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</si>
  <si>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</si>
  <si>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</si>
  <si>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</si>
  <si>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</si>
  <si>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</si>
  <si>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</si>
  <si>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</si>
  <si>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</si>
  <si>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</si>
  <si>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</si>
  <si>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</si>
  <si>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</si>
  <si>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</si>
  <si>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</si>
  <si>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</si>
  <si>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</si>
  <si>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</si>
  <si>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</si>
  <si>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</si>
  <si>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</si>
  <si>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</si>
  <si>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</si>
  <si>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</si>
  <si>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</si>
  <si>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</si>
  <si>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</si>
  <si>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</si>
  <si>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</si>
  <si>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</si>
  <si>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</si>
  <si>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</si>
  <si>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</si>
  <si>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</si>
  <si>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</si>
  <si>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</si>
  <si>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</si>
  <si>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</si>
  <si>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</si>
  <si>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</si>
  <si>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</si>
  <si>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</si>
  <si>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</si>
  <si>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</si>
  <si>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</si>
  <si>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</si>
  <si>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</si>
  <si>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</si>
  <si>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</si>
  <si>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</si>
  <si>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</si>
  <si>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</si>
  <si>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</si>
  <si>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</si>
  <si>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</si>
  <si>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</si>
  <si>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</si>
  <si>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</si>
  <si>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</si>
  <si>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</si>
  <si>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</si>
  <si>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</si>
  <si>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</si>
  <si>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</si>
  <si>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</si>
  <si>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</si>
  <si>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</si>
  <si>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</si>
  <si>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</si>
  <si>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</si>
  <si>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</si>
  <si>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</si>
  <si>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</si>
  <si>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</si>
  <si>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</si>
  <si>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</si>
  <si>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</si>
  <si>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</si>
  <si>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</si>
  <si>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</si>
  <si>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</si>
  <si>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</si>
  <si>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</si>
  <si>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</si>
  <si>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</si>
  <si>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</si>
  <si>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</si>
  <si>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</si>
  <si>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</si>
  <si>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</si>
  <si>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</si>
  <si>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</si>
  <si>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豊明市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</si>
  <si>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</si>
  <si>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</si>
  <si>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</si>
  <si>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</si>
  <si>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</si>
  <si>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</si>
  <si>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</si>
  <si>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</si>
  <si>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</si>
  <si>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</si>
  <si>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</si>
  <si>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</si>
  <si>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</si>
  <si>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</si>
  <si>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</si>
  <si>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</si>
  <si>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</si>
  <si>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</si>
  <si>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</si>
  <si>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</si>
  <si>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</si>
  <si>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</si>
  <si>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</si>
  <si>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</si>
  <si>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</si>
  <si>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</si>
  <si>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</si>
  <si>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</si>
  <si>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</si>
  <si>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</si>
  <si>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</si>
  <si>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</si>
  <si>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</si>
  <si>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</si>
  <si>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</si>
  <si>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</si>
  <si>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</si>
  <si>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</si>
  <si>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</si>
  <si>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</si>
  <si>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</si>
  <si>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</si>
  <si>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</si>
  <si>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</si>
  <si>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</si>
  <si>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</si>
  <si>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</si>
  <si>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</si>
  <si>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</si>
  <si>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</si>
  <si>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</si>
  <si>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</si>
  <si>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</si>
  <si>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</si>
  <si>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</si>
  <si>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</si>
  <si>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</si>
  <si>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</si>
  <si>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</si>
  <si>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</si>
  <si>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</si>
  <si>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</si>
  <si>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</si>
  <si>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</si>
  <si>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</si>
  <si>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</si>
  <si>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</si>
  <si>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</si>
  <si>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</si>
  <si>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</si>
  <si>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</si>
  <si>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</si>
  <si>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</si>
  <si>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</si>
  <si>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</si>
  <si>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</si>
  <si>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</si>
  <si>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</si>
  <si>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</si>
  <si>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</si>
  <si>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</si>
  <si>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</si>
  <si>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</si>
  <si>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</si>
  <si>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</si>
  <si>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</si>
  <si>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</si>
  <si>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</si>
  <si>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</si>
  <si>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</si>
  <si>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</si>
  <si>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</si>
  <si>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</si>
  <si>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</si>
  <si>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</si>
  <si>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</si>
  <si>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</si>
  <si>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</si>
  <si>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</si>
  <si>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</si>
  <si>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</si>
  <si>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</si>
  <si>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</si>
  <si>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</si>
  <si>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</si>
  <si>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</si>
  <si>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</si>
  <si>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</si>
  <si>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</si>
  <si>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</si>
  <si>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</si>
  <si>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</si>
  <si>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</si>
  <si>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</si>
  <si>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</si>
  <si>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</si>
  <si>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</si>
  <si>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</si>
  <si>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</si>
  <si>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</si>
  <si>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</si>
  <si>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愛知県豊明市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</si>
  <si>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</si>
  <si>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</si>
  <si>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</si>
  <si>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</si>
  <si>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</si>
  <si>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</si>
  <si>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</si>
  <si>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</si>
  <si>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</si>
  <si>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</si>
  <si>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</si>
  <si>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</si>
  <si>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</si>
  <si>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</si>
  <si>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</si>
  <si>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</si>
  <si>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</si>
  <si>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</si>
  <si>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</si>
  <si>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</si>
  <si>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</si>
  <si>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</si>
  <si>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</si>
  <si>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</si>
  <si>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</si>
  <si>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</si>
  <si>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</si>
  <si>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</si>
  <si>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</si>
  <si>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</si>
  <si>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</si>
  <si>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</si>
  <si>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</si>
  <si>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</si>
  <si>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</si>
  <si>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</si>
  <si>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</si>
  <si>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</si>
  <si>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</si>
  <si>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</si>
  <si>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</si>
  <si>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</si>
  <si>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</si>
  <si>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</si>
  <si>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</si>
  <si>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</si>
  <si>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</si>
  <si>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</si>
  <si>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</si>
  <si>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</si>
  <si>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</si>
  <si>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</si>
  <si>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</si>
  <si>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</si>
  <si>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</si>
  <si>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</si>
  <si>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</si>
  <si>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</si>
  <si>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</si>
  <si>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</si>
  <si>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</si>
  <si>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</si>
  <si>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</si>
  <si>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</si>
  <si>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</si>
  <si>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</si>
  <si>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</si>
  <si>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</si>
  <si>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</si>
  <si>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</si>
  <si>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</si>
  <si>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</si>
  <si>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</si>
  <si>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</si>
  <si>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</si>
  <si>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</si>
  <si>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</si>
  <si>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</si>
  <si>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</si>
  <si>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</si>
  <si>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</si>
  <si>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</si>
  <si>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</si>
  <si>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</si>
  <si>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</si>
  <si>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</si>
  <si>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</si>
  <si>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</si>
  <si>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</si>
  <si>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</si>
  <si>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</si>
  <si>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</si>
  <si>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</si>
  <si>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</si>
  <si>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</si>
  <si>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</si>
  <si>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</si>
  <si>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</si>
  <si>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</si>
  <si>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</si>
  <si>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</si>
  <si>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</si>
  <si>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</si>
  <si>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</si>
  <si>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</si>
  <si>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</si>
  <si>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</si>
  <si>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</si>
  <si>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</si>
  <si>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</si>
  <si>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</si>
  <si>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</si>
  <si>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</si>
  <si>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</si>
  <si>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</si>
  <si>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</si>
  <si>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</si>
  <si>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</si>
  <si>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</si>
  <si>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</si>
  <si>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</si>
  <si>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</si>
  <si>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</si>
  <si>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</si>
  <si>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</si>
  <si>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</si>
  <si>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</si>
  <si>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</si>
  <si>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</si>
  <si>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</si>
  <si>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</si>
  <si>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</si>
  <si>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</si>
  <si>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</si>
  <si>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</si>
  <si>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</si>
  <si>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</si>
  <si>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</si>
  <si>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</si>
  <si>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</si>
  <si>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</si>
  <si>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</si>
  <si>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</si>
  <si>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</si>
  <si>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</si>
  <si>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</si>
  <si>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</si>
  <si>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</si>
  <si>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</si>
  <si>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愛知県豊明市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</si>
  <si>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</si>
  <si>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</si>
  <si>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</si>
  <si>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</si>
  <si>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</si>
  <si>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</si>
  <si>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</si>
  <si>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</si>
  <si>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</si>
  <si>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</si>
  <si>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</si>
  <si>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</si>
  <si>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</si>
  <si>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</si>
  <si>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</si>
  <si>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</si>
  <si>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</si>
  <si>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</si>
  <si>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</si>
  <si>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</si>
  <si>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</si>
  <si>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</si>
  <si>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</si>
  <si>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</si>
  <si>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</si>
  <si>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</si>
  <si>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</si>
  <si>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</si>
  <si>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</si>
  <si>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</si>
  <si>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</si>
  <si>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</si>
  <si>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</si>
  <si>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</si>
  <si>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</si>
  <si>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</si>
  <si>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</si>
  <si>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</si>
  <si>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有料駐車場事業特別会計</t>
    <phoneticPr fontId="5"/>
  </si>
  <si>
    <t>下水道事業特別会計</t>
    <phoneticPr fontId="5"/>
  </si>
  <si>
    <t>法非適用企業</t>
    <phoneticPr fontId="5"/>
  </si>
  <si>
    <t>農村集落家庭排水施設特別会計</t>
    <phoneticPr fontId="5"/>
  </si>
  <si>
    <t>法非適用企業</t>
    <phoneticPr fontId="5"/>
  </si>
  <si>
    <t>水上太陽光発電事業特別会計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</si>
  <si>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</si>
  <si>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</si>
  <si>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</si>
  <si>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</si>
  <si>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</si>
  <si>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</si>
  <si>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</si>
  <si>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</si>
  <si>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</si>
  <si>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</si>
  <si>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</si>
  <si>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</si>
  <si>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</si>
  <si>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</si>
  <si>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</si>
  <si>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</si>
  <si>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</si>
  <si>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</si>
  <si>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</si>
  <si>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</si>
  <si>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</si>
  <si>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</si>
  <si>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</si>
  <si>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</si>
  <si>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</si>
  <si>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</si>
  <si>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</si>
  <si>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</si>
  <si>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</si>
  <si>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</si>
  <si>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</si>
  <si>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</si>
  <si>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</si>
  <si>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</si>
  <si>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</si>
  <si>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</si>
  <si>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</si>
  <si>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</si>
  <si>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</si>
  <si>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</si>
  <si>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</si>
  <si>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</si>
  <si>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</si>
  <si>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</si>
  <si>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</si>
  <si>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</si>
  <si>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</si>
  <si>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</si>
  <si>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</si>
  <si>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</si>
  <si>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</si>
  <si>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</si>
  <si>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</si>
  <si>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</si>
  <si>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</si>
  <si>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</si>
  <si>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</si>
  <si>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</si>
  <si>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</si>
  <si>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</si>
  <si>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</si>
  <si>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</si>
  <si>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</si>
  <si>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</si>
  <si>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</si>
  <si>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農村集落家庭排水施設特別会計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</si>
  <si>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</si>
  <si>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</si>
  <si>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</si>
  <si>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</si>
  <si>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</si>
  <si>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</si>
  <si>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</si>
  <si>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</si>
  <si>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</si>
  <si>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</si>
  <si>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</si>
  <si>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</si>
  <si>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</si>
  <si>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</si>
  <si>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</si>
  <si>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</si>
  <si>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</si>
  <si>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</si>
  <si>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</si>
  <si>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</si>
  <si>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</si>
  <si>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</si>
  <si>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</si>
  <si>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</si>
  <si>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</si>
  <si>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</si>
  <si>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</si>
  <si>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</si>
  <si>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</si>
  <si>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</si>
  <si>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</si>
  <si>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</si>
  <si>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</si>
  <si>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</si>
  <si>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</si>
  <si>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</si>
  <si>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</si>
  <si>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</si>
  <si>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</si>
  <si>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</si>
  <si>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</si>
  <si>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</si>
  <si>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</si>
  <si>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</si>
  <si>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</si>
  <si>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</si>
  <si>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</si>
  <si>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</si>
  <si>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</si>
  <si>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</si>
  <si>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</si>
  <si>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</si>
  <si>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</si>
  <si>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</si>
  <si>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</si>
  <si>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</si>
  <si>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</si>
  <si>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</si>
  <si>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</si>
  <si>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</si>
  <si>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</si>
  <si>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</si>
  <si>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</si>
  <si>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</si>
  <si>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</si>
  <si>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</si>
  <si>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</si>
  <si>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</si>
  <si>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</si>
  <si>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</si>
  <si>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</si>
  <si>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</si>
  <si>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</si>
  <si>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</si>
  <si>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</si>
  <si>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</si>
  <si>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</si>
  <si>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</si>
  <si>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</si>
  <si>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</si>
  <si>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</si>
  <si>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</si>
  <si>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</si>
  <si>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</si>
  <si>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</si>
  <si>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</si>
  <si>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</si>
  <si>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</si>
  <si>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2.89</t>
  </si>
  <si>
    <t>一般会計</t>
  </si>
  <si>
    <t>国民健康保険特別会計</t>
  </si>
  <si>
    <t>介護保険特別会計</t>
  </si>
  <si>
    <t>下水道事業特別会計</t>
  </si>
  <si>
    <t>農村集落家庭排水施設特別会計</t>
  </si>
  <si>
    <t>墓園事業特別会計</t>
  </si>
  <si>
    <t>水上太陽光発電事業特別会計</t>
  </si>
  <si>
    <t>有料駐車場事業特別会計</t>
  </si>
  <si>
    <t>その他会計（赤字）</t>
  </si>
  <si>
    <t>その他会計（黒字）</t>
  </si>
  <si>
    <t>公共施設建設及び整備基金</t>
    <rPh sb="0" eb="2">
      <t>コウキョウ</t>
    </rPh>
    <rPh sb="2" eb="4">
      <t>シセツ</t>
    </rPh>
    <rPh sb="4" eb="6">
      <t>ケンセツ</t>
    </rPh>
    <rPh sb="6" eb="7">
      <t>オヨ</t>
    </rPh>
    <rPh sb="8" eb="10">
      <t>セイビ</t>
    </rPh>
    <rPh sb="10" eb="12">
      <t>キキン</t>
    </rPh>
    <phoneticPr fontId="11"/>
  </si>
  <si>
    <t>墓園管理基金</t>
    <rPh sb="0" eb="2">
      <t>ボエン</t>
    </rPh>
    <rPh sb="2" eb="4">
      <t>カンリ</t>
    </rPh>
    <rPh sb="4" eb="6">
      <t>キキン</t>
    </rPh>
    <phoneticPr fontId="11"/>
  </si>
  <si>
    <t>教育施設建設及び整備基金</t>
    <rPh sb="0" eb="2">
      <t>キョウイク</t>
    </rPh>
    <rPh sb="2" eb="4">
      <t>シセツ</t>
    </rPh>
    <rPh sb="4" eb="6">
      <t>ケンセツ</t>
    </rPh>
    <rPh sb="6" eb="7">
      <t>オヨ</t>
    </rPh>
    <rPh sb="8" eb="10">
      <t>セイビ</t>
    </rPh>
    <rPh sb="10" eb="12">
      <t>キキン</t>
    </rPh>
    <phoneticPr fontId="11"/>
  </si>
  <si>
    <t>福祉基金</t>
    <rPh sb="0" eb="2">
      <t>フクシ</t>
    </rPh>
    <rPh sb="2" eb="4">
      <t>キキン</t>
    </rPh>
    <phoneticPr fontId="11"/>
  </si>
  <si>
    <t>-</t>
    <phoneticPr fontId="2"/>
  </si>
  <si>
    <t>‐</t>
    <phoneticPr fontId="2"/>
  </si>
  <si>
    <t>‐</t>
    <phoneticPr fontId="2"/>
  </si>
  <si>
    <t>　-</t>
    <phoneticPr fontId="2"/>
  </si>
  <si>
    <t>‐</t>
    <phoneticPr fontId="2"/>
  </si>
  <si>
    <t>尾張市町交通災害共済組合</t>
    <rPh sb="0" eb="2">
      <t>オワリ</t>
    </rPh>
    <rPh sb="2" eb="4">
      <t>シチョウ</t>
    </rPh>
    <rPh sb="4" eb="6">
      <t>コウツウ</t>
    </rPh>
    <rPh sb="6" eb="8">
      <t>サイガイ</t>
    </rPh>
    <rPh sb="8" eb="10">
      <t>キョウサイ</t>
    </rPh>
    <rPh sb="10" eb="12">
      <t>クミアイ</t>
    </rPh>
    <phoneticPr fontId="22"/>
  </si>
  <si>
    <t>愛知県市町村職員退職手当組合</t>
    <rPh sb="0" eb="2">
      <t>アイチ</t>
    </rPh>
    <rPh sb="2" eb="3">
      <t>ケン</t>
    </rPh>
    <rPh sb="3" eb="6">
      <t>シチョウソン</t>
    </rPh>
    <rPh sb="6" eb="8">
      <t>ショクイン</t>
    </rPh>
    <rPh sb="8" eb="10">
      <t>タイショク</t>
    </rPh>
    <rPh sb="10" eb="12">
      <t>テアテ</t>
    </rPh>
    <rPh sb="12" eb="14">
      <t>クミアイ</t>
    </rPh>
    <phoneticPr fontId="22"/>
  </si>
  <si>
    <t>東部知多衛生組合</t>
    <rPh sb="0" eb="2">
      <t>トウブ</t>
    </rPh>
    <rPh sb="2" eb="4">
      <t>チタ</t>
    </rPh>
    <rPh sb="4" eb="6">
      <t>エイセイ</t>
    </rPh>
    <rPh sb="6" eb="8">
      <t>クミアイ</t>
    </rPh>
    <phoneticPr fontId="22"/>
  </si>
  <si>
    <t>愛知中部水道企業団</t>
    <rPh sb="0" eb="2">
      <t>アイチ</t>
    </rPh>
    <rPh sb="2" eb="4">
      <t>チュウブ</t>
    </rPh>
    <rPh sb="4" eb="6">
      <t>スイドウ</t>
    </rPh>
    <rPh sb="6" eb="8">
      <t>キギョウ</t>
    </rPh>
    <rPh sb="8" eb="9">
      <t>ダン</t>
    </rPh>
    <phoneticPr fontId="2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</si>
  <si>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2"/>
  </si>
  <si>
    <t>愛知県後期高齢者医療広域連合（後期高齢者医療特別会計）</t>
    <rPh sb="0" eb="2">
      <t>アイチ</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</si>
  <si>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愛知県競馬組合</t>
    <rPh sb="0" eb="3">
      <t>アイチケン</t>
    </rPh>
    <rPh sb="3" eb="5">
      <t>ケイバ</t>
    </rPh>
    <rPh sb="5" eb="7">
      <t>クミアイ</t>
    </rPh>
    <phoneticPr fontId="22"/>
  </si>
  <si>
    <t>‐</t>
    <phoneticPr fontId="2"/>
  </si>
  <si>
    <t>豊明市土地開発公社</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</si>
  <si>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</si>
  <si>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</si>
  <si>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</si>
  <si>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</si>
  <si>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</si>
  <si>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本市では、将来負担比率は表示されていないため、将来負担比率のある類似団体と比較して健全である。
将来負担比率は表示されていないものの、ごみ処理施設建設に伴う東部知多衛生組合負担金の増により、将来負担比率の分子である将来負担額は増加している。
市税収入は前年度より増加したものの、今後は東部知多衛生組合負担金や老朽化した公共施設等の更新などにより支出も増加する見込みであるため、未来に目を向けた、連続性や持続可能性を構築するため、相違工夫を凝らした健全な財政運営を図る。</t>
    <rPh sb="0" eb="1">
      <t>ホン</t>
    </rPh>
    <rPh sb="1" eb="2">
      <t>シ</t>
    </rPh>
    <rPh sb="5" eb="7">
      <t>ショウライ</t>
    </rPh>
    <rPh sb="7" eb="9">
      <t>フタン</t>
    </rPh>
    <rPh sb="9" eb="11">
      <t>ヒリツ</t>
    </rPh>
    <rPh sb="12" eb="14">
      <t>ヒョウジ</t>
    </rPh>
    <rPh sb="23" eb="25">
      <t>ショウライ</t>
    </rPh>
    <rPh sb="25" eb="27">
      <t>フタン</t>
    </rPh>
    <rPh sb="27" eb="29">
      <t>ヒリツ</t>
    </rPh>
    <rPh sb="32" eb="34">
      <t>ルイジ</t>
    </rPh>
    <rPh sb="34" eb="36">
      <t>ダンタイ</t>
    </rPh>
    <rPh sb="37" eb="39">
      <t>ヒカク</t>
    </rPh>
    <rPh sb="41" eb="43">
      <t>ケンゼン</t>
    </rPh>
    <rPh sb="48" eb="50">
      <t>ショウライ</t>
    </rPh>
    <rPh sb="50" eb="52">
      <t>フタン</t>
    </rPh>
    <rPh sb="52" eb="54">
      <t>ヒリツ</t>
    </rPh>
    <rPh sb="55" eb="57">
      <t>ヒョウジ</t>
    </rPh>
    <rPh sb="69" eb="71">
      <t>ショリ</t>
    </rPh>
    <rPh sb="71" eb="73">
      <t>シセツ</t>
    </rPh>
    <rPh sb="73" eb="75">
      <t>ケンセツ</t>
    </rPh>
    <rPh sb="76" eb="77">
      <t>トモナ</t>
    </rPh>
    <rPh sb="78" eb="80">
      <t>トウブ</t>
    </rPh>
    <rPh sb="80" eb="82">
      <t>チタ</t>
    </rPh>
    <rPh sb="82" eb="84">
      <t>エイセイ</t>
    </rPh>
    <rPh sb="84" eb="86">
      <t>クミアイ</t>
    </rPh>
    <rPh sb="86" eb="89">
      <t>フタンキン</t>
    </rPh>
    <rPh sb="90" eb="91">
      <t>ゾウ</t>
    </rPh>
    <rPh sb="95" eb="97">
      <t>ショウライ</t>
    </rPh>
    <rPh sb="97" eb="99">
      <t>フタン</t>
    </rPh>
    <rPh sb="99" eb="101">
      <t>ヒリツ</t>
    </rPh>
    <rPh sb="102" eb="104">
      <t>ブンシ</t>
    </rPh>
    <rPh sb="107" eb="109">
      <t>ショウライ</t>
    </rPh>
    <rPh sb="109" eb="111">
      <t>フタン</t>
    </rPh>
    <rPh sb="111" eb="112">
      <t>ガク</t>
    </rPh>
    <rPh sb="113" eb="115">
      <t>ゾウカ</t>
    </rPh>
    <rPh sb="121" eb="123">
      <t>シゼイ</t>
    </rPh>
    <rPh sb="123" eb="125">
      <t>シュウニュウ</t>
    </rPh>
    <rPh sb="126" eb="129">
      <t>ゼンネンド</t>
    </rPh>
    <rPh sb="131" eb="133">
      <t>ゾウカ</t>
    </rPh>
    <rPh sb="139" eb="141">
      <t>コンゴ</t>
    </rPh>
    <rPh sb="142" eb="144">
      <t>トウブ</t>
    </rPh>
    <rPh sb="144" eb="146">
      <t>チタ</t>
    </rPh>
    <rPh sb="146" eb="148">
      <t>エイセイ</t>
    </rPh>
    <rPh sb="148" eb="150">
      <t>クミアイ</t>
    </rPh>
    <rPh sb="231" eb="232">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</si>
  <si>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</si>
  <si>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</si>
  <si>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</si>
  <si>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</si>
  <si>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</si>
  <si>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</si>
  <si>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将来負担比率・実質公債費比率共に、類似団体平均値より低く、比較的健全であると見られる。
実質公債費比率は、３ヵ年平均で見ると▲０．３から０．２へ、単年度で見ると０．０８から０．７へ増加している。これは、東部知多衛生組合負担金の増加（ごみ処理施設建設のために地方債の償還をするもの）、及び、桜ヶ丘沓掛線改良事業費の増加により、実質公債費比率の分子が増加したことが主な要因として上げられる。
桜ヶ丘沓掛線改良工事は、平成３１年２月に開通することから事業費は減少していくものの、公共施設等の老朽化対策のため地方債を発行する事業は増えることが想定されるため、ストックとフローの両面から的確に将来負担を捉えていきたい。</t>
    <rPh sb="0" eb="2">
      <t>ショウライ</t>
    </rPh>
    <rPh sb="2" eb="4">
      <t>フタン</t>
    </rPh>
    <rPh sb="4" eb="6">
      <t>ヒリツ</t>
    </rPh>
    <rPh sb="7" eb="9">
      <t>ジッシツ</t>
    </rPh>
    <rPh sb="9" eb="12">
      <t>コウサイヒ</t>
    </rPh>
    <rPh sb="12" eb="14">
      <t>ヒリツ</t>
    </rPh>
    <rPh sb="14" eb="15">
      <t>トモ</t>
    </rPh>
    <rPh sb="17" eb="19">
      <t>ルイジ</t>
    </rPh>
    <rPh sb="19" eb="21">
      <t>ダンタイ</t>
    </rPh>
    <rPh sb="21" eb="24">
      <t>ヘイキンチ</t>
    </rPh>
    <rPh sb="26" eb="27">
      <t>ヒク</t>
    </rPh>
    <rPh sb="29" eb="32">
      <t>ヒカクテキ</t>
    </rPh>
    <rPh sb="32" eb="34">
      <t>ケンゼン</t>
    </rPh>
    <rPh sb="38" eb="39">
      <t>ミ</t>
    </rPh>
    <rPh sb="44" eb="46">
      <t>ジッシツ</t>
    </rPh>
    <rPh sb="46" eb="49">
      <t>コウサイヒ</t>
    </rPh>
    <rPh sb="49" eb="51">
      <t>ヒリツ</t>
    </rPh>
    <rPh sb="55" eb="56">
      <t>ネン</t>
    </rPh>
    <rPh sb="56" eb="58">
      <t>ヘイキン</t>
    </rPh>
    <rPh sb="59" eb="60">
      <t>ミ</t>
    </rPh>
    <rPh sb="73" eb="76">
      <t>タンネンド</t>
    </rPh>
    <rPh sb="77" eb="78">
      <t>ミ</t>
    </rPh>
    <rPh sb="90" eb="92">
      <t>ゾウカ</t>
    </rPh>
    <rPh sb="101" eb="103">
      <t>トウブ</t>
    </rPh>
    <rPh sb="103" eb="105">
      <t>チタ</t>
    </rPh>
    <rPh sb="105" eb="107">
      <t>エイセイ</t>
    </rPh>
    <rPh sb="107" eb="109">
      <t>クミアイ</t>
    </rPh>
    <rPh sb="109" eb="112">
      <t>フタンキン</t>
    </rPh>
    <rPh sb="113" eb="115">
      <t>ゾウカ</t>
    </rPh>
    <rPh sb="118" eb="120">
      <t>ショリ</t>
    </rPh>
    <rPh sb="120" eb="122">
      <t>シセツ</t>
    </rPh>
    <rPh sb="122" eb="124">
      <t>ケンセツ</t>
    </rPh>
    <rPh sb="128" eb="130">
      <t>チホウ</t>
    </rPh>
    <rPh sb="130" eb="131">
      <t>サイ</t>
    </rPh>
    <rPh sb="132" eb="134">
      <t>ショウカン</t>
    </rPh>
    <rPh sb="141" eb="142">
      <t>オヨ</t>
    </rPh>
    <rPh sb="156" eb="158">
      <t>ゾウカ</t>
    </rPh>
    <rPh sb="173" eb="175">
      <t>ゾウカ</t>
    </rPh>
    <rPh sb="194" eb="197">
      <t>サクラガオカ</t>
    </rPh>
    <rPh sb="197" eb="199">
      <t>クツカケ</t>
    </rPh>
    <rPh sb="199" eb="200">
      <t>セン</t>
    </rPh>
    <rPh sb="200" eb="202">
      <t>カイリョウ</t>
    </rPh>
    <rPh sb="202" eb="204">
      <t>コウジ</t>
    </rPh>
    <rPh sb="206" eb="208">
      <t>ヘイセイ</t>
    </rPh>
    <rPh sb="210" eb="211">
      <t>ネン</t>
    </rPh>
    <rPh sb="212" eb="213">
      <t>ツキ</t>
    </rPh>
    <rPh sb="214" eb="216">
      <t>カイツウ</t>
    </rPh>
    <rPh sb="222" eb="225">
      <t>ジギョウヒ</t>
    </rPh>
    <rPh sb="226" eb="228">
      <t>ゲンショウ</t>
    </rPh>
    <rPh sb="236" eb="238">
      <t>コウキョウ</t>
    </rPh>
    <rPh sb="238" eb="240">
      <t>シセツ</t>
    </rPh>
    <rPh sb="240" eb="241">
      <t>トウ</t>
    </rPh>
    <rPh sb="242" eb="245">
      <t>ロウキュウカ</t>
    </rPh>
    <rPh sb="245" eb="247">
      <t>タイサク</t>
    </rPh>
    <rPh sb="250" eb="252">
      <t>チホウ</t>
    </rPh>
    <rPh sb="252" eb="253">
      <t>サイ</t>
    </rPh>
    <rPh sb="254" eb="256">
      <t>ハッコウ</t>
    </rPh>
    <rPh sb="258" eb="260">
      <t>ジギョウ</t>
    </rPh>
    <rPh sb="261" eb="262">
      <t>フ</t>
    </rPh>
    <rPh sb="267" eb="269">
      <t>ソウテイ</t>
    </rPh>
    <rPh sb="284" eb="286">
      <t>リョウメン</t>
    </rPh>
    <rPh sb="288" eb="290">
      <t>テキカク</t>
    </rPh>
    <rPh sb="291" eb="293">
      <t>ショウライ</t>
    </rPh>
    <rPh sb="293" eb="295">
      <t>フタン</t>
    </rPh>
    <rPh sb="296" eb="297">
      <t>トラ</t>
    </rPh>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</si>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</sst>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A4D7-4B27-B806-0A97BF11D3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20257</c:v>
                </c:pt>
                <c:pt idx="1">
                  <c:v>24763</c:v>
                </c:pt>
                <c:pt idx="2">
                  <c:v>32084</c:v>
                </c:pt>
                <c:pt idx="3">
                  <c:v>26300</c:v>
                </c:pt>
                <c:pt idx="4">
                  <c:v>30439</c:v>
                </c:pt>
              </c:numCache>
            </c:numRef>
          </c:val>
          <c:smooth val="0"/>
          <c:extLst>
            <c:ext xmlns:c16="http://schemas.microsoft.com/office/drawing/2014/chart" uri="{C3380CC4-5D6E-409C-BE32-E72D297353CC}">
              <c16:uniqueId val="{00000001-A4D7-4B27-B806-0A97BF11D384}"/>
            </c:ext>
          </c:extLst>
        </c:ser>
        <c:dLbls>
          <c:showLegendKey val="0"/>
          <c:showVal val="0"/>
          <c:showCatName val="0"/>
          <c:showSerName val="0"/>
          <c:showPercent val="0"/>
          <c:showBubbleSize val="0"/>
        </c:dLbls>
        <c:marker val="1"/>
        <c:smooth val="0"/>
        <c:axId val="100575488"/>
        <c:axId val="100594048"/>
      </c:lineChart>
      <c:catAx>
        <c:axId val="100575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594048"/>
        <c:crosses val="autoZero"/>
        <c:auto val="1"/>
        <c:lblAlgn val="ctr"/>
        <c:lblOffset val="100"/>
        <c:tickLblSkip val="1"/>
        <c:tickMarkSkip val="1"/>
        <c:noMultiLvlLbl val="0"/>
      </c:catAx>
      <c:valAx>
        <c:axId val="1005940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575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11.72</c:v>
                </c:pt>
                <c:pt idx="1">
                  <c:v>8.89</c:v>
                </c:pt>
                <c:pt idx="2">
                  <c:v>10.38</c:v>
                </c:pt>
                <c:pt idx="3">
                  <c:v>7.02</c:v>
                </c:pt>
                <c:pt idx="4">
                  <c:v>9.23</c:v>
                </c:pt>
              </c:numCache>
            </c:numRef>
          </c:val>
          <c:extLst>
            <c:ext xmlns:c16="http://schemas.microsoft.com/office/drawing/2014/chart" uri="{C3380CC4-5D6E-409C-BE32-E72D297353CC}">
              <c16:uniqueId val="{00000000-8C69-4754-96FD-0A17B7CE56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17.899999999999999</c:v>
                </c:pt>
                <c:pt idx="1">
                  <c:v>22.79</c:v>
                </c:pt>
                <c:pt idx="2">
                  <c:v>23.45</c:v>
                </c:pt>
                <c:pt idx="3">
                  <c:v>23.7</c:v>
                </c:pt>
                <c:pt idx="4">
                  <c:v>24.71</c:v>
                </c:pt>
              </c:numCache>
            </c:numRef>
          </c:val>
          <c:extLst>
            <c:ext xmlns:c16="http://schemas.microsoft.com/office/drawing/2014/chart" uri="{C3380CC4-5D6E-409C-BE32-E72D297353CC}">
              <c16:uniqueId val="{00000001-8C69-4754-96FD-0A17B7CE5603}"/>
            </c:ext>
          </c:extLst>
        </c:ser>
        <c:dLbls>
          <c:showLegendKey val="0"/>
          <c:showVal val="0"/>
          <c:showCatName val="0"/>
          <c:showSerName val="0"/>
          <c:showPercent val="0"/>
          <c:showBubbleSize val="0"/>
        </c:dLbls>
        <c:gapWidth val="250"/>
        <c:overlap val="100"/>
        <c:axId val="37653888"/>
        <c:axId val="37656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7.48</c:v>
                </c:pt>
                <c:pt idx="1">
                  <c:v>1.98</c:v>
                </c:pt>
                <c:pt idx="2">
                  <c:v>3</c:v>
                </c:pt>
                <c:pt idx="3">
                  <c:v>-2.89</c:v>
                </c:pt>
                <c:pt idx="4">
                  <c:v>3.42</c:v>
                </c:pt>
              </c:numCache>
            </c:numRef>
          </c:val>
          <c:smooth val="0"/>
          <c:extLst>
            <c:ext xmlns:c16="http://schemas.microsoft.com/office/drawing/2014/chart" uri="{C3380CC4-5D6E-409C-BE32-E72D297353CC}">
              <c16:uniqueId val="{00000002-8C69-4754-96FD-0A17B7CE5603}"/>
            </c:ext>
          </c:extLst>
        </c:ser>
        <c:dLbls>
          <c:showLegendKey val="0"/>
          <c:showVal val="0"/>
          <c:showCatName val="0"/>
          <c:showSerName val="0"/>
          <c:showPercent val="0"/>
          <c:showBubbleSize val="0"/>
        </c:dLbls>
        <c:marker val="1"/>
        <c:smooth val="0"/>
        <c:axId val="37653888"/>
        <c:axId val="37656064"/>
      </c:lineChart>
      <c:catAx>
        <c:axId val="3765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656064"/>
        <c:crosses val="autoZero"/>
        <c:auto val="1"/>
        <c:lblAlgn val="ctr"/>
        <c:lblOffset val="100"/>
        <c:tickLblSkip val="1"/>
        <c:tickMarkSkip val="1"/>
        <c:noMultiLvlLbl val="0"/>
      </c:catAx>
      <c:valAx>
        <c:axId val="37656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5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B75A-4574-AC6E-F9518417FF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5A-4574-AC6E-F9518417FFD2}"/>
            </c:ext>
          </c:extLst>
        </c:ser>
        <c:ser>
          <c:idx val="2"/>
          <c:order val="2"/>
          <c:tx>
            <c:strRef>
              <c:f>データシート!$A$29</c:f>
              <c:strCache>
                <c:ptCount val="1"/>
                <c:pt idx="0">
                  <c:v>有料駐車場事業特別会計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B75A-4574-AC6E-F9518417FFD2}"/>
            </c:ext>
          </c:extLst>
        </c:ser>
        <c:ser>
          <c:idx val="3"/>
          <c:order val="3"/>
          <c:tx>
            <c:strRef>
              <c:f>データシート!$A$30</c:f>
              <c:strCache>
                <c:ptCount val="1"/>
                <c:pt idx="0">
                  <c:v>水上太陽光発電事業特別会計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0.06</c:v>
                </c:pt>
                <c:pt idx="8">
                  <c:v>#N/A</c:v>
                </c:pt>
                <c:pt idx="9">
                  <c:v>0.09</c:v>
                </c:pt>
              </c:numCache>
            </c:numRef>
          </c:val>
          <c:extLst>
            <c:ext xmlns:c16="http://schemas.microsoft.com/office/drawing/2014/chart" uri="{C3380CC4-5D6E-409C-BE32-E72D297353CC}">
              <c16:uniqueId val="{00000003-B75A-4574-AC6E-F9518417FFD2}"/>
            </c:ext>
          </c:extLst>
        </c:ser>
        <c:ser>
          <c:idx val="4"/>
          <c:order val="4"/>
          <c:tx>
            <c:strRef>
              <c:f>データシート!$A$31</c:f>
              <c:strCache>
                <c:ptCount val="1"/>
                <c:pt idx="0">
                  <c:v>墓園事業特別会計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0.15</c:v>
                </c:pt>
                <c:pt idx="2">
                  <c:v>#N/A</c:v>
                </c:pt>
                <c:pt idx="3">
                  <c:v>0.11</c:v>
                </c:pt>
                <c:pt idx="4">
                  <c:v>#N/A</c:v>
                </c:pt>
                <c:pt idx="5">
                  <c:v>0.01</c:v>
                </c:pt>
                <c:pt idx="6">
                  <c:v>#N/A</c:v>
                </c:pt>
                <c:pt idx="7">
                  <c:v>0.03</c:v>
                </c:pt>
                <c:pt idx="8">
                  <c:v>#N/A</c:v>
                </c:pt>
                <c:pt idx="9">
                  <c:v>0.13</c:v>
                </c:pt>
              </c:numCache>
            </c:numRef>
          </c:val>
          <c:extLst>
            <c:ext xmlns:c16="http://schemas.microsoft.com/office/drawing/2014/chart" uri="{C3380CC4-5D6E-409C-BE32-E72D297353CC}">
              <c16:uniqueId val="{00000004-B75A-4574-AC6E-F9518417FFD2}"/>
            </c:ext>
          </c:extLst>
        </c:ser>
        <c:ser>
          <c:idx val="5"/>
          <c:order val="5"/>
          <c:tx>
            <c:strRef>
              <c:f>データシート!$A$32</c:f>
              <c:strCache>
                <c:ptCount val="1"/>
                <c:pt idx="0">
                  <c:v>農村集落家庭排水施設特別会計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0.03</c:v>
                </c:pt>
                <c:pt idx="4">
                  <c:v>#N/A</c:v>
                </c:pt>
                <c:pt idx="5">
                  <c:v>0.08</c:v>
                </c:pt>
                <c:pt idx="6">
                  <c:v>#N/A</c:v>
                </c:pt>
                <c:pt idx="7">
                  <c:v>0.11</c:v>
                </c:pt>
                <c:pt idx="8">
                  <c:v>#N/A</c:v>
                </c:pt>
                <c:pt idx="9">
                  <c:v>0.15</c:v>
                </c:pt>
              </c:numCache>
            </c:numRef>
          </c:val>
          <c:extLst>
            <c:ext xmlns:c16="http://schemas.microsoft.com/office/drawing/2014/chart" uri="{C3380CC4-5D6E-409C-BE32-E72D297353CC}">
              <c16:uniqueId val="{00000005-B75A-4574-AC6E-F9518417FFD2}"/>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c:v>
                </c:pt>
                <c:pt idx="2">
                  <c:v>#N/A</c:v>
                </c:pt>
                <c:pt idx="3">
                  <c:v>0.26</c:v>
                </c:pt>
                <c:pt idx="4">
                  <c:v>#N/A</c:v>
                </c:pt>
                <c:pt idx="5">
                  <c:v>0.21</c:v>
                </c:pt>
                <c:pt idx="6">
                  <c:v>#N/A</c:v>
                </c:pt>
                <c:pt idx="7">
                  <c:v>0.23</c:v>
                </c:pt>
                <c:pt idx="8">
                  <c:v>#N/A</c:v>
                </c:pt>
                <c:pt idx="9">
                  <c:v>0.25</c:v>
                </c:pt>
              </c:numCache>
            </c:numRef>
          </c:val>
          <c:extLst>
            <c:ext xmlns:c16="http://schemas.microsoft.com/office/drawing/2014/chart" uri="{C3380CC4-5D6E-409C-BE32-E72D297353CC}">
              <c16:uniqueId val="{00000006-B75A-4574-AC6E-F9518417FFD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1.22</c:v>
                </c:pt>
                <c:pt idx="2">
                  <c:v>#N/A</c:v>
                </c:pt>
                <c:pt idx="3">
                  <c:v>1.99</c:v>
                </c:pt>
                <c:pt idx="4">
                  <c:v>#N/A</c:v>
                </c:pt>
                <c:pt idx="5">
                  <c:v>0.87</c:v>
                </c:pt>
                <c:pt idx="6">
                  <c:v>#N/A</c:v>
                </c:pt>
                <c:pt idx="7">
                  <c:v>1.91</c:v>
                </c:pt>
                <c:pt idx="8">
                  <c:v>#N/A</c:v>
                </c:pt>
                <c:pt idx="9">
                  <c:v>1.51</c:v>
                </c:pt>
              </c:numCache>
            </c:numRef>
          </c:val>
          <c:extLst>
            <c:ext xmlns:c16="http://schemas.microsoft.com/office/drawing/2014/chart" uri="{C3380CC4-5D6E-409C-BE32-E72D297353CC}">
              <c16:uniqueId val="{00000007-B75A-4574-AC6E-F9518417FFD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2.31</c:v>
                </c:pt>
                <c:pt idx="2">
                  <c:v>#N/A</c:v>
                </c:pt>
                <c:pt idx="3">
                  <c:v>2.34</c:v>
                </c:pt>
                <c:pt idx="4">
                  <c:v>#N/A</c:v>
                </c:pt>
                <c:pt idx="5">
                  <c:v>1.51</c:v>
                </c:pt>
                <c:pt idx="6">
                  <c:v>#N/A</c:v>
                </c:pt>
                <c:pt idx="7">
                  <c:v>2.15</c:v>
                </c:pt>
                <c:pt idx="8">
                  <c:v>#N/A</c:v>
                </c:pt>
                <c:pt idx="9">
                  <c:v>2.14</c:v>
                </c:pt>
              </c:numCache>
            </c:numRef>
          </c:val>
          <c:extLst>
            <c:ext xmlns:c16="http://schemas.microsoft.com/office/drawing/2014/chart" uri="{C3380CC4-5D6E-409C-BE32-E72D297353CC}">
              <c16:uniqueId val="{00000008-B75A-4574-AC6E-F9518417FFD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11.56</c:v>
                </c:pt>
                <c:pt idx="2">
                  <c:v>#N/A</c:v>
                </c:pt>
                <c:pt idx="3">
                  <c:v>8.77</c:v>
                </c:pt>
                <c:pt idx="4">
                  <c:v>#N/A</c:v>
                </c:pt>
                <c:pt idx="5">
                  <c:v>10.35</c:v>
                </c:pt>
                <c:pt idx="6">
                  <c:v>#N/A</c:v>
                </c:pt>
                <c:pt idx="7">
                  <c:v>6.97</c:v>
                </c:pt>
                <c:pt idx="8">
                  <c:v>#N/A</c:v>
                </c:pt>
                <c:pt idx="9">
                  <c:v>9.1</c:v>
                </c:pt>
              </c:numCache>
            </c:numRef>
          </c:val>
          <c:extLst>
            <c:ext xmlns:c16="http://schemas.microsoft.com/office/drawing/2014/chart" uri="{C3380CC4-5D6E-409C-BE32-E72D297353CC}">
              <c16:uniqueId val="{00000009-B75A-4574-AC6E-F9518417FFD2}"/>
            </c:ext>
          </c:extLst>
        </c:ser>
        <c:dLbls>
          <c:showLegendKey val="0"/>
          <c:showVal val="0"/>
          <c:showCatName val="0"/>
          <c:showSerName val="0"/>
          <c:showPercent val="0"/>
          <c:showBubbleSize val="0"/>
        </c:dLbls>
        <c:gapWidth val="150"/>
        <c:overlap val="100"/>
        <c:axId val="37770752"/>
        <c:axId val="37772288"/>
      </c:barChart>
      <c:catAx>
        <c:axId val="3777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72288"/>
        <c:crosses val="autoZero"/>
        <c:auto val="1"/>
        <c:lblAlgn val="ctr"/>
        <c:lblOffset val="100"/>
        <c:tickLblSkip val="1"/>
        <c:tickMarkSkip val="1"/>
        <c:noMultiLvlLbl val="0"/>
      </c:catAx>
      <c:valAx>
        <c:axId val="37772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70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1802</c:v>
                </c:pt>
                <c:pt idx="5">
                  <c:v>1960</c:v>
                </c:pt>
                <c:pt idx="8">
                  <c:v>1808</c:v>
                </c:pt>
                <c:pt idx="11">
                  <c:v>1829</c:v>
                </c:pt>
                <c:pt idx="14">
                  <c:v>1746</c:v>
                </c:pt>
              </c:numCache>
            </c:numRef>
          </c:val>
          <c:extLst>
            <c:ext xmlns:c16="http://schemas.microsoft.com/office/drawing/2014/chart" uri="{C3380CC4-5D6E-409C-BE32-E72D297353CC}">
              <c16:uniqueId val="{00000000-921C-4418-A72A-4E96327549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1C-4418-A72A-4E96327549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21C-4418-A72A-4E96327549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c:v>
                </c:pt>
                <c:pt idx="3">
                  <c:v>17</c:v>
                </c:pt>
                <c:pt idx="6">
                  <c:v>18</c:v>
                </c:pt>
                <c:pt idx="9">
                  <c:v>18</c:v>
                </c:pt>
                <c:pt idx="12">
                  <c:v>27</c:v>
                </c:pt>
              </c:numCache>
            </c:numRef>
          </c:val>
          <c:extLst>
            <c:ext xmlns:c16="http://schemas.microsoft.com/office/drawing/2014/chart" uri="{C3380CC4-5D6E-409C-BE32-E72D297353CC}">
              <c16:uniqueId val="{00000003-921C-4418-A72A-4E96327549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568</c:v>
                </c:pt>
                <c:pt idx="3">
                  <c:v>586</c:v>
                </c:pt>
                <c:pt idx="6">
                  <c:v>619</c:v>
                </c:pt>
                <c:pt idx="9">
                  <c:v>624</c:v>
                </c:pt>
                <c:pt idx="12">
                  <c:v>574</c:v>
                </c:pt>
              </c:numCache>
            </c:numRef>
          </c:val>
          <c:extLst>
            <c:ext xmlns:c16="http://schemas.microsoft.com/office/drawing/2014/chart" uri="{C3380CC4-5D6E-409C-BE32-E72D297353CC}">
              <c16:uniqueId val="{00000004-921C-4418-A72A-4E96327549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1C-4418-A72A-4E96327549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1C-4418-A72A-4E96327549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1388</c:v>
                </c:pt>
                <c:pt idx="3">
                  <c:v>1237</c:v>
                </c:pt>
                <c:pt idx="6">
                  <c:v>1174</c:v>
                </c:pt>
                <c:pt idx="9">
                  <c:v>1198</c:v>
                </c:pt>
                <c:pt idx="12">
                  <c:v>1230</c:v>
                </c:pt>
              </c:numCache>
            </c:numRef>
          </c:val>
          <c:extLst>
            <c:ext xmlns:c16="http://schemas.microsoft.com/office/drawing/2014/chart" uri="{C3380CC4-5D6E-409C-BE32-E72D297353CC}">
              <c16:uniqueId val="{00000007-921C-4418-A72A-4E96327549A5}"/>
            </c:ext>
          </c:extLst>
        </c:ser>
        <c:dLbls>
          <c:showLegendKey val="0"/>
          <c:showVal val="0"/>
          <c:showCatName val="0"/>
          <c:showSerName val="0"/>
          <c:showPercent val="0"/>
          <c:showBubbleSize val="0"/>
        </c:dLbls>
        <c:gapWidth val="100"/>
        <c:overlap val="100"/>
        <c:axId val="94421760"/>
        <c:axId val="94423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171</c:v>
                </c:pt>
                <c:pt idx="2">
                  <c:v>#N/A</c:v>
                </c:pt>
                <c:pt idx="3">
                  <c:v>#N/A</c:v>
                </c:pt>
                <c:pt idx="4">
                  <c:v>-120</c:v>
                </c:pt>
                <c:pt idx="5">
                  <c:v>#N/A</c:v>
                </c:pt>
                <c:pt idx="6">
                  <c:v>#N/A</c:v>
                </c:pt>
                <c:pt idx="7">
                  <c:v>3</c:v>
                </c:pt>
                <c:pt idx="8">
                  <c:v>#N/A</c:v>
                </c:pt>
                <c:pt idx="9">
                  <c:v>#N/A</c:v>
                </c:pt>
                <c:pt idx="10">
                  <c:v>11</c:v>
                </c:pt>
                <c:pt idx="11">
                  <c:v>#N/A</c:v>
                </c:pt>
                <c:pt idx="12">
                  <c:v>#N/A</c:v>
                </c:pt>
                <c:pt idx="13">
                  <c:v>85</c:v>
                </c:pt>
                <c:pt idx="14">
                  <c:v>#N/A</c:v>
                </c:pt>
              </c:numCache>
            </c:numRef>
          </c:val>
          <c:smooth val="0"/>
          <c:extLst>
            <c:ext xmlns:c16="http://schemas.microsoft.com/office/drawing/2014/chart" uri="{C3380CC4-5D6E-409C-BE32-E72D297353CC}">
              <c16:uniqueId val="{00000008-921C-4418-A72A-4E96327549A5}"/>
            </c:ext>
          </c:extLst>
        </c:ser>
        <c:dLbls>
          <c:showLegendKey val="0"/>
          <c:showVal val="0"/>
          <c:showCatName val="0"/>
          <c:showSerName val="0"/>
          <c:showPercent val="0"/>
          <c:showBubbleSize val="0"/>
        </c:dLbls>
        <c:marker val="1"/>
        <c:smooth val="0"/>
        <c:axId val="94421760"/>
        <c:axId val="94423680"/>
      </c:lineChart>
      <c:catAx>
        <c:axId val="9442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423680"/>
        <c:crosses val="autoZero"/>
        <c:auto val="1"/>
        <c:lblAlgn val="ctr"/>
        <c:lblOffset val="100"/>
        <c:tickLblSkip val="1"/>
        <c:tickMarkSkip val="1"/>
        <c:noMultiLvlLbl val="0"/>
      </c:catAx>
      <c:valAx>
        <c:axId val="9442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42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16222</c:v>
                </c:pt>
                <c:pt idx="5">
                  <c:v>16012</c:v>
                </c:pt>
                <c:pt idx="8">
                  <c:v>15849</c:v>
                </c:pt>
                <c:pt idx="11">
                  <c:v>15647</c:v>
                </c:pt>
                <c:pt idx="14">
                  <c:v>15736</c:v>
                </c:pt>
              </c:numCache>
            </c:numRef>
          </c:val>
          <c:extLst>
            <c:ext xmlns:c16="http://schemas.microsoft.com/office/drawing/2014/chart" uri="{C3380CC4-5D6E-409C-BE32-E72D297353CC}">
              <c16:uniqueId val="{00000000-F1D9-4AED-B53B-AAE80A4CBC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4054</c:v>
                </c:pt>
                <c:pt idx="5">
                  <c:v>3812</c:v>
                </c:pt>
                <c:pt idx="8">
                  <c:v>2566</c:v>
                </c:pt>
                <c:pt idx="11">
                  <c:v>3255</c:v>
                </c:pt>
                <c:pt idx="14">
                  <c:v>2622</c:v>
                </c:pt>
              </c:numCache>
            </c:numRef>
          </c:val>
          <c:extLst>
            <c:ext xmlns:c16="http://schemas.microsoft.com/office/drawing/2014/chart" uri="{C3380CC4-5D6E-409C-BE32-E72D297353CC}">
              <c16:uniqueId val="{00000001-F1D9-4AED-B53B-AAE80A4CBC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3659</c:v>
                </c:pt>
                <c:pt idx="5">
                  <c:v>4402</c:v>
                </c:pt>
                <c:pt idx="8">
                  <c:v>5345</c:v>
                </c:pt>
                <c:pt idx="11">
                  <c:v>6037</c:v>
                </c:pt>
                <c:pt idx="14">
                  <c:v>6400</c:v>
                </c:pt>
              </c:numCache>
            </c:numRef>
          </c:val>
          <c:extLst>
            <c:ext xmlns:c16="http://schemas.microsoft.com/office/drawing/2014/chart" uri="{C3380CC4-5D6E-409C-BE32-E72D297353CC}">
              <c16:uniqueId val="{00000002-F1D9-4AED-B53B-AAE80A4CBC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529</c:v>
                </c:pt>
                <c:pt idx="3">
                  <c:v>431</c:v>
                </c:pt>
                <c:pt idx="6">
                  <c:v>305</c:v>
                </c:pt>
                <c:pt idx="9">
                  <c:v>146</c:v>
                </c:pt>
                <c:pt idx="12">
                  <c:v>0</c:v>
                </c:pt>
              </c:numCache>
            </c:numRef>
          </c:val>
          <c:extLst>
            <c:ext xmlns:c16="http://schemas.microsoft.com/office/drawing/2014/chart" uri="{C3380CC4-5D6E-409C-BE32-E72D297353CC}">
              <c16:uniqueId val="{00000003-F1D9-4AED-B53B-AAE80A4CBC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D9-4AED-B53B-AAE80A4CBC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D9-4AED-B53B-AAE80A4CBC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3172</c:v>
                </c:pt>
                <c:pt idx="3">
                  <c:v>3093</c:v>
                </c:pt>
                <c:pt idx="6">
                  <c:v>3086</c:v>
                </c:pt>
                <c:pt idx="9">
                  <c:v>3127</c:v>
                </c:pt>
                <c:pt idx="12">
                  <c:v>2922</c:v>
                </c:pt>
              </c:numCache>
            </c:numRef>
          </c:val>
          <c:extLst>
            <c:ext xmlns:c16="http://schemas.microsoft.com/office/drawing/2014/chart" uri="{C3380CC4-5D6E-409C-BE32-E72D297353CC}">
              <c16:uniqueId val="{00000006-F1D9-4AED-B53B-AAE80A4CBC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221</c:v>
                </c:pt>
                <c:pt idx="3">
                  <c:v>318</c:v>
                </c:pt>
                <c:pt idx="6">
                  <c:v>308</c:v>
                </c:pt>
                <c:pt idx="9">
                  <c:v>441</c:v>
                </c:pt>
                <c:pt idx="12">
                  <c:v>1284</c:v>
                </c:pt>
              </c:numCache>
            </c:numRef>
          </c:val>
          <c:extLst>
            <c:ext xmlns:c16="http://schemas.microsoft.com/office/drawing/2014/chart" uri="{C3380CC4-5D6E-409C-BE32-E72D297353CC}">
              <c16:uniqueId val="{00000007-F1D9-4AED-B53B-AAE80A4CBC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5881</c:v>
                </c:pt>
                <c:pt idx="3">
                  <c:v>5377</c:v>
                </c:pt>
                <c:pt idx="6">
                  <c:v>4981</c:v>
                </c:pt>
                <c:pt idx="9">
                  <c:v>4683</c:v>
                </c:pt>
                <c:pt idx="12">
                  <c:v>4274</c:v>
                </c:pt>
              </c:numCache>
            </c:numRef>
          </c:val>
          <c:extLst>
            <c:ext xmlns:c16="http://schemas.microsoft.com/office/drawing/2014/chart" uri="{C3380CC4-5D6E-409C-BE32-E72D297353CC}">
              <c16:uniqueId val="{00000008-F1D9-4AED-B53B-AAE80A4CBC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c:v>
                </c:pt>
                <c:pt idx="3">
                  <c:v>19</c:v>
                </c:pt>
                <c:pt idx="6">
                  <c:v>19</c:v>
                </c:pt>
                <c:pt idx="9">
                  <c:v>19</c:v>
                </c:pt>
                <c:pt idx="12">
                  <c:v>19</c:v>
                </c:pt>
              </c:numCache>
            </c:numRef>
          </c:val>
          <c:extLst>
            <c:ext xmlns:c16="http://schemas.microsoft.com/office/drawing/2014/chart" uri="{C3380CC4-5D6E-409C-BE32-E72D297353CC}">
              <c16:uniqueId val="{00000009-F1D9-4AED-B53B-AAE80A4CBC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12659</c:v>
                </c:pt>
                <c:pt idx="3">
                  <c:v>13021</c:v>
                </c:pt>
                <c:pt idx="6">
                  <c:v>13499</c:v>
                </c:pt>
                <c:pt idx="9">
                  <c:v>13564</c:v>
                </c:pt>
                <c:pt idx="12">
                  <c:v>13720</c:v>
                </c:pt>
              </c:numCache>
            </c:numRef>
          </c:val>
          <c:extLst>
            <c:ext xmlns:c16="http://schemas.microsoft.com/office/drawing/2014/chart" uri="{C3380CC4-5D6E-409C-BE32-E72D297353CC}">
              <c16:uniqueId val="{0000000A-F1D9-4AED-B53B-AAE80A4CBC7E}"/>
            </c:ext>
          </c:extLst>
        </c:ser>
        <c:dLbls>
          <c:showLegendKey val="0"/>
          <c:showVal val="0"/>
          <c:showCatName val="0"/>
          <c:showSerName val="0"/>
          <c:showPercent val="0"/>
          <c:showBubbleSize val="0"/>
        </c:dLbls>
        <c:gapWidth val="100"/>
        <c:overlap val="100"/>
        <c:axId val="122475648"/>
        <c:axId val="122477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1D9-4AED-B53B-AAE80A4CBC7E}"/>
            </c:ext>
          </c:extLst>
        </c:ser>
        <c:dLbls>
          <c:showLegendKey val="0"/>
          <c:showVal val="0"/>
          <c:showCatName val="0"/>
          <c:showSerName val="0"/>
          <c:showPercent val="0"/>
          <c:showBubbleSize val="0"/>
        </c:dLbls>
        <c:marker val="1"/>
        <c:smooth val="0"/>
        <c:axId val="122475648"/>
        <c:axId val="122477568"/>
      </c:lineChart>
      <c:catAx>
        <c:axId val="12247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477568"/>
        <c:crosses val="autoZero"/>
        <c:auto val="1"/>
        <c:lblAlgn val="ctr"/>
        <c:lblOffset val="100"/>
        <c:tickLblSkip val="1"/>
        <c:tickMarkSkip val="1"/>
        <c:noMultiLvlLbl val="0"/>
      </c:catAx>
      <c:valAx>
        <c:axId val="122477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7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3080</c:v>
                </c:pt>
                <c:pt idx="1">
                  <c:v>3133</c:v>
                </c:pt>
                <c:pt idx="2">
                  <c:v>3288</c:v>
                </c:pt>
              </c:numCache>
            </c:numRef>
          </c:val>
          <c:extLst>
            <c:ext xmlns:c16="http://schemas.microsoft.com/office/drawing/2014/chart" uri="{C3380CC4-5D6E-409C-BE32-E72D297353CC}">
              <c16:uniqueId val="{00000000-5D60-43B7-87F6-AABB92F5FC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D60-43B7-87F6-AABB92F5FC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870</c:v>
                </c:pt>
                <c:pt idx="1">
                  <c:v>1374</c:v>
                </c:pt>
                <c:pt idx="2">
                  <c:v>1377</c:v>
                </c:pt>
              </c:numCache>
            </c:numRef>
          </c:val>
          <c:extLst>
            <c:ext xmlns:c16="http://schemas.microsoft.com/office/drawing/2014/chart" uri="{C3380CC4-5D6E-409C-BE32-E72D297353CC}">
              <c16:uniqueId val="{00000002-5D60-43B7-87F6-AABB92F5FC03}"/>
            </c:ext>
          </c:extLst>
        </c:ser>
        <c:dLbls>
          <c:showLegendKey val="0"/>
          <c:showVal val="0"/>
          <c:showCatName val="0"/>
          <c:showSerName val="0"/>
          <c:showPercent val="0"/>
          <c:showBubbleSize val="0"/>
        </c:dLbls>
        <c:gapWidth val="120"/>
        <c:overlap val="100"/>
        <c:axId val="120587008"/>
        <c:axId val="120588544"/>
      </c:barChart>
      <c:catAx>
        <c:axId val="12058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0588544"/>
        <c:crosses val="autoZero"/>
        <c:auto val="1"/>
        <c:lblAlgn val="ctr"/>
        <c:lblOffset val="100"/>
        <c:tickLblSkip val="1"/>
        <c:tickMarkSkip val="1"/>
        <c:noMultiLvlLbl val="0"/>
      </c:catAx>
      <c:valAx>
        <c:axId val="120588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058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{7BED4648-3C33-430A-99AB-548D727D1C74}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E8E-49E0-8959-BD416C50EA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{39BD50C7-3A32-45F7-90C1-70199C25ECE9}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8E-49E0-8959-BD416C50EA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{C4E4FCC0-352D-4C91-A7BB-FCDD181AFA85}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8E-49E0-8959-BD416C50EA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{33EE2FC4-D253-4E29-ADD4-567A1E1725CE}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8E-49E0-8959-BD416C50EA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{ADD27CD7-85F8-4D3A-8B86-BF1F67676329}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8E-49E0-8959-BD416C50EAB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{9A210CCB-7EC2-43B3-8946-D40C23E16916}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E8E-49E0-8959-BD416C50EAB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{EA4CFA41-4FBA-4EEC-9FE4-A134282E0569}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E8E-49E0-8959-BD416C50EAB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{1E8ACCA2-1E9E-4DBA-9311-29BE48C2A3DA}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E8E-49E0-8959-BD416C50EAB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{21F8AE0C-2EF8-4136-812D-F36FCA2518C3}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E8E-49E0-8959-BD416C50EA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E8E-49E0-8959-BD416C50EA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{6B9F757F-2BFF-464A-9C76-DEAB8D3553E8}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E8E-49E0-8959-BD416C50EAB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{B010819E-A2FD-4F03-BE77-D3F387A0E665}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8E-49E0-8959-BD416C50EA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{8E4CCDF2-4B38-4D42-B537-021D773D9A19}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8E-49E0-8959-BD416C50EA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{EEF32B70-4E62-41D3-91AC-02A71E7ADDA2}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8E-49E0-8959-BD416C50EA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{183FBF30-89D8-4573-9EC7-986E1E837A4A}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8E-49E0-8959-BD416C50EAB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{B68B310F-03C3-47D6-8310-C40A45E65FD5}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E8E-49E0-8959-BD416C50EAB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{795C51C4-E9B4-4E96-8553-42CDA2B68A64}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E8E-49E0-8959-BD416C50EAB4}"/>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{85CE46A4-6795-471C-BECA-BA384533A1C3}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E8E-49E0-8959-BD416C50EAB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{D9B632BC-64A0-4D6E-8DAD-6B145F242E45}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E8E-49E0-8959-BD416C50EA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numCache>
            </c:numRef>
          </c:xVal>
          <c:yVal>
            <c:numRef>
              <c:f>公会計指標分析・財政指標組合せ分析表!$BP$55:$DC$55</c:f>
              <c:numCache>
                <c:formatCode>#,##0.0;"▲ "#,##0.0</c:formatCode>
                <c:ptCount val="40"/>
                <c:pt idx="24">
                  <c:v>33.1</c:v>
                </c:pt>
              </c:numCache>
            </c:numRef>
          </c:yVal>
          <c:smooth val="0"/>
          <c:extLst>
            <c:ext xmlns:c16="http://schemas.microsoft.com/office/drawing/2014/chart" uri="{C3380CC4-5D6E-409C-BE32-E72D297353CC}">
              <c16:uniqueId val="{00000013-9E8E-49E0-8959-BD416C50EAB4}"/>
            </c:ext>
          </c:extLst>
        </c:ser>
        <c:dLbls>
          <c:showLegendKey val="0"/>
          <c:showVal val="1"/>
          <c:showCatName val="0"/>
          <c:showSerName val="0"/>
          <c:showPercent val="0"/>
          <c:showBubbleSize val="0"/>
        </c:dLbls>
        <c:axId val="122540416"/>
        <c:axId val="122542336"/>
      </c:scatterChart>
      <c:valAx>
        <c:axId val="122540416"/>
        <c:scaling>
          <c:orientation val="minMax"/>
          <c:max val="68.699999999999989"/>
          <c:min val="4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542336"/>
        <c:crosses val="autoZero"/>
        <c:crossBetween val="midCat"/>
      </c:valAx>
      <c:valAx>
        <c:axId val="122542336"/>
        <c:scaling>
          <c:orientation val="minMax"/>
          <c:max val="39.800000000000004"/>
          <c:min val="26.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540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{EFA7AC2A-F56A-4471-8349-ED8FDC36B43D}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4E0-485D-A5DE-66C5F38AE6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{9C766A0F-03C5-499E-9358-88983868DEAC}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E0-485D-A5DE-66C5F38AE6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{B7E0408F-F00F-4398-84FD-0F22D821C25C}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E0-485D-A5DE-66C5F38AE6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{56937954-BD73-4719-9544-B8B558B15E6F}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E0-485D-A5DE-66C5F38AE6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{3F2ED31C-D1E7-4A8F-B201-A22E9F3AB018}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E0-485D-A5DE-66C5F38AE65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{B73A5854-7D92-4511-B06E-E223315BB099}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4E0-485D-A5DE-66C5F38AE65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{87D5F01C-DF1D-4C2C-87F5-C34AABFE0371}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4E0-485D-A5DE-66C5F38AE65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{4D67DF48-A096-420D-A742-BEE097940D82}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4E0-485D-A5DE-66C5F38AE65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{BB42CE56-B7F1-4291-99C6-E06797E7A4BA}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4E0-485D-A5DE-66C5F38AE6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1</c:v>
                </c:pt>
                <c:pt idx="16">
                  <c:v>0.1</c:v>
                </c:pt>
                <c:pt idx="24">
                  <c:v>-0.3</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4E0-485D-A5DE-66C5F38AE6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{49868817-9350-4149-97A5-208870DB0083}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4E0-485D-A5DE-66C5F38AE6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{C50FEB0B-F416-4375-8076-1ED7D0F7F4AC}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E0-485D-A5DE-66C5F38AE6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{7AA56B45-2930-49AC-9B5C-C9422DC83739}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E0-485D-A5DE-66C5F38AE6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{53B4E9E8-D93D-48E5-A4F5-E24DE8F70AA4}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E0-485D-A5DE-66C5F38AE6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{3FBE625B-3828-4B8F-94B3-BA974648C7C5}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E0-485D-A5DE-66C5F38AE65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{3A967A8B-A87F-4937-809B-E7C1F39F99DB}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4E0-485D-A5DE-66C5F38AE65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{4466D944-563C-4B61-8B88-3DF06028A680}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4E0-485D-A5DE-66C5F38AE65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{DA0AF3C7-6782-4B3F-9511-5114C9A4FA4F}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4E0-485D-A5DE-66C5F38AE65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{F5336081-5602-4061-81EE-17E4A0719515}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4E0-485D-A5DE-66C5F38AE6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C4E0-485D-A5DE-66C5F38AE65D}"/>
            </c:ext>
          </c:extLst>
        </c:ser>
        <c:dLbls>
          <c:showLegendKey val="0"/>
          <c:showVal val="1"/>
          <c:showCatName val="0"/>
          <c:showSerName val="0"/>
          <c:showPercent val="0"/>
          <c:showBubbleSize val="0"/>
        </c:dLbls>
        <c:axId val="123334656"/>
        <c:axId val="123336576"/>
      </c:scatterChart>
      <c:valAx>
        <c:axId val="123334656"/>
        <c:scaling>
          <c:orientation val="minMax"/>
          <c:max val="9.80000000000000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336576"/>
        <c:crosses val="autoZero"/>
        <c:crossBetween val="midCat"/>
      </c:valAx>
      <c:valAx>
        <c:axId val="123336576"/>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3346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一般会計で庁舎耐震補強事業Ｈ</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債の償還が始まったこと等により、元利償還金の額が増加した。また、桜ヶ丘沓掛線整備の影響で特定財源の額が減少し、算入公債費等が減少した。これらにより、実質公債費比率の分子が前年度から</a:t>
          </a:r>
          <a:r>
            <a:rPr kumimoji="1" lang="en-US" altLang="ja-JP" sz="1400">
              <a:solidFill>
                <a:sysClr val="windowText" lastClr="000000"/>
              </a:solidFill>
              <a:latin typeface="ＭＳ ゴシック" pitchFamily="49" charset="-128"/>
              <a:ea typeface="ＭＳ ゴシック" pitchFamily="49" charset="-128"/>
            </a:rPr>
            <a:t>74</a:t>
          </a:r>
          <a:r>
            <a:rPr kumimoji="1" lang="ja-JP" altLang="en-US" sz="1400">
              <a:solidFill>
                <a:sysClr val="windowText" lastClr="000000"/>
              </a:solidFill>
              <a:latin typeface="ＭＳ ゴシック" pitchFamily="49" charset="-128"/>
              <a:ea typeface="ＭＳ ゴシック" pitchFamily="49" charset="-128"/>
            </a:rPr>
            <a:t>百万円増加した。今後も、庁舎や文化会館の耐震補強等公共施設更新に係る起債の償還や、東部知多衛生組合への負担金の増（新ごみ処理施設のため）により、増えることが見込まれる。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は、一般会計の地方債残高の増、東部知多衛生組合の将来負担額の増等により、増加している。地方債は今後も公共施設更新で起債を予定しており、増加する見通し。また東部知多衛生組合の負担金は</a:t>
          </a:r>
          <a:r>
            <a:rPr kumimoji="1" lang="en-US" altLang="ja-JP" sz="1400">
              <a:latin typeface="ＭＳ ゴシック" pitchFamily="49" charset="-128"/>
              <a:ea typeface="ＭＳ ゴシック" pitchFamily="49" charset="-128"/>
            </a:rPr>
            <a:t>2036</a:t>
          </a:r>
          <a:r>
            <a:rPr kumimoji="1" lang="ja-JP" altLang="en-US" sz="1400">
              <a:latin typeface="ＭＳ ゴシック" pitchFamily="49" charset="-128"/>
              <a:ea typeface="ＭＳ ゴシック" pitchFamily="49" charset="-128"/>
            </a:rPr>
            <a:t>年度まで大幅に増える予定。</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は、基金が全体で</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億円増しており、充当可能基金が増加しているが、桜ヶ丘沓掛線整備の影響で都市計画事業費が増し、充当可能特定歳入（都市計画税）が減少している。これらのことにより、充当可能財源等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は減少している。桜ヶ丘沓掛線整備事業は平成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年度に完了予定、基金は将来負担が大きく見込まれる東部知多衛生組合負担金への対応に向け前年度末残高を割らないように積み立てる予定。</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前年度残高を下回らないように可能な範囲で積立てていることもあり、増している。また公共施設建設及び整備基金も学校施設の老朽化に備え、積み増しをおこなったこと取り崩しがなかったことにより、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現在は、積立目標額は設定していないが、議会において市長が示しているのは、財政調整基金残高が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億円を下回らないような財政運営が可能な状態を維持できることが望ましいと、表明している。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公共施設建設及び整備基金や教育施設建設及び整備基金についても、施設の老朽化に備えて基金の積み増しを行いたい。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公共施設建設及び整備基金：公共施設建設及び整備、公共施設の改修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墓園管理基金：墓地の管理運営費用、施設の維持管理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教育施設建設及び整備基金：教育施設建設及び整備、教育施設等の改修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年度は取り崩しせず、積立のみおこなった。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年度は墓園管理基金で一部取崩をおこない施設の維持管理に充てた。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年度は取り崩しせず、積立のみおこなったが、財政運営基金の積立の比重を大きくしたため、積立額は少額となった。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公共施設建設及び整備基金、教育施設建設及び整備基金は、施設の老朽化対策の経費増大に備えるため、今後もできるだけ基金を積み増していきたい。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前年度残高を下回らないように、可能な範囲で積立をしている。また東部知多衛生組合負担金への備えをするため、ほかの基金に比べ、財政調整基金への積立に比重が大きくなっており、増えている。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大規模災害の対応、復興の財源としての一般財源として年間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年分を確保したい。また、年度間調整財源としても基金の機能を確保維持させることから、基礎部分を標準財政規模の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割相当として財政運営していく方針。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また、東部知多衛生組合負担金が、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年度まで大幅に増える予定。その上振れ分は財政調整基金を繰り入れる予定をしている。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今後も前年度残高を下回らないよう、財政運営をおこなっていく。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今までどおり利息の積立をおこなう予定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68,773
66,084
23.22
21,812,445
20,414,453
1,228,508
13,304,967
13,719,744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平成２７年３月に「豊明市公共施設等総合管理計画」を策定し、公共建築物の総量縮減目標を４０年で３０％縮減すると設定した。有形固定資産減価償却率は類似団体平均と比較して３．３ポイント高い。昭和３５年頃から急激に人口が増加し、特に大規模な団地が造成された昭和４５年から昭和５５年の間に倍増に近い伸びを示し、宅地開発や人口の増加に合せて公共建築物やインフラ資産の整備が行われてきたことにより、この時整備された公共施設等の老朽化が進んでいるた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70" name="直線コネクタ 69"/>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1"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2" name="直線コネクタ 71"/>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3"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4" name="直線コネクタ 73"/>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5"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6" name="フローチャート: 判断 75"/>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7" name="フローチャート: 判断 76"/>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8" name="フローチャート: 判断 77"/>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48683</xdr:rowOff>
    </xdr:from>
    <xdr:to>
      <xdr:col>19</xdr:col>
      <xdr:colOff>187325</xdr:colOff>
      <xdr:row>30</xdr:row>
      <xdr:rowOff>150283</xdr:rowOff>
    </xdr:to>
    <xdr:sp macro="" textlink="">
      <xdr:nvSpPr>
        <xdr:cNvPr id="84" name="楕円 83"/>
        <xdr:cNvSpPr/>
      </xdr:nvSpPr>
      <xdr:spPr>
        <a:xfrm>
          <a:off x="4000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88705</xdr:rowOff>
    </xdr:from>
    <xdr:ext cx="405111" cy="259045"/>
    <xdr:sp macro="" textlink="">
      <xdr:nvSpPr>
        <xdr:cNvPr id="85"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6"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166810</xdr:rowOff>
    </xdr:from>
    <xdr:ext cx="405111" cy="259045"/>
    <xdr:sp macro="" textlink="">
      <xdr:nvSpPr>
        <xdr:cNvPr id="87" name="n_1mainValue有形固定資産減価償却率"/>
        <xdr:cNvSpPr txBox="1"/>
      </xdr:nvSpPr>
      <xdr:spPr>
        <a:xfrm>
          <a:off x="3836044" y="5738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本市の債務償還可能年数は類似団体平均より２．９年短く、比較的健全であると見られる。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債務償可能年数は、地方債の発行抑制や、将来必要と見込まれる基金への積み立てを行うこと、地方税などの業務収入が増加することだけでなく、物件費や人件費、補助金などの業務支出を減らすことによっても改善するため、事務事業の見直しなどにより、さらに健全な財政を目指す。</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1"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23636</xdr:rowOff>
    </xdr:from>
    <xdr:to>
      <xdr:col>76</xdr:col>
      <xdr:colOff>73025</xdr:colOff>
      <xdr:row>32</xdr:row>
      <xdr:rowOff>125236</xdr:rowOff>
    </xdr:to>
    <xdr:sp macro="" textlink="">
      <xdr:nvSpPr>
        <xdr:cNvPr id="128" name="楕円 127"/>
        <xdr:cNvSpPr/>
      </xdr:nvSpPr>
      <xdr:spPr>
        <a:xfrm>
          <a:off x="14744700" y="628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2063</xdr:rowOff>
    </xdr:from>
    <xdr:ext cx="340478" cy="259045"/>
    <xdr:sp macro="" textlink="">
      <xdr:nvSpPr>
        <xdr:cNvPr id="129" name="債務償還可能年数該当値テキスト"/>
        <xdr:cNvSpPr txBox="1"/>
      </xdr:nvSpPr>
      <xdr:spPr>
        <a:xfrm>
          <a:off x="14846300" y="6259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68,773
66,084
23.22
21,812,445
20,414,453
1,228,508
13,304,967
13,719,744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168275</xdr:rowOff>
    </xdr:from>
    <xdr:to>
      <xdr:col>20</xdr:col>
      <xdr:colOff>38100</xdr:colOff>
      <xdr:row>39</xdr:row>
      <xdr:rowOff>98425</xdr:rowOff>
    </xdr:to>
    <xdr:sp macro="" textlink="">
      <xdr:nvSpPr>
        <xdr:cNvPr id="70" name="楕円 69"/>
        <xdr:cNvSpPr/>
      </xdr:nvSpPr>
      <xdr:spPr>
        <a:xfrm>
          <a:off x="3746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109237</xdr:rowOff>
    </xdr:from>
    <xdr:ext cx="405111" cy="259045"/>
    <xdr:sp macro="" textlink="">
      <xdr:nvSpPr>
        <xdr:cNvPr id="71"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2"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89552</xdr:rowOff>
    </xdr:from>
    <xdr:ext cx="405111" cy="259045"/>
    <xdr:sp macro="" textlink="">
      <xdr:nvSpPr>
        <xdr:cNvPr id="73" name="n_1mainValue【道路】&#10;有形固定資産減価償却率"/>
        <xdr:cNvSpPr txBox="1"/>
      </xdr:nvSpPr>
      <xdr:spPr>
        <a:xfrm>
          <a:off x="35820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97" name="直線コネクタ 96"/>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98"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99" name="直線コネクタ 98"/>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0"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1" name="直線コネクタ 100"/>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2"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3" name="フローチャート: 判断 102"/>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4" name="フローチャート: 判断 103"/>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5" name="フローチャート: 判断 104"/>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58451</xdr:rowOff>
    </xdr:from>
    <xdr:to>
      <xdr:col>50</xdr:col>
      <xdr:colOff>165100</xdr:colOff>
      <xdr:row>41</xdr:row>
      <xdr:rowOff>160051</xdr:rowOff>
    </xdr:to>
    <xdr:sp macro="" textlink="">
      <xdr:nvSpPr>
        <xdr:cNvPr id="111" name="楕円 110"/>
        <xdr:cNvSpPr/>
      </xdr:nvSpPr>
      <xdr:spPr>
        <a:xfrm>
          <a:off x="9588500" y="708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11377</xdr:rowOff>
    </xdr:from>
    <xdr:ext cx="534377" cy="259045"/>
    <xdr:sp macro="" textlink="">
      <xdr:nvSpPr>
        <xdr:cNvPr id="112"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3"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151178</xdr:rowOff>
    </xdr:from>
    <xdr:ext cx="469744" cy="259045"/>
    <xdr:sp macro="" textlink="">
      <xdr:nvSpPr>
        <xdr:cNvPr id="114" name="n_1mainValue【道路】&#10;一人当たり延長"/>
        <xdr:cNvSpPr txBox="1"/>
      </xdr:nvSpPr>
      <xdr:spPr>
        <a:xfrm>
          <a:off x="9391727" y="718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39" name="直線コネクタ 138"/>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0"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1" name="直線コネクタ 140"/>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2"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3" name="直線コネクタ 142"/>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44"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45" name="フローチャート: 判断 144"/>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46" name="フローチャート: 判断 145"/>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47" name="フローチャート: 判断 146"/>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114935</xdr:rowOff>
    </xdr:from>
    <xdr:to>
      <xdr:col>20</xdr:col>
      <xdr:colOff>38100</xdr:colOff>
      <xdr:row>63</xdr:row>
      <xdr:rowOff>45085</xdr:rowOff>
    </xdr:to>
    <xdr:sp macro="" textlink="">
      <xdr:nvSpPr>
        <xdr:cNvPr id="153" name="楕円 152"/>
        <xdr:cNvSpPr/>
      </xdr:nvSpPr>
      <xdr:spPr>
        <a:xfrm>
          <a:off x="3746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149242</xdr:rowOff>
    </xdr:from>
    <xdr:ext cx="405111" cy="259045"/>
    <xdr:sp macro="" textlink="">
      <xdr:nvSpPr>
        <xdr:cNvPr id="154"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55"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36212</xdr:rowOff>
    </xdr:from>
    <xdr:ext cx="405111" cy="259045"/>
    <xdr:sp macro="" textlink="">
      <xdr:nvSpPr>
        <xdr:cNvPr id="156" name="n_1mainValue【橋りょう・トンネル】&#10;有形固定資産減価償却率"/>
        <xdr:cNvSpPr txBox="1"/>
      </xdr:nvSpPr>
      <xdr:spPr>
        <a:xfrm>
          <a:off x="35820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8" name="テキスト ボックス 16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78" name="直線コネクタ 177"/>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79"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0" name="直線コネクタ 179"/>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81"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82" name="直線コネクタ 181"/>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83"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84" name="フローチャート: 判断 183"/>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85" name="フローチャート: 判断 184"/>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86" name="フローチャート: 判断 185"/>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24912</xdr:rowOff>
    </xdr:from>
    <xdr:to>
      <xdr:col>50</xdr:col>
      <xdr:colOff>165100</xdr:colOff>
      <xdr:row>63</xdr:row>
      <xdr:rowOff>126512</xdr:rowOff>
    </xdr:to>
    <xdr:sp macro="" textlink="">
      <xdr:nvSpPr>
        <xdr:cNvPr id="192" name="楕円 191"/>
        <xdr:cNvSpPr/>
      </xdr:nvSpPr>
      <xdr:spPr>
        <a:xfrm>
          <a:off x="9588500" y="1082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154460</xdr:rowOff>
    </xdr:from>
    <xdr:ext cx="599010" cy="259045"/>
    <xdr:sp macro="" textlink="">
      <xdr:nvSpPr>
        <xdr:cNvPr id="193"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194"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117639</xdr:rowOff>
    </xdr:from>
    <xdr:ext cx="534377" cy="259045"/>
    <xdr:sp macro="" textlink="">
      <xdr:nvSpPr>
        <xdr:cNvPr id="195" name="n_1mainValue【橋りょう・トンネル】&#10;一人当たり有形固定資産（償却資産）額"/>
        <xdr:cNvSpPr txBox="1"/>
      </xdr:nvSpPr>
      <xdr:spPr>
        <a:xfrm>
          <a:off x="9359411" y="1091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2" name="正方形/長方形 2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3" name="正方形/長方形 2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4" name="正方形/長方形 2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5" name="正方形/長方形 2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6" name="正方形/長方形 2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7" name="正方形/長方形 2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8" name="正方形/長方形 2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9" name="正方形/長方形 2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0" name="正方形/長方形 2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1" name="正方形/長方形 2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2" name="正方形/長方形 2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3" name="正方形/長方形 2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4" name="正方形/長方形 2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5" name="正方形/長方形 2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6" name="正方形/長方形 2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7" name="正方形/長方形 2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8" name="正方形/長方形 2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9" name="正方形/長方形 2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0" name="正方形/長方形 2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1" name="正方形/長方形 2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2" name="正方形/長方形 2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3" name="正方形/長方形 2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4" name="正方形/長方形 2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5" name="正方形/長方形 2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6" name="テキスト ボックス 2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7" name="直線コネクタ 2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38" name="直線コネクタ 2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39" name="テキスト ボックス 2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40" name="直線コネクタ 2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41" name="テキスト ボックス 2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42" name="直線コネクタ 2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43" name="テキスト ボックス 2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44" name="直線コネクタ 2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45" name="テキスト ボックス 2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46" name="直線コネクタ 2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47" name="テキスト ボックス 2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48" name="直線コネクタ 2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49" name="テキスト ボックス 2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0" name="直線コネクタ 2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1" name="テキスト ボックス 2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253" name="直線コネクタ 252"/>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254"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255" name="直線コネクタ 254"/>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256"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257" name="直線コネクタ 256"/>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258"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259" name="フローチャート: 判断 258"/>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260" name="フローチャート: 判断 259"/>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261" name="フローチャート: 判断 260"/>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2" name="テキスト ボックス 2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3" name="テキスト ボックス 2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4" name="テキスト ボックス 2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5" name="テキスト ボックス 2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6" name="テキスト ボックス 2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36830</xdr:rowOff>
    </xdr:from>
    <xdr:to>
      <xdr:col>81</xdr:col>
      <xdr:colOff>101600</xdr:colOff>
      <xdr:row>35</xdr:row>
      <xdr:rowOff>138430</xdr:rowOff>
    </xdr:to>
    <xdr:sp macro="" textlink="">
      <xdr:nvSpPr>
        <xdr:cNvPr id="267" name="楕円 266"/>
        <xdr:cNvSpPr/>
      </xdr:nvSpPr>
      <xdr:spPr>
        <a:xfrm>
          <a:off x="15430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11991</xdr:rowOff>
    </xdr:from>
    <xdr:ext cx="405111" cy="259045"/>
    <xdr:sp macro="" textlink="">
      <xdr:nvSpPr>
        <xdr:cNvPr id="268"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269"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154957</xdr:rowOff>
    </xdr:from>
    <xdr:ext cx="405111" cy="259045"/>
    <xdr:sp macro="" textlink="">
      <xdr:nvSpPr>
        <xdr:cNvPr id="270" name="n_1mainValue【認定こども園・幼稚園・保育所】&#10;有形固定資産減価償却率"/>
        <xdr:cNvSpPr txBox="1"/>
      </xdr:nvSpPr>
      <xdr:spPr>
        <a:xfrm>
          <a:off x="15266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1" name="正方形/長方形 2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2" name="正方形/長方形 2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3" name="正方形/長方形 2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4" name="正方形/長方形 2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5" name="正方形/長方形 2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6" name="正方形/長方形 2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7" name="正方形/長方形 2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8" name="正方形/長方形 2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9" name="テキスト ボックス 2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0" name="直線コネクタ 2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81" name="直線コネクタ 2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82" name="テキスト ボックス 28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83" name="直線コネクタ 2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284" name="テキスト ボックス 28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85" name="直線コネクタ 2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286" name="テキスト ボックス 28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87" name="直線コネクタ 2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288" name="テキスト ボックス 28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89" name="直線コネクタ 2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290" name="テキスト ボックス 28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1" name="直線コネクタ 2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92" name="テキスト ボックス 29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294" name="直線コネクタ 29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29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296" name="直線コネクタ 29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29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298" name="直線コネクタ 29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299"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00" name="フローチャート: 判断 29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01" name="フローチャート: 判断 30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02" name="フローチャート: 判断 30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3" name="テキスト ボックス 3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4" name="テキスト ボックス 3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5" name="テキスト ボックス 3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6" name="テキスト ボックス 3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7" name="テキスト ボックス 3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74930</xdr:rowOff>
    </xdr:from>
    <xdr:to>
      <xdr:col>112</xdr:col>
      <xdr:colOff>38100</xdr:colOff>
      <xdr:row>39</xdr:row>
      <xdr:rowOff>5080</xdr:rowOff>
    </xdr:to>
    <xdr:sp macro="" textlink="">
      <xdr:nvSpPr>
        <xdr:cNvPr id="308" name="楕円 307"/>
        <xdr:cNvSpPr/>
      </xdr:nvSpPr>
      <xdr:spPr>
        <a:xfrm>
          <a:off x="21272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34307</xdr:rowOff>
    </xdr:from>
    <xdr:ext cx="469744" cy="259045"/>
    <xdr:sp macro="" textlink="">
      <xdr:nvSpPr>
        <xdr:cNvPr id="309"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310"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21607</xdr:rowOff>
    </xdr:from>
    <xdr:ext cx="469744" cy="259045"/>
    <xdr:sp macro="" textlink="">
      <xdr:nvSpPr>
        <xdr:cNvPr id="311" name="n_1mainValue【認定こども園・幼稚園・保育所】&#10;一人当たり面積"/>
        <xdr:cNvSpPr txBox="1"/>
      </xdr:nvSpPr>
      <xdr:spPr>
        <a:xfrm>
          <a:off x="210757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22" name="テキスト ボックス 32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4" name="テキスト ボックス 3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2" name="テキスト ボックス 3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4" name="テキスト ボックス 3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336" name="直線コネクタ 335"/>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337"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338" name="直線コネクタ 337"/>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339"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340" name="直線コネクタ 339"/>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341"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342" name="フローチャート: 判断 341"/>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343" name="フローチャート: 判断 342"/>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344" name="フローチャート: 判断 343"/>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5" name="テキスト ボックス 3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6" name="テキスト ボックス 3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7" name="テキスト ボックス 3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8" name="テキスト ボックス 3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9" name="テキスト ボックス 3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40640</xdr:rowOff>
    </xdr:from>
    <xdr:to>
      <xdr:col>81</xdr:col>
      <xdr:colOff>101600</xdr:colOff>
      <xdr:row>57</xdr:row>
      <xdr:rowOff>142240</xdr:rowOff>
    </xdr:to>
    <xdr:sp macro="" textlink="">
      <xdr:nvSpPr>
        <xdr:cNvPr id="350" name="楕円 349"/>
        <xdr:cNvSpPr/>
      </xdr:nvSpPr>
      <xdr:spPr>
        <a:xfrm>
          <a:off x="1543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121937</xdr:rowOff>
    </xdr:from>
    <xdr:ext cx="405111" cy="259045"/>
    <xdr:sp macro="" textlink="">
      <xdr:nvSpPr>
        <xdr:cNvPr id="351"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352"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158767</xdr:rowOff>
    </xdr:from>
    <xdr:ext cx="405111" cy="259045"/>
    <xdr:sp macro="" textlink="">
      <xdr:nvSpPr>
        <xdr:cNvPr id="353" name="n_1mainValue【学校施設】&#10;有形固定資産減価償却率"/>
        <xdr:cNvSpPr txBox="1"/>
      </xdr:nvSpPr>
      <xdr:spPr>
        <a:xfrm>
          <a:off x="15266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4" name="正方形/長方形 3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5" name="正方形/長方形 3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6" name="正方形/長方形 3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7" name="正方形/長方形 3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8" name="正方形/長方形 3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9" name="正方形/長方形 3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0" name="正方形/長方形 3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1" name="正方形/長方形 3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2" name="テキスト ボックス 3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3" name="直線コネクタ 3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64" name="テキスト ボックス 3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65" name="直線コネクタ 3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6" name="テキスト ボックス 3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7" name="直線コネクタ 3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8" name="テキスト ボックス 3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9" name="直線コネクタ 3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0" name="テキスト ボックス 3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1" name="直線コネクタ 3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2" name="テキスト ボックス 3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3" name="直線コネクタ 3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4" name="テキスト ボックス 3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5" name="直線コネクタ 3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6" name="テキスト ボックス 3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378" name="直線コネクタ 377"/>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379"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380" name="直線コネクタ 379"/>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381"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382" name="直線コネクタ 381"/>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383"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384" name="フローチャート: 判断 383"/>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385" name="フローチャート: 判断 384"/>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386" name="フローチャート: 判断 385"/>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7" name="テキスト ボックス 3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8" name="テキスト ボックス 3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9" name="テキスト ボックス 3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0" name="テキスト ボックス 3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1" name="テキスト ボックス 3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163322</xdr:rowOff>
    </xdr:from>
    <xdr:to>
      <xdr:col>112</xdr:col>
      <xdr:colOff>38100</xdr:colOff>
      <xdr:row>60</xdr:row>
      <xdr:rowOff>93472</xdr:rowOff>
    </xdr:to>
    <xdr:sp macro="" textlink="">
      <xdr:nvSpPr>
        <xdr:cNvPr id="392" name="楕円 391"/>
        <xdr:cNvSpPr/>
      </xdr:nvSpPr>
      <xdr:spPr>
        <a:xfrm>
          <a:off x="21272500" y="102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19321</xdr:rowOff>
    </xdr:from>
    <xdr:ext cx="469744" cy="259045"/>
    <xdr:sp macro="" textlink="">
      <xdr:nvSpPr>
        <xdr:cNvPr id="393"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394"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84599</xdr:rowOff>
    </xdr:from>
    <xdr:ext cx="469744" cy="259045"/>
    <xdr:sp macro="" textlink="">
      <xdr:nvSpPr>
        <xdr:cNvPr id="395" name="n_1mainValue【学校施設】&#10;一人当たり面積"/>
        <xdr:cNvSpPr txBox="1"/>
      </xdr:nvSpPr>
      <xdr:spPr>
        <a:xfrm>
          <a:off x="21075727" y="1037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6" name="正方形/長方形 3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7" name="正方形/長方形 3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8" name="正方形/長方形 3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9" name="正方形/長方形 3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0" name="正方形/長方形 3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1" name="正方形/長方形 4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2" name="正方形/長方形 4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3" name="正方形/長方形 4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4" name="テキスト ボックス 4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5" name="直線コネクタ 4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6" name="テキスト ボックス 40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7" name="直線コネクタ 4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8" name="テキスト ボックス 40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9" name="直線コネクタ 4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10" name="テキスト ボックス 4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1" name="直線コネクタ 4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2" name="テキスト ボックス 4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3" name="直線コネクタ 4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4" name="テキスト ボックス 4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5" name="直線コネクタ 4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6" name="テキスト ボックス 41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7" name="直線コネクタ 4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8" name="テキスト ボックス 4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420" name="直線コネクタ 419"/>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421"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422" name="直線コネクタ 421"/>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2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24" name="直線コネクタ 42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425"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426" name="フローチャート: 判断 425"/>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427" name="フローチャート: 判断 426"/>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28" name="フローチャート: 判断 427"/>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9" name="テキスト ボックス 4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0" name="テキスト ボックス 4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1" name="テキスト ボックス 4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2" name="テキスト ボックス 4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3" name="テキスト ボックス 4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95886</xdr:rowOff>
    </xdr:from>
    <xdr:to>
      <xdr:col>81</xdr:col>
      <xdr:colOff>101600</xdr:colOff>
      <xdr:row>82</xdr:row>
      <xdr:rowOff>26036</xdr:rowOff>
    </xdr:to>
    <xdr:sp macro="" textlink="">
      <xdr:nvSpPr>
        <xdr:cNvPr id="434" name="楕円 433"/>
        <xdr:cNvSpPr/>
      </xdr:nvSpPr>
      <xdr:spPr>
        <a:xfrm>
          <a:off x="15430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60977</xdr:rowOff>
    </xdr:from>
    <xdr:ext cx="405111" cy="259045"/>
    <xdr:sp macro="" textlink="">
      <xdr:nvSpPr>
        <xdr:cNvPr id="435"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436"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42563</xdr:rowOff>
    </xdr:from>
    <xdr:ext cx="405111" cy="259045"/>
    <xdr:sp macro="" textlink="">
      <xdr:nvSpPr>
        <xdr:cNvPr id="437" name="n_1mainValue【児童館】&#10;有形固定資産減価償却率"/>
        <xdr:cNvSpPr txBox="1"/>
      </xdr:nvSpPr>
      <xdr:spPr>
        <a:xfrm>
          <a:off x="152660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8" name="正方形/長方形 4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9" name="正方形/長方形 4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0" name="正方形/長方形 4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1" name="正方形/長方形 4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2" name="正方形/長方形 4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3" name="正方形/長方形 4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4" name="正方形/長方形 4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5" name="正方形/長方形 4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6" name="テキスト ボックス 4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7" name="直線コネクタ 4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8" name="直線コネクタ 44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49" name="テキスト ボックス 44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50" name="直線コネクタ 44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51" name="テキスト ボックス 45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52" name="直線コネクタ 45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3" name="テキスト ボックス 45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54" name="直線コネクタ 45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5" name="テキスト ボックス 45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6" name="直線コネクタ 45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7" name="テキスト ボックス 45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8" name="直線コネクタ 45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59" name="テキスト ボックス 45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0" name="直線コネクタ 4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1" name="テキスト ボックス 4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463" name="直線コネクタ 462"/>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464"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465" name="直線コネクタ 464"/>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466"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467" name="直線コネクタ 466"/>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468"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469" name="フローチャート: 判断 468"/>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470" name="フローチャート: 判断 469"/>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471" name="フローチャート: 判断 470"/>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2" name="テキスト ボックス 4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3" name="テキスト ボックス 4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4" name="テキスト ボックス 4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5" name="テキスト ボックス 4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6" name="テキスト ボックス 4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52614</xdr:rowOff>
    </xdr:from>
    <xdr:to>
      <xdr:col>112</xdr:col>
      <xdr:colOff>38100</xdr:colOff>
      <xdr:row>82</xdr:row>
      <xdr:rowOff>154214</xdr:rowOff>
    </xdr:to>
    <xdr:sp macro="" textlink="">
      <xdr:nvSpPr>
        <xdr:cNvPr id="477" name="楕円 476"/>
        <xdr:cNvSpPr/>
      </xdr:nvSpPr>
      <xdr:spPr>
        <a:xfrm>
          <a:off x="21272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161670</xdr:rowOff>
    </xdr:from>
    <xdr:ext cx="469744" cy="259045"/>
    <xdr:sp macro="" textlink="">
      <xdr:nvSpPr>
        <xdr:cNvPr id="478"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479"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170741</xdr:rowOff>
    </xdr:from>
    <xdr:ext cx="469744" cy="259045"/>
    <xdr:sp macro="" textlink="">
      <xdr:nvSpPr>
        <xdr:cNvPr id="480" name="n_1mainValue【児童館】&#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1" name="正方形/長方形 4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2" name="正方形/長方形 4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3" name="正方形/長方形 4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4" name="正方形/長方形 4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5" name="正方形/長方形 4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6" name="正方形/長方形 4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7" name="正方形/長方形 4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8" name="正方形/長方形 4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9" name="テキスト ボックス 4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0" name="直線コネクタ 4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91" name="テキスト ボックス 49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2" name="直線コネクタ 4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3" name="テキスト ボックス 4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4" name="直線コネクタ 4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5" name="テキスト ボックス 4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6" name="直線コネクタ 4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7" name="テキスト ボックス 4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8" name="直線コネクタ 4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9" name="テキスト ボックス 4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0" name="直線コネクタ 4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1" name="テキスト ボックス 50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2" name="直線コネクタ 5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3" name="テキスト ボックス 5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05" name="直線コネクタ 504"/>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06"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07" name="直線コネクタ 506"/>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08"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09" name="直線コネクタ 50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510"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11" name="フローチャート: 判断 510"/>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12" name="フローチャート: 判断 511"/>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13" name="フローチャート: 判断 512"/>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4" name="テキスト ボックス 5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5" name="テキスト ボックス 5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6" name="テキスト ボックス 5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7" name="テキスト ボックス 5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8" name="テキスト ボックス 5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135889</xdr:rowOff>
    </xdr:from>
    <xdr:to>
      <xdr:col>81</xdr:col>
      <xdr:colOff>101600</xdr:colOff>
      <xdr:row>104</xdr:row>
      <xdr:rowOff>66039</xdr:rowOff>
    </xdr:to>
    <xdr:sp macro="" textlink="">
      <xdr:nvSpPr>
        <xdr:cNvPr id="519" name="楕円 518"/>
        <xdr:cNvSpPr/>
      </xdr:nvSpPr>
      <xdr:spPr>
        <a:xfrm>
          <a:off x="15430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22877</xdr:rowOff>
    </xdr:from>
    <xdr:ext cx="405111" cy="259045"/>
    <xdr:sp macro="" textlink="">
      <xdr:nvSpPr>
        <xdr:cNvPr id="520"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21"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82566</xdr:rowOff>
    </xdr:from>
    <xdr:ext cx="405111" cy="259045"/>
    <xdr:sp macro="" textlink="">
      <xdr:nvSpPr>
        <xdr:cNvPr id="522" name="n_1mainValue【公民館】&#10;有形固定資産減価償却率"/>
        <xdr:cNvSpPr txBox="1"/>
      </xdr:nvSpPr>
      <xdr:spPr>
        <a:xfrm>
          <a:off x="152660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3" name="正方形/長方形 5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4" name="正方形/長方形 5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5" name="正方形/長方形 5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6" name="正方形/長方形 5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7" name="正方形/長方形 5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8" name="正方形/長方形 5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9" name="正方形/長方形 5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0" name="正方形/長方形 5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1" name="テキスト ボックス 5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2" name="直線コネクタ 5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3" name="直線コネクタ 5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4" name="テキスト ボックス 5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5" name="直線コネクタ 5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6" name="テキスト ボックス 5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7" name="直線コネクタ 5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8" name="テキスト ボックス 5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9" name="直線コネクタ 5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0" name="テキスト ボックス 5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1" name="直線コネクタ 5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2" name="テキスト ボックス 5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3" name="直線コネクタ 5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4" name="テキスト ボックス 5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546" name="直線コネクタ 545"/>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547"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548" name="直線コネクタ 547"/>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49"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50" name="直線コネクタ 549"/>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551"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552" name="フローチャート: 判断 551"/>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553" name="フローチャート: 判断 552"/>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554" name="フローチャート: 判断 553"/>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5" name="テキスト ボックス 5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2539</xdr:rowOff>
    </xdr:from>
    <xdr:to>
      <xdr:col>112</xdr:col>
      <xdr:colOff>38100</xdr:colOff>
      <xdr:row>108</xdr:row>
      <xdr:rowOff>104139</xdr:rowOff>
    </xdr:to>
    <xdr:sp macro="" textlink="">
      <xdr:nvSpPr>
        <xdr:cNvPr id="560" name="楕円 559"/>
        <xdr:cNvSpPr/>
      </xdr:nvSpPr>
      <xdr:spPr>
        <a:xfrm>
          <a:off x="2127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63516</xdr:rowOff>
    </xdr:from>
    <xdr:ext cx="469744" cy="259045"/>
    <xdr:sp macro="" textlink="">
      <xdr:nvSpPr>
        <xdr:cNvPr id="561"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562"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95266</xdr:rowOff>
    </xdr:from>
    <xdr:ext cx="469744" cy="259045"/>
    <xdr:sp macro="" textlink="">
      <xdr:nvSpPr>
        <xdr:cNvPr id="563" name="n_1mainValue【公民館】&#10;一人当たり面積"/>
        <xdr:cNvSpPr txBox="1"/>
      </xdr:nvSpPr>
      <xdr:spPr>
        <a:xfrm>
          <a:off x="21075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4" name="正方形/長方形 5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5" name="正方形/長方形 5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6" name="テキスト ボックス 5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橋りょう・トンネルについては、類似団体と比較して有形固定資産減価償却率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が低く、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道路の一人当たり延長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くなっている。理由は、統一的な基準では道路・河川・水路の敷地のうち、取得価額が不明なものについては原則として備忘価格１円とするとあり、その対象資産が比較的多いためと思われる。固定資産台帳は年々更新されていくことで精度が上がっていくため、現時点では類似団体を下回っているものの将来的には比較可能性が高まる見込みであり、他団体との比較検証を行いながら適正な資産管理に努めていきた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児童館は、有形固定資産減価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率は類似団体平均とほぼ同じ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だが、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一人当たり面積は類似団体より多い。１０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館中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６館は昭和５１～６１年に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昭和に建設された児童館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から順次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施設維持コストが増加していくことが懸念される。少子化により児童数は減少傾向であるものの、地域の中で子どもが安心して遊べる場所が減少していることや、地域との関係の希薄化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の社会変化により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子どもや子育て家庭が抱える課題が多様化・複雑化するなかで、遊びや生活を通した子どもの発達の増進を図って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く児童館の役割は重要性を増している。このよう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コスト・ニーズのバランスを考慮し、例えば運営に係るコストを削減するなど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出来る限りの工夫をしていきたい。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学校施設、公民館は類似団体と比較して有形固定資産減価償却率が高い。学校施設に係る取組みとしては、双峰小学校と唐竹小学校を統合し二村台小学校を令和３年４月に開校することが決まっており、現在は統合に向けて準備を進めているところ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68,773
66,084
23.22
21,812,445
20,414,453
1,228,508
13,304,967
13,719,744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150784</xdr:rowOff>
    </xdr:from>
    <xdr:ext cx="405111" cy="259045"/>
    <xdr:sp macro="" textlink="">
      <xdr:nvSpPr>
        <xdr:cNvPr id="6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37391</xdr:rowOff>
    </xdr:from>
    <xdr:ext cx="405111" cy="259045"/>
    <xdr:sp macro="" textlink="">
      <xdr:nvSpPr>
        <xdr:cNvPr id="67"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72753</xdr:rowOff>
    </xdr:from>
    <xdr:to>
      <xdr:col>20</xdr:col>
      <xdr:colOff>38100</xdr:colOff>
      <xdr:row>37</xdr:row>
      <xdr:rowOff>2903</xdr:rowOff>
    </xdr:to>
    <xdr:sp macro="" textlink="">
      <xdr:nvSpPr>
        <xdr:cNvPr id="73" name="楕円 72"/>
        <xdr:cNvSpPr/>
      </xdr:nvSpPr>
      <xdr:spPr>
        <a:xfrm>
          <a:off x="3746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19430</xdr:rowOff>
    </xdr:from>
    <xdr:ext cx="405111" cy="259045"/>
    <xdr:sp macro="" textlink="">
      <xdr:nvSpPr>
        <xdr:cNvPr id="74" name="n_1mainValue【図書館】&#10;有形固定資産減価償却率"/>
        <xdr:cNvSpPr txBox="1"/>
      </xdr:nvSpPr>
      <xdr:spPr>
        <a:xfrm>
          <a:off x="35820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98" name="直線コネクタ 97"/>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99"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0" name="直線コネクタ 99"/>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1"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2" name="直線コネクタ 101"/>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3"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4" name="フローチャート: 判断 103"/>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5" name="フローチャート: 判断 104"/>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07" name="フローチャート: 判断 10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08"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14" name="楕円 113"/>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22877</xdr:rowOff>
    </xdr:from>
    <xdr:ext cx="469744" cy="259045"/>
    <xdr:sp macro="" textlink="">
      <xdr:nvSpPr>
        <xdr:cNvPr id="115" name="n_1mainValue【図書館】&#10;一人当たり面積"/>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0" name="直線コネクタ 139"/>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1"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2" name="直線コネクタ 141"/>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4" name="直線コネクタ 14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45"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46" name="フローチャート: 判断 14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47" name="フローチャート: 判断 146"/>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36212</xdr:rowOff>
    </xdr:from>
    <xdr:ext cx="405111" cy="259045"/>
    <xdr:sp macro="" textlink="">
      <xdr:nvSpPr>
        <xdr:cNvPr id="148"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49" name="フローチャート: 判断 148"/>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92092</xdr:rowOff>
    </xdr:from>
    <xdr:ext cx="405111" cy="259045"/>
    <xdr:sp macro="" textlink="">
      <xdr:nvSpPr>
        <xdr:cNvPr id="150"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164465</xdr:rowOff>
    </xdr:from>
    <xdr:to>
      <xdr:col>20</xdr:col>
      <xdr:colOff>38100</xdr:colOff>
      <xdr:row>59</xdr:row>
      <xdr:rowOff>94615</xdr:rowOff>
    </xdr:to>
    <xdr:sp macro="" textlink="">
      <xdr:nvSpPr>
        <xdr:cNvPr id="156" name="楕円 155"/>
        <xdr:cNvSpPr/>
      </xdr:nvSpPr>
      <xdr:spPr>
        <a:xfrm>
          <a:off x="3746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111142</xdr:rowOff>
    </xdr:from>
    <xdr:ext cx="405111" cy="259045"/>
    <xdr:sp macro="" textlink="">
      <xdr:nvSpPr>
        <xdr:cNvPr id="157" name="n_1mainValue【体育館・プール】&#10;有形固定資産減価償却率"/>
        <xdr:cNvSpPr txBox="1"/>
      </xdr:nvSpPr>
      <xdr:spPr>
        <a:xfrm>
          <a:off x="35820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81" name="直線コネクタ 180"/>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82"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83" name="直線コネクタ 182"/>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86"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87" name="フローチャート: 判断 186"/>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88" name="フローチャート: 判断 187"/>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160672</xdr:rowOff>
    </xdr:from>
    <xdr:ext cx="469744" cy="259045"/>
    <xdr:sp macro="" textlink="">
      <xdr:nvSpPr>
        <xdr:cNvPr id="18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19685</xdr:rowOff>
    </xdr:from>
    <xdr:to>
      <xdr:col>46</xdr:col>
      <xdr:colOff>38100</xdr:colOff>
      <xdr:row>62</xdr:row>
      <xdr:rowOff>121285</xdr:rowOff>
    </xdr:to>
    <xdr:sp macro="" textlink="">
      <xdr:nvSpPr>
        <xdr:cNvPr id="190" name="フローチャート: 判断 189"/>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137812</xdr:rowOff>
    </xdr:from>
    <xdr:ext cx="469744" cy="259045"/>
    <xdr:sp macro="" textlink="">
      <xdr:nvSpPr>
        <xdr:cNvPr id="191"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23495</xdr:rowOff>
    </xdr:from>
    <xdr:to>
      <xdr:col>50</xdr:col>
      <xdr:colOff>165100</xdr:colOff>
      <xdr:row>63</xdr:row>
      <xdr:rowOff>125095</xdr:rowOff>
    </xdr:to>
    <xdr:sp macro="" textlink="">
      <xdr:nvSpPr>
        <xdr:cNvPr id="197" name="楕円 196"/>
        <xdr:cNvSpPr/>
      </xdr:nvSpPr>
      <xdr:spPr>
        <a:xfrm>
          <a:off x="9588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116222</xdr:rowOff>
    </xdr:from>
    <xdr:ext cx="469744" cy="259045"/>
    <xdr:sp macro="" textlink="">
      <xdr:nvSpPr>
        <xdr:cNvPr id="198" name="n_1mainValue【体育館・プール】&#10;一人当たり面積"/>
        <xdr:cNvSpPr txBox="1"/>
      </xdr:nvSpPr>
      <xdr:spPr>
        <a:xfrm>
          <a:off x="9391727" y="109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23" name="直線コネクタ 222"/>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24"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25" name="直線コネクタ 224"/>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26"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27" name="直線コネクタ 226"/>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28"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29" name="フローチャート: 判断 228"/>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30" name="フローチャート: 判断 229"/>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167657</xdr:rowOff>
    </xdr:from>
    <xdr:ext cx="405111" cy="259045"/>
    <xdr:sp macro="" textlink="">
      <xdr:nvSpPr>
        <xdr:cNvPr id="231"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170180</xdr:rowOff>
    </xdr:from>
    <xdr:to>
      <xdr:col>15</xdr:col>
      <xdr:colOff>101600</xdr:colOff>
      <xdr:row>83</xdr:row>
      <xdr:rowOff>100330</xdr:rowOff>
    </xdr:to>
    <xdr:sp macro="" textlink="">
      <xdr:nvSpPr>
        <xdr:cNvPr id="232" name="フローチャート: 判断 231"/>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116857</xdr:rowOff>
    </xdr:from>
    <xdr:ext cx="405111" cy="259045"/>
    <xdr:sp macro="" textlink="">
      <xdr:nvSpPr>
        <xdr:cNvPr id="233"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59689</xdr:rowOff>
    </xdr:from>
    <xdr:to>
      <xdr:col>20</xdr:col>
      <xdr:colOff>38100</xdr:colOff>
      <xdr:row>79</xdr:row>
      <xdr:rowOff>161289</xdr:rowOff>
    </xdr:to>
    <xdr:sp macro="" textlink="">
      <xdr:nvSpPr>
        <xdr:cNvPr id="239" name="楕円 238"/>
        <xdr:cNvSpPr/>
      </xdr:nvSpPr>
      <xdr:spPr>
        <a:xfrm>
          <a:off x="3746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6366</xdr:rowOff>
    </xdr:from>
    <xdr:ext cx="405111" cy="259045"/>
    <xdr:sp macro="" textlink="">
      <xdr:nvSpPr>
        <xdr:cNvPr id="240" name="n_1mainValue【福祉施設】&#10;有形固定資産減価償却率"/>
        <xdr:cNvSpPr txBox="1"/>
      </xdr:nvSpPr>
      <xdr:spPr>
        <a:xfrm>
          <a:off x="35820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1" name="直線コネクタ 25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2" name="テキスト ボックス 25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3" name="直線コネクタ 25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4" name="テキスト ボックス 25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5" name="直線コネクタ 25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6" name="テキスト ボックス 25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7" name="直線コネクタ 25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8" name="テキスト ボックス 25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62" name="直線コネクタ 26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6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64" name="直線コネクタ 26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6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66" name="直線コネクタ 26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67"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68" name="フローチャート: 判断 26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69" name="フローチャート: 判断 26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91712</xdr:rowOff>
    </xdr:from>
    <xdr:ext cx="469744" cy="259045"/>
    <xdr:sp macro="" textlink="">
      <xdr:nvSpPr>
        <xdr:cNvPr id="270"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135889</xdr:rowOff>
    </xdr:from>
    <xdr:to>
      <xdr:col>46</xdr:col>
      <xdr:colOff>38100</xdr:colOff>
      <xdr:row>84</xdr:row>
      <xdr:rowOff>66039</xdr:rowOff>
    </xdr:to>
    <xdr:sp macro="" textlink="">
      <xdr:nvSpPr>
        <xdr:cNvPr id="271" name="フローチャート: 判断 270"/>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82566</xdr:rowOff>
    </xdr:from>
    <xdr:ext cx="469744" cy="259045"/>
    <xdr:sp macro="" textlink="">
      <xdr:nvSpPr>
        <xdr:cNvPr id="272"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58165</xdr:rowOff>
    </xdr:from>
    <xdr:to>
      <xdr:col>50</xdr:col>
      <xdr:colOff>165100</xdr:colOff>
      <xdr:row>85</xdr:row>
      <xdr:rowOff>159765</xdr:rowOff>
    </xdr:to>
    <xdr:sp macro="" textlink="">
      <xdr:nvSpPr>
        <xdr:cNvPr id="278" name="楕円 277"/>
        <xdr:cNvSpPr/>
      </xdr:nvSpPr>
      <xdr:spPr>
        <a:xfrm>
          <a:off x="9588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150892</xdr:rowOff>
    </xdr:from>
    <xdr:ext cx="469744" cy="259045"/>
    <xdr:sp macro="" textlink="">
      <xdr:nvSpPr>
        <xdr:cNvPr id="279" name="n_1mainValue【福祉施設】&#10;一人当たり面積"/>
        <xdr:cNvSpPr txBox="1"/>
      </xdr:nvSpPr>
      <xdr:spPr>
        <a:xfrm>
          <a:off x="9391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1" name="テキスト ボックス 29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1" name="テキスト ボックス 30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3" name="テキスト ボックス 3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05" name="直線コネクタ 304"/>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06"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07" name="直線コネクタ 306"/>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0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09" name="直線コネクタ 30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10"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11" name="フローチャート: 判断 310"/>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12" name="フローチャート: 判断 311"/>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138628</xdr:rowOff>
    </xdr:from>
    <xdr:ext cx="405111" cy="259045"/>
    <xdr:sp macro="" textlink="">
      <xdr:nvSpPr>
        <xdr:cNvPr id="313"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314" name="フローチャート: 判断 313"/>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133729</xdr:rowOff>
    </xdr:from>
    <xdr:ext cx="405111" cy="259045"/>
    <xdr:sp macro="" textlink="">
      <xdr:nvSpPr>
        <xdr:cNvPr id="315"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84182</xdr:rowOff>
    </xdr:from>
    <xdr:to>
      <xdr:col>20</xdr:col>
      <xdr:colOff>38100</xdr:colOff>
      <xdr:row>105</xdr:row>
      <xdr:rowOff>14332</xdr:rowOff>
    </xdr:to>
    <xdr:sp macro="" textlink="">
      <xdr:nvSpPr>
        <xdr:cNvPr id="321" name="楕円 320"/>
        <xdr:cNvSpPr/>
      </xdr:nvSpPr>
      <xdr:spPr>
        <a:xfrm>
          <a:off x="3746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5459</xdr:rowOff>
    </xdr:from>
    <xdr:ext cx="405111" cy="259045"/>
    <xdr:sp macro="" textlink="">
      <xdr:nvSpPr>
        <xdr:cNvPr id="322" name="n_1mainValue【市民会館】&#10;有形固定資産減価償却率"/>
        <xdr:cNvSpPr txBox="1"/>
      </xdr:nvSpPr>
      <xdr:spPr>
        <a:xfrm>
          <a:off x="3582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3" name="直線コネクタ 33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4" name="テキスト ボックス 33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5" name="直線コネクタ 33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6" name="テキスト ボックス 33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7" name="直線コネクタ 33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8" name="テキスト ボックス 33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9" name="直線コネクタ 33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0" name="テキスト ボックス 33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1" name="直線コネクタ 34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2" name="テキスト ボックス 34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3" name="直線コネクタ 34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4" name="テキスト ボックス 34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48" name="直線コネクタ 347"/>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49"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50" name="直線コネクタ 349"/>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51"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52" name="直線コネクタ 351"/>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53"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54" name="フローチャート: 判断 353"/>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55" name="フローチャート: 判断 354"/>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4734</xdr:rowOff>
    </xdr:from>
    <xdr:ext cx="469744" cy="259045"/>
    <xdr:sp macro="" textlink="">
      <xdr:nvSpPr>
        <xdr:cNvPr id="356"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57" name="フローチャート: 判断 35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4734</xdr:rowOff>
    </xdr:from>
    <xdr:ext cx="469744" cy="259045"/>
    <xdr:sp macro="" textlink="">
      <xdr:nvSpPr>
        <xdr:cNvPr id="35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79284</xdr:rowOff>
    </xdr:from>
    <xdr:to>
      <xdr:col>50</xdr:col>
      <xdr:colOff>165100</xdr:colOff>
      <xdr:row>108</xdr:row>
      <xdr:rowOff>9434</xdr:rowOff>
    </xdr:to>
    <xdr:sp macro="" textlink="">
      <xdr:nvSpPr>
        <xdr:cNvPr id="364" name="楕円 363"/>
        <xdr:cNvSpPr/>
      </xdr:nvSpPr>
      <xdr:spPr>
        <a:xfrm>
          <a:off x="9588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561</xdr:rowOff>
    </xdr:from>
    <xdr:ext cx="469744" cy="259045"/>
    <xdr:sp macro="" textlink="">
      <xdr:nvSpPr>
        <xdr:cNvPr id="365" name="n_1mainValue【市民会館】&#10;一人当たり面積"/>
        <xdr:cNvSpPr txBox="1"/>
      </xdr:nvSpPr>
      <xdr:spPr>
        <a:xfrm>
          <a:off x="93917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391" name="直線コネクタ 390"/>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92"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93" name="直線コネクタ 392"/>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94"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95" name="直線コネクタ 394"/>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396"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397" name="フローチャート: 判断 396"/>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398" name="フローチャート: 判断 397"/>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135363</xdr:rowOff>
    </xdr:from>
    <xdr:ext cx="405111" cy="259045"/>
    <xdr:sp macro="" textlink="">
      <xdr:nvSpPr>
        <xdr:cNvPr id="399"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400" name="フローチャート: 判断 399"/>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48821</xdr:rowOff>
    </xdr:from>
    <xdr:ext cx="405111" cy="259045"/>
    <xdr:sp macro="" textlink="">
      <xdr:nvSpPr>
        <xdr:cNvPr id="401"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100511</xdr:rowOff>
    </xdr:from>
    <xdr:to>
      <xdr:col>81</xdr:col>
      <xdr:colOff>101600</xdr:colOff>
      <xdr:row>37</xdr:row>
      <xdr:rowOff>30661</xdr:rowOff>
    </xdr:to>
    <xdr:sp macro="" textlink="">
      <xdr:nvSpPr>
        <xdr:cNvPr id="407" name="楕円 406"/>
        <xdr:cNvSpPr/>
      </xdr:nvSpPr>
      <xdr:spPr>
        <a:xfrm>
          <a:off x="15430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21788</xdr:rowOff>
    </xdr:from>
    <xdr:ext cx="405111" cy="259045"/>
    <xdr:sp macro="" textlink="">
      <xdr:nvSpPr>
        <xdr:cNvPr id="408" name="n_1mainValue【一般廃棄物処理施設】&#10;有形固定資産減価償却率"/>
        <xdr:cNvSpPr txBox="1"/>
      </xdr:nvSpPr>
      <xdr:spPr>
        <a:xfrm>
          <a:off x="15266044" y="636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0" name="テキスト ボックス 41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2" name="テキスト ボックス 42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4" name="テキスト ボックス 42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6" name="テキスト ボックス 42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30" name="直線コネクタ 429"/>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31"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32" name="直線コネクタ 431"/>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33"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34" name="直線コネクタ 433"/>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35"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36" name="フローチャート: 判断 435"/>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37" name="フローチャート: 判断 436"/>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168970</xdr:rowOff>
    </xdr:from>
    <xdr:ext cx="534377" cy="259045"/>
    <xdr:sp macro="" textlink="">
      <xdr:nvSpPr>
        <xdr:cNvPr id="438"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63800</xdr:rowOff>
    </xdr:from>
    <xdr:to>
      <xdr:col>107</xdr:col>
      <xdr:colOff>101600</xdr:colOff>
      <xdr:row>39</xdr:row>
      <xdr:rowOff>165400</xdr:rowOff>
    </xdr:to>
    <xdr:sp macro="" textlink="">
      <xdr:nvSpPr>
        <xdr:cNvPr id="439" name="フローチャート: 判断 438"/>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10477</xdr:rowOff>
    </xdr:from>
    <xdr:ext cx="534377" cy="259045"/>
    <xdr:sp macro="" textlink="">
      <xdr:nvSpPr>
        <xdr:cNvPr id="440"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13531</xdr:rowOff>
    </xdr:from>
    <xdr:to>
      <xdr:col>112</xdr:col>
      <xdr:colOff>38100</xdr:colOff>
      <xdr:row>41</xdr:row>
      <xdr:rowOff>115131</xdr:rowOff>
    </xdr:to>
    <xdr:sp macro="" textlink="">
      <xdr:nvSpPr>
        <xdr:cNvPr id="446" name="楕円 445"/>
        <xdr:cNvSpPr/>
      </xdr:nvSpPr>
      <xdr:spPr>
        <a:xfrm>
          <a:off x="21272500" y="70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106258</xdr:rowOff>
    </xdr:from>
    <xdr:ext cx="534377" cy="259045"/>
    <xdr:sp macro="" textlink="">
      <xdr:nvSpPr>
        <xdr:cNvPr id="447" name="n_1mainValue【一般廃棄物処理施設】&#10;一人当たり有形固定資産（償却資産）額"/>
        <xdr:cNvSpPr txBox="1"/>
      </xdr:nvSpPr>
      <xdr:spPr>
        <a:xfrm>
          <a:off x="21043411" y="71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8" name="直線コネクタ 4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9" name="テキスト ボックス 4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0" name="直線コネクタ 4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1" name="テキスト ボックス 4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2" name="直線コネクタ 4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3" name="テキスト ボックス 4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4" name="直線コネクタ 4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5" name="テキスト ボックス 4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6" name="直線コネクタ 4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7" name="テキスト ボックス 4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8" name="直線コネクタ 4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9" name="テキスト ボックス 4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473" name="直線コネクタ 47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47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475" name="直線コネクタ 47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7" name="直線コネクタ 47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47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79" name="フローチャート: 判断 47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80" name="フローチャート: 判断 47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94178</xdr:rowOff>
    </xdr:from>
    <xdr:ext cx="405111" cy="259045"/>
    <xdr:sp macro="" textlink="">
      <xdr:nvSpPr>
        <xdr:cNvPr id="481"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482" name="フローチャート: 判断 481"/>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99984</xdr:rowOff>
    </xdr:from>
    <xdr:ext cx="405111" cy="259045"/>
    <xdr:sp macro="" textlink="">
      <xdr:nvSpPr>
        <xdr:cNvPr id="483"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123916</xdr:rowOff>
    </xdr:from>
    <xdr:to>
      <xdr:col>81</xdr:col>
      <xdr:colOff>101600</xdr:colOff>
      <xdr:row>60</xdr:row>
      <xdr:rowOff>54066</xdr:rowOff>
    </xdr:to>
    <xdr:sp macro="" textlink="">
      <xdr:nvSpPr>
        <xdr:cNvPr id="489" name="楕円 488"/>
        <xdr:cNvSpPr/>
      </xdr:nvSpPr>
      <xdr:spPr>
        <a:xfrm>
          <a:off x="15430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70593</xdr:rowOff>
    </xdr:from>
    <xdr:ext cx="405111" cy="259045"/>
    <xdr:sp macro="" textlink="">
      <xdr:nvSpPr>
        <xdr:cNvPr id="490" name="n_1mainValue【保健センター・保健所】&#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1" name="直線コネクタ 5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2" name="テキスト ボックス 5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3" name="直線コネクタ 5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4" name="テキスト ボックス 5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5" name="直線コネクタ 5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6" name="テキスト ボックス 5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7" name="直線コネクタ 5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8" name="テキスト ボックス 5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9" name="直線コネクタ 5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0" name="テキスト ボックス 5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14" name="直線コネクタ 513"/>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15"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16" name="直線コネクタ 515"/>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17"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18" name="直線コネクタ 517"/>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19"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20" name="フローチャート: 判断 519"/>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21" name="フローチャート: 判断 520"/>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149877</xdr:rowOff>
    </xdr:from>
    <xdr:ext cx="469744" cy="259045"/>
    <xdr:sp macro="" textlink="">
      <xdr:nvSpPr>
        <xdr:cNvPr id="522"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19050</xdr:rowOff>
    </xdr:from>
    <xdr:to>
      <xdr:col>107</xdr:col>
      <xdr:colOff>101600</xdr:colOff>
      <xdr:row>61</xdr:row>
      <xdr:rowOff>120650</xdr:rowOff>
    </xdr:to>
    <xdr:sp macro="" textlink="">
      <xdr:nvSpPr>
        <xdr:cNvPr id="523" name="フローチャート: 判断 522"/>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137177</xdr:rowOff>
    </xdr:from>
    <xdr:ext cx="469744" cy="259045"/>
    <xdr:sp macro="" textlink="">
      <xdr:nvSpPr>
        <xdr:cNvPr id="524"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50800</xdr:rowOff>
    </xdr:from>
    <xdr:to>
      <xdr:col>112</xdr:col>
      <xdr:colOff>38100</xdr:colOff>
      <xdr:row>62</xdr:row>
      <xdr:rowOff>152400</xdr:rowOff>
    </xdr:to>
    <xdr:sp macro="" textlink="">
      <xdr:nvSpPr>
        <xdr:cNvPr id="530" name="楕円 529"/>
        <xdr:cNvSpPr/>
      </xdr:nvSpPr>
      <xdr:spPr>
        <a:xfrm>
          <a:off x="21272500" y="106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143527</xdr:rowOff>
    </xdr:from>
    <xdr:ext cx="469744" cy="259045"/>
    <xdr:sp macro="" textlink="">
      <xdr:nvSpPr>
        <xdr:cNvPr id="531" name="n_1mainValue【保健センター・保健所】&#10;一人当たり面積"/>
        <xdr:cNvSpPr txBox="1"/>
      </xdr:nvSpPr>
      <xdr:spPr>
        <a:xfrm>
          <a:off x="21075727"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2" name="正方形/長方形 5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3" name="正方形/長方形 5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4" name="正方形/長方形 5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5" name="正方形/長方形 5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6" name="正方形/長方形 5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7" name="正方形/長方形 5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8" name="正方形/長方形 5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2" name="テキスト ボックス 5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3" name="直線コネクタ 5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4" name="テキスト ボックス 5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5" name="直線コネクタ 5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6" name="テキスト ボックス 5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7" name="直線コネクタ 5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8" name="テキスト ボックス 5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9" name="直線コネクタ 5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0" name="テキスト ボックス 5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1" name="直線コネクタ 5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2" name="テキスト ボックス 55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4" name="テキスト ボックス 5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56" name="直線コネクタ 555"/>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57"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58" name="直線コネクタ 557"/>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59"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60" name="直線コネクタ 559"/>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61"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62" name="フローチャート: 判断 561"/>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63" name="フローチャート: 判断 562"/>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70502</xdr:rowOff>
    </xdr:from>
    <xdr:ext cx="405111" cy="259045"/>
    <xdr:sp macro="" textlink="">
      <xdr:nvSpPr>
        <xdr:cNvPr id="564"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90170</xdr:rowOff>
    </xdr:from>
    <xdr:to>
      <xdr:col>76</xdr:col>
      <xdr:colOff>165100</xdr:colOff>
      <xdr:row>83</xdr:row>
      <xdr:rowOff>20320</xdr:rowOff>
    </xdr:to>
    <xdr:sp macro="" textlink="">
      <xdr:nvSpPr>
        <xdr:cNvPr id="565" name="フローチャート: 判断 564"/>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36847</xdr:rowOff>
    </xdr:from>
    <xdr:ext cx="405111" cy="259045"/>
    <xdr:sp macro="" textlink="">
      <xdr:nvSpPr>
        <xdr:cNvPr id="566"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145414</xdr:rowOff>
    </xdr:from>
    <xdr:to>
      <xdr:col>81</xdr:col>
      <xdr:colOff>101600</xdr:colOff>
      <xdr:row>82</xdr:row>
      <xdr:rowOff>75564</xdr:rowOff>
    </xdr:to>
    <xdr:sp macro="" textlink="">
      <xdr:nvSpPr>
        <xdr:cNvPr id="572" name="楕円 571"/>
        <xdr:cNvSpPr/>
      </xdr:nvSpPr>
      <xdr:spPr>
        <a:xfrm>
          <a:off x="15430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92091</xdr:rowOff>
    </xdr:from>
    <xdr:ext cx="405111" cy="259045"/>
    <xdr:sp macro="" textlink="">
      <xdr:nvSpPr>
        <xdr:cNvPr id="573" name="n_1mainValue【消防施設】&#10;有形固定資産減価償却率"/>
        <xdr:cNvSpPr txBox="1"/>
      </xdr:nvSpPr>
      <xdr:spPr>
        <a:xfrm>
          <a:off x="15266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4" name="直線コネクタ 5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5" name="テキスト ボックス 5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6" name="直線コネクタ 5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7" name="テキスト ボックス 5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8" name="直線コネクタ 5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9" name="テキスト ボックス 5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0" name="直線コネクタ 5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1" name="テキスト ボックス 5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595" name="直線コネクタ 594"/>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6"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7" name="直線コネクタ 59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598"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599" name="直線コネクタ 598"/>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00"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01" name="フローチャート: 判断 600"/>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02" name="フローチャート: 判断 601"/>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55135</xdr:rowOff>
    </xdr:from>
    <xdr:ext cx="469744" cy="259045"/>
    <xdr:sp macro="" textlink="">
      <xdr:nvSpPr>
        <xdr:cNvPr id="603"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604" name="フローチャート: 判断 603"/>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605"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149606</xdr:rowOff>
    </xdr:from>
    <xdr:to>
      <xdr:col>112</xdr:col>
      <xdr:colOff>38100</xdr:colOff>
      <xdr:row>84</xdr:row>
      <xdr:rowOff>79756</xdr:rowOff>
    </xdr:to>
    <xdr:sp macro="" textlink="">
      <xdr:nvSpPr>
        <xdr:cNvPr id="611" name="楕円 610"/>
        <xdr:cNvSpPr/>
      </xdr:nvSpPr>
      <xdr:spPr>
        <a:xfrm>
          <a:off x="21272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70883</xdr:rowOff>
    </xdr:from>
    <xdr:ext cx="469744" cy="259045"/>
    <xdr:sp macro="" textlink="">
      <xdr:nvSpPr>
        <xdr:cNvPr id="612" name="n_1mainValue【消防施設】&#10;一人当たり面積"/>
        <xdr:cNvSpPr txBox="1"/>
      </xdr:nvSpPr>
      <xdr:spPr>
        <a:xfrm>
          <a:off x="21075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4" name="テキスト ボックス 62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4" name="テキスト ボックス 63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38" name="直線コネクタ 637"/>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39"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40" name="直線コネクタ 639"/>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2" name="直線コネクタ 64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43"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44" name="フローチャート: 判断 643"/>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45" name="フローチャート: 判断 644"/>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646"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47" name="フローチャート: 判断 646"/>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648"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133169</xdr:rowOff>
    </xdr:from>
    <xdr:to>
      <xdr:col>81</xdr:col>
      <xdr:colOff>101600</xdr:colOff>
      <xdr:row>104</xdr:row>
      <xdr:rowOff>63319</xdr:rowOff>
    </xdr:to>
    <xdr:sp macro="" textlink="">
      <xdr:nvSpPr>
        <xdr:cNvPr id="654" name="楕円 653"/>
        <xdr:cNvSpPr/>
      </xdr:nvSpPr>
      <xdr:spPr>
        <a:xfrm>
          <a:off x="15430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54446</xdr:rowOff>
    </xdr:from>
    <xdr:ext cx="405111" cy="259045"/>
    <xdr:sp macro="" textlink="">
      <xdr:nvSpPr>
        <xdr:cNvPr id="655" name="n_1main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6" name="テキスト ボックス 66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67" name="直線コネクタ 6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8" name="テキスト ボックス 6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9" name="直線コネクタ 6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0" name="テキスト ボックス 6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1" name="直線コネクタ 6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2" name="テキスト ボックス 6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3" name="直線コネクタ 6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4" name="テキスト ボックス 6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5" name="直線コネクタ 6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6" name="テキスト ボックス 6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7" name="直線コネクタ 6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8" name="テキスト ボックス 6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682" name="直線コネクタ 68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68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684" name="直線コネクタ 68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8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86" name="直線コネクタ 68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687"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88" name="フローチャート: 判断 68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89" name="フローチャート: 判断 68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99440</xdr:rowOff>
    </xdr:from>
    <xdr:ext cx="469744" cy="259045"/>
    <xdr:sp macro="" textlink="">
      <xdr:nvSpPr>
        <xdr:cNvPr id="690"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691" name="フローチャート: 判断 690"/>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66783</xdr:rowOff>
    </xdr:from>
    <xdr:ext cx="469744" cy="259045"/>
    <xdr:sp macro="" textlink="">
      <xdr:nvSpPr>
        <xdr:cNvPr id="692"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131536</xdr:rowOff>
    </xdr:from>
    <xdr:to>
      <xdr:col>112</xdr:col>
      <xdr:colOff>38100</xdr:colOff>
      <xdr:row>108</xdr:row>
      <xdr:rowOff>61686</xdr:rowOff>
    </xdr:to>
    <xdr:sp macro="" textlink="">
      <xdr:nvSpPr>
        <xdr:cNvPr id="698" name="楕円 697"/>
        <xdr:cNvSpPr/>
      </xdr:nvSpPr>
      <xdr:spPr>
        <a:xfrm>
          <a:off x="21272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52813</xdr:rowOff>
    </xdr:from>
    <xdr:ext cx="469744" cy="259045"/>
    <xdr:sp macro="" textlink="">
      <xdr:nvSpPr>
        <xdr:cNvPr id="699" name="n_1mainValue【庁舎】&#10;一人当たり面積"/>
        <xdr:cNvSpPr txBox="1"/>
      </xdr:nvSpPr>
      <xdr:spPr>
        <a:xfrm>
          <a:off x="210757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有形固定資産減価償却率が高いのは、図書館、体育館・プール、福祉施設、保健センター・保健所、消防施設である。特に福祉施設の有形固定資産減価償却率が高い。本市の福祉施設は老人センター（福祉体育館内）、どんぐり学園、病後児保育室「えがお」が挙げられる。どんぐり学園については、双峰小学校と唐竹小学校を統合し二村台小学校を令和３年４月に開校し、跡地となる唐竹小学校を活用して「交流・あそび・まなび・子育て支援拠点」として複合施設の整備を計画しており、この複合施設にどんぐり学園も移転をされ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の一人当たり有形固定資産額が類似団体平均より低いのは、大府市・東浦町・阿久比町・豊明市にて構成される東部知多衛生組合によりクリーンセンター等を運営しているため。４市町で共同することで一人当たりの有形固定資産額を抑えることが出来てい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ての施設において言えることは、人口減少等により公共施設等の利用需要は変化していくことから、住民ニーズを的確に把握し、長期的な視点をもって更新・統廃合・長寿命化など最適な配置を行うことが求められている。本市では令和２年度までに個別施設計画を策定し、公共施設等マネジメントの一層の強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68,773
66,084
23.22
21,812,445
20,414,453
1,228,508
13,304,967
13,719,744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横ばいであり、法人も他市に比べ少ないので景気の影響は受けにくく、前年度と同数値になっている。税収入は上向きになりつつあり、区画整理事業を計画しているが、税収入に影響が出るのは数年後とみ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県平均を下回っているため、今後も事業の見直しによる歳出の削減を継続するとともに、財政基盤の強化に努める。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113595</xdr:rowOff>
    </xdr:to>
    <xdr:cxnSp macro="">
      <xdr:nvCxnSpPr>
        <xdr:cNvPr id="69" name="直線コネクタ 68"/>
        <xdr:cNvCxnSpPr/>
      </xdr:nvCxnSpPr>
      <xdr:spPr>
        <a:xfrm>
          <a:off x="4114800" y="697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113595</xdr:rowOff>
    </xdr:to>
    <xdr:cxnSp macro="">
      <xdr:nvCxnSpPr>
        <xdr:cNvPr id="72" name="直線コネクタ 71"/>
        <xdr:cNvCxnSpPr/>
      </xdr:nvCxnSpPr>
      <xdr:spPr>
        <a:xfrm>
          <a:off x="3225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127000</xdr:rowOff>
    </xdr:to>
    <xdr:cxnSp macro="">
      <xdr:nvCxnSpPr>
        <xdr:cNvPr id="75" name="直線コネクタ 74"/>
        <xdr:cNvCxnSpPr/>
      </xdr:nvCxnSpPr>
      <xdr:spPr>
        <a:xfrm flipV="1">
          <a:off x="2336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140405</xdr:rowOff>
    </xdr:to>
    <xdr:cxnSp macro="">
      <xdr:nvCxnSpPr>
        <xdr:cNvPr id="78" name="直線コネクタ 77"/>
        <xdr:cNvCxnSpPr/>
      </xdr:nvCxnSpPr>
      <xdr:spPr>
        <a:xfrm flipV="1">
          <a:off x="1447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96" name="楕円 95"/>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97" name="テキスト ボックス 96"/>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扶助費や補助費等（東部知多衛生組合負担金（新ごみ処理施設建設のため））の増加があったが、経常一般財源等も地方税や配当割及び株式等譲渡割の株関連の交付金等で増だったため、昨年度よりも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％減しており、</a:t>
          </a:r>
          <a:r>
            <a:rPr kumimoji="1" lang="en-US" altLang="ja-JP" sz="1300">
              <a:latin typeface="ＭＳ Ｐゴシック" panose="020B0600070205080204" pitchFamily="50" charset="-128"/>
              <a:ea typeface="ＭＳ Ｐゴシック" panose="020B0600070205080204" pitchFamily="50" charset="-128"/>
            </a:rPr>
            <a:t>85.1</a:t>
          </a:r>
          <a:r>
            <a:rPr kumimoji="1" lang="ja-JP" altLang="en-US" sz="1300">
              <a:latin typeface="ＭＳ Ｐゴシック" panose="020B0600070205080204" pitchFamily="50" charset="-128"/>
              <a:ea typeface="ＭＳ Ｐゴシック" panose="020B0600070205080204" pitchFamily="50" charset="-128"/>
            </a:rPr>
            <a:t>％と類似団体平均は下回っている。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今後とも、事務事業の優先度を点検し、経常経費の削減に努め、財政の硬直化の抑制に努める。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30226</xdr:rowOff>
    </xdr:from>
    <xdr:to>
      <xdr:col>23</xdr:col>
      <xdr:colOff>133350</xdr:colOff>
      <xdr:row>60</xdr:row>
      <xdr:rowOff>68834</xdr:rowOff>
    </xdr:to>
    <xdr:cxnSp macro="">
      <xdr:nvCxnSpPr>
        <xdr:cNvPr id="130" name="直線コネクタ 129"/>
        <xdr:cNvCxnSpPr/>
      </xdr:nvCxnSpPr>
      <xdr:spPr>
        <a:xfrm flipV="1">
          <a:off x="4114800" y="1031722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100330</xdr:rowOff>
    </xdr:from>
    <xdr:to>
      <xdr:col>19</xdr:col>
      <xdr:colOff>133350</xdr:colOff>
      <xdr:row>60</xdr:row>
      <xdr:rowOff>68834</xdr:rowOff>
    </xdr:to>
    <xdr:cxnSp macro="">
      <xdr:nvCxnSpPr>
        <xdr:cNvPr id="133" name="直線コネクタ 132"/>
        <xdr:cNvCxnSpPr/>
      </xdr:nvCxnSpPr>
      <xdr:spPr>
        <a:xfrm>
          <a:off x="3225800" y="1021588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90678</xdr:rowOff>
    </xdr:from>
    <xdr:to>
      <xdr:col>15</xdr:col>
      <xdr:colOff>82550</xdr:colOff>
      <xdr:row>59</xdr:row>
      <xdr:rowOff>100330</xdr:rowOff>
    </xdr:to>
    <xdr:cxnSp macro="">
      <xdr:nvCxnSpPr>
        <xdr:cNvPr id="136" name="直線コネクタ 135"/>
        <xdr:cNvCxnSpPr/>
      </xdr:nvCxnSpPr>
      <xdr:spPr>
        <a:xfrm>
          <a:off x="2336800" y="102062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165608</xdr:rowOff>
    </xdr:from>
    <xdr:to>
      <xdr:col>11</xdr:col>
      <xdr:colOff>31750</xdr:colOff>
      <xdr:row>59</xdr:row>
      <xdr:rowOff>90678</xdr:rowOff>
    </xdr:to>
    <xdr:cxnSp macro="">
      <xdr:nvCxnSpPr>
        <xdr:cNvPr id="139" name="直線コネクタ 138"/>
        <xdr:cNvCxnSpPr/>
      </xdr:nvCxnSpPr>
      <xdr:spPr>
        <a:xfrm>
          <a:off x="1447800" y="101097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150876</xdr:rowOff>
    </xdr:from>
    <xdr:to>
      <xdr:col>23</xdr:col>
      <xdr:colOff>184150</xdr:colOff>
      <xdr:row>60</xdr:row>
      <xdr:rowOff>81026</xdr:rowOff>
    </xdr:to>
    <xdr:sp macro="" textlink="">
      <xdr:nvSpPr>
        <xdr:cNvPr id="149" name="楕円 148"/>
        <xdr:cNvSpPr/>
      </xdr:nvSpPr>
      <xdr:spPr>
        <a:xfrm>
          <a:off x="49022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167403</xdr:rowOff>
    </xdr:from>
    <xdr:ext cx="762000" cy="259045"/>
    <xdr:sp macro="" textlink="">
      <xdr:nvSpPr>
        <xdr:cNvPr id="150" name="財政構造の弾力性該当値テキスト"/>
        <xdr:cNvSpPr txBox="1"/>
      </xdr:nvSpPr>
      <xdr:spPr>
        <a:xfrm>
          <a:off x="5041900" y="1011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18034</xdr:rowOff>
    </xdr:from>
    <xdr:to>
      <xdr:col>19</xdr:col>
      <xdr:colOff>184150</xdr:colOff>
      <xdr:row>60</xdr:row>
      <xdr:rowOff>119634</xdr:rowOff>
    </xdr:to>
    <xdr:sp macro="" textlink="">
      <xdr:nvSpPr>
        <xdr:cNvPr id="151" name="楕円 150"/>
        <xdr:cNvSpPr/>
      </xdr:nvSpPr>
      <xdr:spPr>
        <a:xfrm>
          <a:off x="4064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129811</xdr:rowOff>
    </xdr:from>
    <xdr:ext cx="736600" cy="259045"/>
    <xdr:sp macro="" textlink="">
      <xdr:nvSpPr>
        <xdr:cNvPr id="152" name="テキスト ボックス 151"/>
        <xdr:cNvSpPr txBox="1"/>
      </xdr:nvSpPr>
      <xdr:spPr>
        <a:xfrm>
          <a:off x="3733800" y="1007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49530</xdr:rowOff>
    </xdr:from>
    <xdr:to>
      <xdr:col>15</xdr:col>
      <xdr:colOff>133350</xdr:colOff>
      <xdr:row>59</xdr:row>
      <xdr:rowOff>151130</xdr:rowOff>
    </xdr:to>
    <xdr:sp macro="" textlink="">
      <xdr:nvSpPr>
        <xdr:cNvPr id="153" name="楕円 152"/>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161307</xdr:rowOff>
    </xdr:from>
    <xdr:ext cx="762000" cy="259045"/>
    <xdr:sp macro="" textlink="">
      <xdr:nvSpPr>
        <xdr:cNvPr id="154" name="テキスト ボックス 153"/>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39878</xdr:rowOff>
    </xdr:from>
    <xdr:to>
      <xdr:col>11</xdr:col>
      <xdr:colOff>82550</xdr:colOff>
      <xdr:row>59</xdr:row>
      <xdr:rowOff>141478</xdr:rowOff>
    </xdr:to>
    <xdr:sp macro="" textlink="">
      <xdr:nvSpPr>
        <xdr:cNvPr id="155" name="楕円 154"/>
        <xdr:cNvSpPr/>
      </xdr:nvSpPr>
      <xdr:spPr>
        <a:xfrm>
          <a:off x="2286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151655</xdr:rowOff>
    </xdr:from>
    <xdr:ext cx="762000" cy="259045"/>
    <xdr:sp macro="" textlink="">
      <xdr:nvSpPr>
        <xdr:cNvPr id="156" name="テキスト ボックス 155"/>
        <xdr:cNvSpPr txBox="1"/>
      </xdr:nvSpPr>
      <xdr:spPr>
        <a:xfrm>
          <a:off x="1955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114808</xdr:rowOff>
    </xdr:from>
    <xdr:to>
      <xdr:col>7</xdr:col>
      <xdr:colOff>31750</xdr:colOff>
      <xdr:row>59</xdr:row>
      <xdr:rowOff>44958</xdr:rowOff>
    </xdr:to>
    <xdr:sp macro="" textlink="">
      <xdr:nvSpPr>
        <xdr:cNvPr id="157" name="楕円 156"/>
        <xdr:cNvSpPr/>
      </xdr:nvSpPr>
      <xdr:spPr>
        <a:xfrm>
          <a:off x="1397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55135</xdr:rowOff>
    </xdr:from>
    <xdr:ext cx="762000" cy="259045"/>
    <xdr:sp macro="" textlink="">
      <xdr:nvSpPr>
        <xdr:cNvPr id="158" name="テキスト ボックス 157"/>
        <xdr:cNvSpPr txBox="1"/>
      </xdr:nvSpPr>
      <xdr:spPr>
        <a:xfrm>
          <a:off x="1066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年度に見直しを行い、ほぼ横ばいである。物件費は委託料で業務見直しによる事業廃止等コストの削減を図っており、減している。</a:t>
          </a:r>
          <a:r>
            <a:rPr kumimoji="1" lang="ja-JP" altLang="en-US" sz="1300">
              <a:latin typeface="ＭＳ Ｐゴシック" panose="020B0600070205080204" pitchFamily="50" charset="-128"/>
              <a:ea typeface="ＭＳ Ｐゴシック" panose="020B0600070205080204" pitchFamily="50" charset="-128"/>
            </a:rPr>
            <a:t>類似団体平均は下回っているが、経常経費の削減に努め、引続きコストの削減を図っていく。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103955</xdr:rowOff>
    </xdr:from>
    <xdr:to>
      <xdr:col>23</xdr:col>
      <xdr:colOff>133350</xdr:colOff>
      <xdr:row>80</xdr:row>
      <xdr:rowOff>105575</xdr:rowOff>
    </xdr:to>
    <xdr:cxnSp macro="">
      <xdr:nvCxnSpPr>
        <xdr:cNvPr id="193" name="直線コネクタ 192"/>
        <xdr:cNvCxnSpPr/>
      </xdr:nvCxnSpPr>
      <xdr:spPr>
        <a:xfrm>
          <a:off x="4114800" y="13819955"/>
          <a:ext cx="8382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103955</xdr:rowOff>
    </xdr:from>
    <xdr:to>
      <xdr:col>19</xdr:col>
      <xdr:colOff>133350</xdr:colOff>
      <xdr:row>80</xdr:row>
      <xdr:rowOff>113836</xdr:rowOff>
    </xdr:to>
    <xdr:cxnSp macro="">
      <xdr:nvCxnSpPr>
        <xdr:cNvPr id="196" name="直線コネクタ 195"/>
        <xdr:cNvCxnSpPr/>
      </xdr:nvCxnSpPr>
      <xdr:spPr>
        <a:xfrm flipV="1">
          <a:off x="3225800" y="13819955"/>
          <a:ext cx="889000" cy="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98844</xdr:rowOff>
    </xdr:from>
    <xdr:to>
      <xdr:col>15</xdr:col>
      <xdr:colOff>82550</xdr:colOff>
      <xdr:row>80</xdr:row>
      <xdr:rowOff>113836</xdr:rowOff>
    </xdr:to>
    <xdr:cxnSp macro="">
      <xdr:nvCxnSpPr>
        <xdr:cNvPr id="199" name="直線コネクタ 198"/>
        <xdr:cNvCxnSpPr/>
      </xdr:nvCxnSpPr>
      <xdr:spPr>
        <a:xfrm>
          <a:off x="2336800" y="13814844"/>
          <a:ext cx="8890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84933</xdr:rowOff>
    </xdr:from>
    <xdr:to>
      <xdr:col>11</xdr:col>
      <xdr:colOff>31750</xdr:colOff>
      <xdr:row>80</xdr:row>
      <xdr:rowOff>98844</xdr:rowOff>
    </xdr:to>
    <xdr:cxnSp macro="">
      <xdr:nvCxnSpPr>
        <xdr:cNvPr id="202" name="直線コネクタ 201"/>
        <xdr:cNvCxnSpPr/>
      </xdr:nvCxnSpPr>
      <xdr:spPr>
        <a:xfrm>
          <a:off x="1447800" y="13800933"/>
          <a:ext cx="889000" cy="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54775</xdr:rowOff>
    </xdr:from>
    <xdr:to>
      <xdr:col>23</xdr:col>
      <xdr:colOff>184150</xdr:colOff>
      <xdr:row>80</xdr:row>
      <xdr:rowOff>156375</xdr:rowOff>
    </xdr:to>
    <xdr:sp macro="" textlink="">
      <xdr:nvSpPr>
        <xdr:cNvPr id="212" name="楕円 211"/>
        <xdr:cNvSpPr/>
      </xdr:nvSpPr>
      <xdr:spPr>
        <a:xfrm>
          <a:off x="4902200" y="1377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147502</xdr:rowOff>
    </xdr:from>
    <xdr:ext cx="762000" cy="259045"/>
    <xdr:sp macro="" textlink="">
      <xdr:nvSpPr>
        <xdr:cNvPr id="213" name="人件費・物件費等の状況該当値テキスト"/>
        <xdr:cNvSpPr txBox="1"/>
      </xdr:nvSpPr>
      <xdr:spPr>
        <a:xfrm>
          <a:off x="5041900" y="1369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53155</xdr:rowOff>
    </xdr:from>
    <xdr:to>
      <xdr:col>19</xdr:col>
      <xdr:colOff>184150</xdr:colOff>
      <xdr:row>80</xdr:row>
      <xdr:rowOff>154755</xdr:rowOff>
    </xdr:to>
    <xdr:sp macro="" textlink="">
      <xdr:nvSpPr>
        <xdr:cNvPr id="214" name="楕円 213"/>
        <xdr:cNvSpPr/>
      </xdr:nvSpPr>
      <xdr:spPr>
        <a:xfrm>
          <a:off x="4064000" y="1376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164932</xdr:rowOff>
    </xdr:from>
    <xdr:ext cx="736600" cy="259045"/>
    <xdr:sp macro="" textlink="">
      <xdr:nvSpPr>
        <xdr:cNvPr id="215" name="テキスト ボックス 214"/>
        <xdr:cNvSpPr txBox="1"/>
      </xdr:nvSpPr>
      <xdr:spPr>
        <a:xfrm>
          <a:off x="3733800" y="13538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63036</xdr:rowOff>
    </xdr:from>
    <xdr:to>
      <xdr:col>15</xdr:col>
      <xdr:colOff>133350</xdr:colOff>
      <xdr:row>80</xdr:row>
      <xdr:rowOff>164636</xdr:rowOff>
    </xdr:to>
    <xdr:sp macro="" textlink="">
      <xdr:nvSpPr>
        <xdr:cNvPr id="216" name="楕円 215"/>
        <xdr:cNvSpPr/>
      </xdr:nvSpPr>
      <xdr:spPr>
        <a:xfrm>
          <a:off x="3175000" y="137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3363</xdr:rowOff>
    </xdr:from>
    <xdr:ext cx="762000" cy="259045"/>
    <xdr:sp macro="" textlink="">
      <xdr:nvSpPr>
        <xdr:cNvPr id="217" name="テキスト ボックス 216"/>
        <xdr:cNvSpPr txBox="1"/>
      </xdr:nvSpPr>
      <xdr:spPr>
        <a:xfrm>
          <a:off x="2844800" y="1354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48044</xdr:rowOff>
    </xdr:from>
    <xdr:to>
      <xdr:col>11</xdr:col>
      <xdr:colOff>82550</xdr:colOff>
      <xdr:row>80</xdr:row>
      <xdr:rowOff>149644</xdr:rowOff>
    </xdr:to>
    <xdr:sp macro="" textlink="">
      <xdr:nvSpPr>
        <xdr:cNvPr id="218" name="楕円 217"/>
        <xdr:cNvSpPr/>
      </xdr:nvSpPr>
      <xdr:spPr>
        <a:xfrm>
          <a:off x="2286000" y="1376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159821</xdr:rowOff>
    </xdr:from>
    <xdr:ext cx="762000" cy="259045"/>
    <xdr:sp macro="" textlink="">
      <xdr:nvSpPr>
        <xdr:cNvPr id="219" name="テキスト ボックス 218"/>
        <xdr:cNvSpPr txBox="1"/>
      </xdr:nvSpPr>
      <xdr:spPr>
        <a:xfrm>
          <a:off x="1955800" y="135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34133</xdr:rowOff>
    </xdr:from>
    <xdr:to>
      <xdr:col>7</xdr:col>
      <xdr:colOff>31750</xdr:colOff>
      <xdr:row>80</xdr:row>
      <xdr:rowOff>135733</xdr:rowOff>
    </xdr:to>
    <xdr:sp macro="" textlink="">
      <xdr:nvSpPr>
        <xdr:cNvPr id="220" name="楕円 219"/>
        <xdr:cNvSpPr/>
      </xdr:nvSpPr>
      <xdr:spPr>
        <a:xfrm>
          <a:off x="1397000" y="1375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145910</xdr:rowOff>
    </xdr:from>
    <xdr:ext cx="762000" cy="259045"/>
    <xdr:sp macro="" textlink="">
      <xdr:nvSpPr>
        <xdr:cNvPr id="221" name="テキスト ボックス 220"/>
        <xdr:cNvSpPr txBox="1"/>
      </xdr:nvSpPr>
      <xdr:spPr>
        <a:xfrm>
          <a:off x="1066800" y="1351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年度に給与体系の見直しを行い、類似団体の平均とほぼ同等の水準となっている。今後もより一層の給与の適正化に努める。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5" name="直線コネクタ 254"/>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87</xdr:row>
      <xdr:rowOff>30691</xdr:rowOff>
    </xdr:to>
    <xdr:cxnSp macro="">
      <xdr:nvCxnSpPr>
        <xdr:cNvPr id="258" name="直線コネクタ 257"/>
        <xdr:cNvCxnSpPr/>
      </xdr:nvCxnSpPr>
      <xdr:spPr>
        <a:xfrm flipV="1">
          <a:off x="15290800" y="1480608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131234</xdr:rowOff>
    </xdr:to>
    <xdr:cxnSp macro="">
      <xdr:nvCxnSpPr>
        <xdr:cNvPr id="261" name="直線コネクタ 260"/>
        <xdr:cNvCxnSpPr/>
      </xdr:nvCxnSpPr>
      <xdr:spPr>
        <a:xfrm flipV="1">
          <a:off x="14401800" y="1494684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131234</xdr:rowOff>
    </xdr:to>
    <xdr:cxnSp macro="">
      <xdr:nvCxnSpPr>
        <xdr:cNvPr id="264" name="直線コネクタ 263"/>
        <xdr:cNvCxnSpPr/>
      </xdr:nvCxnSpPr>
      <xdr:spPr>
        <a:xfrm>
          <a:off x="13512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4" name="楕円 273"/>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5"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6" name="楕円 275"/>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7" name="テキスト ボックス 276"/>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78" name="楕円 277"/>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79" name="テキスト ボックス 278"/>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0" name="楕円 279"/>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1" name="テキスト ボックス 280"/>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3" name="テキスト ボックス 282"/>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豊明市職員定員適正化計画に基づき、民間委託等を行い、人事体制を構築しており、住民サービスを低下させることなく類似団体の平均を下回っている。今後も計画に基づき、更なる民間委託等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89218</xdr:rowOff>
    </xdr:from>
    <xdr:to>
      <xdr:col>81</xdr:col>
      <xdr:colOff>44450</xdr:colOff>
      <xdr:row>61</xdr:row>
      <xdr:rowOff>91229</xdr:rowOff>
    </xdr:to>
    <xdr:cxnSp macro="">
      <xdr:nvCxnSpPr>
        <xdr:cNvPr id="318" name="直線コネクタ 317"/>
        <xdr:cNvCxnSpPr/>
      </xdr:nvCxnSpPr>
      <xdr:spPr>
        <a:xfrm>
          <a:off x="16179800" y="10547668"/>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79163</xdr:rowOff>
    </xdr:from>
    <xdr:to>
      <xdr:col>77</xdr:col>
      <xdr:colOff>44450</xdr:colOff>
      <xdr:row>61</xdr:row>
      <xdr:rowOff>89218</xdr:rowOff>
    </xdr:to>
    <xdr:cxnSp macro="">
      <xdr:nvCxnSpPr>
        <xdr:cNvPr id="321" name="直線コネクタ 320"/>
        <xdr:cNvCxnSpPr/>
      </xdr:nvCxnSpPr>
      <xdr:spPr>
        <a:xfrm>
          <a:off x="15290800" y="1053761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77153</xdr:rowOff>
    </xdr:from>
    <xdr:to>
      <xdr:col>72</xdr:col>
      <xdr:colOff>203200</xdr:colOff>
      <xdr:row>61</xdr:row>
      <xdr:rowOff>79163</xdr:rowOff>
    </xdr:to>
    <xdr:cxnSp macro="">
      <xdr:nvCxnSpPr>
        <xdr:cNvPr id="324" name="直線コネクタ 323"/>
        <xdr:cNvCxnSpPr/>
      </xdr:nvCxnSpPr>
      <xdr:spPr>
        <a:xfrm>
          <a:off x="14401800" y="1053560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77153</xdr:rowOff>
    </xdr:from>
    <xdr:to>
      <xdr:col>68</xdr:col>
      <xdr:colOff>152400</xdr:colOff>
      <xdr:row>61</xdr:row>
      <xdr:rowOff>79163</xdr:rowOff>
    </xdr:to>
    <xdr:cxnSp macro="">
      <xdr:nvCxnSpPr>
        <xdr:cNvPr id="327" name="直線コネクタ 326"/>
        <xdr:cNvCxnSpPr/>
      </xdr:nvCxnSpPr>
      <xdr:spPr>
        <a:xfrm flipV="1">
          <a:off x="13512800" y="1053560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40429</xdr:rowOff>
    </xdr:from>
    <xdr:to>
      <xdr:col>81</xdr:col>
      <xdr:colOff>95250</xdr:colOff>
      <xdr:row>61</xdr:row>
      <xdr:rowOff>142029</xdr:rowOff>
    </xdr:to>
    <xdr:sp macro="" textlink="">
      <xdr:nvSpPr>
        <xdr:cNvPr id="337" name="楕円 336"/>
        <xdr:cNvSpPr/>
      </xdr:nvSpPr>
      <xdr:spPr>
        <a:xfrm>
          <a:off x="169672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56956</xdr:rowOff>
    </xdr:from>
    <xdr:ext cx="762000" cy="259045"/>
    <xdr:sp macro="" textlink="">
      <xdr:nvSpPr>
        <xdr:cNvPr id="338" name="定員管理の状況該当値テキスト"/>
        <xdr:cNvSpPr txBox="1"/>
      </xdr:nvSpPr>
      <xdr:spPr>
        <a:xfrm>
          <a:off x="17106900" y="1034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38418</xdr:rowOff>
    </xdr:from>
    <xdr:to>
      <xdr:col>77</xdr:col>
      <xdr:colOff>95250</xdr:colOff>
      <xdr:row>61</xdr:row>
      <xdr:rowOff>140018</xdr:rowOff>
    </xdr:to>
    <xdr:sp macro="" textlink="">
      <xdr:nvSpPr>
        <xdr:cNvPr id="339" name="楕円 338"/>
        <xdr:cNvSpPr/>
      </xdr:nvSpPr>
      <xdr:spPr>
        <a:xfrm>
          <a:off x="16129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150195</xdr:rowOff>
    </xdr:from>
    <xdr:ext cx="736600" cy="259045"/>
    <xdr:sp macro="" textlink="">
      <xdr:nvSpPr>
        <xdr:cNvPr id="340" name="テキスト ボックス 339"/>
        <xdr:cNvSpPr txBox="1"/>
      </xdr:nvSpPr>
      <xdr:spPr>
        <a:xfrm>
          <a:off x="15798800" y="1026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28363</xdr:rowOff>
    </xdr:from>
    <xdr:to>
      <xdr:col>73</xdr:col>
      <xdr:colOff>44450</xdr:colOff>
      <xdr:row>61</xdr:row>
      <xdr:rowOff>129963</xdr:rowOff>
    </xdr:to>
    <xdr:sp macro="" textlink="">
      <xdr:nvSpPr>
        <xdr:cNvPr id="341" name="楕円 340"/>
        <xdr:cNvSpPr/>
      </xdr:nvSpPr>
      <xdr:spPr>
        <a:xfrm>
          <a:off x="15240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42" name="テキスト ボックス 34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26353</xdr:rowOff>
    </xdr:from>
    <xdr:to>
      <xdr:col>68</xdr:col>
      <xdr:colOff>203200</xdr:colOff>
      <xdr:row>61</xdr:row>
      <xdr:rowOff>127953</xdr:rowOff>
    </xdr:to>
    <xdr:sp macro="" textlink="">
      <xdr:nvSpPr>
        <xdr:cNvPr id="343" name="楕円 342"/>
        <xdr:cNvSpPr/>
      </xdr:nvSpPr>
      <xdr:spPr>
        <a:xfrm>
          <a:off x="14351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138130</xdr:rowOff>
    </xdr:from>
    <xdr:ext cx="762000" cy="259045"/>
    <xdr:sp macro="" textlink="">
      <xdr:nvSpPr>
        <xdr:cNvPr id="344" name="テキスト ボックス 343"/>
        <xdr:cNvSpPr txBox="1"/>
      </xdr:nvSpPr>
      <xdr:spPr>
        <a:xfrm>
          <a:off x="14020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45" name="楕円 344"/>
        <xdr:cNvSpPr/>
      </xdr:nvSpPr>
      <xdr:spPr>
        <a:xfrm>
          <a:off x="13462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46" name="テキスト ボックス 345"/>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単年度のみで見ると、東部知多衛生組合負担金（新ごみ処理施設建設事業）の増、都市計画税充当可能額の減（桜ヶ丘沓掛線整備の影響）により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％増。今後は臨時財政対策債や、公共施設の更新にかかる起債の償還額が増加する見込み。適債性、事業、償還条件等の選択を行い、今後も数値に留意しながら事業を進めていく。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103596</xdr:rowOff>
    </xdr:from>
    <xdr:to>
      <xdr:col>81</xdr:col>
      <xdr:colOff>44450</xdr:colOff>
      <xdr:row>37</xdr:row>
      <xdr:rowOff>138067</xdr:rowOff>
    </xdr:to>
    <xdr:cxnSp macro="">
      <xdr:nvCxnSpPr>
        <xdr:cNvPr id="381" name="直線コネクタ 380"/>
        <xdr:cNvCxnSpPr/>
      </xdr:nvCxnSpPr>
      <xdr:spPr>
        <a:xfrm>
          <a:off x="16179800" y="644724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103596</xdr:rowOff>
    </xdr:from>
    <xdr:to>
      <xdr:col>77</xdr:col>
      <xdr:colOff>44450</xdr:colOff>
      <xdr:row>37</xdr:row>
      <xdr:rowOff>131173</xdr:rowOff>
    </xdr:to>
    <xdr:cxnSp macro="">
      <xdr:nvCxnSpPr>
        <xdr:cNvPr id="384" name="直線コネクタ 383"/>
        <xdr:cNvCxnSpPr/>
      </xdr:nvCxnSpPr>
      <xdr:spPr>
        <a:xfrm flipV="1">
          <a:off x="15290800" y="644724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131173</xdr:rowOff>
    </xdr:from>
    <xdr:to>
      <xdr:col>72</xdr:col>
      <xdr:colOff>203200</xdr:colOff>
      <xdr:row>38</xdr:row>
      <xdr:rowOff>21772</xdr:rowOff>
    </xdr:to>
    <xdr:cxnSp macro="">
      <xdr:nvCxnSpPr>
        <xdr:cNvPr id="387" name="直線コネクタ 386"/>
        <xdr:cNvCxnSpPr/>
      </xdr:nvCxnSpPr>
      <xdr:spPr>
        <a:xfrm flipV="1">
          <a:off x="14401800" y="64748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125185</xdr:rowOff>
    </xdr:to>
    <xdr:cxnSp macro="">
      <xdr:nvCxnSpPr>
        <xdr:cNvPr id="390" name="直線コネクタ 389"/>
        <xdr:cNvCxnSpPr/>
      </xdr:nvCxnSpPr>
      <xdr:spPr>
        <a:xfrm flipV="1">
          <a:off x="13512800" y="65368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87267</xdr:rowOff>
    </xdr:from>
    <xdr:to>
      <xdr:col>81</xdr:col>
      <xdr:colOff>95250</xdr:colOff>
      <xdr:row>38</xdr:row>
      <xdr:rowOff>17418</xdr:rowOff>
    </xdr:to>
    <xdr:sp macro="" textlink="">
      <xdr:nvSpPr>
        <xdr:cNvPr id="400" name="楕円 399"/>
        <xdr:cNvSpPr/>
      </xdr:nvSpPr>
      <xdr:spPr>
        <a:xfrm>
          <a:off x="169672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103794</xdr:rowOff>
    </xdr:from>
    <xdr:ext cx="762000" cy="259045"/>
    <xdr:sp macro="" textlink="">
      <xdr:nvSpPr>
        <xdr:cNvPr id="401" name="公債費負担の状況該当値テキスト"/>
        <xdr:cNvSpPr txBox="1"/>
      </xdr:nvSpPr>
      <xdr:spPr>
        <a:xfrm>
          <a:off x="17106900" y="627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52796</xdr:rowOff>
    </xdr:from>
    <xdr:to>
      <xdr:col>77</xdr:col>
      <xdr:colOff>95250</xdr:colOff>
      <xdr:row>37</xdr:row>
      <xdr:rowOff>154396</xdr:rowOff>
    </xdr:to>
    <xdr:sp macro="" textlink="">
      <xdr:nvSpPr>
        <xdr:cNvPr id="402" name="楕円 401"/>
        <xdr:cNvSpPr/>
      </xdr:nvSpPr>
      <xdr:spPr>
        <a:xfrm>
          <a:off x="16129000" y="63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164573</xdr:rowOff>
    </xdr:from>
    <xdr:ext cx="736600" cy="259045"/>
    <xdr:sp macro="" textlink="">
      <xdr:nvSpPr>
        <xdr:cNvPr id="403" name="テキスト ボックス 402"/>
        <xdr:cNvSpPr txBox="1"/>
      </xdr:nvSpPr>
      <xdr:spPr>
        <a:xfrm>
          <a:off x="15798800" y="616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80373</xdr:rowOff>
    </xdr:from>
    <xdr:to>
      <xdr:col>73</xdr:col>
      <xdr:colOff>44450</xdr:colOff>
      <xdr:row>38</xdr:row>
      <xdr:rowOff>10523</xdr:rowOff>
    </xdr:to>
    <xdr:sp macro="" textlink="">
      <xdr:nvSpPr>
        <xdr:cNvPr id="404" name="楕円 403"/>
        <xdr:cNvSpPr/>
      </xdr:nvSpPr>
      <xdr:spPr>
        <a:xfrm>
          <a:off x="15240000" y="64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20700</xdr:rowOff>
    </xdr:from>
    <xdr:ext cx="762000" cy="259045"/>
    <xdr:sp macro="" textlink="">
      <xdr:nvSpPr>
        <xdr:cNvPr id="405" name="テキスト ボックス 404"/>
        <xdr:cNvSpPr txBox="1"/>
      </xdr:nvSpPr>
      <xdr:spPr>
        <a:xfrm>
          <a:off x="14909800" y="619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06" name="楕円 405"/>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07" name="テキスト ボックス 406"/>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74385</xdr:rowOff>
    </xdr:from>
    <xdr:to>
      <xdr:col>64</xdr:col>
      <xdr:colOff>152400</xdr:colOff>
      <xdr:row>39</xdr:row>
      <xdr:rowOff>4535</xdr:rowOff>
    </xdr:to>
    <xdr:sp macro="" textlink="">
      <xdr:nvSpPr>
        <xdr:cNvPr id="408" name="楕円 407"/>
        <xdr:cNvSpPr/>
      </xdr:nvSpPr>
      <xdr:spPr>
        <a:xfrm>
          <a:off x="13462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14713</xdr:rowOff>
    </xdr:from>
    <xdr:ext cx="762000" cy="259045"/>
    <xdr:sp macro="" textlink="">
      <xdr:nvSpPr>
        <xdr:cNvPr id="409" name="テキスト ボックス 408"/>
        <xdr:cNvSpPr txBox="1"/>
      </xdr:nvSpPr>
      <xdr:spPr>
        <a:xfrm>
          <a:off x="13131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対し、充当可能額が上回るため、将来負担比率は計上されていないが、前年度と比較すると、将来負担額は増えており（東部知多衛生組合の将来負担額の増）、比率は上昇している。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3"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4" name="フローチャート: 判断 443"/>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5" name="フローチャート: 判断 444"/>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6" name="テキスト ボックス 445"/>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7" name="フローチャート: 判断 446"/>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8" name="テキスト ボックス 447"/>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9" name="フローチャート: 判断 448"/>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0" name="テキスト ボックス 449"/>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1" name="フローチャート: 判断 450"/>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2" name="テキスト ボックス 451"/>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68,773
66,084
23.22
21,812,445
20,414,453
1,228,508
13,304,967
13,719,744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類似団体平均を上回っているが、業務委託の拡充や指定管理者制度の導入、平成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年度の給与体系の見直しによって、類似団体平均との差は縮まってきている。平成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年度より消防広域化による人件費の減が見込まれる。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123190</xdr:rowOff>
    </xdr:to>
    <xdr:cxnSp macro="">
      <xdr:nvCxnSpPr>
        <xdr:cNvPr id="66" name="直線コネクタ 65"/>
        <xdr:cNvCxnSpPr/>
      </xdr:nvCxnSpPr>
      <xdr:spPr>
        <a:xfrm flipV="1">
          <a:off x="3987800" y="6413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35560</xdr:rowOff>
    </xdr:to>
    <xdr:cxnSp macro="">
      <xdr:nvCxnSpPr>
        <xdr:cNvPr id="69" name="直線コネクタ 68"/>
        <xdr:cNvCxnSpPr/>
      </xdr:nvCxnSpPr>
      <xdr:spPr>
        <a:xfrm flipV="1">
          <a:off x="3098800" y="6466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50800</xdr:rowOff>
    </xdr:to>
    <xdr:cxnSp macro="">
      <xdr:nvCxnSpPr>
        <xdr:cNvPr id="72" name="直線コネクタ 71"/>
        <xdr:cNvCxnSpPr/>
      </xdr:nvCxnSpPr>
      <xdr:spPr>
        <a:xfrm flipV="1">
          <a:off x="2209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66040</xdr:rowOff>
    </xdr:to>
    <xdr:cxnSp macro="">
      <xdr:nvCxnSpPr>
        <xdr:cNvPr id="75" name="直線コネクタ 74"/>
        <xdr:cNvCxnSpPr/>
      </xdr:nvCxnSpPr>
      <xdr:spPr>
        <a:xfrm flipV="1">
          <a:off x="1320800" y="656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93" name="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業務の見直しにより事業を廃止し、委託料が減少。このことにより物件費全体が減し、類似団体平均を下回った。今後も業務の見直しを積極的に行い、経常経費の削減に努める。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117203</xdr:rowOff>
    </xdr:from>
    <xdr:to>
      <xdr:col>82</xdr:col>
      <xdr:colOff>107950</xdr:colOff>
      <xdr:row>17</xdr:row>
      <xdr:rowOff>11067</xdr:rowOff>
    </xdr:to>
    <xdr:cxnSp macro="">
      <xdr:nvCxnSpPr>
        <xdr:cNvPr id="129" name="直線コネクタ 128"/>
        <xdr:cNvCxnSpPr/>
      </xdr:nvCxnSpPr>
      <xdr:spPr>
        <a:xfrm flipV="1">
          <a:off x="15671800" y="286040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117203</xdr:rowOff>
    </xdr:from>
    <xdr:to>
      <xdr:col>78</xdr:col>
      <xdr:colOff>69850</xdr:colOff>
      <xdr:row>17</xdr:row>
      <xdr:rowOff>11067</xdr:rowOff>
    </xdr:to>
    <xdr:cxnSp macro="">
      <xdr:nvCxnSpPr>
        <xdr:cNvPr id="132" name="直線コネクタ 131"/>
        <xdr:cNvCxnSpPr/>
      </xdr:nvCxnSpPr>
      <xdr:spPr>
        <a:xfrm>
          <a:off x="14782800" y="28604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97609</xdr:rowOff>
    </xdr:from>
    <xdr:to>
      <xdr:col>73</xdr:col>
      <xdr:colOff>180975</xdr:colOff>
      <xdr:row>16</xdr:row>
      <xdr:rowOff>117203</xdr:rowOff>
    </xdr:to>
    <xdr:cxnSp macro="">
      <xdr:nvCxnSpPr>
        <xdr:cNvPr id="135" name="直線コネクタ 134"/>
        <xdr:cNvCxnSpPr/>
      </xdr:nvCxnSpPr>
      <xdr:spPr>
        <a:xfrm>
          <a:off x="13893800" y="28408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97609</xdr:rowOff>
    </xdr:to>
    <xdr:cxnSp macro="">
      <xdr:nvCxnSpPr>
        <xdr:cNvPr id="138" name="直線コネクタ 137"/>
        <xdr:cNvCxnSpPr/>
      </xdr:nvCxnSpPr>
      <xdr:spPr>
        <a:xfrm>
          <a:off x="13004800" y="275590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66403</xdr:rowOff>
    </xdr:from>
    <xdr:to>
      <xdr:col>82</xdr:col>
      <xdr:colOff>158750</xdr:colOff>
      <xdr:row>16</xdr:row>
      <xdr:rowOff>168003</xdr:rowOff>
    </xdr:to>
    <xdr:sp macro="" textlink="">
      <xdr:nvSpPr>
        <xdr:cNvPr id="148" name="楕円 147"/>
        <xdr:cNvSpPr/>
      </xdr:nvSpPr>
      <xdr:spPr>
        <a:xfrm>
          <a:off x="164592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82930</xdr:rowOff>
    </xdr:from>
    <xdr:ext cx="762000" cy="259045"/>
    <xdr:sp macro="" textlink="">
      <xdr:nvSpPr>
        <xdr:cNvPr id="149" name="物件費該当値テキスト"/>
        <xdr:cNvSpPr txBox="1"/>
      </xdr:nvSpPr>
      <xdr:spPr>
        <a:xfrm>
          <a:off x="16598900" y="265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131717</xdr:rowOff>
    </xdr:from>
    <xdr:to>
      <xdr:col>78</xdr:col>
      <xdr:colOff>120650</xdr:colOff>
      <xdr:row>17</xdr:row>
      <xdr:rowOff>61867</xdr:rowOff>
    </xdr:to>
    <xdr:sp macro="" textlink="">
      <xdr:nvSpPr>
        <xdr:cNvPr id="150" name="楕円 149"/>
        <xdr:cNvSpPr/>
      </xdr:nvSpPr>
      <xdr:spPr>
        <a:xfrm>
          <a:off x="15621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46644</xdr:rowOff>
    </xdr:from>
    <xdr:ext cx="736600" cy="259045"/>
    <xdr:sp macro="" textlink="">
      <xdr:nvSpPr>
        <xdr:cNvPr id="151" name="テキスト ボックス 150"/>
        <xdr:cNvSpPr txBox="1"/>
      </xdr:nvSpPr>
      <xdr:spPr>
        <a:xfrm>
          <a:off x="15290800" y="296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66403</xdr:rowOff>
    </xdr:from>
    <xdr:to>
      <xdr:col>74</xdr:col>
      <xdr:colOff>31750</xdr:colOff>
      <xdr:row>16</xdr:row>
      <xdr:rowOff>168003</xdr:rowOff>
    </xdr:to>
    <xdr:sp macro="" textlink="">
      <xdr:nvSpPr>
        <xdr:cNvPr id="152" name="楕円 151"/>
        <xdr:cNvSpPr/>
      </xdr:nvSpPr>
      <xdr:spPr>
        <a:xfrm>
          <a:off x="14732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152780</xdr:rowOff>
    </xdr:from>
    <xdr:ext cx="762000" cy="259045"/>
    <xdr:sp macro="" textlink="">
      <xdr:nvSpPr>
        <xdr:cNvPr id="153" name="テキスト ボックス 152"/>
        <xdr:cNvSpPr txBox="1"/>
      </xdr:nvSpPr>
      <xdr:spPr>
        <a:xfrm>
          <a:off x="14401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46809</xdr:rowOff>
    </xdr:from>
    <xdr:to>
      <xdr:col>69</xdr:col>
      <xdr:colOff>142875</xdr:colOff>
      <xdr:row>16</xdr:row>
      <xdr:rowOff>148409</xdr:rowOff>
    </xdr:to>
    <xdr:sp macro="" textlink="">
      <xdr:nvSpPr>
        <xdr:cNvPr id="154" name="楕円 153"/>
        <xdr:cNvSpPr/>
      </xdr:nvSpPr>
      <xdr:spPr>
        <a:xfrm>
          <a:off x="13843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133186</xdr:rowOff>
    </xdr:from>
    <xdr:ext cx="762000" cy="259045"/>
    <xdr:sp macro="" textlink="">
      <xdr:nvSpPr>
        <xdr:cNvPr id="155" name="テキスト ボックス 154"/>
        <xdr:cNvSpPr txBox="1"/>
      </xdr:nvSpPr>
      <xdr:spPr>
        <a:xfrm>
          <a:off x="13512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7" name="テキスト ボックス 156"/>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生活保護や高齢者、障がい者児の扶助費が膨らんできており、類似団体平均を上回る状態が続いている。資格審査等の適正化や資格要件の見直しを進め、適正な給付に努める。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154432</xdr:rowOff>
    </xdr:from>
    <xdr:to>
      <xdr:col>24</xdr:col>
      <xdr:colOff>25400</xdr:colOff>
      <xdr:row>59</xdr:row>
      <xdr:rowOff>28702</xdr:rowOff>
    </xdr:to>
    <xdr:cxnSp macro="">
      <xdr:nvCxnSpPr>
        <xdr:cNvPr id="188" name="直線コネクタ 187"/>
        <xdr:cNvCxnSpPr/>
      </xdr:nvCxnSpPr>
      <xdr:spPr>
        <a:xfrm>
          <a:off x="3987800" y="100985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152146</xdr:rowOff>
    </xdr:from>
    <xdr:to>
      <xdr:col>19</xdr:col>
      <xdr:colOff>187325</xdr:colOff>
      <xdr:row>58</xdr:row>
      <xdr:rowOff>154432</xdr:rowOff>
    </xdr:to>
    <xdr:cxnSp macro="">
      <xdr:nvCxnSpPr>
        <xdr:cNvPr id="191" name="直線コネクタ 190"/>
        <xdr:cNvCxnSpPr/>
      </xdr:nvCxnSpPr>
      <xdr:spPr>
        <a:xfrm>
          <a:off x="3098800" y="99247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143002</xdr:rowOff>
    </xdr:from>
    <xdr:to>
      <xdr:col>15</xdr:col>
      <xdr:colOff>98425</xdr:colOff>
      <xdr:row>57</xdr:row>
      <xdr:rowOff>152146</xdr:rowOff>
    </xdr:to>
    <xdr:cxnSp macro="">
      <xdr:nvCxnSpPr>
        <xdr:cNvPr id="194" name="直線コネクタ 193"/>
        <xdr:cNvCxnSpPr/>
      </xdr:nvCxnSpPr>
      <xdr:spPr>
        <a:xfrm>
          <a:off x="2209800" y="9915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51562</xdr:rowOff>
    </xdr:from>
    <xdr:to>
      <xdr:col>11</xdr:col>
      <xdr:colOff>9525</xdr:colOff>
      <xdr:row>57</xdr:row>
      <xdr:rowOff>143002</xdr:rowOff>
    </xdr:to>
    <xdr:cxnSp macro="">
      <xdr:nvCxnSpPr>
        <xdr:cNvPr id="197" name="直線コネクタ 196"/>
        <xdr:cNvCxnSpPr/>
      </xdr:nvCxnSpPr>
      <xdr:spPr>
        <a:xfrm>
          <a:off x="1320800" y="98242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149352</xdr:rowOff>
    </xdr:from>
    <xdr:to>
      <xdr:col>24</xdr:col>
      <xdr:colOff>76200</xdr:colOff>
      <xdr:row>59</xdr:row>
      <xdr:rowOff>79502</xdr:rowOff>
    </xdr:to>
    <xdr:sp macro="" textlink="">
      <xdr:nvSpPr>
        <xdr:cNvPr id="207" name="楕円 206"/>
        <xdr:cNvSpPr/>
      </xdr:nvSpPr>
      <xdr:spPr>
        <a:xfrm>
          <a:off x="47752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121429</xdr:rowOff>
    </xdr:from>
    <xdr:ext cx="762000" cy="259045"/>
    <xdr:sp macro="" textlink="">
      <xdr:nvSpPr>
        <xdr:cNvPr id="208" name="扶助費該当値テキスト"/>
        <xdr:cNvSpPr txBox="1"/>
      </xdr:nvSpPr>
      <xdr:spPr>
        <a:xfrm>
          <a:off x="4914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103632</xdr:rowOff>
    </xdr:from>
    <xdr:to>
      <xdr:col>20</xdr:col>
      <xdr:colOff>38100</xdr:colOff>
      <xdr:row>59</xdr:row>
      <xdr:rowOff>33782</xdr:rowOff>
    </xdr:to>
    <xdr:sp macro="" textlink="">
      <xdr:nvSpPr>
        <xdr:cNvPr id="209" name="楕円 208"/>
        <xdr:cNvSpPr/>
      </xdr:nvSpPr>
      <xdr:spPr>
        <a:xfrm>
          <a:off x="39370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18559</xdr:rowOff>
    </xdr:from>
    <xdr:ext cx="736600" cy="259045"/>
    <xdr:sp macro="" textlink="">
      <xdr:nvSpPr>
        <xdr:cNvPr id="210" name="テキスト ボックス 209"/>
        <xdr:cNvSpPr txBox="1"/>
      </xdr:nvSpPr>
      <xdr:spPr>
        <a:xfrm>
          <a:off x="3606800" y="1013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101346</xdr:rowOff>
    </xdr:from>
    <xdr:to>
      <xdr:col>15</xdr:col>
      <xdr:colOff>149225</xdr:colOff>
      <xdr:row>58</xdr:row>
      <xdr:rowOff>31496</xdr:rowOff>
    </xdr:to>
    <xdr:sp macro="" textlink="">
      <xdr:nvSpPr>
        <xdr:cNvPr id="211" name="楕円 210"/>
        <xdr:cNvSpPr/>
      </xdr:nvSpPr>
      <xdr:spPr>
        <a:xfrm>
          <a:off x="3048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16273</xdr:rowOff>
    </xdr:from>
    <xdr:ext cx="762000" cy="259045"/>
    <xdr:sp macro="" textlink="">
      <xdr:nvSpPr>
        <xdr:cNvPr id="212" name="テキスト ボックス 211"/>
        <xdr:cNvSpPr txBox="1"/>
      </xdr:nvSpPr>
      <xdr:spPr>
        <a:xfrm>
          <a:off x="2717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92202</xdr:rowOff>
    </xdr:from>
    <xdr:to>
      <xdr:col>11</xdr:col>
      <xdr:colOff>60325</xdr:colOff>
      <xdr:row>58</xdr:row>
      <xdr:rowOff>22352</xdr:rowOff>
    </xdr:to>
    <xdr:sp macro="" textlink="">
      <xdr:nvSpPr>
        <xdr:cNvPr id="213" name="楕円 212"/>
        <xdr:cNvSpPr/>
      </xdr:nvSpPr>
      <xdr:spPr>
        <a:xfrm>
          <a:off x="2159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7129</xdr:rowOff>
    </xdr:from>
    <xdr:ext cx="762000" cy="259045"/>
    <xdr:sp macro="" textlink="">
      <xdr:nvSpPr>
        <xdr:cNvPr id="214" name="テキスト ボックス 213"/>
        <xdr:cNvSpPr txBox="1"/>
      </xdr:nvSpPr>
      <xdr:spPr>
        <a:xfrm>
          <a:off x="1828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xdr:rowOff>
    </xdr:from>
    <xdr:to>
      <xdr:col>6</xdr:col>
      <xdr:colOff>171450</xdr:colOff>
      <xdr:row>57</xdr:row>
      <xdr:rowOff>102362</xdr:rowOff>
    </xdr:to>
    <xdr:sp macro="" textlink="">
      <xdr:nvSpPr>
        <xdr:cNvPr id="215" name="楕円 214"/>
        <xdr:cNvSpPr/>
      </xdr:nvSpPr>
      <xdr:spPr>
        <a:xfrm>
          <a:off x="1270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87139</xdr:rowOff>
    </xdr:from>
    <xdr:ext cx="762000" cy="259045"/>
    <xdr:sp macro="" textlink="">
      <xdr:nvSpPr>
        <xdr:cNvPr id="216" name="テキスト ボックス 215"/>
        <xdr:cNvSpPr txBox="1"/>
      </xdr:nvSpPr>
      <xdr:spPr>
        <a:xfrm>
          <a:off x="939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％減となっている。これは国民健康保険特別会計繰出金や下水道事業特別会計繰出金の減によるもの。国民健康保険繰出事業については、国庫支出金等の歳入が増加。平成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の県域化により更に減少する見込みである。下水道事業特別会計繰出事業については、下水道使用料の値上げ、大型マンションを浄化槽から下水道へ切り替えたことによる区域外流入受益者負担金増で、歳入が増加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35560</xdr:rowOff>
    </xdr:to>
    <xdr:cxnSp macro="">
      <xdr:nvCxnSpPr>
        <xdr:cNvPr id="249" name="直線コネクタ 248"/>
        <xdr:cNvCxnSpPr/>
      </xdr:nvCxnSpPr>
      <xdr:spPr>
        <a:xfrm flipV="1">
          <a:off x="15671800" y="9591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56</xdr:row>
      <xdr:rowOff>35560</xdr:rowOff>
    </xdr:to>
    <xdr:cxnSp macro="">
      <xdr:nvCxnSpPr>
        <xdr:cNvPr id="252" name="直線コネクタ 251"/>
        <xdr:cNvCxnSpPr/>
      </xdr:nvCxnSpPr>
      <xdr:spPr>
        <a:xfrm>
          <a:off x="14782800" y="95072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55</xdr:row>
      <xdr:rowOff>92710</xdr:rowOff>
    </xdr:to>
    <xdr:cxnSp macro="">
      <xdr:nvCxnSpPr>
        <xdr:cNvPr id="255" name="直線コネクタ 254"/>
        <xdr:cNvCxnSpPr/>
      </xdr:nvCxnSpPr>
      <xdr:spPr>
        <a:xfrm flipV="1">
          <a:off x="13893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92710</xdr:rowOff>
    </xdr:to>
    <xdr:cxnSp macro="">
      <xdr:nvCxnSpPr>
        <xdr:cNvPr id="258" name="直線コネクタ 257"/>
        <xdr:cNvCxnSpPr/>
      </xdr:nvCxnSpPr>
      <xdr:spPr>
        <a:xfrm>
          <a:off x="13004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8" name="楕円 267"/>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9"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0" name="楕円 269"/>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1" name="テキスト ボックス 270"/>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72" name="楕円 271"/>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73" name="テキスト ボックス 272"/>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4" name="楕円 273"/>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5" name="テキスト ボックス 274"/>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6" name="楕円 275"/>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7" name="テキスト ボックス 276"/>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東部知多衛生組合負担金や小規模保育事業給付費（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園増）等の増加により、前年度に比べ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％増となった。しかしながら、類似団体平均を下回っているので、今後も現状を維持できるよう補助金の見直しに努める。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64135</xdr:rowOff>
    </xdr:from>
    <xdr:to>
      <xdr:col>82</xdr:col>
      <xdr:colOff>107950</xdr:colOff>
      <xdr:row>36</xdr:row>
      <xdr:rowOff>121285</xdr:rowOff>
    </xdr:to>
    <xdr:cxnSp macro="">
      <xdr:nvCxnSpPr>
        <xdr:cNvPr id="305" name="直線コネクタ 304"/>
        <xdr:cNvCxnSpPr/>
      </xdr:nvCxnSpPr>
      <xdr:spPr>
        <a:xfrm>
          <a:off x="15671800" y="623633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64135</xdr:rowOff>
    </xdr:from>
    <xdr:to>
      <xdr:col>78</xdr:col>
      <xdr:colOff>69850</xdr:colOff>
      <xdr:row>36</xdr:row>
      <xdr:rowOff>121285</xdr:rowOff>
    </xdr:to>
    <xdr:cxnSp macro="">
      <xdr:nvCxnSpPr>
        <xdr:cNvPr id="308" name="直線コネクタ 307"/>
        <xdr:cNvCxnSpPr/>
      </xdr:nvCxnSpPr>
      <xdr:spPr>
        <a:xfrm flipV="1">
          <a:off x="14782800" y="62363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52705</xdr:rowOff>
    </xdr:from>
    <xdr:to>
      <xdr:col>73</xdr:col>
      <xdr:colOff>180975</xdr:colOff>
      <xdr:row>36</xdr:row>
      <xdr:rowOff>121285</xdr:rowOff>
    </xdr:to>
    <xdr:cxnSp macro="">
      <xdr:nvCxnSpPr>
        <xdr:cNvPr id="311" name="直線コネクタ 310"/>
        <xdr:cNvCxnSpPr/>
      </xdr:nvCxnSpPr>
      <xdr:spPr>
        <a:xfrm>
          <a:off x="13893800" y="62249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6985</xdr:rowOff>
    </xdr:from>
    <xdr:to>
      <xdr:col>69</xdr:col>
      <xdr:colOff>92075</xdr:colOff>
      <xdr:row>36</xdr:row>
      <xdr:rowOff>52705</xdr:rowOff>
    </xdr:to>
    <xdr:cxnSp macro="">
      <xdr:nvCxnSpPr>
        <xdr:cNvPr id="314" name="直線コネクタ 313"/>
        <xdr:cNvCxnSpPr/>
      </xdr:nvCxnSpPr>
      <xdr:spPr>
        <a:xfrm>
          <a:off x="13004800" y="61791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6" name="テキスト ボックス 315"/>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18" name="テキスト ボックス 317"/>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70485</xdr:rowOff>
    </xdr:from>
    <xdr:to>
      <xdr:col>82</xdr:col>
      <xdr:colOff>158750</xdr:colOff>
      <xdr:row>37</xdr:row>
      <xdr:rowOff>635</xdr:rowOff>
    </xdr:to>
    <xdr:sp macro="" textlink="">
      <xdr:nvSpPr>
        <xdr:cNvPr id="324" name="楕円 323"/>
        <xdr:cNvSpPr/>
      </xdr:nvSpPr>
      <xdr:spPr>
        <a:xfrm>
          <a:off x="164592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87012</xdr:rowOff>
    </xdr:from>
    <xdr:ext cx="762000" cy="259045"/>
    <xdr:sp macro="" textlink="">
      <xdr:nvSpPr>
        <xdr:cNvPr id="325" name="補助費等該当値テキスト"/>
        <xdr:cNvSpPr txBox="1"/>
      </xdr:nvSpPr>
      <xdr:spPr>
        <a:xfrm>
          <a:off x="165989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13335</xdr:rowOff>
    </xdr:from>
    <xdr:to>
      <xdr:col>78</xdr:col>
      <xdr:colOff>120650</xdr:colOff>
      <xdr:row>36</xdr:row>
      <xdr:rowOff>114935</xdr:rowOff>
    </xdr:to>
    <xdr:sp macro="" textlink="">
      <xdr:nvSpPr>
        <xdr:cNvPr id="326" name="楕円 325"/>
        <xdr:cNvSpPr/>
      </xdr:nvSpPr>
      <xdr:spPr>
        <a:xfrm>
          <a:off x="15621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125112</xdr:rowOff>
    </xdr:from>
    <xdr:ext cx="736600" cy="259045"/>
    <xdr:sp macro="" textlink="">
      <xdr:nvSpPr>
        <xdr:cNvPr id="327" name="テキスト ボックス 326"/>
        <xdr:cNvSpPr txBox="1"/>
      </xdr:nvSpPr>
      <xdr:spPr>
        <a:xfrm>
          <a:off x="15290800" y="5954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70485</xdr:rowOff>
    </xdr:from>
    <xdr:to>
      <xdr:col>74</xdr:col>
      <xdr:colOff>31750</xdr:colOff>
      <xdr:row>37</xdr:row>
      <xdr:rowOff>635</xdr:rowOff>
    </xdr:to>
    <xdr:sp macro="" textlink="">
      <xdr:nvSpPr>
        <xdr:cNvPr id="328" name="楕円 327"/>
        <xdr:cNvSpPr/>
      </xdr:nvSpPr>
      <xdr:spPr>
        <a:xfrm>
          <a:off x="14732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10812</xdr:rowOff>
    </xdr:from>
    <xdr:ext cx="762000" cy="259045"/>
    <xdr:sp macro="" textlink="">
      <xdr:nvSpPr>
        <xdr:cNvPr id="329" name="テキスト ボックス 328"/>
        <xdr:cNvSpPr txBox="1"/>
      </xdr:nvSpPr>
      <xdr:spPr>
        <a:xfrm>
          <a:off x="14401800" y="60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1905</xdr:rowOff>
    </xdr:from>
    <xdr:to>
      <xdr:col>69</xdr:col>
      <xdr:colOff>142875</xdr:colOff>
      <xdr:row>36</xdr:row>
      <xdr:rowOff>103505</xdr:rowOff>
    </xdr:to>
    <xdr:sp macro="" textlink="">
      <xdr:nvSpPr>
        <xdr:cNvPr id="330" name="楕円 329"/>
        <xdr:cNvSpPr/>
      </xdr:nvSpPr>
      <xdr:spPr>
        <a:xfrm>
          <a:off x="13843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113682</xdr:rowOff>
    </xdr:from>
    <xdr:ext cx="762000" cy="259045"/>
    <xdr:sp macro="" textlink="">
      <xdr:nvSpPr>
        <xdr:cNvPr id="331" name="テキスト ボックス 330"/>
        <xdr:cNvSpPr txBox="1"/>
      </xdr:nvSpPr>
      <xdr:spPr>
        <a:xfrm>
          <a:off x="13512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32" name="楕円 331"/>
        <xdr:cNvSpPr/>
      </xdr:nvSpPr>
      <xdr:spPr>
        <a:xfrm>
          <a:off x="12954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67962</xdr:rowOff>
    </xdr:from>
    <xdr:ext cx="762000" cy="259045"/>
    <xdr:sp macro="" textlink="">
      <xdr:nvSpPr>
        <xdr:cNvPr id="333" name="テキスト ボックス 332"/>
        <xdr:cNvSpPr txBox="1"/>
      </xdr:nvSpPr>
      <xdr:spPr>
        <a:xfrm>
          <a:off x="12623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ポイント下回っている。今後も起債については、交付税算入のある事業の選択に注力するとともに、一部事務組合への負担金支払い増加や公共施設の更新に備え、財政調整基金積立額３０億円を維持することを前提に臨時財政対策債等において状況変化に対応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143002</xdr:rowOff>
    </xdr:from>
    <xdr:to>
      <xdr:col>24</xdr:col>
      <xdr:colOff>25400</xdr:colOff>
      <xdr:row>75</xdr:row>
      <xdr:rowOff>143002</xdr:rowOff>
    </xdr:to>
    <xdr:cxnSp macro="">
      <xdr:nvCxnSpPr>
        <xdr:cNvPr id="363" name="直線コネクタ 362"/>
        <xdr:cNvCxnSpPr/>
      </xdr:nvCxnSpPr>
      <xdr:spPr>
        <a:xfrm>
          <a:off x="3987800" y="13001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124714</xdr:rowOff>
    </xdr:from>
    <xdr:to>
      <xdr:col>19</xdr:col>
      <xdr:colOff>187325</xdr:colOff>
      <xdr:row>75</xdr:row>
      <xdr:rowOff>143002</xdr:rowOff>
    </xdr:to>
    <xdr:cxnSp macro="">
      <xdr:nvCxnSpPr>
        <xdr:cNvPr id="366" name="直線コネクタ 365"/>
        <xdr:cNvCxnSpPr/>
      </xdr:nvCxnSpPr>
      <xdr:spPr>
        <a:xfrm>
          <a:off x="3098800" y="12983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124714</xdr:rowOff>
    </xdr:from>
    <xdr:to>
      <xdr:col>15</xdr:col>
      <xdr:colOff>98425</xdr:colOff>
      <xdr:row>75</xdr:row>
      <xdr:rowOff>170435</xdr:rowOff>
    </xdr:to>
    <xdr:cxnSp macro="">
      <xdr:nvCxnSpPr>
        <xdr:cNvPr id="369" name="直線コネクタ 368"/>
        <xdr:cNvCxnSpPr/>
      </xdr:nvCxnSpPr>
      <xdr:spPr>
        <a:xfrm flipV="1">
          <a:off x="2209800" y="1298346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170435</xdr:rowOff>
    </xdr:from>
    <xdr:to>
      <xdr:col>11</xdr:col>
      <xdr:colOff>9525</xdr:colOff>
      <xdr:row>76</xdr:row>
      <xdr:rowOff>53848</xdr:rowOff>
    </xdr:to>
    <xdr:cxnSp macro="">
      <xdr:nvCxnSpPr>
        <xdr:cNvPr id="372" name="直線コネクタ 371"/>
        <xdr:cNvCxnSpPr/>
      </xdr:nvCxnSpPr>
      <xdr:spPr>
        <a:xfrm flipV="1">
          <a:off x="1320800" y="130291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92202</xdr:rowOff>
    </xdr:from>
    <xdr:to>
      <xdr:col>24</xdr:col>
      <xdr:colOff>76200</xdr:colOff>
      <xdr:row>76</xdr:row>
      <xdr:rowOff>22352</xdr:rowOff>
    </xdr:to>
    <xdr:sp macro="" textlink="">
      <xdr:nvSpPr>
        <xdr:cNvPr id="382" name="楕円 381"/>
        <xdr:cNvSpPr/>
      </xdr:nvSpPr>
      <xdr:spPr>
        <a:xfrm>
          <a:off x="4775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108729</xdr:rowOff>
    </xdr:from>
    <xdr:ext cx="762000" cy="259045"/>
    <xdr:sp macro="" textlink="">
      <xdr:nvSpPr>
        <xdr:cNvPr id="383" name="公債費該当値テキスト"/>
        <xdr:cNvSpPr txBox="1"/>
      </xdr:nvSpPr>
      <xdr:spPr>
        <a:xfrm>
          <a:off x="4914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92202</xdr:rowOff>
    </xdr:from>
    <xdr:to>
      <xdr:col>20</xdr:col>
      <xdr:colOff>38100</xdr:colOff>
      <xdr:row>76</xdr:row>
      <xdr:rowOff>22352</xdr:rowOff>
    </xdr:to>
    <xdr:sp macro="" textlink="">
      <xdr:nvSpPr>
        <xdr:cNvPr id="384" name="楕円 383"/>
        <xdr:cNvSpPr/>
      </xdr:nvSpPr>
      <xdr:spPr>
        <a:xfrm>
          <a:off x="3937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32529</xdr:rowOff>
    </xdr:from>
    <xdr:ext cx="736600" cy="259045"/>
    <xdr:sp macro="" textlink="">
      <xdr:nvSpPr>
        <xdr:cNvPr id="385" name="テキスト ボックス 384"/>
        <xdr:cNvSpPr txBox="1"/>
      </xdr:nvSpPr>
      <xdr:spPr>
        <a:xfrm>
          <a:off x="3606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73914</xdr:rowOff>
    </xdr:from>
    <xdr:to>
      <xdr:col>15</xdr:col>
      <xdr:colOff>149225</xdr:colOff>
      <xdr:row>76</xdr:row>
      <xdr:rowOff>4065</xdr:rowOff>
    </xdr:to>
    <xdr:sp macro="" textlink="">
      <xdr:nvSpPr>
        <xdr:cNvPr id="386" name="楕円 385"/>
        <xdr:cNvSpPr/>
      </xdr:nvSpPr>
      <xdr:spPr>
        <a:xfrm>
          <a:off x="3048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14241</xdr:rowOff>
    </xdr:from>
    <xdr:ext cx="762000" cy="259045"/>
    <xdr:sp macro="" textlink="">
      <xdr:nvSpPr>
        <xdr:cNvPr id="387" name="テキスト ボックス 386"/>
        <xdr:cNvSpPr txBox="1"/>
      </xdr:nvSpPr>
      <xdr:spPr>
        <a:xfrm>
          <a:off x="2717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119634</xdr:rowOff>
    </xdr:from>
    <xdr:to>
      <xdr:col>11</xdr:col>
      <xdr:colOff>60325</xdr:colOff>
      <xdr:row>76</xdr:row>
      <xdr:rowOff>49783</xdr:rowOff>
    </xdr:to>
    <xdr:sp macro="" textlink="">
      <xdr:nvSpPr>
        <xdr:cNvPr id="388" name="楕円 387"/>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59961</xdr:rowOff>
    </xdr:from>
    <xdr:ext cx="762000" cy="259045"/>
    <xdr:sp macro="" textlink="">
      <xdr:nvSpPr>
        <xdr:cNvPr id="389" name="テキスト ボックス 388"/>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xdr:rowOff>
    </xdr:from>
    <xdr:to>
      <xdr:col>6</xdr:col>
      <xdr:colOff>171450</xdr:colOff>
      <xdr:row>76</xdr:row>
      <xdr:rowOff>104648</xdr:rowOff>
    </xdr:to>
    <xdr:sp macro="" textlink="">
      <xdr:nvSpPr>
        <xdr:cNvPr id="390" name="楕円 389"/>
        <xdr:cNvSpPr/>
      </xdr:nvSpPr>
      <xdr:spPr>
        <a:xfrm>
          <a:off x="1270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114825</xdr:rowOff>
    </xdr:from>
    <xdr:ext cx="762000" cy="259045"/>
    <xdr:sp macro="" textlink="">
      <xdr:nvSpPr>
        <xdr:cNvPr id="391" name="テキスト ボックス 390"/>
        <xdr:cNvSpPr txBox="1"/>
      </xdr:nvSpPr>
      <xdr:spPr>
        <a:xfrm>
          <a:off x="939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公債費の経常収支比率は、計画的な起債計画により低い値を保っている。それ以外の分野についても人件費の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％減、物件費の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％減など全体的に減少傾向となった。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扶助費が数値を押し上げているが今後も扶助費の増加が見込まれることから、審査の一層の適正化に努め、経常経費の削減に努める。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37846</xdr:rowOff>
    </xdr:to>
    <xdr:cxnSp macro="">
      <xdr:nvCxnSpPr>
        <xdr:cNvPr id="422" name="直線コネクタ 421"/>
        <xdr:cNvCxnSpPr/>
      </xdr:nvCxnSpPr>
      <xdr:spPr>
        <a:xfrm flipV="1">
          <a:off x="15671800" y="128600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94996</xdr:rowOff>
    </xdr:from>
    <xdr:to>
      <xdr:col>78</xdr:col>
      <xdr:colOff>69850</xdr:colOff>
      <xdr:row>75</xdr:row>
      <xdr:rowOff>37846</xdr:rowOff>
    </xdr:to>
    <xdr:cxnSp macro="">
      <xdr:nvCxnSpPr>
        <xdr:cNvPr id="425" name="直線コネクタ 424"/>
        <xdr:cNvCxnSpPr/>
      </xdr:nvCxnSpPr>
      <xdr:spPr>
        <a:xfrm>
          <a:off x="14782800" y="127822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40132</xdr:rowOff>
    </xdr:from>
    <xdr:to>
      <xdr:col>73</xdr:col>
      <xdr:colOff>180975</xdr:colOff>
      <xdr:row>74</xdr:row>
      <xdr:rowOff>94996</xdr:rowOff>
    </xdr:to>
    <xdr:cxnSp macro="">
      <xdr:nvCxnSpPr>
        <xdr:cNvPr id="428" name="直線コネクタ 427"/>
        <xdr:cNvCxnSpPr/>
      </xdr:nvCxnSpPr>
      <xdr:spPr>
        <a:xfrm>
          <a:off x="13893800" y="127274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65278</xdr:rowOff>
    </xdr:from>
    <xdr:to>
      <xdr:col>69</xdr:col>
      <xdr:colOff>92075</xdr:colOff>
      <xdr:row>74</xdr:row>
      <xdr:rowOff>40132</xdr:rowOff>
    </xdr:to>
    <xdr:cxnSp macro="">
      <xdr:nvCxnSpPr>
        <xdr:cNvPr id="431" name="直線コネクタ 430"/>
        <xdr:cNvCxnSpPr/>
      </xdr:nvCxnSpPr>
      <xdr:spPr>
        <a:xfrm>
          <a:off x="13004800" y="1258112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89425</xdr:rowOff>
    </xdr:from>
    <xdr:ext cx="762000" cy="259045"/>
    <xdr:sp macro="" textlink="">
      <xdr:nvSpPr>
        <xdr:cNvPr id="433" name="テキスト ボックス 432"/>
        <xdr:cNvSpPr txBox="1"/>
      </xdr:nvSpPr>
      <xdr:spPr>
        <a:xfrm>
          <a:off x="13512800" y="1277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25417</xdr:rowOff>
    </xdr:from>
    <xdr:ext cx="762000" cy="259045"/>
    <xdr:sp macro="" textlink="">
      <xdr:nvSpPr>
        <xdr:cNvPr id="435" name="テキスト ボックス 434"/>
        <xdr:cNvSpPr txBox="1"/>
      </xdr:nvSpPr>
      <xdr:spPr>
        <a:xfrm>
          <a:off x="12623800" y="1271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121920</xdr:rowOff>
    </xdr:from>
    <xdr:to>
      <xdr:col>82</xdr:col>
      <xdr:colOff>158750</xdr:colOff>
      <xdr:row>75</xdr:row>
      <xdr:rowOff>52070</xdr:rowOff>
    </xdr:to>
    <xdr:sp macro="" textlink="">
      <xdr:nvSpPr>
        <xdr:cNvPr id="441" name="楕円 440"/>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93997</xdr:rowOff>
    </xdr:from>
    <xdr:ext cx="762000" cy="259045"/>
    <xdr:sp macro="" textlink="">
      <xdr:nvSpPr>
        <xdr:cNvPr id="442" name="公債費以外該当値テキスト"/>
        <xdr:cNvSpPr txBox="1"/>
      </xdr:nvSpPr>
      <xdr:spPr>
        <a:xfrm>
          <a:off x="165989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158496</xdr:rowOff>
    </xdr:from>
    <xdr:to>
      <xdr:col>78</xdr:col>
      <xdr:colOff>120650</xdr:colOff>
      <xdr:row>75</xdr:row>
      <xdr:rowOff>88646</xdr:rowOff>
    </xdr:to>
    <xdr:sp macro="" textlink="">
      <xdr:nvSpPr>
        <xdr:cNvPr id="443" name="楕円 442"/>
        <xdr:cNvSpPr/>
      </xdr:nvSpPr>
      <xdr:spPr>
        <a:xfrm>
          <a:off x="15621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73423</xdr:rowOff>
    </xdr:from>
    <xdr:ext cx="736600" cy="259045"/>
    <xdr:sp macro="" textlink="">
      <xdr:nvSpPr>
        <xdr:cNvPr id="444" name="テキスト ボックス 443"/>
        <xdr:cNvSpPr txBox="1"/>
      </xdr:nvSpPr>
      <xdr:spPr>
        <a:xfrm>
          <a:off x="15290800" y="12932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44196</xdr:rowOff>
    </xdr:from>
    <xdr:to>
      <xdr:col>74</xdr:col>
      <xdr:colOff>31750</xdr:colOff>
      <xdr:row>74</xdr:row>
      <xdr:rowOff>145796</xdr:rowOff>
    </xdr:to>
    <xdr:sp macro="" textlink="">
      <xdr:nvSpPr>
        <xdr:cNvPr id="445" name="楕円 444"/>
        <xdr:cNvSpPr/>
      </xdr:nvSpPr>
      <xdr:spPr>
        <a:xfrm>
          <a:off x="14732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130573</xdr:rowOff>
    </xdr:from>
    <xdr:ext cx="762000" cy="259045"/>
    <xdr:sp macro="" textlink="">
      <xdr:nvSpPr>
        <xdr:cNvPr id="446" name="テキスト ボックス 445"/>
        <xdr:cNvSpPr txBox="1"/>
      </xdr:nvSpPr>
      <xdr:spPr>
        <a:xfrm>
          <a:off x="14401800" y="1281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160782</xdr:rowOff>
    </xdr:from>
    <xdr:to>
      <xdr:col>69</xdr:col>
      <xdr:colOff>142875</xdr:colOff>
      <xdr:row>74</xdr:row>
      <xdr:rowOff>90932</xdr:rowOff>
    </xdr:to>
    <xdr:sp macro="" textlink="">
      <xdr:nvSpPr>
        <xdr:cNvPr id="447" name="楕円 446"/>
        <xdr:cNvSpPr/>
      </xdr:nvSpPr>
      <xdr:spPr>
        <a:xfrm>
          <a:off x="13843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101109</xdr:rowOff>
    </xdr:from>
    <xdr:ext cx="762000" cy="259045"/>
    <xdr:sp macro="" textlink="">
      <xdr:nvSpPr>
        <xdr:cNvPr id="448" name="テキスト ボックス 447"/>
        <xdr:cNvSpPr txBox="1"/>
      </xdr:nvSpPr>
      <xdr:spPr>
        <a:xfrm>
          <a:off x="13512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14478</xdr:rowOff>
    </xdr:from>
    <xdr:to>
      <xdr:col>65</xdr:col>
      <xdr:colOff>53975</xdr:colOff>
      <xdr:row>73</xdr:row>
      <xdr:rowOff>116078</xdr:rowOff>
    </xdr:to>
    <xdr:sp macro="" textlink="">
      <xdr:nvSpPr>
        <xdr:cNvPr id="449" name="楕円 448"/>
        <xdr:cNvSpPr/>
      </xdr:nvSpPr>
      <xdr:spPr>
        <a:xfrm>
          <a:off x="12954000" y="125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126255</xdr:rowOff>
    </xdr:from>
    <xdr:ext cx="762000" cy="259045"/>
    <xdr:sp macro="" textlink="">
      <xdr:nvSpPr>
        <xdr:cNvPr id="450" name="テキスト ボックス 449"/>
        <xdr:cNvSpPr txBox="1"/>
      </xdr:nvSpPr>
      <xdr:spPr>
        <a:xfrm>
          <a:off x="12623800" y="1229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40475</xdr:rowOff>
    </xdr:from>
    <xdr:to>
      <xdr:col>29</xdr:col>
      <xdr:colOff>127000</xdr:colOff>
      <xdr:row>18</xdr:row>
      <xdr:rowOff>63544</xdr:rowOff>
    </xdr:to>
    <xdr:cxnSp macro="">
      <xdr:nvCxnSpPr>
        <xdr:cNvPr id="50" name="直線コネクタ 49"/>
        <xdr:cNvCxnSpPr/>
      </xdr:nvCxnSpPr>
      <xdr:spPr bwMode="auto">
        <a:xfrm flipV="1">
          <a:off x="5003800" y="3174200"/>
          <a:ext cx="647700" cy="23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29197</xdr:rowOff>
    </xdr:from>
    <xdr:to>
      <xdr:col>26</xdr:col>
      <xdr:colOff>50800</xdr:colOff>
      <xdr:row>18</xdr:row>
      <xdr:rowOff>63544</xdr:rowOff>
    </xdr:to>
    <xdr:cxnSp macro="">
      <xdr:nvCxnSpPr>
        <xdr:cNvPr id="53" name="直線コネクタ 52"/>
        <xdr:cNvCxnSpPr/>
      </xdr:nvCxnSpPr>
      <xdr:spPr bwMode="auto">
        <a:xfrm>
          <a:off x="4305300" y="3162922"/>
          <a:ext cx="698500" cy="34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26264</xdr:rowOff>
    </xdr:from>
    <xdr:to>
      <xdr:col>22</xdr:col>
      <xdr:colOff>114300</xdr:colOff>
      <xdr:row>18</xdr:row>
      <xdr:rowOff>29197</xdr:rowOff>
    </xdr:to>
    <xdr:cxnSp macro="">
      <xdr:nvCxnSpPr>
        <xdr:cNvPr id="56" name="直線コネクタ 55"/>
        <xdr:cNvCxnSpPr/>
      </xdr:nvCxnSpPr>
      <xdr:spPr bwMode="auto">
        <a:xfrm>
          <a:off x="3606800" y="3159989"/>
          <a:ext cx="698500" cy="2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26264</xdr:rowOff>
    </xdr:from>
    <xdr:to>
      <xdr:col>18</xdr:col>
      <xdr:colOff>177800</xdr:colOff>
      <xdr:row>18</xdr:row>
      <xdr:rowOff>34874</xdr:rowOff>
    </xdr:to>
    <xdr:cxnSp macro="">
      <xdr:nvCxnSpPr>
        <xdr:cNvPr id="59" name="直線コネクタ 58"/>
        <xdr:cNvCxnSpPr/>
      </xdr:nvCxnSpPr>
      <xdr:spPr bwMode="auto">
        <a:xfrm flipV="1">
          <a:off x="2908300" y="3159989"/>
          <a:ext cx="698500" cy="8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161125</xdr:rowOff>
    </xdr:from>
    <xdr:to>
      <xdr:col>29</xdr:col>
      <xdr:colOff>177800</xdr:colOff>
      <xdr:row>18</xdr:row>
      <xdr:rowOff>91275</xdr:rowOff>
    </xdr:to>
    <xdr:sp macro="" textlink="">
      <xdr:nvSpPr>
        <xdr:cNvPr id="69" name="楕円 68"/>
        <xdr:cNvSpPr/>
      </xdr:nvSpPr>
      <xdr:spPr bwMode="auto">
        <a:xfrm>
          <a:off x="5600700" y="3123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133202</xdr:rowOff>
    </xdr:from>
    <xdr:ext cx="762000" cy="259045"/>
    <xdr:sp macro="" textlink="">
      <xdr:nvSpPr>
        <xdr:cNvPr id="70" name="人口1人当たり決算額の推移該当値テキスト130"/>
        <xdr:cNvSpPr txBox="1"/>
      </xdr:nvSpPr>
      <xdr:spPr>
        <a:xfrm>
          <a:off x="5740400" y="30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12744</xdr:rowOff>
    </xdr:from>
    <xdr:to>
      <xdr:col>26</xdr:col>
      <xdr:colOff>101600</xdr:colOff>
      <xdr:row>18</xdr:row>
      <xdr:rowOff>114344</xdr:rowOff>
    </xdr:to>
    <xdr:sp macro="" textlink="">
      <xdr:nvSpPr>
        <xdr:cNvPr id="71" name="楕円 70"/>
        <xdr:cNvSpPr/>
      </xdr:nvSpPr>
      <xdr:spPr bwMode="auto">
        <a:xfrm>
          <a:off x="4953000" y="314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99122</xdr:rowOff>
    </xdr:from>
    <xdr:ext cx="736600" cy="259045"/>
    <xdr:sp macro="" textlink="">
      <xdr:nvSpPr>
        <xdr:cNvPr id="72" name="テキスト ボックス 71"/>
        <xdr:cNvSpPr txBox="1"/>
      </xdr:nvSpPr>
      <xdr:spPr>
        <a:xfrm>
          <a:off x="4622800" y="323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149847</xdr:rowOff>
    </xdr:from>
    <xdr:to>
      <xdr:col>22</xdr:col>
      <xdr:colOff>165100</xdr:colOff>
      <xdr:row>18</xdr:row>
      <xdr:rowOff>79997</xdr:rowOff>
    </xdr:to>
    <xdr:sp macro="" textlink="">
      <xdr:nvSpPr>
        <xdr:cNvPr id="73" name="楕円 72"/>
        <xdr:cNvSpPr/>
      </xdr:nvSpPr>
      <xdr:spPr bwMode="auto">
        <a:xfrm>
          <a:off x="4254500" y="3112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64774</xdr:rowOff>
    </xdr:from>
    <xdr:ext cx="762000" cy="259045"/>
    <xdr:sp macro="" textlink="">
      <xdr:nvSpPr>
        <xdr:cNvPr id="74" name="テキスト ボックス 73"/>
        <xdr:cNvSpPr txBox="1"/>
      </xdr:nvSpPr>
      <xdr:spPr>
        <a:xfrm>
          <a:off x="3924300" y="319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146914</xdr:rowOff>
    </xdr:from>
    <xdr:to>
      <xdr:col>19</xdr:col>
      <xdr:colOff>38100</xdr:colOff>
      <xdr:row>18</xdr:row>
      <xdr:rowOff>77064</xdr:rowOff>
    </xdr:to>
    <xdr:sp macro="" textlink="">
      <xdr:nvSpPr>
        <xdr:cNvPr id="75" name="楕円 74"/>
        <xdr:cNvSpPr/>
      </xdr:nvSpPr>
      <xdr:spPr bwMode="auto">
        <a:xfrm>
          <a:off x="3556000" y="3109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61841</xdr:rowOff>
    </xdr:from>
    <xdr:ext cx="762000" cy="259045"/>
    <xdr:sp macro="" textlink="">
      <xdr:nvSpPr>
        <xdr:cNvPr id="76" name="テキスト ボックス 75"/>
        <xdr:cNvSpPr txBox="1"/>
      </xdr:nvSpPr>
      <xdr:spPr>
        <a:xfrm>
          <a:off x="3225800" y="3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155524</xdr:rowOff>
    </xdr:from>
    <xdr:to>
      <xdr:col>15</xdr:col>
      <xdr:colOff>101600</xdr:colOff>
      <xdr:row>18</xdr:row>
      <xdr:rowOff>85674</xdr:rowOff>
    </xdr:to>
    <xdr:sp macro="" textlink="">
      <xdr:nvSpPr>
        <xdr:cNvPr id="77" name="楕円 76"/>
        <xdr:cNvSpPr/>
      </xdr:nvSpPr>
      <xdr:spPr bwMode="auto">
        <a:xfrm>
          <a:off x="2857500" y="3117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70451</xdr:rowOff>
    </xdr:from>
    <xdr:ext cx="762000" cy="259045"/>
    <xdr:sp macro="" textlink="">
      <xdr:nvSpPr>
        <xdr:cNvPr id="78" name="テキスト ボックス 77"/>
        <xdr:cNvSpPr txBox="1"/>
      </xdr:nvSpPr>
      <xdr:spPr>
        <a:xfrm>
          <a:off x="2527300" y="320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118705</xdr:rowOff>
    </xdr:from>
    <xdr:to>
      <xdr:col>29</xdr:col>
      <xdr:colOff>127000</xdr:colOff>
      <xdr:row>37</xdr:row>
      <xdr:rowOff>154138</xdr:rowOff>
    </xdr:to>
    <xdr:cxnSp macro="">
      <xdr:nvCxnSpPr>
        <xdr:cNvPr id="113" name="直線コネクタ 112"/>
        <xdr:cNvCxnSpPr/>
      </xdr:nvCxnSpPr>
      <xdr:spPr bwMode="auto">
        <a:xfrm flipV="1">
          <a:off x="5003800" y="7243405"/>
          <a:ext cx="647700" cy="35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154138</xdr:rowOff>
    </xdr:from>
    <xdr:to>
      <xdr:col>26</xdr:col>
      <xdr:colOff>50800</xdr:colOff>
      <xdr:row>37</xdr:row>
      <xdr:rowOff>158253</xdr:rowOff>
    </xdr:to>
    <xdr:cxnSp macro="">
      <xdr:nvCxnSpPr>
        <xdr:cNvPr id="116" name="直線コネクタ 115"/>
        <xdr:cNvCxnSpPr/>
      </xdr:nvCxnSpPr>
      <xdr:spPr bwMode="auto">
        <a:xfrm flipV="1">
          <a:off x="4305300" y="7278838"/>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158253</xdr:rowOff>
    </xdr:from>
    <xdr:to>
      <xdr:col>22</xdr:col>
      <xdr:colOff>114300</xdr:colOff>
      <xdr:row>37</xdr:row>
      <xdr:rowOff>216938</xdr:rowOff>
    </xdr:to>
    <xdr:cxnSp macro="">
      <xdr:nvCxnSpPr>
        <xdr:cNvPr id="119" name="直線コネクタ 118"/>
        <xdr:cNvCxnSpPr/>
      </xdr:nvCxnSpPr>
      <xdr:spPr bwMode="auto">
        <a:xfrm flipV="1">
          <a:off x="3606800" y="7282953"/>
          <a:ext cx="698500" cy="58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78667</xdr:rowOff>
    </xdr:from>
    <xdr:to>
      <xdr:col>18</xdr:col>
      <xdr:colOff>177800</xdr:colOff>
      <xdr:row>37</xdr:row>
      <xdr:rowOff>216938</xdr:rowOff>
    </xdr:to>
    <xdr:cxnSp macro="">
      <xdr:nvCxnSpPr>
        <xdr:cNvPr id="122" name="直線コネクタ 121"/>
        <xdr:cNvCxnSpPr/>
      </xdr:nvCxnSpPr>
      <xdr:spPr bwMode="auto">
        <a:xfrm>
          <a:off x="2908300" y="7203367"/>
          <a:ext cx="698500" cy="138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67905</xdr:rowOff>
    </xdr:from>
    <xdr:to>
      <xdr:col>29</xdr:col>
      <xdr:colOff>177800</xdr:colOff>
      <xdr:row>37</xdr:row>
      <xdr:rowOff>169505</xdr:rowOff>
    </xdr:to>
    <xdr:sp macro="" textlink="">
      <xdr:nvSpPr>
        <xdr:cNvPr id="132" name="楕円 131"/>
        <xdr:cNvSpPr/>
      </xdr:nvSpPr>
      <xdr:spPr bwMode="auto">
        <a:xfrm>
          <a:off x="5600700" y="7192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39982</xdr:rowOff>
    </xdr:from>
    <xdr:ext cx="762000" cy="259045"/>
    <xdr:sp macro="" textlink="">
      <xdr:nvSpPr>
        <xdr:cNvPr id="133" name="人口1人当たり決算額の推移該当値テキスト445"/>
        <xdr:cNvSpPr txBox="1"/>
      </xdr:nvSpPr>
      <xdr:spPr>
        <a:xfrm>
          <a:off x="5740400" y="716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103338</xdr:rowOff>
    </xdr:from>
    <xdr:to>
      <xdr:col>26</xdr:col>
      <xdr:colOff>101600</xdr:colOff>
      <xdr:row>37</xdr:row>
      <xdr:rowOff>204938</xdr:rowOff>
    </xdr:to>
    <xdr:sp macro="" textlink="">
      <xdr:nvSpPr>
        <xdr:cNvPr id="134" name="楕円 133"/>
        <xdr:cNvSpPr/>
      </xdr:nvSpPr>
      <xdr:spPr bwMode="auto">
        <a:xfrm>
          <a:off x="4953000" y="722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189715</xdr:rowOff>
    </xdr:from>
    <xdr:ext cx="736600" cy="259045"/>
    <xdr:sp macro="" textlink="">
      <xdr:nvSpPr>
        <xdr:cNvPr id="135" name="テキスト ボックス 134"/>
        <xdr:cNvSpPr txBox="1"/>
      </xdr:nvSpPr>
      <xdr:spPr>
        <a:xfrm>
          <a:off x="4622800" y="731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107453</xdr:rowOff>
    </xdr:from>
    <xdr:to>
      <xdr:col>22</xdr:col>
      <xdr:colOff>165100</xdr:colOff>
      <xdr:row>37</xdr:row>
      <xdr:rowOff>209053</xdr:rowOff>
    </xdr:to>
    <xdr:sp macro="" textlink="">
      <xdr:nvSpPr>
        <xdr:cNvPr id="136" name="楕円 135"/>
        <xdr:cNvSpPr/>
      </xdr:nvSpPr>
      <xdr:spPr bwMode="auto">
        <a:xfrm>
          <a:off x="4254500" y="723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193830</xdr:rowOff>
    </xdr:from>
    <xdr:ext cx="762000" cy="259045"/>
    <xdr:sp macro="" textlink="">
      <xdr:nvSpPr>
        <xdr:cNvPr id="137" name="テキスト ボックス 136"/>
        <xdr:cNvSpPr txBox="1"/>
      </xdr:nvSpPr>
      <xdr:spPr>
        <a:xfrm>
          <a:off x="3924300" y="731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166138</xdr:rowOff>
    </xdr:from>
    <xdr:to>
      <xdr:col>19</xdr:col>
      <xdr:colOff>38100</xdr:colOff>
      <xdr:row>37</xdr:row>
      <xdr:rowOff>267738</xdr:rowOff>
    </xdr:to>
    <xdr:sp macro="" textlink="">
      <xdr:nvSpPr>
        <xdr:cNvPr id="138" name="楕円 137"/>
        <xdr:cNvSpPr/>
      </xdr:nvSpPr>
      <xdr:spPr bwMode="auto">
        <a:xfrm>
          <a:off x="3556000" y="7290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252515</xdr:rowOff>
    </xdr:from>
    <xdr:ext cx="762000" cy="259045"/>
    <xdr:sp macro="" textlink="">
      <xdr:nvSpPr>
        <xdr:cNvPr id="139" name="テキスト ボックス 138"/>
        <xdr:cNvSpPr txBox="1"/>
      </xdr:nvSpPr>
      <xdr:spPr>
        <a:xfrm>
          <a:off x="3225800" y="73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27867</xdr:rowOff>
    </xdr:from>
    <xdr:to>
      <xdr:col>15</xdr:col>
      <xdr:colOff>101600</xdr:colOff>
      <xdr:row>37</xdr:row>
      <xdr:rowOff>129467</xdr:rowOff>
    </xdr:to>
    <xdr:sp macro="" textlink="">
      <xdr:nvSpPr>
        <xdr:cNvPr id="140" name="楕円 139"/>
        <xdr:cNvSpPr/>
      </xdr:nvSpPr>
      <xdr:spPr bwMode="auto">
        <a:xfrm>
          <a:off x="2857500" y="715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114244</xdr:rowOff>
    </xdr:from>
    <xdr:ext cx="762000" cy="259045"/>
    <xdr:sp macro="" textlink="">
      <xdr:nvSpPr>
        <xdr:cNvPr id="141" name="テキスト ボックス 140"/>
        <xdr:cNvSpPr txBox="1"/>
      </xdr:nvSpPr>
      <xdr:spPr>
        <a:xfrm>
          <a:off x="2527300" y="723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68,773
66,084
23.22
21,812,445
20,414,453
1,228,508
13,304,967
13,719,744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125047</xdr:rowOff>
    </xdr:from>
    <xdr:to>
      <xdr:col>24</xdr:col>
      <xdr:colOff>63500</xdr:colOff>
      <xdr:row>36</xdr:row>
      <xdr:rowOff>143380</xdr:rowOff>
    </xdr:to>
    <xdr:cxnSp macro="">
      <xdr:nvCxnSpPr>
        <xdr:cNvPr id="59" name="直線コネクタ 58"/>
        <xdr:cNvCxnSpPr/>
      </xdr:nvCxnSpPr>
      <xdr:spPr>
        <a:xfrm flipV="1">
          <a:off x="3797300" y="6297247"/>
          <a:ext cx="8382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120269</xdr:rowOff>
    </xdr:from>
    <xdr:to>
      <xdr:col>19</xdr:col>
      <xdr:colOff>177800</xdr:colOff>
      <xdr:row>36</xdr:row>
      <xdr:rowOff>143380</xdr:rowOff>
    </xdr:to>
    <xdr:cxnSp macro="">
      <xdr:nvCxnSpPr>
        <xdr:cNvPr id="62" name="直線コネクタ 61"/>
        <xdr:cNvCxnSpPr/>
      </xdr:nvCxnSpPr>
      <xdr:spPr>
        <a:xfrm>
          <a:off x="2908300" y="6292469"/>
          <a:ext cx="889000" cy="2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109593</xdr:rowOff>
    </xdr:from>
    <xdr:to>
      <xdr:col>15</xdr:col>
      <xdr:colOff>50800</xdr:colOff>
      <xdr:row>36</xdr:row>
      <xdr:rowOff>120269</xdr:rowOff>
    </xdr:to>
    <xdr:cxnSp macro="">
      <xdr:nvCxnSpPr>
        <xdr:cNvPr id="65" name="直線コネクタ 64"/>
        <xdr:cNvCxnSpPr/>
      </xdr:nvCxnSpPr>
      <xdr:spPr>
        <a:xfrm>
          <a:off x="2019300" y="6281793"/>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109593</xdr:rowOff>
    </xdr:from>
    <xdr:to>
      <xdr:col>10</xdr:col>
      <xdr:colOff>114300</xdr:colOff>
      <xdr:row>36</xdr:row>
      <xdr:rowOff>117297</xdr:rowOff>
    </xdr:to>
    <xdr:cxnSp macro="">
      <xdr:nvCxnSpPr>
        <xdr:cNvPr id="68" name="直線コネクタ 67"/>
        <xdr:cNvCxnSpPr/>
      </xdr:nvCxnSpPr>
      <xdr:spPr>
        <a:xfrm flipV="1">
          <a:off x="1130300" y="6281793"/>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74247</xdr:rowOff>
    </xdr:from>
    <xdr:to>
      <xdr:col>24</xdr:col>
      <xdr:colOff>114300</xdr:colOff>
      <xdr:row>37</xdr:row>
      <xdr:rowOff>4397</xdr:rowOff>
    </xdr:to>
    <xdr:sp macro="" textlink="">
      <xdr:nvSpPr>
        <xdr:cNvPr id="78" name="楕円 77"/>
        <xdr:cNvSpPr/>
      </xdr:nvSpPr>
      <xdr:spPr>
        <a:xfrm>
          <a:off x="4584700" y="624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52674</xdr:rowOff>
    </xdr:from>
    <xdr:ext cx="534377" cy="259045"/>
    <xdr:sp macro="" textlink="">
      <xdr:nvSpPr>
        <xdr:cNvPr id="79" name="人件費該当値テキスト"/>
        <xdr:cNvSpPr txBox="1"/>
      </xdr:nvSpPr>
      <xdr:spPr>
        <a:xfrm>
          <a:off x="4686300" y="622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92580</xdr:rowOff>
    </xdr:from>
    <xdr:to>
      <xdr:col>20</xdr:col>
      <xdr:colOff>38100</xdr:colOff>
      <xdr:row>37</xdr:row>
      <xdr:rowOff>22730</xdr:rowOff>
    </xdr:to>
    <xdr:sp macro="" textlink="">
      <xdr:nvSpPr>
        <xdr:cNvPr id="80" name="楕円 79"/>
        <xdr:cNvSpPr/>
      </xdr:nvSpPr>
      <xdr:spPr>
        <a:xfrm>
          <a:off x="3746500" y="626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13857</xdr:rowOff>
    </xdr:from>
    <xdr:ext cx="534377" cy="259045"/>
    <xdr:sp macro="" textlink="">
      <xdr:nvSpPr>
        <xdr:cNvPr id="81" name="テキスト ボックス 80"/>
        <xdr:cNvSpPr txBox="1"/>
      </xdr:nvSpPr>
      <xdr:spPr>
        <a:xfrm>
          <a:off x="3530111" y="635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69469</xdr:rowOff>
    </xdr:from>
    <xdr:to>
      <xdr:col>15</xdr:col>
      <xdr:colOff>101600</xdr:colOff>
      <xdr:row>36</xdr:row>
      <xdr:rowOff>171069</xdr:rowOff>
    </xdr:to>
    <xdr:sp macro="" textlink="">
      <xdr:nvSpPr>
        <xdr:cNvPr id="82" name="楕円 81"/>
        <xdr:cNvSpPr/>
      </xdr:nvSpPr>
      <xdr:spPr>
        <a:xfrm>
          <a:off x="2857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162196</xdr:rowOff>
    </xdr:from>
    <xdr:ext cx="534377" cy="259045"/>
    <xdr:sp macro="" textlink="">
      <xdr:nvSpPr>
        <xdr:cNvPr id="83" name="テキスト ボックス 82"/>
        <xdr:cNvSpPr txBox="1"/>
      </xdr:nvSpPr>
      <xdr:spPr>
        <a:xfrm>
          <a:off x="2641111" y="63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58793</xdr:rowOff>
    </xdr:from>
    <xdr:to>
      <xdr:col>10</xdr:col>
      <xdr:colOff>165100</xdr:colOff>
      <xdr:row>36</xdr:row>
      <xdr:rowOff>160393</xdr:rowOff>
    </xdr:to>
    <xdr:sp macro="" textlink="">
      <xdr:nvSpPr>
        <xdr:cNvPr id="84" name="楕円 83"/>
        <xdr:cNvSpPr/>
      </xdr:nvSpPr>
      <xdr:spPr>
        <a:xfrm>
          <a:off x="1968500" y="62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151520</xdr:rowOff>
    </xdr:from>
    <xdr:ext cx="534377" cy="259045"/>
    <xdr:sp macro="" textlink="">
      <xdr:nvSpPr>
        <xdr:cNvPr id="85" name="テキスト ボックス 84"/>
        <xdr:cNvSpPr txBox="1"/>
      </xdr:nvSpPr>
      <xdr:spPr>
        <a:xfrm>
          <a:off x="1752111" y="632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66497</xdr:rowOff>
    </xdr:from>
    <xdr:to>
      <xdr:col>6</xdr:col>
      <xdr:colOff>38100</xdr:colOff>
      <xdr:row>36</xdr:row>
      <xdr:rowOff>168097</xdr:rowOff>
    </xdr:to>
    <xdr:sp macro="" textlink="">
      <xdr:nvSpPr>
        <xdr:cNvPr id="86" name="楕円 85"/>
        <xdr:cNvSpPr/>
      </xdr:nvSpPr>
      <xdr:spPr>
        <a:xfrm>
          <a:off x="1079500" y="62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159224</xdr:rowOff>
    </xdr:from>
    <xdr:ext cx="534377" cy="259045"/>
    <xdr:sp macro="" textlink="">
      <xdr:nvSpPr>
        <xdr:cNvPr id="87" name="テキスト ボックス 86"/>
        <xdr:cNvSpPr txBox="1"/>
      </xdr:nvSpPr>
      <xdr:spPr>
        <a:xfrm>
          <a:off x="863111" y="63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26432</xdr:rowOff>
    </xdr:from>
    <xdr:to>
      <xdr:col>24</xdr:col>
      <xdr:colOff>63500</xdr:colOff>
      <xdr:row>58</xdr:row>
      <xdr:rowOff>27439</xdr:rowOff>
    </xdr:to>
    <xdr:cxnSp macro="">
      <xdr:nvCxnSpPr>
        <xdr:cNvPr id="116" name="直線コネクタ 115"/>
        <xdr:cNvCxnSpPr/>
      </xdr:nvCxnSpPr>
      <xdr:spPr>
        <a:xfrm>
          <a:off x="3797300" y="9970532"/>
          <a:ext cx="8382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20024</xdr:rowOff>
    </xdr:from>
    <xdr:to>
      <xdr:col>19</xdr:col>
      <xdr:colOff>177800</xdr:colOff>
      <xdr:row>58</xdr:row>
      <xdr:rowOff>26432</xdr:rowOff>
    </xdr:to>
    <xdr:cxnSp macro="">
      <xdr:nvCxnSpPr>
        <xdr:cNvPr id="119" name="直線コネクタ 118"/>
        <xdr:cNvCxnSpPr/>
      </xdr:nvCxnSpPr>
      <xdr:spPr>
        <a:xfrm>
          <a:off x="2908300" y="9964124"/>
          <a:ext cx="8890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20024</xdr:rowOff>
    </xdr:from>
    <xdr:to>
      <xdr:col>15</xdr:col>
      <xdr:colOff>50800</xdr:colOff>
      <xdr:row>58</xdr:row>
      <xdr:rowOff>35348</xdr:rowOff>
    </xdr:to>
    <xdr:cxnSp macro="">
      <xdr:nvCxnSpPr>
        <xdr:cNvPr id="122" name="直線コネクタ 121"/>
        <xdr:cNvCxnSpPr/>
      </xdr:nvCxnSpPr>
      <xdr:spPr>
        <a:xfrm flipV="1">
          <a:off x="2019300" y="9964124"/>
          <a:ext cx="889000" cy="1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35348</xdr:rowOff>
    </xdr:from>
    <xdr:to>
      <xdr:col>10</xdr:col>
      <xdr:colOff>114300</xdr:colOff>
      <xdr:row>58</xdr:row>
      <xdr:rowOff>46606</xdr:rowOff>
    </xdr:to>
    <xdr:cxnSp macro="">
      <xdr:nvCxnSpPr>
        <xdr:cNvPr id="125" name="直線コネクタ 124"/>
        <xdr:cNvCxnSpPr/>
      </xdr:nvCxnSpPr>
      <xdr:spPr>
        <a:xfrm flipV="1">
          <a:off x="1130300" y="9979448"/>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148089</xdr:rowOff>
    </xdr:from>
    <xdr:to>
      <xdr:col>24</xdr:col>
      <xdr:colOff>114300</xdr:colOff>
      <xdr:row>58</xdr:row>
      <xdr:rowOff>78239</xdr:rowOff>
    </xdr:to>
    <xdr:sp macro="" textlink="">
      <xdr:nvSpPr>
        <xdr:cNvPr id="135" name="楕円 134"/>
        <xdr:cNvSpPr/>
      </xdr:nvSpPr>
      <xdr:spPr>
        <a:xfrm>
          <a:off x="4584700" y="99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80640</xdr:rowOff>
    </xdr:from>
    <xdr:ext cx="534377" cy="259045"/>
    <xdr:sp macro="" textlink="">
      <xdr:nvSpPr>
        <xdr:cNvPr id="136" name="物件費該当値テキスト"/>
        <xdr:cNvSpPr txBox="1"/>
      </xdr:nvSpPr>
      <xdr:spPr>
        <a:xfrm>
          <a:off x="4686300" y="98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147082</xdr:rowOff>
    </xdr:from>
    <xdr:to>
      <xdr:col>20</xdr:col>
      <xdr:colOff>38100</xdr:colOff>
      <xdr:row>58</xdr:row>
      <xdr:rowOff>77232</xdr:rowOff>
    </xdr:to>
    <xdr:sp macro="" textlink="">
      <xdr:nvSpPr>
        <xdr:cNvPr id="137" name="楕円 136"/>
        <xdr:cNvSpPr/>
      </xdr:nvSpPr>
      <xdr:spPr>
        <a:xfrm>
          <a:off x="3746500" y="991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68359</xdr:rowOff>
    </xdr:from>
    <xdr:ext cx="534377" cy="259045"/>
    <xdr:sp macro="" textlink="">
      <xdr:nvSpPr>
        <xdr:cNvPr id="138" name="テキスト ボックス 137"/>
        <xdr:cNvSpPr txBox="1"/>
      </xdr:nvSpPr>
      <xdr:spPr>
        <a:xfrm>
          <a:off x="3530111" y="1001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140674</xdr:rowOff>
    </xdr:from>
    <xdr:to>
      <xdr:col>15</xdr:col>
      <xdr:colOff>101600</xdr:colOff>
      <xdr:row>58</xdr:row>
      <xdr:rowOff>70824</xdr:rowOff>
    </xdr:to>
    <xdr:sp macro="" textlink="">
      <xdr:nvSpPr>
        <xdr:cNvPr id="139" name="楕円 138"/>
        <xdr:cNvSpPr/>
      </xdr:nvSpPr>
      <xdr:spPr>
        <a:xfrm>
          <a:off x="2857500" y="991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61951</xdr:rowOff>
    </xdr:from>
    <xdr:ext cx="534377" cy="259045"/>
    <xdr:sp macro="" textlink="">
      <xdr:nvSpPr>
        <xdr:cNvPr id="140" name="テキスト ボックス 139"/>
        <xdr:cNvSpPr txBox="1"/>
      </xdr:nvSpPr>
      <xdr:spPr>
        <a:xfrm>
          <a:off x="2641111" y="1000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155998</xdr:rowOff>
    </xdr:from>
    <xdr:to>
      <xdr:col>10</xdr:col>
      <xdr:colOff>165100</xdr:colOff>
      <xdr:row>58</xdr:row>
      <xdr:rowOff>86148</xdr:rowOff>
    </xdr:to>
    <xdr:sp macro="" textlink="">
      <xdr:nvSpPr>
        <xdr:cNvPr id="141" name="楕円 140"/>
        <xdr:cNvSpPr/>
      </xdr:nvSpPr>
      <xdr:spPr>
        <a:xfrm>
          <a:off x="1968500" y="992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77275</xdr:rowOff>
    </xdr:from>
    <xdr:ext cx="534377" cy="259045"/>
    <xdr:sp macro="" textlink="">
      <xdr:nvSpPr>
        <xdr:cNvPr id="142" name="テキスト ボックス 141"/>
        <xdr:cNvSpPr txBox="1"/>
      </xdr:nvSpPr>
      <xdr:spPr>
        <a:xfrm>
          <a:off x="1752111" y="1002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167256</xdr:rowOff>
    </xdr:from>
    <xdr:to>
      <xdr:col>6</xdr:col>
      <xdr:colOff>38100</xdr:colOff>
      <xdr:row>58</xdr:row>
      <xdr:rowOff>97406</xdr:rowOff>
    </xdr:to>
    <xdr:sp macro="" textlink="">
      <xdr:nvSpPr>
        <xdr:cNvPr id="143" name="楕円 142"/>
        <xdr:cNvSpPr/>
      </xdr:nvSpPr>
      <xdr:spPr>
        <a:xfrm>
          <a:off x="1079500" y="993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88533</xdr:rowOff>
    </xdr:from>
    <xdr:ext cx="534377" cy="259045"/>
    <xdr:sp macro="" textlink="">
      <xdr:nvSpPr>
        <xdr:cNvPr id="144" name="テキスト ボックス 143"/>
        <xdr:cNvSpPr txBox="1"/>
      </xdr:nvSpPr>
      <xdr:spPr>
        <a:xfrm>
          <a:off x="863111" y="1003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43517</xdr:rowOff>
    </xdr:from>
    <xdr:to>
      <xdr:col>24</xdr:col>
      <xdr:colOff>63500</xdr:colOff>
      <xdr:row>77</xdr:row>
      <xdr:rowOff>45289</xdr:rowOff>
    </xdr:to>
    <xdr:cxnSp macro="">
      <xdr:nvCxnSpPr>
        <xdr:cNvPr id="169" name="直線コネクタ 168"/>
        <xdr:cNvCxnSpPr/>
      </xdr:nvCxnSpPr>
      <xdr:spPr>
        <a:xfrm>
          <a:off x="3797300" y="13245167"/>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43517</xdr:rowOff>
    </xdr:from>
    <xdr:to>
      <xdr:col>19</xdr:col>
      <xdr:colOff>177800</xdr:colOff>
      <xdr:row>77</xdr:row>
      <xdr:rowOff>54090</xdr:rowOff>
    </xdr:to>
    <xdr:cxnSp macro="">
      <xdr:nvCxnSpPr>
        <xdr:cNvPr id="172" name="直線コネクタ 171"/>
        <xdr:cNvCxnSpPr/>
      </xdr:nvCxnSpPr>
      <xdr:spPr>
        <a:xfrm flipV="1">
          <a:off x="2908300" y="13245167"/>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51403</xdr:rowOff>
    </xdr:from>
    <xdr:to>
      <xdr:col>15</xdr:col>
      <xdr:colOff>50800</xdr:colOff>
      <xdr:row>77</xdr:row>
      <xdr:rowOff>54090</xdr:rowOff>
    </xdr:to>
    <xdr:cxnSp macro="">
      <xdr:nvCxnSpPr>
        <xdr:cNvPr id="175" name="直線コネクタ 174"/>
        <xdr:cNvCxnSpPr/>
      </xdr:nvCxnSpPr>
      <xdr:spPr>
        <a:xfrm>
          <a:off x="2019300" y="13253053"/>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51403</xdr:rowOff>
    </xdr:from>
    <xdr:to>
      <xdr:col>10</xdr:col>
      <xdr:colOff>114300</xdr:colOff>
      <xdr:row>77</xdr:row>
      <xdr:rowOff>57975</xdr:rowOff>
    </xdr:to>
    <xdr:cxnSp macro="">
      <xdr:nvCxnSpPr>
        <xdr:cNvPr id="178" name="直線コネクタ 177"/>
        <xdr:cNvCxnSpPr/>
      </xdr:nvCxnSpPr>
      <xdr:spPr>
        <a:xfrm flipV="1">
          <a:off x="1130300" y="13253053"/>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165939</xdr:rowOff>
    </xdr:from>
    <xdr:to>
      <xdr:col>24</xdr:col>
      <xdr:colOff>114300</xdr:colOff>
      <xdr:row>77</xdr:row>
      <xdr:rowOff>96089</xdr:rowOff>
    </xdr:to>
    <xdr:sp macro="" textlink="">
      <xdr:nvSpPr>
        <xdr:cNvPr id="188" name="楕円 187"/>
        <xdr:cNvSpPr/>
      </xdr:nvSpPr>
      <xdr:spPr>
        <a:xfrm>
          <a:off x="4584700" y="1319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80866</xdr:rowOff>
    </xdr:from>
    <xdr:ext cx="469744" cy="259045"/>
    <xdr:sp macro="" textlink="">
      <xdr:nvSpPr>
        <xdr:cNvPr id="189" name="維持補修費該当値テキスト"/>
        <xdr:cNvSpPr txBox="1"/>
      </xdr:nvSpPr>
      <xdr:spPr>
        <a:xfrm>
          <a:off x="4686300" y="1311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164167</xdr:rowOff>
    </xdr:from>
    <xdr:to>
      <xdr:col>20</xdr:col>
      <xdr:colOff>38100</xdr:colOff>
      <xdr:row>77</xdr:row>
      <xdr:rowOff>94317</xdr:rowOff>
    </xdr:to>
    <xdr:sp macro="" textlink="">
      <xdr:nvSpPr>
        <xdr:cNvPr id="190" name="楕円 189"/>
        <xdr:cNvSpPr/>
      </xdr:nvSpPr>
      <xdr:spPr>
        <a:xfrm>
          <a:off x="3746500" y="131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85444</xdr:rowOff>
    </xdr:from>
    <xdr:ext cx="469744" cy="259045"/>
    <xdr:sp macro="" textlink="">
      <xdr:nvSpPr>
        <xdr:cNvPr id="191" name="テキスト ボックス 190"/>
        <xdr:cNvSpPr txBox="1"/>
      </xdr:nvSpPr>
      <xdr:spPr>
        <a:xfrm>
          <a:off x="3562428" y="1328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3290</xdr:rowOff>
    </xdr:from>
    <xdr:to>
      <xdr:col>15</xdr:col>
      <xdr:colOff>101600</xdr:colOff>
      <xdr:row>77</xdr:row>
      <xdr:rowOff>104890</xdr:rowOff>
    </xdr:to>
    <xdr:sp macro="" textlink="">
      <xdr:nvSpPr>
        <xdr:cNvPr id="192" name="楕円 191"/>
        <xdr:cNvSpPr/>
      </xdr:nvSpPr>
      <xdr:spPr>
        <a:xfrm>
          <a:off x="2857500" y="132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96017</xdr:rowOff>
    </xdr:from>
    <xdr:ext cx="469744" cy="259045"/>
    <xdr:sp macro="" textlink="">
      <xdr:nvSpPr>
        <xdr:cNvPr id="193" name="テキスト ボックス 192"/>
        <xdr:cNvSpPr txBox="1"/>
      </xdr:nvSpPr>
      <xdr:spPr>
        <a:xfrm>
          <a:off x="2673428" y="132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603</xdr:rowOff>
    </xdr:from>
    <xdr:to>
      <xdr:col>10</xdr:col>
      <xdr:colOff>165100</xdr:colOff>
      <xdr:row>77</xdr:row>
      <xdr:rowOff>102203</xdr:rowOff>
    </xdr:to>
    <xdr:sp macro="" textlink="">
      <xdr:nvSpPr>
        <xdr:cNvPr id="194" name="楕円 193"/>
        <xdr:cNvSpPr/>
      </xdr:nvSpPr>
      <xdr:spPr>
        <a:xfrm>
          <a:off x="1968500" y="1320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93330</xdr:rowOff>
    </xdr:from>
    <xdr:ext cx="469744" cy="259045"/>
    <xdr:sp macro="" textlink="">
      <xdr:nvSpPr>
        <xdr:cNvPr id="195" name="テキスト ボックス 194"/>
        <xdr:cNvSpPr txBox="1"/>
      </xdr:nvSpPr>
      <xdr:spPr>
        <a:xfrm>
          <a:off x="1784428" y="1329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7175</xdr:rowOff>
    </xdr:from>
    <xdr:to>
      <xdr:col>6</xdr:col>
      <xdr:colOff>38100</xdr:colOff>
      <xdr:row>77</xdr:row>
      <xdr:rowOff>108775</xdr:rowOff>
    </xdr:to>
    <xdr:sp macro="" textlink="">
      <xdr:nvSpPr>
        <xdr:cNvPr id="196" name="楕円 195"/>
        <xdr:cNvSpPr/>
      </xdr:nvSpPr>
      <xdr:spPr>
        <a:xfrm>
          <a:off x="1079500" y="132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99902</xdr:rowOff>
    </xdr:from>
    <xdr:ext cx="469744" cy="259045"/>
    <xdr:sp macro="" textlink="">
      <xdr:nvSpPr>
        <xdr:cNvPr id="197" name="テキスト ボックス 196"/>
        <xdr:cNvSpPr txBox="1"/>
      </xdr:nvSpPr>
      <xdr:spPr>
        <a:xfrm>
          <a:off x="895428" y="133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37516</xdr:rowOff>
    </xdr:from>
    <xdr:to>
      <xdr:col>24</xdr:col>
      <xdr:colOff>63500</xdr:colOff>
      <xdr:row>96</xdr:row>
      <xdr:rowOff>55042</xdr:rowOff>
    </xdr:to>
    <xdr:cxnSp macro="">
      <xdr:nvCxnSpPr>
        <xdr:cNvPr id="227" name="直線コネクタ 226"/>
        <xdr:cNvCxnSpPr/>
      </xdr:nvCxnSpPr>
      <xdr:spPr>
        <a:xfrm flipV="1">
          <a:off x="3797300" y="16496716"/>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55042</xdr:rowOff>
    </xdr:from>
    <xdr:to>
      <xdr:col>19</xdr:col>
      <xdr:colOff>177800</xdr:colOff>
      <xdr:row>96</xdr:row>
      <xdr:rowOff>121616</xdr:rowOff>
    </xdr:to>
    <xdr:cxnSp macro="">
      <xdr:nvCxnSpPr>
        <xdr:cNvPr id="230" name="直線コネクタ 229"/>
        <xdr:cNvCxnSpPr/>
      </xdr:nvCxnSpPr>
      <xdr:spPr>
        <a:xfrm flipV="1">
          <a:off x="2908300" y="16514242"/>
          <a:ext cx="889000" cy="6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105639</xdr:rowOff>
    </xdr:from>
    <xdr:to>
      <xdr:col>15</xdr:col>
      <xdr:colOff>50800</xdr:colOff>
      <xdr:row>96</xdr:row>
      <xdr:rowOff>121616</xdr:rowOff>
    </xdr:to>
    <xdr:cxnSp macro="">
      <xdr:nvCxnSpPr>
        <xdr:cNvPr id="233" name="直線コネクタ 232"/>
        <xdr:cNvCxnSpPr/>
      </xdr:nvCxnSpPr>
      <xdr:spPr>
        <a:xfrm>
          <a:off x="2019300" y="16564839"/>
          <a:ext cx="889000" cy="1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105639</xdr:rowOff>
    </xdr:from>
    <xdr:to>
      <xdr:col>10</xdr:col>
      <xdr:colOff>114300</xdr:colOff>
      <xdr:row>97</xdr:row>
      <xdr:rowOff>15926</xdr:rowOff>
    </xdr:to>
    <xdr:cxnSp macro="">
      <xdr:nvCxnSpPr>
        <xdr:cNvPr id="236" name="直線コネクタ 235"/>
        <xdr:cNvCxnSpPr/>
      </xdr:nvCxnSpPr>
      <xdr:spPr>
        <a:xfrm flipV="1">
          <a:off x="1130300" y="16564839"/>
          <a:ext cx="889000" cy="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158166</xdr:rowOff>
    </xdr:from>
    <xdr:to>
      <xdr:col>24</xdr:col>
      <xdr:colOff>114300</xdr:colOff>
      <xdr:row>96</xdr:row>
      <xdr:rowOff>88316</xdr:rowOff>
    </xdr:to>
    <xdr:sp macro="" textlink="">
      <xdr:nvSpPr>
        <xdr:cNvPr id="246" name="楕円 245"/>
        <xdr:cNvSpPr/>
      </xdr:nvSpPr>
      <xdr:spPr>
        <a:xfrm>
          <a:off x="4584700" y="164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136593</xdr:rowOff>
    </xdr:from>
    <xdr:ext cx="534377" cy="259045"/>
    <xdr:sp macro="" textlink="">
      <xdr:nvSpPr>
        <xdr:cNvPr id="247" name="扶助費該当値テキスト"/>
        <xdr:cNvSpPr txBox="1"/>
      </xdr:nvSpPr>
      <xdr:spPr>
        <a:xfrm>
          <a:off x="4686300" y="1642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4242</xdr:rowOff>
    </xdr:from>
    <xdr:to>
      <xdr:col>20</xdr:col>
      <xdr:colOff>38100</xdr:colOff>
      <xdr:row>96</xdr:row>
      <xdr:rowOff>105842</xdr:rowOff>
    </xdr:to>
    <xdr:sp macro="" textlink="">
      <xdr:nvSpPr>
        <xdr:cNvPr id="248" name="楕円 247"/>
        <xdr:cNvSpPr/>
      </xdr:nvSpPr>
      <xdr:spPr>
        <a:xfrm>
          <a:off x="3746500" y="164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96969</xdr:rowOff>
    </xdr:from>
    <xdr:ext cx="534377" cy="259045"/>
    <xdr:sp macro="" textlink="">
      <xdr:nvSpPr>
        <xdr:cNvPr id="249" name="テキスト ボックス 248"/>
        <xdr:cNvSpPr txBox="1"/>
      </xdr:nvSpPr>
      <xdr:spPr>
        <a:xfrm>
          <a:off x="3530111" y="165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70816</xdr:rowOff>
    </xdr:from>
    <xdr:to>
      <xdr:col>15</xdr:col>
      <xdr:colOff>101600</xdr:colOff>
      <xdr:row>97</xdr:row>
      <xdr:rowOff>966</xdr:rowOff>
    </xdr:to>
    <xdr:sp macro="" textlink="">
      <xdr:nvSpPr>
        <xdr:cNvPr id="250" name="楕円 249"/>
        <xdr:cNvSpPr/>
      </xdr:nvSpPr>
      <xdr:spPr>
        <a:xfrm>
          <a:off x="2857500" y="165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163543</xdr:rowOff>
    </xdr:from>
    <xdr:ext cx="534377" cy="259045"/>
    <xdr:sp macro="" textlink="">
      <xdr:nvSpPr>
        <xdr:cNvPr id="251" name="テキスト ボックス 250"/>
        <xdr:cNvSpPr txBox="1"/>
      </xdr:nvSpPr>
      <xdr:spPr>
        <a:xfrm>
          <a:off x="2641111" y="166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54839</xdr:rowOff>
    </xdr:from>
    <xdr:to>
      <xdr:col>10</xdr:col>
      <xdr:colOff>165100</xdr:colOff>
      <xdr:row>96</xdr:row>
      <xdr:rowOff>156439</xdr:rowOff>
    </xdr:to>
    <xdr:sp macro="" textlink="">
      <xdr:nvSpPr>
        <xdr:cNvPr id="252" name="楕円 251"/>
        <xdr:cNvSpPr/>
      </xdr:nvSpPr>
      <xdr:spPr>
        <a:xfrm>
          <a:off x="1968500" y="165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147566</xdr:rowOff>
    </xdr:from>
    <xdr:ext cx="534377" cy="259045"/>
    <xdr:sp macro="" textlink="">
      <xdr:nvSpPr>
        <xdr:cNvPr id="253" name="テキスト ボックス 252"/>
        <xdr:cNvSpPr txBox="1"/>
      </xdr:nvSpPr>
      <xdr:spPr>
        <a:xfrm>
          <a:off x="1752111" y="1660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136576</xdr:rowOff>
    </xdr:from>
    <xdr:to>
      <xdr:col>6</xdr:col>
      <xdr:colOff>38100</xdr:colOff>
      <xdr:row>97</xdr:row>
      <xdr:rowOff>66726</xdr:rowOff>
    </xdr:to>
    <xdr:sp macro="" textlink="">
      <xdr:nvSpPr>
        <xdr:cNvPr id="254" name="楕円 253"/>
        <xdr:cNvSpPr/>
      </xdr:nvSpPr>
      <xdr:spPr>
        <a:xfrm>
          <a:off x="1079500" y="165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57853</xdr:rowOff>
    </xdr:from>
    <xdr:ext cx="534377" cy="259045"/>
    <xdr:sp macro="" textlink="">
      <xdr:nvSpPr>
        <xdr:cNvPr id="255" name="テキスト ボックス 254"/>
        <xdr:cNvSpPr txBox="1"/>
      </xdr:nvSpPr>
      <xdr:spPr>
        <a:xfrm>
          <a:off x="863111" y="1668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154610</xdr:rowOff>
    </xdr:from>
    <xdr:to>
      <xdr:col>55</xdr:col>
      <xdr:colOff>0</xdr:colOff>
      <xdr:row>38</xdr:row>
      <xdr:rowOff>22606</xdr:rowOff>
    </xdr:to>
    <xdr:cxnSp macro="">
      <xdr:nvCxnSpPr>
        <xdr:cNvPr id="284" name="直線コネクタ 283"/>
        <xdr:cNvCxnSpPr/>
      </xdr:nvCxnSpPr>
      <xdr:spPr>
        <a:xfrm flipV="1">
          <a:off x="9639300" y="6498260"/>
          <a:ext cx="8382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146418</xdr:rowOff>
    </xdr:from>
    <xdr:to>
      <xdr:col>50</xdr:col>
      <xdr:colOff>114300</xdr:colOff>
      <xdr:row>38</xdr:row>
      <xdr:rowOff>22606</xdr:rowOff>
    </xdr:to>
    <xdr:cxnSp macro="">
      <xdr:nvCxnSpPr>
        <xdr:cNvPr id="287" name="直線コネクタ 286"/>
        <xdr:cNvCxnSpPr/>
      </xdr:nvCxnSpPr>
      <xdr:spPr>
        <a:xfrm>
          <a:off x="8750300" y="6490068"/>
          <a:ext cx="889000" cy="4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146418</xdr:rowOff>
    </xdr:from>
    <xdr:to>
      <xdr:col>45</xdr:col>
      <xdr:colOff>177800</xdr:colOff>
      <xdr:row>38</xdr:row>
      <xdr:rowOff>35027</xdr:rowOff>
    </xdr:to>
    <xdr:cxnSp macro="">
      <xdr:nvCxnSpPr>
        <xdr:cNvPr id="290" name="直線コネクタ 289"/>
        <xdr:cNvCxnSpPr/>
      </xdr:nvCxnSpPr>
      <xdr:spPr>
        <a:xfrm flipV="1">
          <a:off x="7861300" y="6490068"/>
          <a:ext cx="889000" cy="6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35027</xdr:rowOff>
    </xdr:from>
    <xdr:to>
      <xdr:col>41</xdr:col>
      <xdr:colOff>50800</xdr:colOff>
      <xdr:row>38</xdr:row>
      <xdr:rowOff>50635</xdr:rowOff>
    </xdr:to>
    <xdr:cxnSp macro="">
      <xdr:nvCxnSpPr>
        <xdr:cNvPr id="293" name="直線コネクタ 292"/>
        <xdr:cNvCxnSpPr/>
      </xdr:nvCxnSpPr>
      <xdr:spPr>
        <a:xfrm flipV="1">
          <a:off x="6972300" y="6550127"/>
          <a:ext cx="889000" cy="1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103810</xdr:rowOff>
    </xdr:from>
    <xdr:to>
      <xdr:col>55</xdr:col>
      <xdr:colOff>50800</xdr:colOff>
      <xdr:row>38</xdr:row>
      <xdr:rowOff>33960</xdr:rowOff>
    </xdr:to>
    <xdr:sp macro="" textlink="">
      <xdr:nvSpPr>
        <xdr:cNvPr id="303" name="楕円 302"/>
        <xdr:cNvSpPr/>
      </xdr:nvSpPr>
      <xdr:spPr>
        <a:xfrm>
          <a:off x="10426700" y="64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18737</xdr:rowOff>
    </xdr:from>
    <xdr:ext cx="534377" cy="259045"/>
    <xdr:sp macro="" textlink="">
      <xdr:nvSpPr>
        <xdr:cNvPr id="304" name="補助費等該当値テキスト"/>
        <xdr:cNvSpPr txBox="1"/>
      </xdr:nvSpPr>
      <xdr:spPr>
        <a:xfrm>
          <a:off x="10528300" y="636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143256</xdr:rowOff>
    </xdr:from>
    <xdr:to>
      <xdr:col>50</xdr:col>
      <xdr:colOff>165100</xdr:colOff>
      <xdr:row>38</xdr:row>
      <xdr:rowOff>73406</xdr:rowOff>
    </xdr:to>
    <xdr:sp macro="" textlink="">
      <xdr:nvSpPr>
        <xdr:cNvPr id="305" name="楕円 304"/>
        <xdr:cNvSpPr/>
      </xdr:nvSpPr>
      <xdr:spPr>
        <a:xfrm>
          <a:off x="9588500" y="64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64533</xdr:rowOff>
    </xdr:from>
    <xdr:ext cx="534377" cy="259045"/>
    <xdr:sp macro="" textlink="">
      <xdr:nvSpPr>
        <xdr:cNvPr id="306" name="テキスト ボックス 305"/>
        <xdr:cNvSpPr txBox="1"/>
      </xdr:nvSpPr>
      <xdr:spPr>
        <a:xfrm>
          <a:off x="9372111" y="65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95618</xdr:rowOff>
    </xdr:from>
    <xdr:to>
      <xdr:col>46</xdr:col>
      <xdr:colOff>38100</xdr:colOff>
      <xdr:row>38</xdr:row>
      <xdr:rowOff>25768</xdr:rowOff>
    </xdr:to>
    <xdr:sp macro="" textlink="">
      <xdr:nvSpPr>
        <xdr:cNvPr id="307" name="楕円 306"/>
        <xdr:cNvSpPr/>
      </xdr:nvSpPr>
      <xdr:spPr>
        <a:xfrm>
          <a:off x="8699500" y="64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16895</xdr:rowOff>
    </xdr:from>
    <xdr:ext cx="534377" cy="259045"/>
    <xdr:sp macro="" textlink="">
      <xdr:nvSpPr>
        <xdr:cNvPr id="308" name="テキスト ボックス 307"/>
        <xdr:cNvSpPr txBox="1"/>
      </xdr:nvSpPr>
      <xdr:spPr>
        <a:xfrm>
          <a:off x="8483111" y="65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155677</xdr:rowOff>
    </xdr:from>
    <xdr:to>
      <xdr:col>41</xdr:col>
      <xdr:colOff>101600</xdr:colOff>
      <xdr:row>38</xdr:row>
      <xdr:rowOff>85827</xdr:rowOff>
    </xdr:to>
    <xdr:sp macro="" textlink="">
      <xdr:nvSpPr>
        <xdr:cNvPr id="309" name="楕円 308"/>
        <xdr:cNvSpPr/>
      </xdr:nvSpPr>
      <xdr:spPr>
        <a:xfrm>
          <a:off x="7810500" y="64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76954</xdr:rowOff>
    </xdr:from>
    <xdr:ext cx="534377" cy="259045"/>
    <xdr:sp macro="" textlink="">
      <xdr:nvSpPr>
        <xdr:cNvPr id="310" name="テキスト ボックス 309"/>
        <xdr:cNvSpPr txBox="1"/>
      </xdr:nvSpPr>
      <xdr:spPr>
        <a:xfrm>
          <a:off x="7594111" y="659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171285</xdr:rowOff>
    </xdr:from>
    <xdr:to>
      <xdr:col>36</xdr:col>
      <xdr:colOff>165100</xdr:colOff>
      <xdr:row>38</xdr:row>
      <xdr:rowOff>101435</xdr:rowOff>
    </xdr:to>
    <xdr:sp macro="" textlink="">
      <xdr:nvSpPr>
        <xdr:cNvPr id="311" name="楕円 310"/>
        <xdr:cNvSpPr/>
      </xdr:nvSpPr>
      <xdr:spPr>
        <a:xfrm>
          <a:off x="6921500" y="65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92562</xdr:rowOff>
    </xdr:from>
    <xdr:ext cx="534377" cy="259045"/>
    <xdr:sp macro="" textlink="">
      <xdr:nvSpPr>
        <xdr:cNvPr id="312" name="テキスト ボックス 311"/>
        <xdr:cNvSpPr txBox="1"/>
      </xdr:nvSpPr>
      <xdr:spPr>
        <a:xfrm>
          <a:off x="6705111" y="660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157914</xdr:rowOff>
    </xdr:from>
    <xdr:to>
      <xdr:col>55</xdr:col>
      <xdr:colOff>0</xdr:colOff>
      <xdr:row>58</xdr:row>
      <xdr:rowOff>165798</xdr:rowOff>
    </xdr:to>
    <xdr:cxnSp macro="">
      <xdr:nvCxnSpPr>
        <xdr:cNvPr id="341" name="直線コネクタ 340"/>
        <xdr:cNvCxnSpPr/>
      </xdr:nvCxnSpPr>
      <xdr:spPr>
        <a:xfrm flipV="1">
          <a:off x="9639300" y="10102014"/>
          <a:ext cx="838200" cy="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154780</xdr:rowOff>
    </xdr:from>
    <xdr:to>
      <xdr:col>50</xdr:col>
      <xdr:colOff>114300</xdr:colOff>
      <xdr:row>58</xdr:row>
      <xdr:rowOff>165798</xdr:rowOff>
    </xdr:to>
    <xdr:cxnSp macro="">
      <xdr:nvCxnSpPr>
        <xdr:cNvPr id="344" name="直線コネクタ 343"/>
        <xdr:cNvCxnSpPr/>
      </xdr:nvCxnSpPr>
      <xdr:spPr>
        <a:xfrm>
          <a:off x="8750300" y="10098880"/>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154780</xdr:rowOff>
    </xdr:from>
    <xdr:to>
      <xdr:col>45</xdr:col>
      <xdr:colOff>177800</xdr:colOff>
      <xdr:row>58</xdr:row>
      <xdr:rowOff>168726</xdr:rowOff>
    </xdr:to>
    <xdr:cxnSp macro="">
      <xdr:nvCxnSpPr>
        <xdr:cNvPr id="347" name="直線コネクタ 346"/>
        <xdr:cNvCxnSpPr/>
      </xdr:nvCxnSpPr>
      <xdr:spPr>
        <a:xfrm flipV="1">
          <a:off x="7861300" y="10098880"/>
          <a:ext cx="889000" cy="1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168726</xdr:rowOff>
    </xdr:from>
    <xdr:to>
      <xdr:col>41</xdr:col>
      <xdr:colOff>50800</xdr:colOff>
      <xdr:row>59</xdr:row>
      <xdr:rowOff>5860</xdr:rowOff>
    </xdr:to>
    <xdr:cxnSp macro="">
      <xdr:nvCxnSpPr>
        <xdr:cNvPr id="350" name="直線コネクタ 349"/>
        <xdr:cNvCxnSpPr/>
      </xdr:nvCxnSpPr>
      <xdr:spPr>
        <a:xfrm flipV="1">
          <a:off x="6972300" y="10112826"/>
          <a:ext cx="889000" cy="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107114</xdr:rowOff>
    </xdr:from>
    <xdr:to>
      <xdr:col>55</xdr:col>
      <xdr:colOff>50800</xdr:colOff>
      <xdr:row>59</xdr:row>
      <xdr:rowOff>37264</xdr:rowOff>
    </xdr:to>
    <xdr:sp macro="" textlink="">
      <xdr:nvSpPr>
        <xdr:cNvPr id="360" name="楕円 359"/>
        <xdr:cNvSpPr/>
      </xdr:nvSpPr>
      <xdr:spPr>
        <a:xfrm>
          <a:off x="10426700" y="1005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40448</xdr:rowOff>
    </xdr:from>
    <xdr:ext cx="534377" cy="259045"/>
    <xdr:sp macro="" textlink="">
      <xdr:nvSpPr>
        <xdr:cNvPr id="361" name="普通建設事業費該当値テキスト"/>
        <xdr:cNvSpPr txBox="1"/>
      </xdr:nvSpPr>
      <xdr:spPr>
        <a:xfrm>
          <a:off x="10528300" y="99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114998</xdr:rowOff>
    </xdr:from>
    <xdr:to>
      <xdr:col>50</xdr:col>
      <xdr:colOff>165100</xdr:colOff>
      <xdr:row>59</xdr:row>
      <xdr:rowOff>45148</xdr:rowOff>
    </xdr:to>
    <xdr:sp macro="" textlink="">
      <xdr:nvSpPr>
        <xdr:cNvPr id="362" name="楕円 361"/>
        <xdr:cNvSpPr/>
      </xdr:nvSpPr>
      <xdr:spPr>
        <a:xfrm>
          <a:off x="9588500" y="100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36275</xdr:rowOff>
    </xdr:from>
    <xdr:ext cx="534377" cy="259045"/>
    <xdr:sp macro="" textlink="">
      <xdr:nvSpPr>
        <xdr:cNvPr id="363" name="テキスト ボックス 362"/>
        <xdr:cNvSpPr txBox="1"/>
      </xdr:nvSpPr>
      <xdr:spPr>
        <a:xfrm>
          <a:off x="9372111" y="1015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103980</xdr:rowOff>
    </xdr:from>
    <xdr:to>
      <xdr:col>46</xdr:col>
      <xdr:colOff>38100</xdr:colOff>
      <xdr:row>59</xdr:row>
      <xdr:rowOff>34130</xdr:rowOff>
    </xdr:to>
    <xdr:sp macro="" textlink="">
      <xdr:nvSpPr>
        <xdr:cNvPr id="364" name="楕円 363"/>
        <xdr:cNvSpPr/>
      </xdr:nvSpPr>
      <xdr:spPr>
        <a:xfrm>
          <a:off x="8699500" y="100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25257</xdr:rowOff>
    </xdr:from>
    <xdr:ext cx="534377" cy="259045"/>
    <xdr:sp macro="" textlink="">
      <xdr:nvSpPr>
        <xdr:cNvPr id="365" name="テキスト ボックス 364"/>
        <xdr:cNvSpPr txBox="1"/>
      </xdr:nvSpPr>
      <xdr:spPr>
        <a:xfrm>
          <a:off x="8483111" y="1014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117926</xdr:rowOff>
    </xdr:from>
    <xdr:to>
      <xdr:col>41</xdr:col>
      <xdr:colOff>101600</xdr:colOff>
      <xdr:row>59</xdr:row>
      <xdr:rowOff>48076</xdr:rowOff>
    </xdr:to>
    <xdr:sp macro="" textlink="">
      <xdr:nvSpPr>
        <xdr:cNvPr id="366" name="楕円 365"/>
        <xdr:cNvSpPr/>
      </xdr:nvSpPr>
      <xdr:spPr>
        <a:xfrm>
          <a:off x="7810500" y="100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39203</xdr:rowOff>
    </xdr:from>
    <xdr:ext cx="534377" cy="259045"/>
    <xdr:sp macro="" textlink="">
      <xdr:nvSpPr>
        <xdr:cNvPr id="367" name="テキスト ボックス 366"/>
        <xdr:cNvSpPr txBox="1"/>
      </xdr:nvSpPr>
      <xdr:spPr>
        <a:xfrm>
          <a:off x="7594111" y="1015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126510</xdr:rowOff>
    </xdr:from>
    <xdr:to>
      <xdr:col>36</xdr:col>
      <xdr:colOff>165100</xdr:colOff>
      <xdr:row>59</xdr:row>
      <xdr:rowOff>56660</xdr:rowOff>
    </xdr:to>
    <xdr:sp macro="" textlink="">
      <xdr:nvSpPr>
        <xdr:cNvPr id="368" name="楕円 367"/>
        <xdr:cNvSpPr/>
      </xdr:nvSpPr>
      <xdr:spPr>
        <a:xfrm>
          <a:off x="6921500" y="100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47787</xdr:rowOff>
    </xdr:from>
    <xdr:ext cx="534377" cy="259045"/>
    <xdr:sp macro="" textlink="">
      <xdr:nvSpPr>
        <xdr:cNvPr id="369" name="テキスト ボックス 368"/>
        <xdr:cNvSpPr txBox="1"/>
      </xdr:nvSpPr>
      <xdr:spPr>
        <a:xfrm>
          <a:off x="6705111" y="1016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119337</xdr:rowOff>
    </xdr:from>
    <xdr:to>
      <xdr:col>55</xdr:col>
      <xdr:colOff>0</xdr:colOff>
      <xdr:row>78</xdr:row>
      <xdr:rowOff>125692</xdr:rowOff>
    </xdr:to>
    <xdr:cxnSp macro="">
      <xdr:nvCxnSpPr>
        <xdr:cNvPr id="396" name="直線コネクタ 395"/>
        <xdr:cNvCxnSpPr/>
      </xdr:nvCxnSpPr>
      <xdr:spPr>
        <a:xfrm flipV="1">
          <a:off x="9639300" y="13492437"/>
          <a:ext cx="8382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124964</xdr:rowOff>
    </xdr:from>
    <xdr:to>
      <xdr:col>50</xdr:col>
      <xdr:colOff>114300</xdr:colOff>
      <xdr:row>78</xdr:row>
      <xdr:rowOff>125692</xdr:rowOff>
    </xdr:to>
    <xdr:cxnSp macro="">
      <xdr:nvCxnSpPr>
        <xdr:cNvPr id="399" name="直線コネクタ 398"/>
        <xdr:cNvCxnSpPr/>
      </xdr:nvCxnSpPr>
      <xdr:spPr>
        <a:xfrm>
          <a:off x="8750300" y="13498064"/>
          <a:ext cx="8890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124964</xdr:rowOff>
    </xdr:from>
    <xdr:to>
      <xdr:col>45</xdr:col>
      <xdr:colOff>177800</xdr:colOff>
      <xdr:row>78</xdr:row>
      <xdr:rowOff>129848</xdr:rowOff>
    </xdr:to>
    <xdr:cxnSp macro="">
      <xdr:nvCxnSpPr>
        <xdr:cNvPr id="402" name="直線コネクタ 401"/>
        <xdr:cNvCxnSpPr/>
      </xdr:nvCxnSpPr>
      <xdr:spPr>
        <a:xfrm flipV="1">
          <a:off x="7861300" y="13498064"/>
          <a:ext cx="889000" cy="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68537</xdr:rowOff>
    </xdr:from>
    <xdr:to>
      <xdr:col>55</xdr:col>
      <xdr:colOff>50800</xdr:colOff>
      <xdr:row>78</xdr:row>
      <xdr:rowOff>170137</xdr:rowOff>
    </xdr:to>
    <xdr:sp macro="" textlink="">
      <xdr:nvSpPr>
        <xdr:cNvPr id="412" name="楕円 411"/>
        <xdr:cNvSpPr/>
      </xdr:nvSpPr>
      <xdr:spPr>
        <a:xfrm>
          <a:off x="10426700" y="134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469744" cy="259045"/>
    <xdr:sp macro="" textlink="">
      <xdr:nvSpPr>
        <xdr:cNvPr id="413" name="普通建設事業費 （ うち新規整備　）該当値テキスト"/>
        <xdr:cNvSpPr txBox="1"/>
      </xdr:nvSpPr>
      <xdr:spPr>
        <a:xfrm>
          <a:off x="10528300" y="1340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74892</xdr:rowOff>
    </xdr:from>
    <xdr:to>
      <xdr:col>50</xdr:col>
      <xdr:colOff>165100</xdr:colOff>
      <xdr:row>79</xdr:row>
      <xdr:rowOff>5042</xdr:rowOff>
    </xdr:to>
    <xdr:sp macro="" textlink="">
      <xdr:nvSpPr>
        <xdr:cNvPr id="414" name="楕円 413"/>
        <xdr:cNvSpPr/>
      </xdr:nvSpPr>
      <xdr:spPr>
        <a:xfrm>
          <a:off x="9588500" y="13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167619</xdr:rowOff>
    </xdr:from>
    <xdr:ext cx="469744" cy="259045"/>
    <xdr:sp macro="" textlink="">
      <xdr:nvSpPr>
        <xdr:cNvPr id="415" name="テキスト ボックス 414"/>
        <xdr:cNvSpPr txBox="1"/>
      </xdr:nvSpPr>
      <xdr:spPr>
        <a:xfrm>
          <a:off x="9404428" y="135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74164</xdr:rowOff>
    </xdr:from>
    <xdr:to>
      <xdr:col>46</xdr:col>
      <xdr:colOff>38100</xdr:colOff>
      <xdr:row>79</xdr:row>
      <xdr:rowOff>4314</xdr:rowOff>
    </xdr:to>
    <xdr:sp macro="" textlink="">
      <xdr:nvSpPr>
        <xdr:cNvPr id="416" name="楕円 415"/>
        <xdr:cNvSpPr/>
      </xdr:nvSpPr>
      <xdr:spPr>
        <a:xfrm>
          <a:off x="8699500" y="1344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166891</xdr:rowOff>
    </xdr:from>
    <xdr:ext cx="469744" cy="259045"/>
    <xdr:sp macro="" textlink="">
      <xdr:nvSpPr>
        <xdr:cNvPr id="417" name="テキスト ボックス 416"/>
        <xdr:cNvSpPr txBox="1"/>
      </xdr:nvSpPr>
      <xdr:spPr>
        <a:xfrm>
          <a:off x="8515428" y="1353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79048</xdr:rowOff>
    </xdr:from>
    <xdr:to>
      <xdr:col>41</xdr:col>
      <xdr:colOff>101600</xdr:colOff>
      <xdr:row>79</xdr:row>
      <xdr:rowOff>9198</xdr:rowOff>
    </xdr:to>
    <xdr:sp macro="" textlink="">
      <xdr:nvSpPr>
        <xdr:cNvPr id="418" name="楕円 417"/>
        <xdr:cNvSpPr/>
      </xdr:nvSpPr>
      <xdr:spPr>
        <a:xfrm>
          <a:off x="7810500" y="1345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325</xdr:rowOff>
    </xdr:from>
    <xdr:ext cx="469744" cy="259045"/>
    <xdr:sp macro="" textlink="">
      <xdr:nvSpPr>
        <xdr:cNvPr id="419" name="テキスト ボックス 418"/>
        <xdr:cNvSpPr txBox="1"/>
      </xdr:nvSpPr>
      <xdr:spPr>
        <a:xfrm>
          <a:off x="7626428" y="1354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6483</xdr:rowOff>
    </xdr:from>
    <xdr:to>
      <xdr:col>55</xdr:col>
      <xdr:colOff>0</xdr:colOff>
      <xdr:row>97</xdr:row>
      <xdr:rowOff>23495</xdr:rowOff>
    </xdr:to>
    <xdr:cxnSp macro="">
      <xdr:nvCxnSpPr>
        <xdr:cNvPr id="448" name="直線コネクタ 447"/>
        <xdr:cNvCxnSpPr/>
      </xdr:nvCxnSpPr>
      <xdr:spPr>
        <a:xfrm flipV="1">
          <a:off x="9639300" y="16637133"/>
          <a:ext cx="838200" cy="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100724</xdr:rowOff>
    </xdr:from>
    <xdr:to>
      <xdr:col>50</xdr:col>
      <xdr:colOff>114300</xdr:colOff>
      <xdr:row>97</xdr:row>
      <xdr:rowOff>23495</xdr:rowOff>
    </xdr:to>
    <xdr:cxnSp macro="">
      <xdr:nvCxnSpPr>
        <xdr:cNvPr id="451" name="直線コネクタ 450"/>
        <xdr:cNvCxnSpPr/>
      </xdr:nvCxnSpPr>
      <xdr:spPr>
        <a:xfrm>
          <a:off x="8750300" y="16559924"/>
          <a:ext cx="889000" cy="9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100724</xdr:rowOff>
    </xdr:from>
    <xdr:to>
      <xdr:col>45</xdr:col>
      <xdr:colOff>177800</xdr:colOff>
      <xdr:row>97</xdr:row>
      <xdr:rowOff>10083</xdr:rowOff>
    </xdr:to>
    <xdr:cxnSp macro="">
      <xdr:nvCxnSpPr>
        <xdr:cNvPr id="454" name="直線コネクタ 453"/>
        <xdr:cNvCxnSpPr/>
      </xdr:nvCxnSpPr>
      <xdr:spPr>
        <a:xfrm flipV="1">
          <a:off x="7861300" y="16559924"/>
          <a:ext cx="889000" cy="8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127133</xdr:rowOff>
    </xdr:from>
    <xdr:to>
      <xdr:col>55</xdr:col>
      <xdr:colOff>50800</xdr:colOff>
      <xdr:row>97</xdr:row>
      <xdr:rowOff>57283</xdr:rowOff>
    </xdr:to>
    <xdr:sp macro="" textlink="">
      <xdr:nvSpPr>
        <xdr:cNvPr id="464" name="楕円 463"/>
        <xdr:cNvSpPr/>
      </xdr:nvSpPr>
      <xdr:spPr>
        <a:xfrm>
          <a:off x="10426700" y="165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105560</xdr:rowOff>
    </xdr:from>
    <xdr:ext cx="534377" cy="259045"/>
    <xdr:sp macro="" textlink="">
      <xdr:nvSpPr>
        <xdr:cNvPr id="465" name="普通建設事業費 （ うち更新整備　）該当値テキスト"/>
        <xdr:cNvSpPr txBox="1"/>
      </xdr:nvSpPr>
      <xdr:spPr>
        <a:xfrm>
          <a:off x="10528300" y="1656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144145</xdr:rowOff>
    </xdr:from>
    <xdr:to>
      <xdr:col>50</xdr:col>
      <xdr:colOff>165100</xdr:colOff>
      <xdr:row>97</xdr:row>
      <xdr:rowOff>74295</xdr:rowOff>
    </xdr:to>
    <xdr:sp macro="" textlink="">
      <xdr:nvSpPr>
        <xdr:cNvPr id="466" name="楕円 465"/>
        <xdr:cNvSpPr/>
      </xdr:nvSpPr>
      <xdr:spPr>
        <a:xfrm>
          <a:off x="9588500" y="166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65422</xdr:rowOff>
    </xdr:from>
    <xdr:ext cx="534377" cy="259045"/>
    <xdr:sp macro="" textlink="">
      <xdr:nvSpPr>
        <xdr:cNvPr id="467" name="テキスト ボックス 466"/>
        <xdr:cNvSpPr txBox="1"/>
      </xdr:nvSpPr>
      <xdr:spPr>
        <a:xfrm>
          <a:off x="9372111" y="1669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49924</xdr:rowOff>
    </xdr:from>
    <xdr:to>
      <xdr:col>46</xdr:col>
      <xdr:colOff>38100</xdr:colOff>
      <xdr:row>96</xdr:row>
      <xdr:rowOff>151524</xdr:rowOff>
    </xdr:to>
    <xdr:sp macro="" textlink="">
      <xdr:nvSpPr>
        <xdr:cNvPr id="468" name="楕円 467"/>
        <xdr:cNvSpPr/>
      </xdr:nvSpPr>
      <xdr:spPr>
        <a:xfrm>
          <a:off x="8699500" y="165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168051</xdr:rowOff>
    </xdr:from>
    <xdr:ext cx="534377" cy="259045"/>
    <xdr:sp macro="" textlink="">
      <xdr:nvSpPr>
        <xdr:cNvPr id="469" name="テキスト ボックス 468"/>
        <xdr:cNvSpPr txBox="1"/>
      </xdr:nvSpPr>
      <xdr:spPr>
        <a:xfrm>
          <a:off x="8483111" y="1628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130733</xdr:rowOff>
    </xdr:from>
    <xdr:to>
      <xdr:col>41</xdr:col>
      <xdr:colOff>101600</xdr:colOff>
      <xdr:row>97</xdr:row>
      <xdr:rowOff>60883</xdr:rowOff>
    </xdr:to>
    <xdr:sp macro="" textlink="">
      <xdr:nvSpPr>
        <xdr:cNvPr id="470" name="楕円 469"/>
        <xdr:cNvSpPr/>
      </xdr:nvSpPr>
      <xdr:spPr>
        <a:xfrm>
          <a:off x="7810500" y="165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52010</xdr:rowOff>
    </xdr:from>
    <xdr:ext cx="534377" cy="259045"/>
    <xdr:sp macro="" textlink="">
      <xdr:nvSpPr>
        <xdr:cNvPr id="471" name="テキスト ボックス 470"/>
        <xdr:cNvSpPr txBox="1"/>
      </xdr:nvSpPr>
      <xdr:spPr>
        <a:xfrm>
          <a:off x="7594111" y="166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160249</xdr:rowOff>
    </xdr:from>
    <xdr:to>
      <xdr:col>85</xdr:col>
      <xdr:colOff>127000</xdr:colOff>
      <xdr:row>77</xdr:row>
      <xdr:rowOff>166408</xdr:rowOff>
    </xdr:to>
    <xdr:cxnSp macro="">
      <xdr:nvCxnSpPr>
        <xdr:cNvPr id="606" name="直線コネクタ 605"/>
        <xdr:cNvCxnSpPr/>
      </xdr:nvCxnSpPr>
      <xdr:spPr>
        <a:xfrm flipV="1">
          <a:off x="15481300" y="13361899"/>
          <a:ext cx="8382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166408</xdr:rowOff>
    </xdr:from>
    <xdr:to>
      <xdr:col>81</xdr:col>
      <xdr:colOff>50800</xdr:colOff>
      <xdr:row>77</xdr:row>
      <xdr:rowOff>170371</xdr:rowOff>
    </xdr:to>
    <xdr:cxnSp macro="">
      <xdr:nvCxnSpPr>
        <xdr:cNvPr id="609" name="直線コネクタ 608"/>
        <xdr:cNvCxnSpPr/>
      </xdr:nvCxnSpPr>
      <xdr:spPr>
        <a:xfrm flipV="1">
          <a:off x="14592300" y="13368058"/>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158204</xdr:rowOff>
    </xdr:from>
    <xdr:to>
      <xdr:col>76</xdr:col>
      <xdr:colOff>114300</xdr:colOff>
      <xdr:row>77</xdr:row>
      <xdr:rowOff>170371</xdr:rowOff>
    </xdr:to>
    <xdr:cxnSp macro="">
      <xdr:nvCxnSpPr>
        <xdr:cNvPr id="612" name="直線コネクタ 611"/>
        <xdr:cNvCxnSpPr/>
      </xdr:nvCxnSpPr>
      <xdr:spPr>
        <a:xfrm>
          <a:off x="13703300" y="13359854"/>
          <a:ext cx="8890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130366</xdr:rowOff>
    </xdr:from>
    <xdr:to>
      <xdr:col>71</xdr:col>
      <xdr:colOff>177800</xdr:colOff>
      <xdr:row>77</xdr:row>
      <xdr:rowOff>158204</xdr:rowOff>
    </xdr:to>
    <xdr:cxnSp macro="">
      <xdr:nvCxnSpPr>
        <xdr:cNvPr id="615" name="直線コネクタ 614"/>
        <xdr:cNvCxnSpPr/>
      </xdr:nvCxnSpPr>
      <xdr:spPr>
        <a:xfrm>
          <a:off x="12814300" y="13332016"/>
          <a:ext cx="889000" cy="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109449</xdr:rowOff>
    </xdr:from>
    <xdr:to>
      <xdr:col>85</xdr:col>
      <xdr:colOff>177800</xdr:colOff>
      <xdr:row>78</xdr:row>
      <xdr:rowOff>39599</xdr:rowOff>
    </xdr:to>
    <xdr:sp macro="" textlink="">
      <xdr:nvSpPr>
        <xdr:cNvPr id="625" name="楕円 624"/>
        <xdr:cNvSpPr/>
      </xdr:nvSpPr>
      <xdr:spPr>
        <a:xfrm>
          <a:off x="16268700" y="133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24376</xdr:rowOff>
    </xdr:from>
    <xdr:ext cx="534377" cy="259045"/>
    <xdr:sp macro="" textlink="">
      <xdr:nvSpPr>
        <xdr:cNvPr id="626" name="公債費該当値テキスト"/>
        <xdr:cNvSpPr txBox="1"/>
      </xdr:nvSpPr>
      <xdr:spPr>
        <a:xfrm>
          <a:off x="16370300" y="132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115608</xdr:rowOff>
    </xdr:from>
    <xdr:to>
      <xdr:col>81</xdr:col>
      <xdr:colOff>101600</xdr:colOff>
      <xdr:row>78</xdr:row>
      <xdr:rowOff>45758</xdr:rowOff>
    </xdr:to>
    <xdr:sp macro="" textlink="">
      <xdr:nvSpPr>
        <xdr:cNvPr id="627" name="楕円 626"/>
        <xdr:cNvSpPr/>
      </xdr:nvSpPr>
      <xdr:spPr>
        <a:xfrm>
          <a:off x="15430500" y="1331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36885</xdr:rowOff>
    </xdr:from>
    <xdr:ext cx="534377" cy="259045"/>
    <xdr:sp macro="" textlink="">
      <xdr:nvSpPr>
        <xdr:cNvPr id="628" name="テキスト ボックス 627"/>
        <xdr:cNvSpPr txBox="1"/>
      </xdr:nvSpPr>
      <xdr:spPr>
        <a:xfrm>
          <a:off x="15214111" y="1340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119571</xdr:rowOff>
    </xdr:from>
    <xdr:to>
      <xdr:col>76</xdr:col>
      <xdr:colOff>165100</xdr:colOff>
      <xdr:row>78</xdr:row>
      <xdr:rowOff>49721</xdr:rowOff>
    </xdr:to>
    <xdr:sp macro="" textlink="">
      <xdr:nvSpPr>
        <xdr:cNvPr id="629" name="楕円 628"/>
        <xdr:cNvSpPr/>
      </xdr:nvSpPr>
      <xdr:spPr>
        <a:xfrm>
          <a:off x="14541500" y="133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40848</xdr:rowOff>
    </xdr:from>
    <xdr:ext cx="534377" cy="259045"/>
    <xdr:sp macro="" textlink="">
      <xdr:nvSpPr>
        <xdr:cNvPr id="630" name="テキスト ボックス 629"/>
        <xdr:cNvSpPr txBox="1"/>
      </xdr:nvSpPr>
      <xdr:spPr>
        <a:xfrm>
          <a:off x="14325111" y="1341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107404</xdr:rowOff>
    </xdr:from>
    <xdr:to>
      <xdr:col>72</xdr:col>
      <xdr:colOff>38100</xdr:colOff>
      <xdr:row>78</xdr:row>
      <xdr:rowOff>37554</xdr:rowOff>
    </xdr:to>
    <xdr:sp macro="" textlink="">
      <xdr:nvSpPr>
        <xdr:cNvPr id="631" name="楕円 630"/>
        <xdr:cNvSpPr/>
      </xdr:nvSpPr>
      <xdr:spPr>
        <a:xfrm>
          <a:off x="13652500" y="133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28681</xdr:rowOff>
    </xdr:from>
    <xdr:ext cx="534377" cy="259045"/>
    <xdr:sp macro="" textlink="">
      <xdr:nvSpPr>
        <xdr:cNvPr id="632" name="テキスト ボックス 631"/>
        <xdr:cNvSpPr txBox="1"/>
      </xdr:nvSpPr>
      <xdr:spPr>
        <a:xfrm>
          <a:off x="13436111" y="1340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79566</xdr:rowOff>
    </xdr:from>
    <xdr:to>
      <xdr:col>67</xdr:col>
      <xdr:colOff>101600</xdr:colOff>
      <xdr:row>78</xdr:row>
      <xdr:rowOff>9716</xdr:rowOff>
    </xdr:to>
    <xdr:sp macro="" textlink="">
      <xdr:nvSpPr>
        <xdr:cNvPr id="633" name="楕円 632"/>
        <xdr:cNvSpPr/>
      </xdr:nvSpPr>
      <xdr:spPr>
        <a:xfrm>
          <a:off x="12763500" y="132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843</xdr:rowOff>
    </xdr:from>
    <xdr:ext cx="534377" cy="259045"/>
    <xdr:sp macro="" textlink="">
      <xdr:nvSpPr>
        <xdr:cNvPr id="634" name="テキスト ボックス 633"/>
        <xdr:cNvSpPr txBox="1"/>
      </xdr:nvSpPr>
      <xdr:spPr>
        <a:xfrm>
          <a:off x="12547111" y="1337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62424</xdr:rowOff>
    </xdr:from>
    <xdr:to>
      <xdr:col>85</xdr:col>
      <xdr:colOff>127000</xdr:colOff>
      <xdr:row>98</xdr:row>
      <xdr:rowOff>84941</xdr:rowOff>
    </xdr:to>
    <xdr:cxnSp macro="">
      <xdr:nvCxnSpPr>
        <xdr:cNvPr id="661" name="直線コネクタ 660"/>
        <xdr:cNvCxnSpPr/>
      </xdr:nvCxnSpPr>
      <xdr:spPr>
        <a:xfrm>
          <a:off x="15481300" y="16864524"/>
          <a:ext cx="8382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51643</xdr:rowOff>
    </xdr:from>
    <xdr:to>
      <xdr:col>81</xdr:col>
      <xdr:colOff>50800</xdr:colOff>
      <xdr:row>98</xdr:row>
      <xdr:rowOff>62424</xdr:rowOff>
    </xdr:to>
    <xdr:cxnSp macro="">
      <xdr:nvCxnSpPr>
        <xdr:cNvPr id="664" name="直線コネクタ 663"/>
        <xdr:cNvCxnSpPr/>
      </xdr:nvCxnSpPr>
      <xdr:spPr>
        <a:xfrm>
          <a:off x="14592300" y="16853743"/>
          <a:ext cx="889000" cy="1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50281</xdr:rowOff>
    </xdr:from>
    <xdr:to>
      <xdr:col>76</xdr:col>
      <xdr:colOff>114300</xdr:colOff>
      <xdr:row>98</xdr:row>
      <xdr:rowOff>51643</xdr:rowOff>
    </xdr:to>
    <xdr:cxnSp macro="">
      <xdr:nvCxnSpPr>
        <xdr:cNvPr id="667" name="直線コネクタ 666"/>
        <xdr:cNvCxnSpPr/>
      </xdr:nvCxnSpPr>
      <xdr:spPr>
        <a:xfrm>
          <a:off x="13703300" y="16852381"/>
          <a:ext cx="8890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50281</xdr:rowOff>
    </xdr:from>
    <xdr:to>
      <xdr:col>71</xdr:col>
      <xdr:colOff>177800</xdr:colOff>
      <xdr:row>98</xdr:row>
      <xdr:rowOff>65342</xdr:rowOff>
    </xdr:to>
    <xdr:cxnSp macro="">
      <xdr:nvCxnSpPr>
        <xdr:cNvPr id="670" name="直線コネクタ 669"/>
        <xdr:cNvCxnSpPr/>
      </xdr:nvCxnSpPr>
      <xdr:spPr>
        <a:xfrm flipV="1">
          <a:off x="12814300" y="16852381"/>
          <a:ext cx="8890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102627</xdr:rowOff>
    </xdr:from>
    <xdr:ext cx="534377" cy="259045"/>
    <xdr:sp macro="" textlink="">
      <xdr:nvSpPr>
        <xdr:cNvPr id="672" name="テキスト ボックス 671"/>
        <xdr:cNvSpPr txBox="1"/>
      </xdr:nvSpPr>
      <xdr:spPr>
        <a:xfrm>
          <a:off x="13436111" y="169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34141</xdr:rowOff>
    </xdr:from>
    <xdr:to>
      <xdr:col>85</xdr:col>
      <xdr:colOff>177800</xdr:colOff>
      <xdr:row>98</xdr:row>
      <xdr:rowOff>135741</xdr:rowOff>
    </xdr:to>
    <xdr:sp macro="" textlink="">
      <xdr:nvSpPr>
        <xdr:cNvPr id="680" name="楕円 679"/>
        <xdr:cNvSpPr/>
      </xdr:nvSpPr>
      <xdr:spPr>
        <a:xfrm>
          <a:off x="16268700" y="1683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534377" cy="259045"/>
    <xdr:sp macro="" textlink="">
      <xdr:nvSpPr>
        <xdr:cNvPr id="681" name="積立金該当値テキスト"/>
        <xdr:cNvSpPr txBox="1"/>
      </xdr:nvSpPr>
      <xdr:spPr>
        <a:xfrm>
          <a:off x="16370300" y="1681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11624</xdr:rowOff>
    </xdr:from>
    <xdr:to>
      <xdr:col>81</xdr:col>
      <xdr:colOff>101600</xdr:colOff>
      <xdr:row>98</xdr:row>
      <xdr:rowOff>113224</xdr:rowOff>
    </xdr:to>
    <xdr:sp macro="" textlink="">
      <xdr:nvSpPr>
        <xdr:cNvPr id="682" name="楕円 681"/>
        <xdr:cNvSpPr/>
      </xdr:nvSpPr>
      <xdr:spPr>
        <a:xfrm>
          <a:off x="15430500" y="1681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129751</xdr:rowOff>
    </xdr:from>
    <xdr:ext cx="534377" cy="259045"/>
    <xdr:sp macro="" textlink="">
      <xdr:nvSpPr>
        <xdr:cNvPr id="683" name="テキスト ボックス 682"/>
        <xdr:cNvSpPr txBox="1"/>
      </xdr:nvSpPr>
      <xdr:spPr>
        <a:xfrm>
          <a:off x="15214111" y="1658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843</xdr:rowOff>
    </xdr:from>
    <xdr:to>
      <xdr:col>76</xdr:col>
      <xdr:colOff>165100</xdr:colOff>
      <xdr:row>98</xdr:row>
      <xdr:rowOff>102443</xdr:rowOff>
    </xdr:to>
    <xdr:sp macro="" textlink="">
      <xdr:nvSpPr>
        <xdr:cNvPr id="684" name="楕円 683"/>
        <xdr:cNvSpPr/>
      </xdr:nvSpPr>
      <xdr:spPr>
        <a:xfrm>
          <a:off x="14541500" y="1680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118970</xdr:rowOff>
    </xdr:from>
    <xdr:ext cx="534377" cy="259045"/>
    <xdr:sp macro="" textlink="">
      <xdr:nvSpPr>
        <xdr:cNvPr id="685" name="テキスト ボックス 684"/>
        <xdr:cNvSpPr txBox="1"/>
      </xdr:nvSpPr>
      <xdr:spPr>
        <a:xfrm>
          <a:off x="14325111" y="1657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170931</xdr:rowOff>
    </xdr:from>
    <xdr:to>
      <xdr:col>72</xdr:col>
      <xdr:colOff>38100</xdr:colOff>
      <xdr:row>98</xdr:row>
      <xdr:rowOff>101081</xdr:rowOff>
    </xdr:to>
    <xdr:sp macro="" textlink="">
      <xdr:nvSpPr>
        <xdr:cNvPr id="686" name="楕円 685"/>
        <xdr:cNvSpPr/>
      </xdr:nvSpPr>
      <xdr:spPr>
        <a:xfrm>
          <a:off x="13652500" y="1680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117608</xdr:rowOff>
    </xdr:from>
    <xdr:ext cx="534377" cy="259045"/>
    <xdr:sp macro="" textlink="">
      <xdr:nvSpPr>
        <xdr:cNvPr id="687" name="テキスト ボックス 686"/>
        <xdr:cNvSpPr txBox="1"/>
      </xdr:nvSpPr>
      <xdr:spPr>
        <a:xfrm>
          <a:off x="13436111" y="165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14542</xdr:rowOff>
    </xdr:from>
    <xdr:to>
      <xdr:col>67</xdr:col>
      <xdr:colOff>101600</xdr:colOff>
      <xdr:row>98</xdr:row>
      <xdr:rowOff>116142</xdr:rowOff>
    </xdr:to>
    <xdr:sp macro="" textlink="">
      <xdr:nvSpPr>
        <xdr:cNvPr id="688" name="楕円 687"/>
        <xdr:cNvSpPr/>
      </xdr:nvSpPr>
      <xdr:spPr>
        <a:xfrm>
          <a:off x="12763500" y="1681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107269</xdr:rowOff>
    </xdr:from>
    <xdr:ext cx="534377" cy="259045"/>
    <xdr:sp macro="" textlink="">
      <xdr:nvSpPr>
        <xdr:cNvPr id="689" name="テキスト ボックス 688"/>
        <xdr:cNvSpPr txBox="1"/>
      </xdr:nvSpPr>
      <xdr:spPr>
        <a:xfrm>
          <a:off x="12547111" y="1690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157912</xdr:rowOff>
    </xdr:from>
    <xdr:to>
      <xdr:col>116</xdr:col>
      <xdr:colOff>63500</xdr:colOff>
      <xdr:row>58</xdr:row>
      <xdr:rowOff>158102</xdr:rowOff>
    </xdr:to>
    <xdr:cxnSp macro="">
      <xdr:nvCxnSpPr>
        <xdr:cNvPr id="773" name="直線コネクタ 772"/>
        <xdr:cNvCxnSpPr/>
      </xdr:nvCxnSpPr>
      <xdr:spPr>
        <a:xfrm flipV="1">
          <a:off x="21323300" y="10102012"/>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158102</xdr:rowOff>
    </xdr:from>
    <xdr:to>
      <xdr:col>111</xdr:col>
      <xdr:colOff>177800</xdr:colOff>
      <xdr:row>58</xdr:row>
      <xdr:rowOff>158217</xdr:rowOff>
    </xdr:to>
    <xdr:cxnSp macro="">
      <xdr:nvCxnSpPr>
        <xdr:cNvPr id="776" name="直線コネクタ 775"/>
        <xdr:cNvCxnSpPr/>
      </xdr:nvCxnSpPr>
      <xdr:spPr>
        <a:xfrm flipV="1">
          <a:off x="20434300" y="1010220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158064</xdr:rowOff>
    </xdr:from>
    <xdr:to>
      <xdr:col>107</xdr:col>
      <xdr:colOff>50800</xdr:colOff>
      <xdr:row>58</xdr:row>
      <xdr:rowOff>158217</xdr:rowOff>
    </xdr:to>
    <xdr:cxnSp macro="">
      <xdr:nvCxnSpPr>
        <xdr:cNvPr id="779" name="直線コネクタ 778"/>
        <xdr:cNvCxnSpPr/>
      </xdr:nvCxnSpPr>
      <xdr:spPr>
        <a:xfrm>
          <a:off x="19545300" y="1010216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158064</xdr:rowOff>
    </xdr:from>
    <xdr:to>
      <xdr:col>102</xdr:col>
      <xdr:colOff>114300</xdr:colOff>
      <xdr:row>58</xdr:row>
      <xdr:rowOff>158141</xdr:rowOff>
    </xdr:to>
    <xdr:cxnSp macro="">
      <xdr:nvCxnSpPr>
        <xdr:cNvPr id="782" name="直線コネクタ 781"/>
        <xdr:cNvCxnSpPr/>
      </xdr:nvCxnSpPr>
      <xdr:spPr>
        <a:xfrm flipV="1">
          <a:off x="18656300" y="10102164"/>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107112</xdr:rowOff>
    </xdr:from>
    <xdr:to>
      <xdr:col>116</xdr:col>
      <xdr:colOff>114300</xdr:colOff>
      <xdr:row>59</xdr:row>
      <xdr:rowOff>37262</xdr:rowOff>
    </xdr:to>
    <xdr:sp macro="" textlink="">
      <xdr:nvSpPr>
        <xdr:cNvPr id="792" name="楕円 791"/>
        <xdr:cNvSpPr/>
      </xdr:nvSpPr>
      <xdr:spPr>
        <a:xfrm>
          <a:off x="22110700" y="100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22039</xdr:rowOff>
    </xdr:from>
    <xdr:ext cx="469744" cy="259045"/>
    <xdr:sp macro="" textlink="">
      <xdr:nvSpPr>
        <xdr:cNvPr id="793" name="貸付金該当値テキスト"/>
        <xdr:cNvSpPr txBox="1"/>
      </xdr:nvSpPr>
      <xdr:spPr>
        <a:xfrm>
          <a:off x="22212300" y="99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107302</xdr:rowOff>
    </xdr:from>
    <xdr:to>
      <xdr:col>112</xdr:col>
      <xdr:colOff>38100</xdr:colOff>
      <xdr:row>59</xdr:row>
      <xdr:rowOff>37452</xdr:rowOff>
    </xdr:to>
    <xdr:sp macro="" textlink="">
      <xdr:nvSpPr>
        <xdr:cNvPr id="794" name="楕円 793"/>
        <xdr:cNvSpPr/>
      </xdr:nvSpPr>
      <xdr:spPr>
        <a:xfrm>
          <a:off x="21272500" y="100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28579</xdr:rowOff>
    </xdr:from>
    <xdr:ext cx="469744" cy="259045"/>
    <xdr:sp macro="" textlink="">
      <xdr:nvSpPr>
        <xdr:cNvPr id="795" name="テキスト ボックス 794"/>
        <xdr:cNvSpPr txBox="1"/>
      </xdr:nvSpPr>
      <xdr:spPr>
        <a:xfrm>
          <a:off x="21088428" y="1014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107417</xdr:rowOff>
    </xdr:from>
    <xdr:to>
      <xdr:col>107</xdr:col>
      <xdr:colOff>101600</xdr:colOff>
      <xdr:row>59</xdr:row>
      <xdr:rowOff>37567</xdr:rowOff>
    </xdr:to>
    <xdr:sp macro="" textlink="">
      <xdr:nvSpPr>
        <xdr:cNvPr id="796" name="楕円 795"/>
        <xdr:cNvSpPr/>
      </xdr:nvSpPr>
      <xdr:spPr>
        <a:xfrm>
          <a:off x="20383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28694</xdr:rowOff>
    </xdr:from>
    <xdr:ext cx="469744" cy="259045"/>
    <xdr:sp macro="" textlink="">
      <xdr:nvSpPr>
        <xdr:cNvPr id="797" name="テキスト ボックス 796"/>
        <xdr:cNvSpPr txBox="1"/>
      </xdr:nvSpPr>
      <xdr:spPr>
        <a:xfrm>
          <a:off x="20199428" y="1014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107264</xdr:rowOff>
    </xdr:from>
    <xdr:to>
      <xdr:col>102</xdr:col>
      <xdr:colOff>165100</xdr:colOff>
      <xdr:row>59</xdr:row>
      <xdr:rowOff>37414</xdr:rowOff>
    </xdr:to>
    <xdr:sp macro="" textlink="">
      <xdr:nvSpPr>
        <xdr:cNvPr id="798" name="楕円 797"/>
        <xdr:cNvSpPr/>
      </xdr:nvSpPr>
      <xdr:spPr>
        <a:xfrm>
          <a:off x="19494500" y="100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28541</xdr:rowOff>
    </xdr:from>
    <xdr:ext cx="469744" cy="259045"/>
    <xdr:sp macro="" textlink="">
      <xdr:nvSpPr>
        <xdr:cNvPr id="799" name="テキスト ボックス 798"/>
        <xdr:cNvSpPr txBox="1"/>
      </xdr:nvSpPr>
      <xdr:spPr>
        <a:xfrm>
          <a:off x="19310428" y="1014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107341</xdr:rowOff>
    </xdr:from>
    <xdr:to>
      <xdr:col>98</xdr:col>
      <xdr:colOff>38100</xdr:colOff>
      <xdr:row>59</xdr:row>
      <xdr:rowOff>37491</xdr:rowOff>
    </xdr:to>
    <xdr:sp macro="" textlink="">
      <xdr:nvSpPr>
        <xdr:cNvPr id="800" name="楕円 799"/>
        <xdr:cNvSpPr/>
      </xdr:nvSpPr>
      <xdr:spPr>
        <a:xfrm>
          <a:off x="18605500" y="100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28618</xdr:rowOff>
    </xdr:from>
    <xdr:ext cx="469744" cy="259045"/>
    <xdr:sp macro="" textlink="">
      <xdr:nvSpPr>
        <xdr:cNvPr id="801" name="テキスト ボックス 800"/>
        <xdr:cNvSpPr txBox="1"/>
      </xdr:nvSpPr>
      <xdr:spPr>
        <a:xfrm>
          <a:off x="18421428" y="1014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138309</xdr:rowOff>
    </xdr:from>
    <xdr:to>
      <xdr:col>116</xdr:col>
      <xdr:colOff>63500</xdr:colOff>
      <xdr:row>77</xdr:row>
      <xdr:rowOff>46565</xdr:rowOff>
    </xdr:to>
    <xdr:cxnSp macro="">
      <xdr:nvCxnSpPr>
        <xdr:cNvPr id="831" name="直線コネクタ 830"/>
        <xdr:cNvCxnSpPr/>
      </xdr:nvCxnSpPr>
      <xdr:spPr>
        <a:xfrm>
          <a:off x="21323300" y="13168509"/>
          <a:ext cx="838200" cy="7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138309</xdr:rowOff>
    </xdr:from>
    <xdr:to>
      <xdr:col>111</xdr:col>
      <xdr:colOff>177800</xdr:colOff>
      <xdr:row>77</xdr:row>
      <xdr:rowOff>47155</xdr:rowOff>
    </xdr:to>
    <xdr:cxnSp macro="">
      <xdr:nvCxnSpPr>
        <xdr:cNvPr id="834" name="直線コネクタ 833"/>
        <xdr:cNvCxnSpPr/>
      </xdr:nvCxnSpPr>
      <xdr:spPr>
        <a:xfrm flipV="1">
          <a:off x="20434300" y="13168509"/>
          <a:ext cx="8890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24124</xdr:rowOff>
    </xdr:from>
    <xdr:to>
      <xdr:col>107</xdr:col>
      <xdr:colOff>50800</xdr:colOff>
      <xdr:row>77</xdr:row>
      <xdr:rowOff>47155</xdr:rowOff>
    </xdr:to>
    <xdr:cxnSp macro="">
      <xdr:nvCxnSpPr>
        <xdr:cNvPr id="837" name="直線コネクタ 836"/>
        <xdr:cNvCxnSpPr/>
      </xdr:nvCxnSpPr>
      <xdr:spPr>
        <a:xfrm>
          <a:off x="19545300" y="13225774"/>
          <a:ext cx="8890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24124</xdr:rowOff>
    </xdr:from>
    <xdr:to>
      <xdr:col>102</xdr:col>
      <xdr:colOff>114300</xdr:colOff>
      <xdr:row>77</xdr:row>
      <xdr:rowOff>88322</xdr:rowOff>
    </xdr:to>
    <xdr:cxnSp macro="">
      <xdr:nvCxnSpPr>
        <xdr:cNvPr id="840" name="直線コネクタ 839"/>
        <xdr:cNvCxnSpPr/>
      </xdr:nvCxnSpPr>
      <xdr:spPr>
        <a:xfrm flipV="1">
          <a:off x="18656300" y="13225774"/>
          <a:ext cx="889000" cy="6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167215</xdr:rowOff>
    </xdr:from>
    <xdr:to>
      <xdr:col>116</xdr:col>
      <xdr:colOff>114300</xdr:colOff>
      <xdr:row>77</xdr:row>
      <xdr:rowOff>97365</xdr:rowOff>
    </xdr:to>
    <xdr:sp macro="" textlink="">
      <xdr:nvSpPr>
        <xdr:cNvPr id="850" name="楕円 849"/>
        <xdr:cNvSpPr/>
      </xdr:nvSpPr>
      <xdr:spPr>
        <a:xfrm>
          <a:off x="22110700" y="131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145642</xdr:rowOff>
    </xdr:from>
    <xdr:ext cx="534377" cy="259045"/>
    <xdr:sp macro="" textlink="">
      <xdr:nvSpPr>
        <xdr:cNvPr id="851" name="繰出金該当値テキスト"/>
        <xdr:cNvSpPr txBox="1"/>
      </xdr:nvSpPr>
      <xdr:spPr>
        <a:xfrm>
          <a:off x="22212300" y="1317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87509</xdr:rowOff>
    </xdr:from>
    <xdr:to>
      <xdr:col>112</xdr:col>
      <xdr:colOff>38100</xdr:colOff>
      <xdr:row>77</xdr:row>
      <xdr:rowOff>17659</xdr:rowOff>
    </xdr:to>
    <xdr:sp macro="" textlink="">
      <xdr:nvSpPr>
        <xdr:cNvPr id="852" name="楕円 851"/>
        <xdr:cNvSpPr/>
      </xdr:nvSpPr>
      <xdr:spPr>
        <a:xfrm>
          <a:off x="21272500" y="131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8786</xdr:rowOff>
    </xdr:from>
    <xdr:ext cx="534377" cy="259045"/>
    <xdr:sp macro="" textlink="">
      <xdr:nvSpPr>
        <xdr:cNvPr id="853" name="テキスト ボックス 852"/>
        <xdr:cNvSpPr txBox="1"/>
      </xdr:nvSpPr>
      <xdr:spPr>
        <a:xfrm>
          <a:off x="21056111" y="1321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167805</xdr:rowOff>
    </xdr:from>
    <xdr:to>
      <xdr:col>107</xdr:col>
      <xdr:colOff>101600</xdr:colOff>
      <xdr:row>77</xdr:row>
      <xdr:rowOff>97955</xdr:rowOff>
    </xdr:to>
    <xdr:sp macro="" textlink="">
      <xdr:nvSpPr>
        <xdr:cNvPr id="854" name="楕円 853"/>
        <xdr:cNvSpPr/>
      </xdr:nvSpPr>
      <xdr:spPr>
        <a:xfrm>
          <a:off x="20383500" y="131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89082</xdr:rowOff>
    </xdr:from>
    <xdr:ext cx="534377" cy="259045"/>
    <xdr:sp macro="" textlink="">
      <xdr:nvSpPr>
        <xdr:cNvPr id="855" name="テキスト ボックス 854"/>
        <xdr:cNvSpPr txBox="1"/>
      </xdr:nvSpPr>
      <xdr:spPr>
        <a:xfrm>
          <a:off x="20167111" y="1329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144774</xdr:rowOff>
    </xdr:from>
    <xdr:to>
      <xdr:col>102</xdr:col>
      <xdr:colOff>165100</xdr:colOff>
      <xdr:row>77</xdr:row>
      <xdr:rowOff>74924</xdr:rowOff>
    </xdr:to>
    <xdr:sp macro="" textlink="">
      <xdr:nvSpPr>
        <xdr:cNvPr id="856" name="楕円 855"/>
        <xdr:cNvSpPr/>
      </xdr:nvSpPr>
      <xdr:spPr>
        <a:xfrm>
          <a:off x="19494500" y="1317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66051</xdr:rowOff>
    </xdr:from>
    <xdr:ext cx="534377" cy="259045"/>
    <xdr:sp macro="" textlink="">
      <xdr:nvSpPr>
        <xdr:cNvPr id="857" name="テキスト ボックス 856"/>
        <xdr:cNvSpPr txBox="1"/>
      </xdr:nvSpPr>
      <xdr:spPr>
        <a:xfrm>
          <a:off x="19278111" y="132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37522</xdr:rowOff>
    </xdr:from>
    <xdr:to>
      <xdr:col>98</xdr:col>
      <xdr:colOff>38100</xdr:colOff>
      <xdr:row>77</xdr:row>
      <xdr:rowOff>139122</xdr:rowOff>
    </xdr:to>
    <xdr:sp macro="" textlink="">
      <xdr:nvSpPr>
        <xdr:cNvPr id="858" name="楕円 857"/>
        <xdr:cNvSpPr/>
      </xdr:nvSpPr>
      <xdr:spPr>
        <a:xfrm>
          <a:off x="18605500" y="132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130249</xdr:rowOff>
    </xdr:from>
    <xdr:ext cx="534377" cy="259045"/>
    <xdr:sp macro="" textlink="">
      <xdr:nvSpPr>
        <xdr:cNvPr id="859" name="テキスト ボックス 858"/>
        <xdr:cNvSpPr txBox="1"/>
      </xdr:nvSpPr>
      <xdr:spPr>
        <a:xfrm>
          <a:off x="18389111" y="133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は給与体系の見直しを行いほぼ横ばいで推移しているが、今後も計画的に民間委託等を実施していく。物件費についてはほぼ横ばいで推移しているが、今後も事業の見直しや委託業務の効率化をはかり改善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扶助費については生活保護や高齢者、障がい者児の扶助費増加により、数値は増加しているが、類似団体平均との差は縮まっている。補助費については前年度比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主な増加要因は東部知多衛生組合負担金と小規模保育事業給費の増であるが、今後も現状を維持できるよう、補助金の見直しに努める。普通建設事業費については桜ヶ丘沓掛線改良工事、文化会館耐震改修工事等の大規模工事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桜ヶ丘沓掛線については平成３０年度までの継続事業であるが、学校教育施設の耐震工事等の大規模な改修事業は概ね完了しているため、普通建設費については数値は減少していく見込であ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68,773
66,084
23.22
21,812,445
20,414,453
1,228,508
13,304,967
13,719,744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140843</xdr:rowOff>
    </xdr:from>
    <xdr:to>
      <xdr:col>24</xdr:col>
      <xdr:colOff>63500</xdr:colOff>
      <xdr:row>36</xdr:row>
      <xdr:rowOff>20066</xdr:rowOff>
    </xdr:to>
    <xdr:cxnSp macro="">
      <xdr:nvCxnSpPr>
        <xdr:cNvPr id="61" name="直線コネクタ 60"/>
        <xdr:cNvCxnSpPr/>
      </xdr:nvCxnSpPr>
      <xdr:spPr>
        <a:xfrm>
          <a:off x="3797300" y="5970143"/>
          <a:ext cx="838200" cy="2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140843</xdr:rowOff>
    </xdr:from>
    <xdr:to>
      <xdr:col>19</xdr:col>
      <xdr:colOff>177800</xdr:colOff>
      <xdr:row>35</xdr:row>
      <xdr:rowOff>88265</xdr:rowOff>
    </xdr:to>
    <xdr:cxnSp macro="">
      <xdr:nvCxnSpPr>
        <xdr:cNvPr id="64" name="直線コネクタ 63"/>
        <xdr:cNvCxnSpPr/>
      </xdr:nvCxnSpPr>
      <xdr:spPr>
        <a:xfrm flipV="1">
          <a:off x="2908300" y="597014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85598</xdr:rowOff>
    </xdr:from>
    <xdr:to>
      <xdr:col>15</xdr:col>
      <xdr:colOff>50800</xdr:colOff>
      <xdr:row>35</xdr:row>
      <xdr:rowOff>88265</xdr:rowOff>
    </xdr:to>
    <xdr:cxnSp macro="">
      <xdr:nvCxnSpPr>
        <xdr:cNvPr id="67" name="直線コネクタ 66"/>
        <xdr:cNvCxnSpPr/>
      </xdr:nvCxnSpPr>
      <xdr:spPr>
        <a:xfrm>
          <a:off x="2019300" y="608634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85598</xdr:rowOff>
    </xdr:from>
    <xdr:to>
      <xdr:col>10</xdr:col>
      <xdr:colOff>114300</xdr:colOff>
      <xdr:row>35</xdr:row>
      <xdr:rowOff>111887</xdr:rowOff>
    </xdr:to>
    <xdr:cxnSp macro="">
      <xdr:nvCxnSpPr>
        <xdr:cNvPr id="70" name="直線コネクタ 69"/>
        <xdr:cNvCxnSpPr/>
      </xdr:nvCxnSpPr>
      <xdr:spPr>
        <a:xfrm flipV="1">
          <a:off x="1130300" y="608634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140716</xdr:rowOff>
    </xdr:from>
    <xdr:to>
      <xdr:col>24</xdr:col>
      <xdr:colOff>114300</xdr:colOff>
      <xdr:row>36</xdr:row>
      <xdr:rowOff>70866</xdr:rowOff>
    </xdr:to>
    <xdr:sp macro="" textlink="">
      <xdr:nvSpPr>
        <xdr:cNvPr id="80" name="楕円 79"/>
        <xdr:cNvSpPr/>
      </xdr:nvSpPr>
      <xdr:spPr>
        <a:xfrm>
          <a:off x="45847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469744" cy="259045"/>
    <xdr:sp macro="" textlink="">
      <xdr:nvSpPr>
        <xdr:cNvPr id="81" name="議会費該当値テキスト"/>
        <xdr:cNvSpPr txBox="1"/>
      </xdr:nvSpPr>
      <xdr:spPr>
        <a:xfrm>
          <a:off x="4686300" y="59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90043</xdr:rowOff>
    </xdr:from>
    <xdr:to>
      <xdr:col>20</xdr:col>
      <xdr:colOff>38100</xdr:colOff>
      <xdr:row>35</xdr:row>
      <xdr:rowOff>20193</xdr:rowOff>
    </xdr:to>
    <xdr:sp macro="" textlink="">
      <xdr:nvSpPr>
        <xdr:cNvPr id="82" name="楕円 81"/>
        <xdr:cNvSpPr/>
      </xdr:nvSpPr>
      <xdr:spPr>
        <a:xfrm>
          <a:off x="3746500" y="591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36720</xdr:rowOff>
    </xdr:from>
    <xdr:ext cx="469744" cy="259045"/>
    <xdr:sp macro="" textlink="">
      <xdr:nvSpPr>
        <xdr:cNvPr id="83" name="テキスト ボックス 82"/>
        <xdr:cNvSpPr txBox="1"/>
      </xdr:nvSpPr>
      <xdr:spPr>
        <a:xfrm>
          <a:off x="3562428" y="569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37465</xdr:rowOff>
    </xdr:from>
    <xdr:to>
      <xdr:col>15</xdr:col>
      <xdr:colOff>101600</xdr:colOff>
      <xdr:row>35</xdr:row>
      <xdr:rowOff>139065</xdr:rowOff>
    </xdr:to>
    <xdr:sp macro="" textlink="">
      <xdr:nvSpPr>
        <xdr:cNvPr id="84" name="楕円 83"/>
        <xdr:cNvSpPr/>
      </xdr:nvSpPr>
      <xdr:spPr>
        <a:xfrm>
          <a:off x="2857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155592</xdr:rowOff>
    </xdr:from>
    <xdr:ext cx="469744" cy="259045"/>
    <xdr:sp macro="" textlink="">
      <xdr:nvSpPr>
        <xdr:cNvPr id="85" name="テキスト ボックス 84"/>
        <xdr:cNvSpPr txBox="1"/>
      </xdr:nvSpPr>
      <xdr:spPr>
        <a:xfrm>
          <a:off x="2673428" y="5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34798</xdr:rowOff>
    </xdr:from>
    <xdr:to>
      <xdr:col>10</xdr:col>
      <xdr:colOff>165100</xdr:colOff>
      <xdr:row>35</xdr:row>
      <xdr:rowOff>136398</xdr:rowOff>
    </xdr:to>
    <xdr:sp macro="" textlink="">
      <xdr:nvSpPr>
        <xdr:cNvPr id="86" name="楕円 85"/>
        <xdr:cNvSpPr/>
      </xdr:nvSpPr>
      <xdr:spPr>
        <a:xfrm>
          <a:off x="1968500" y="603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152925</xdr:rowOff>
    </xdr:from>
    <xdr:ext cx="469744" cy="259045"/>
    <xdr:sp macro="" textlink="">
      <xdr:nvSpPr>
        <xdr:cNvPr id="87" name="テキスト ボックス 86"/>
        <xdr:cNvSpPr txBox="1"/>
      </xdr:nvSpPr>
      <xdr:spPr>
        <a:xfrm>
          <a:off x="1784428" y="581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61087</xdr:rowOff>
    </xdr:from>
    <xdr:to>
      <xdr:col>6</xdr:col>
      <xdr:colOff>38100</xdr:colOff>
      <xdr:row>35</xdr:row>
      <xdr:rowOff>162687</xdr:rowOff>
    </xdr:to>
    <xdr:sp macro="" textlink="">
      <xdr:nvSpPr>
        <xdr:cNvPr id="88" name="楕円 87"/>
        <xdr:cNvSpPr/>
      </xdr:nvSpPr>
      <xdr:spPr>
        <a:xfrm>
          <a:off x="1079500" y="60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7764</xdr:rowOff>
    </xdr:from>
    <xdr:ext cx="469744" cy="259045"/>
    <xdr:sp macro="" textlink="">
      <xdr:nvSpPr>
        <xdr:cNvPr id="89" name="テキスト ボックス 88"/>
        <xdr:cNvSpPr txBox="1"/>
      </xdr:nvSpPr>
      <xdr:spPr>
        <a:xfrm>
          <a:off x="895428" y="583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71020</xdr:rowOff>
    </xdr:from>
    <xdr:to>
      <xdr:col>24</xdr:col>
      <xdr:colOff>63500</xdr:colOff>
      <xdr:row>57</xdr:row>
      <xdr:rowOff>88777</xdr:rowOff>
    </xdr:to>
    <xdr:cxnSp macro="">
      <xdr:nvCxnSpPr>
        <xdr:cNvPr id="116" name="直線コネクタ 115"/>
        <xdr:cNvCxnSpPr/>
      </xdr:nvCxnSpPr>
      <xdr:spPr>
        <a:xfrm flipV="1">
          <a:off x="3797300" y="9843670"/>
          <a:ext cx="838200" cy="1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42792</xdr:rowOff>
    </xdr:from>
    <xdr:to>
      <xdr:col>19</xdr:col>
      <xdr:colOff>177800</xdr:colOff>
      <xdr:row>57</xdr:row>
      <xdr:rowOff>88777</xdr:rowOff>
    </xdr:to>
    <xdr:cxnSp macro="">
      <xdr:nvCxnSpPr>
        <xdr:cNvPr id="119" name="直線コネクタ 118"/>
        <xdr:cNvCxnSpPr/>
      </xdr:nvCxnSpPr>
      <xdr:spPr>
        <a:xfrm>
          <a:off x="2908300" y="9815442"/>
          <a:ext cx="889000" cy="4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42792</xdr:rowOff>
    </xdr:from>
    <xdr:to>
      <xdr:col>15</xdr:col>
      <xdr:colOff>50800</xdr:colOff>
      <xdr:row>57</xdr:row>
      <xdr:rowOff>47752</xdr:rowOff>
    </xdr:to>
    <xdr:cxnSp macro="">
      <xdr:nvCxnSpPr>
        <xdr:cNvPr id="122" name="直線コネクタ 121"/>
        <xdr:cNvCxnSpPr/>
      </xdr:nvCxnSpPr>
      <xdr:spPr>
        <a:xfrm flipV="1">
          <a:off x="2019300" y="9815442"/>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47752</xdr:rowOff>
    </xdr:from>
    <xdr:to>
      <xdr:col>10</xdr:col>
      <xdr:colOff>114300</xdr:colOff>
      <xdr:row>57</xdr:row>
      <xdr:rowOff>75203</xdr:rowOff>
    </xdr:to>
    <xdr:cxnSp macro="">
      <xdr:nvCxnSpPr>
        <xdr:cNvPr id="125" name="直線コネクタ 124"/>
        <xdr:cNvCxnSpPr/>
      </xdr:nvCxnSpPr>
      <xdr:spPr>
        <a:xfrm flipV="1">
          <a:off x="1130300" y="9820402"/>
          <a:ext cx="889000" cy="2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20220</xdr:rowOff>
    </xdr:from>
    <xdr:to>
      <xdr:col>24</xdr:col>
      <xdr:colOff>114300</xdr:colOff>
      <xdr:row>57</xdr:row>
      <xdr:rowOff>121820</xdr:rowOff>
    </xdr:to>
    <xdr:sp macro="" textlink="">
      <xdr:nvSpPr>
        <xdr:cNvPr id="135" name="楕円 134"/>
        <xdr:cNvSpPr/>
      </xdr:nvSpPr>
      <xdr:spPr>
        <a:xfrm>
          <a:off x="4584700" y="979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161072</xdr:rowOff>
    </xdr:from>
    <xdr:ext cx="534377" cy="259045"/>
    <xdr:sp macro="" textlink="">
      <xdr:nvSpPr>
        <xdr:cNvPr id="136" name="総務費該当値テキスト"/>
        <xdr:cNvSpPr txBox="1"/>
      </xdr:nvSpPr>
      <xdr:spPr>
        <a:xfrm>
          <a:off x="4686300" y="976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37977</xdr:rowOff>
    </xdr:from>
    <xdr:to>
      <xdr:col>20</xdr:col>
      <xdr:colOff>38100</xdr:colOff>
      <xdr:row>57</xdr:row>
      <xdr:rowOff>139577</xdr:rowOff>
    </xdr:to>
    <xdr:sp macro="" textlink="">
      <xdr:nvSpPr>
        <xdr:cNvPr id="137" name="楕円 136"/>
        <xdr:cNvSpPr/>
      </xdr:nvSpPr>
      <xdr:spPr>
        <a:xfrm>
          <a:off x="3746500" y="981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130704</xdr:rowOff>
    </xdr:from>
    <xdr:ext cx="534377" cy="259045"/>
    <xdr:sp macro="" textlink="">
      <xdr:nvSpPr>
        <xdr:cNvPr id="138" name="テキスト ボックス 137"/>
        <xdr:cNvSpPr txBox="1"/>
      </xdr:nvSpPr>
      <xdr:spPr>
        <a:xfrm>
          <a:off x="3530111" y="990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163442</xdr:rowOff>
    </xdr:from>
    <xdr:to>
      <xdr:col>15</xdr:col>
      <xdr:colOff>101600</xdr:colOff>
      <xdr:row>57</xdr:row>
      <xdr:rowOff>93592</xdr:rowOff>
    </xdr:to>
    <xdr:sp macro="" textlink="">
      <xdr:nvSpPr>
        <xdr:cNvPr id="139" name="楕円 138"/>
        <xdr:cNvSpPr/>
      </xdr:nvSpPr>
      <xdr:spPr>
        <a:xfrm>
          <a:off x="2857500" y="97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110119</xdr:rowOff>
    </xdr:from>
    <xdr:ext cx="534377" cy="259045"/>
    <xdr:sp macro="" textlink="">
      <xdr:nvSpPr>
        <xdr:cNvPr id="140" name="テキスト ボックス 139"/>
        <xdr:cNvSpPr txBox="1"/>
      </xdr:nvSpPr>
      <xdr:spPr>
        <a:xfrm>
          <a:off x="2641111" y="9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168402</xdr:rowOff>
    </xdr:from>
    <xdr:to>
      <xdr:col>10</xdr:col>
      <xdr:colOff>165100</xdr:colOff>
      <xdr:row>57</xdr:row>
      <xdr:rowOff>98552</xdr:rowOff>
    </xdr:to>
    <xdr:sp macro="" textlink="">
      <xdr:nvSpPr>
        <xdr:cNvPr id="141" name="楕円 140"/>
        <xdr:cNvSpPr/>
      </xdr:nvSpPr>
      <xdr:spPr>
        <a:xfrm>
          <a:off x="1968500" y="976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89679</xdr:rowOff>
    </xdr:from>
    <xdr:ext cx="534377" cy="259045"/>
    <xdr:sp macro="" textlink="">
      <xdr:nvSpPr>
        <xdr:cNvPr id="142" name="テキスト ボックス 141"/>
        <xdr:cNvSpPr txBox="1"/>
      </xdr:nvSpPr>
      <xdr:spPr>
        <a:xfrm>
          <a:off x="1752111" y="986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24403</xdr:rowOff>
    </xdr:from>
    <xdr:to>
      <xdr:col>6</xdr:col>
      <xdr:colOff>38100</xdr:colOff>
      <xdr:row>57</xdr:row>
      <xdr:rowOff>126003</xdr:rowOff>
    </xdr:to>
    <xdr:sp macro="" textlink="">
      <xdr:nvSpPr>
        <xdr:cNvPr id="143" name="楕円 142"/>
        <xdr:cNvSpPr/>
      </xdr:nvSpPr>
      <xdr:spPr>
        <a:xfrm>
          <a:off x="1079500" y="97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117130</xdr:rowOff>
    </xdr:from>
    <xdr:ext cx="534377" cy="259045"/>
    <xdr:sp macro="" textlink="">
      <xdr:nvSpPr>
        <xdr:cNvPr id="144" name="テキスト ボックス 143"/>
        <xdr:cNvSpPr txBox="1"/>
      </xdr:nvSpPr>
      <xdr:spPr>
        <a:xfrm>
          <a:off x="863111" y="988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28271</xdr:rowOff>
    </xdr:from>
    <xdr:to>
      <xdr:col>24</xdr:col>
      <xdr:colOff>63500</xdr:colOff>
      <xdr:row>78</xdr:row>
      <xdr:rowOff>32472</xdr:rowOff>
    </xdr:to>
    <xdr:cxnSp macro="">
      <xdr:nvCxnSpPr>
        <xdr:cNvPr id="172" name="直線コネクタ 171"/>
        <xdr:cNvCxnSpPr/>
      </xdr:nvCxnSpPr>
      <xdr:spPr>
        <a:xfrm flipV="1">
          <a:off x="3797300" y="13401371"/>
          <a:ext cx="8382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32472</xdr:rowOff>
    </xdr:from>
    <xdr:to>
      <xdr:col>19</xdr:col>
      <xdr:colOff>177800</xdr:colOff>
      <xdr:row>78</xdr:row>
      <xdr:rowOff>70017</xdr:rowOff>
    </xdr:to>
    <xdr:cxnSp macro="">
      <xdr:nvCxnSpPr>
        <xdr:cNvPr id="175" name="直線コネクタ 174"/>
        <xdr:cNvCxnSpPr/>
      </xdr:nvCxnSpPr>
      <xdr:spPr>
        <a:xfrm flipV="1">
          <a:off x="2908300" y="13405572"/>
          <a:ext cx="889000" cy="3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66773</xdr:rowOff>
    </xdr:from>
    <xdr:to>
      <xdr:col>15</xdr:col>
      <xdr:colOff>50800</xdr:colOff>
      <xdr:row>78</xdr:row>
      <xdr:rowOff>70017</xdr:rowOff>
    </xdr:to>
    <xdr:cxnSp macro="">
      <xdr:nvCxnSpPr>
        <xdr:cNvPr id="178" name="直線コネクタ 177"/>
        <xdr:cNvCxnSpPr/>
      </xdr:nvCxnSpPr>
      <xdr:spPr>
        <a:xfrm>
          <a:off x="2019300" y="13439873"/>
          <a:ext cx="8890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66773</xdr:rowOff>
    </xdr:from>
    <xdr:to>
      <xdr:col>10</xdr:col>
      <xdr:colOff>114300</xdr:colOff>
      <xdr:row>78</xdr:row>
      <xdr:rowOff>109717</xdr:rowOff>
    </xdr:to>
    <xdr:cxnSp macro="">
      <xdr:nvCxnSpPr>
        <xdr:cNvPr id="181" name="直線コネクタ 180"/>
        <xdr:cNvCxnSpPr/>
      </xdr:nvCxnSpPr>
      <xdr:spPr>
        <a:xfrm flipV="1">
          <a:off x="1130300" y="13439873"/>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148921</xdr:rowOff>
    </xdr:from>
    <xdr:to>
      <xdr:col>24</xdr:col>
      <xdr:colOff>114300</xdr:colOff>
      <xdr:row>78</xdr:row>
      <xdr:rowOff>79071</xdr:rowOff>
    </xdr:to>
    <xdr:sp macro="" textlink="">
      <xdr:nvSpPr>
        <xdr:cNvPr id="191" name="楕円 190"/>
        <xdr:cNvSpPr/>
      </xdr:nvSpPr>
      <xdr:spPr>
        <a:xfrm>
          <a:off x="4584700" y="1335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63848</xdr:rowOff>
    </xdr:from>
    <xdr:ext cx="599010" cy="259045"/>
    <xdr:sp macro="" textlink="">
      <xdr:nvSpPr>
        <xdr:cNvPr id="192" name="民生費該当値テキスト"/>
        <xdr:cNvSpPr txBox="1"/>
      </xdr:nvSpPr>
      <xdr:spPr>
        <a:xfrm>
          <a:off x="4686300" y="132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153122</xdr:rowOff>
    </xdr:from>
    <xdr:to>
      <xdr:col>20</xdr:col>
      <xdr:colOff>38100</xdr:colOff>
      <xdr:row>78</xdr:row>
      <xdr:rowOff>83272</xdr:rowOff>
    </xdr:to>
    <xdr:sp macro="" textlink="">
      <xdr:nvSpPr>
        <xdr:cNvPr id="193" name="楕円 192"/>
        <xdr:cNvSpPr/>
      </xdr:nvSpPr>
      <xdr:spPr>
        <a:xfrm>
          <a:off x="3746500" y="133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74399</xdr:rowOff>
    </xdr:from>
    <xdr:ext cx="599010" cy="259045"/>
    <xdr:sp macro="" textlink="">
      <xdr:nvSpPr>
        <xdr:cNvPr id="194" name="テキスト ボックス 193"/>
        <xdr:cNvSpPr txBox="1"/>
      </xdr:nvSpPr>
      <xdr:spPr>
        <a:xfrm>
          <a:off x="3497795" y="1344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19217</xdr:rowOff>
    </xdr:from>
    <xdr:to>
      <xdr:col>15</xdr:col>
      <xdr:colOff>101600</xdr:colOff>
      <xdr:row>78</xdr:row>
      <xdr:rowOff>120817</xdr:rowOff>
    </xdr:to>
    <xdr:sp macro="" textlink="">
      <xdr:nvSpPr>
        <xdr:cNvPr id="195" name="楕円 194"/>
        <xdr:cNvSpPr/>
      </xdr:nvSpPr>
      <xdr:spPr>
        <a:xfrm>
          <a:off x="2857500" y="1339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111944</xdr:rowOff>
    </xdr:from>
    <xdr:ext cx="599010" cy="259045"/>
    <xdr:sp macro="" textlink="">
      <xdr:nvSpPr>
        <xdr:cNvPr id="196" name="テキスト ボックス 195"/>
        <xdr:cNvSpPr txBox="1"/>
      </xdr:nvSpPr>
      <xdr:spPr>
        <a:xfrm>
          <a:off x="2608795" y="1348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15973</xdr:rowOff>
    </xdr:from>
    <xdr:to>
      <xdr:col>10</xdr:col>
      <xdr:colOff>165100</xdr:colOff>
      <xdr:row>78</xdr:row>
      <xdr:rowOff>117573</xdr:rowOff>
    </xdr:to>
    <xdr:sp macro="" textlink="">
      <xdr:nvSpPr>
        <xdr:cNvPr id="197" name="楕円 196"/>
        <xdr:cNvSpPr/>
      </xdr:nvSpPr>
      <xdr:spPr>
        <a:xfrm>
          <a:off x="1968500" y="1338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108700</xdr:rowOff>
    </xdr:from>
    <xdr:ext cx="599010" cy="259045"/>
    <xdr:sp macro="" textlink="">
      <xdr:nvSpPr>
        <xdr:cNvPr id="198" name="テキスト ボックス 197"/>
        <xdr:cNvSpPr txBox="1"/>
      </xdr:nvSpPr>
      <xdr:spPr>
        <a:xfrm>
          <a:off x="1719795" y="1348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58917</xdr:rowOff>
    </xdr:from>
    <xdr:to>
      <xdr:col>6</xdr:col>
      <xdr:colOff>38100</xdr:colOff>
      <xdr:row>78</xdr:row>
      <xdr:rowOff>160517</xdr:rowOff>
    </xdr:to>
    <xdr:sp macro="" textlink="">
      <xdr:nvSpPr>
        <xdr:cNvPr id="199" name="楕円 198"/>
        <xdr:cNvSpPr/>
      </xdr:nvSpPr>
      <xdr:spPr>
        <a:xfrm>
          <a:off x="1079500" y="134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151644</xdr:rowOff>
    </xdr:from>
    <xdr:ext cx="599010" cy="259045"/>
    <xdr:sp macro="" textlink="">
      <xdr:nvSpPr>
        <xdr:cNvPr id="200" name="テキスト ボックス 199"/>
        <xdr:cNvSpPr txBox="1"/>
      </xdr:nvSpPr>
      <xdr:spPr>
        <a:xfrm>
          <a:off x="830795" y="1352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120772</xdr:rowOff>
    </xdr:from>
    <xdr:to>
      <xdr:col>24</xdr:col>
      <xdr:colOff>63500</xdr:colOff>
      <xdr:row>98</xdr:row>
      <xdr:rowOff>143061</xdr:rowOff>
    </xdr:to>
    <xdr:cxnSp macro="">
      <xdr:nvCxnSpPr>
        <xdr:cNvPr id="228" name="直線コネクタ 227"/>
        <xdr:cNvCxnSpPr/>
      </xdr:nvCxnSpPr>
      <xdr:spPr>
        <a:xfrm flipV="1">
          <a:off x="3797300" y="16922872"/>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66159</xdr:rowOff>
    </xdr:from>
    <xdr:to>
      <xdr:col>19</xdr:col>
      <xdr:colOff>177800</xdr:colOff>
      <xdr:row>98</xdr:row>
      <xdr:rowOff>143061</xdr:rowOff>
    </xdr:to>
    <xdr:cxnSp macro="">
      <xdr:nvCxnSpPr>
        <xdr:cNvPr id="231" name="直線コネクタ 230"/>
        <xdr:cNvCxnSpPr/>
      </xdr:nvCxnSpPr>
      <xdr:spPr>
        <a:xfrm>
          <a:off x="2908300" y="16868259"/>
          <a:ext cx="889000" cy="7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66159</xdr:rowOff>
    </xdr:from>
    <xdr:to>
      <xdr:col>15</xdr:col>
      <xdr:colOff>50800</xdr:colOff>
      <xdr:row>98</xdr:row>
      <xdr:rowOff>149941</xdr:rowOff>
    </xdr:to>
    <xdr:cxnSp macro="">
      <xdr:nvCxnSpPr>
        <xdr:cNvPr id="234" name="直線コネクタ 233"/>
        <xdr:cNvCxnSpPr/>
      </xdr:nvCxnSpPr>
      <xdr:spPr>
        <a:xfrm flipV="1">
          <a:off x="2019300" y="16868259"/>
          <a:ext cx="889000" cy="8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149941</xdr:rowOff>
    </xdr:from>
    <xdr:to>
      <xdr:col>10</xdr:col>
      <xdr:colOff>114300</xdr:colOff>
      <xdr:row>99</xdr:row>
      <xdr:rowOff>23113</xdr:rowOff>
    </xdr:to>
    <xdr:cxnSp macro="">
      <xdr:nvCxnSpPr>
        <xdr:cNvPr id="237" name="直線コネクタ 236"/>
        <xdr:cNvCxnSpPr/>
      </xdr:nvCxnSpPr>
      <xdr:spPr>
        <a:xfrm flipV="1">
          <a:off x="1130300" y="16952041"/>
          <a:ext cx="889000" cy="4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69972</xdr:rowOff>
    </xdr:from>
    <xdr:to>
      <xdr:col>24</xdr:col>
      <xdr:colOff>114300</xdr:colOff>
      <xdr:row>99</xdr:row>
      <xdr:rowOff>122</xdr:rowOff>
    </xdr:to>
    <xdr:sp macro="" textlink="">
      <xdr:nvSpPr>
        <xdr:cNvPr id="247" name="楕円 246"/>
        <xdr:cNvSpPr/>
      </xdr:nvSpPr>
      <xdr:spPr>
        <a:xfrm>
          <a:off x="4584700" y="168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156349</xdr:rowOff>
    </xdr:from>
    <xdr:ext cx="534377" cy="259045"/>
    <xdr:sp macro="" textlink="">
      <xdr:nvSpPr>
        <xdr:cNvPr id="248" name="衛生費該当値テキスト"/>
        <xdr:cNvSpPr txBox="1"/>
      </xdr:nvSpPr>
      <xdr:spPr>
        <a:xfrm>
          <a:off x="4686300" y="1678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92261</xdr:rowOff>
    </xdr:from>
    <xdr:to>
      <xdr:col>20</xdr:col>
      <xdr:colOff>38100</xdr:colOff>
      <xdr:row>99</xdr:row>
      <xdr:rowOff>22411</xdr:rowOff>
    </xdr:to>
    <xdr:sp macro="" textlink="">
      <xdr:nvSpPr>
        <xdr:cNvPr id="249" name="楕円 248"/>
        <xdr:cNvSpPr/>
      </xdr:nvSpPr>
      <xdr:spPr>
        <a:xfrm>
          <a:off x="3746500" y="168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13538</xdr:rowOff>
    </xdr:from>
    <xdr:ext cx="534377" cy="259045"/>
    <xdr:sp macro="" textlink="">
      <xdr:nvSpPr>
        <xdr:cNvPr id="250" name="テキスト ボックス 249"/>
        <xdr:cNvSpPr txBox="1"/>
      </xdr:nvSpPr>
      <xdr:spPr>
        <a:xfrm>
          <a:off x="3530111" y="1698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15359</xdr:rowOff>
    </xdr:from>
    <xdr:to>
      <xdr:col>15</xdr:col>
      <xdr:colOff>101600</xdr:colOff>
      <xdr:row>98</xdr:row>
      <xdr:rowOff>116959</xdr:rowOff>
    </xdr:to>
    <xdr:sp macro="" textlink="">
      <xdr:nvSpPr>
        <xdr:cNvPr id="251" name="楕円 250"/>
        <xdr:cNvSpPr/>
      </xdr:nvSpPr>
      <xdr:spPr>
        <a:xfrm>
          <a:off x="2857500" y="168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108086</xdr:rowOff>
    </xdr:from>
    <xdr:ext cx="534377" cy="259045"/>
    <xdr:sp macro="" textlink="">
      <xdr:nvSpPr>
        <xdr:cNvPr id="252" name="テキスト ボックス 251"/>
        <xdr:cNvSpPr txBox="1"/>
      </xdr:nvSpPr>
      <xdr:spPr>
        <a:xfrm>
          <a:off x="2641111" y="1691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99141</xdr:rowOff>
    </xdr:from>
    <xdr:to>
      <xdr:col>10</xdr:col>
      <xdr:colOff>165100</xdr:colOff>
      <xdr:row>99</xdr:row>
      <xdr:rowOff>29291</xdr:rowOff>
    </xdr:to>
    <xdr:sp macro="" textlink="">
      <xdr:nvSpPr>
        <xdr:cNvPr id="253" name="楕円 252"/>
        <xdr:cNvSpPr/>
      </xdr:nvSpPr>
      <xdr:spPr>
        <a:xfrm>
          <a:off x="1968500" y="1690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20418</xdr:rowOff>
    </xdr:from>
    <xdr:ext cx="534377" cy="259045"/>
    <xdr:sp macro="" textlink="">
      <xdr:nvSpPr>
        <xdr:cNvPr id="254" name="テキスト ボックス 253"/>
        <xdr:cNvSpPr txBox="1"/>
      </xdr:nvSpPr>
      <xdr:spPr>
        <a:xfrm>
          <a:off x="1752111" y="1699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143763</xdr:rowOff>
    </xdr:from>
    <xdr:to>
      <xdr:col>6</xdr:col>
      <xdr:colOff>38100</xdr:colOff>
      <xdr:row>99</xdr:row>
      <xdr:rowOff>73913</xdr:rowOff>
    </xdr:to>
    <xdr:sp macro="" textlink="">
      <xdr:nvSpPr>
        <xdr:cNvPr id="255" name="楕円 254"/>
        <xdr:cNvSpPr/>
      </xdr:nvSpPr>
      <xdr:spPr>
        <a:xfrm>
          <a:off x="1079500" y="169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65040</xdr:rowOff>
    </xdr:from>
    <xdr:ext cx="534377" cy="259045"/>
    <xdr:sp macro="" textlink="">
      <xdr:nvSpPr>
        <xdr:cNvPr id="256" name="テキスト ボックス 255"/>
        <xdr:cNvSpPr txBox="1"/>
      </xdr:nvSpPr>
      <xdr:spPr>
        <a:xfrm>
          <a:off x="863111" y="170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68788</xdr:rowOff>
    </xdr:from>
    <xdr:to>
      <xdr:col>55</xdr:col>
      <xdr:colOff>0</xdr:colOff>
      <xdr:row>38</xdr:row>
      <xdr:rowOff>68880</xdr:rowOff>
    </xdr:to>
    <xdr:cxnSp macro="">
      <xdr:nvCxnSpPr>
        <xdr:cNvPr id="283" name="直線コネクタ 282"/>
        <xdr:cNvCxnSpPr/>
      </xdr:nvCxnSpPr>
      <xdr:spPr>
        <a:xfrm flipV="1">
          <a:off x="9639300" y="6583888"/>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576</xdr:rowOff>
    </xdr:from>
    <xdr:ext cx="469744" cy="259045"/>
    <xdr:sp macro="" textlink="">
      <xdr:nvSpPr>
        <xdr:cNvPr id="284" name="労働費平均値テキスト"/>
        <xdr:cNvSpPr txBox="1"/>
      </xdr:nvSpPr>
      <xdr:spPr>
        <a:xfrm>
          <a:off x="10528300" y="6515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68880</xdr:rowOff>
    </xdr:from>
    <xdr:to>
      <xdr:col>50</xdr:col>
      <xdr:colOff>114300</xdr:colOff>
      <xdr:row>38</xdr:row>
      <xdr:rowOff>71577</xdr:rowOff>
    </xdr:to>
    <xdr:cxnSp macro="">
      <xdr:nvCxnSpPr>
        <xdr:cNvPr id="286" name="直線コネクタ 285"/>
        <xdr:cNvCxnSpPr/>
      </xdr:nvCxnSpPr>
      <xdr:spPr>
        <a:xfrm flipV="1">
          <a:off x="8750300" y="6583980"/>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55027</xdr:rowOff>
    </xdr:from>
    <xdr:to>
      <xdr:col>45</xdr:col>
      <xdr:colOff>177800</xdr:colOff>
      <xdr:row>38</xdr:row>
      <xdr:rowOff>71577</xdr:rowOff>
    </xdr:to>
    <xdr:cxnSp macro="">
      <xdr:nvCxnSpPr>
        <xdr:cNvPr id="289" name="直線コネクタ 288"/>
        <xdr:cNvCxnSpPr/>
      </xdr:nvCxnSpPr>
      <xdr:spPr>
        <a:xfrm>
          <a:off x="7861300" y="6570127"/>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55027</xdr:rowOff>
    </xdr:from>
    <xdr:to>
      <xdr:col>41</xdr:col>
      <xdr:colOff>50800</xdr:colOff>
      <xdr:row>38</xdr:row>
      <xdr:rowOff>62388</xdr:rowOff>
    </xdr:to>
    <xdr:cxnSp macro="">
      <xdr:nvCxnSpPr>
        <xdr:cNvPr id="292" name="直線コネクタ 291"/>
        <xdr:cNvCxnSpPr/>
      </xdr:nvCxnSpPr>
      <xdr:spPr>
        <a:xfrm flipV="1">
          <a:off x="6972300" y="6570127"/>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125026</xdr:rowOff>
    </xdr:from>
    <xdr:ext cx="469744" cy="259045"/>
    <xdr:sp macro="" textlink="">
      <xdr:nvSpPr>
        <xdr:cNvPr id="294" name="テキスト ボックス 293"/>
        <xdr:cNvSpPr txBox="1"/>
      </xdr:nvSpPr>
      <xdr:spPr>
        <a:xfrm>
          <a:off x="7626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110624</xdr:rowOff>
    </xdr:from>
    <xdr:ext cx="469744" cy="259045"/>
    <xdr:sp macro="" textlink="">
      <xdr:nvSpPr>
        <xdr:cNvPr id="296" name="テキスト ボックス 295"/>
        <xdr:cNvSpPr txBox="1"/>
      </xdr:nvSpPr>
      <xdr:spPr>
        <a:xfrm>
          <a:off x="6737428"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17988</xdr:rowOff>
    </xdr:from>
    <xdr:to>
      <xdr:col>55</xdr:col>
      <xdr:colOff>50800</xdr:colOff>
      <xdr:row>38</xdr:row>
      <xdr:rowOff>119588</xdr:rowOff>
    </xdr:to>
    <xdr:sp macro="" textlink="">
      <xdr:nvSpPr>
        <xdr:cNvPr id="302" name="楕円 301"/>
        <xdr:cNvSpPr/>
      </xdr:nvSpPr>
      <xdr:spPr>
        <a:xfrm>
          <a:off x="10426700" y="65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148815</xdr:rowOff>
    </xdr:from>
    <xdr:ext cx="469744" cy="259045"/>
    <xdr:sp macro="" textlink="">
      <xdr:nvSpPr>
        <xdr:cNvPr id="303" name="労働費該当値テキスト"/>
        <xdr:cNvSpPr txBox="1"/>
      </xdr:nvSpPr>
      <xdr:spPr>
        <a:xfrm>
          <a:off x="10528300" y="63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18080</xdr:rowOff>
    </xdr:from>
    <xdr:to>
      <xdr:col>50</xdr:col>
      <xdr:colOff>165100</xdr:colOff>
      <xdr:row>38</xdr:row>
      <xdr:rowOff>119680</xdr:rowOff>
    </xdr:to>
    <xdr:sp macro="" textlink="">
      <xdr:nvSpPr>
        <xdr:cNvPr id="304" name="楕円 303"/>
        <xdr:cNvSpPr/>
      </xdr:nvSpPr>
      <xdr:spPr>
        <a:xfrm>
          <a:off x="9588500" y="65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110807</xdr:rowOff>
    </xdr:from>
    <xdr:ext cx="469744" cy="259045"/>
    <xdr:sp macro="" textlink="">
      <xdr:nvSpPr>
        <xdr:cNvPr id="305" name="テキスト ボックス 304"/>
        <xdr:cNvSpPr txBox="1"/>
      </xdr:nvSpPr>
      <xdr:spPr>
        <a:xfrm>
          <a:off x="9404428" y="662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20777</xdr:rowOff>
    </xdr:from>
    <xdr:to>
      <xdr:col>46</xdr:col>
      <xdr:colOff>38100</xdr:colOff>
      <xdr:row>38</xdr:row>
      <xdr:rowOff>122377</xdr:rowOff>
    </xdr:to>
    <xdr:sp macro="" textlink="">
      <xdr:nvSpPr>
        <xdr:cNvPr id="306" name="楕円 305"/>
        <xdr:cNvSpPr/>
      </xdr:nvSpPr>
      <xdr:spPr>
        <a:xfrm>
          <a:off x="8699500" y="65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113504</xdr:rowOff>
    </xdr:from>
    <xdr:ext cx="469744" cy="259045"/>
    <xdr:sp macro="" textlink="">
      <xdr:nvSpPr>
        <xdr:cNvPr id="307" name="テキスト ボックス 306"/>
        <xdr:cNvSpPr txBox="1"/>
      </xdr:nvSpPr>
      <xdr:spPr>
        <a:xfrm>
          <a:off x="8515428" y="662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4227</xdr:rowOff>
    </xdr:from>
    <xdr:to>
      <xdr:col>41</xdr:col>
      <xdr:colOff>101600</xdr:colOff>
      <xdr:row>38</xdr:row>
      <xdr:rowOff>105827</xdr:rowOff>
    </xdr:to>
    <xdr:sp macro="" textlink="">
      <xdr:nvSpPr>
        <xdr:cNvPr id="308" name="楕円 307"/>
        <xdr:cNvSpPr/>
      </xdr:nvSpPr>
      <xdr:spPr>
        <a:xfrm>
          <a:off x="7810500" y="651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122353</xdr:rowOff>
    </xdr:from>
    <xdr:ext cx="469744" cy="259045"/>
    <xdr:sp macro="" textlink="">
      <xdr:nvSpPr>
        <xdr:cNvPr id="309" name="テキスト ボックス 308"/>
        <xdr:cNvSpPr txBox="1"/>
      </xdr:nvSpPr>
      <xdr:spPr>
        <a:xfrm>
          <a:off x="7626428" y="629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11588</xdr:rowOff>
    </xdr:from>
    <xdr:to>
      <xdr:col>36</xdr:col>
      <xdr:colOff>165100</xdr:colOff>
      <xdr:row>38</xdr:row>
      <xdr:rowOff>113188</xdr:rowOff>
    </xdr:to>
    <xdr:sp macro="" textlink="">
      <xdr:nvSpPr>
        <xdr:cNvPr id="310" name="楕円 309"/>
        <xdr:cNvSpPr/>
      </xdr:nvSpPr>
      <xdr:spPr>
        <a:xfrm>
          <a:off x="6921500" y="65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129715</xdr:rowOff>
    </xdr:from>
    <xdr:ext cx="469744" cy="259045"/>
    <xdr:sp macro="" textlink="">
      <xdr:nvSpPr>
        <xdr:cNvPr id="311" name="テキスト ボックス 310"/>
        <xdr:cNvSpPr txBox="1"/>
      </xdr:nvSpPr>
      <xdr:spPr>
        <a:xfrm>
          <a:off x="6737428" y="630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13222</xdr:rowOff>
    </xdr:from>
    <xdr:to>
      <xdr:col>55</xdr:col>
      <xdr:colOff>0</xdr:colOff>
      <xdr:row>58</xdr:row>
      <xdr:rowOff>15187</xdr:rowOff>
    </xdr:to>
    <xdr:cxnSp macro="">
      <xdr:nvCxnSpPr>
        <xdr:cNvPr id="336" name="直線コネクタ 335"/>
        <xdr:cNvCxnSpPr/>
      </xdr:nvCxnSpPr>
      <xdr:spPr>
        <a:xfrm>
          <a:off x="9639300" y="9957322"/>
          <a:ext cx="8382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13222</xdr:rowOff>
    </xdr:from>
    <xdr:to>
      <xdr:col>50</xdr:col>
      <xdr:colOff>114300</xdr:colOff>
      <xdr:row>58</xdr:row>
      <xdr:rowOff>16416</xdr:rowOff>
    </xdr:to>
    <xdr:cxnSp macro="">
      <xdr:nvCxnSpPr>
        <xdr:cNvPr id="339" name="直線コネクタ 338"/>
        <xdr:cNvCxnSpPr/>
      </xdr:nvCxnSpPr>
      <xdr:spPr>
        <a:xfrm flipV="1">
          <a:off x="8750300" y="9957322"/>
          <a:ext cx="889000" cy="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15816</xdr:rowOff>
    </xdr:from>
    <xdr:to>
      <xdr:col>45</xdr:col>
      <xdr:colOff>177800</xdr:colOff>
      <xdr:row>58</xdr:row>
      <xdr:rowOff>16416</xdr:rowOff>
    </xdr:to>
    <xdr:cxnSp macro="">
      <xdr:nvCxnSpPr>
        <xdr:cNvPr id="342" name="直線コネクタ 341"/>
        <xdr:cNvCxnSpPr/>
      </xdr:nvCxnSpPr>
      <xdr:spPr>
        <a:xfrm>
          <a:off x="7861300" y="9959916"/>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13564</xdr:rowOff>
    </xdr:from>
    <xdr:to>
      <xdr:col>41</xdr:col>
      <xdr:colOff>50800</xdr:colOff>
      <xdr:row>58</xdr:row>
      <xdr:rowOff>15816</xdr:rowOff>
    </xdr:to>
    <xdr:cxnSp macro="">
      <xdr:nvCxnSpPr>
        <xdr:cNvPr id="345" name="直線コネクタ 344"/>
        <xdr:cNvCxnSpPr/>
      </xdr:nvCxnSpPr>
      <xdr:spPr>
        <a:xfrm>
          <a:off x="6972300" y="9957664"/>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135837</xdr:rowOff>
    </xdr:from>
    <xdr:to>
      <xdr:col>55</xdr:col>
      <xdr:colOff>50800</xdr:colOff>
      <xdr:row>58</xdr:row>
      <xdr:rowOff>65987</xdr:rowOff>
    </xdr:to>
    <xdr:sp macro="" textlink="">
      <xdr:nvSpPr>
        <xdr:cNvPr id="355" name="楕円 354"/>
        <xdr:cNvSpPr/>
      </xdr:nvSpPr>
      <xdr:spPr>
        <a:xfrm>
          <a:off x="10426700" y="990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133872</xdr:rowOff>
    </xdr:from>
    <xdr:to>
      <xdr:col>50</xdr:col>
      <xdr:colOff>165100</xdr:colOff>
      <xdr:row>58</xdr:row>
      <xdr:rowOff>64022</xdr:rowOff>
    </xdr:to>
    <xdr:sp macro="" textlink="">
      <xdr:nvSpPr>
        <xdr:cNvPr id="357" name="楕円 356"/>
        <xdr:cNvSpPr/>
      </xdr:nvSpPr>
      <xdr:spPr>
        <a:xfrm>
          <a:off x="9588500" y="99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55149</xdr:rowOff>
    </xdr:from>
    <xdr:ext cx="469744" cy="259045"/>
    <xdr:sp macro="" textlink="">
      <xdr:nvSpPr>
        <xdr:cNvPr id="358" name="テキスト ボックス 357"/>
        <xdr:cNvSpPr txBox="1"/>
      </xdr:nvSpPr>
      <xdr:spPr>
        <a:xfrm>
          <a:off x="9404428" y="99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137066</xdr:rowOff>
    </xdr:from>
    <xdr:to>
      <xdr:col>46</xdr:col>
      <xdr:colOff>38100</xdr:colOff>
      <xdr:row>58</xdr:row>
      <xdr:rowOff>67216</xdr:rowOff>
    </xdr:to>
    <xdr:sp macro="" textlink="">
      <xdr:nvSpPr>
        <xdr:cNvPr id="359" name="楕円 358"/>
        <xdr:cNvSpPr/>
      </xdr:nvSpPr>
      <xdr:spPr>
        <a:xfrm>
          <a:off x="8699500" y="990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58343</xdr:rowOff>
    </xdr:from>
    <xdr:ext cx="469744" cy="259045"/>
    <xdr:sp macro="" textlink="">
      <xdr:nvSpPr>
        <xdr:cNvPr id="360" name="テキスト ボックス 359"/>
        <xdr:cNvSpPr txBox="1"/>
      </xdr:nvSpPr>
      <xdr:spPr>
        <a:xfrm>
          <a:off x="8515428" y="1000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136466</xdr:rowOff>
    </xdr:from>
    <xdr:to>
      <xdr:col>41</xdr:col>
      <xdr:colOff>101600</xdr:colOff>
      <xdr:row>58</xdr:row>
      <xdr:rowOff>66616</xdr:rowOff>
    </xdr:to>
    <xdr:sp macro="" textlink="">
      <xdr:nvSpPr>
        <xdr:cNvPr id="361" name="楕円 360"/>
        <xdr:cNvSpPr/>
      </xdr:nvSpPr>
      <xdr:spPr>
        <a:xfrm>
          <a:off x="7810500" y="990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57743</xdr:rowOff>
    </xdr:from>
    <xdr:ext cx="469744" cy="259045"/>
    <xdr:sp macro="" textlink="">
      <xdr:nvSpPr>
        <xdr:cNvPr id="362" name="テキスト ボックス 361"/>
        <xdr:cNvSpPr txBox="1"/>
      </xdr:nvSpPr>
      <xdr:spPr>
        <a:xfrm>
          <a:off x="7626428" y="1000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134214</xdr:rowOff>
    </xdr:from>
    <xdr:to>
      <xdr:col>36</xdr:col>
      <xdr:colOff>165100</xdr:colOff>
      <xdr:row>58</xdr:row>
      <xdr:rowOff>64364</xdr:rowOff>
    </xdr:to>
    <xdr:sp macro="" textlink="">
      <xdr:nvSpPr>
        <xdr:cNvPr id="363" name="楕円 362"/>
        <xdr:cNvSpPr/>
      </xdr:nvSpPr>
      <xdr:spPr>
        <a:xfrm>
          <a:off x="6921500" y="99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55491</xdr:rowOff>
    </xdr:from>
    <xdr:ext cx="469744" cy="259045"/>
    <xdr:sp macro="" textlink="">
      <xdr:nvSpPr>
        <xdr:cNvPr id="364" name="テキスト ボックス 363"/>
        <xdr:cNvSpPr txBox="1"/>
      </xdr:nvSpPr>
      <xdr:spPr>
        <a:xfrm>
          <a:off x="6737428" y="999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155263</xdr:rowOff>
    </xdr:from>
    <xdr:to>
      <xdr:col>55</xdr:col>
      <xdr:colOff>0</xdr:colOff>
      <xdr:row>78</xdr:row>
      <xdr:rowOff>157474</xdr:rowOff>
    </xdr:to>
    <xdr:cxnSp macro="">
      <xdr:nvCxnSpPr>
        <xdr:cNvPr id="393" name="直線コネクタ 392"/>
        <xdr:cNvCxnSpPr/>
      </xdr:nvCxnSpPr>
      <xdr:spPr>
        <a:xfrm>
          <a:off x="9639300" y="13528363"/>
          <a:ext cx="8382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130099</xdr:rowOff>
    </xdr:from>
    <xdr:to>
      <xdr:col>50</xdr:col>
      <xdr:colOff>114300</xdr:colOff>
      <xdr:row>78</xdr:row>
      <xdr:rowOff>155263</xdr:rowOff>
    </xdr:to>
    <xdr:cxnSp macro="">
      <xdr:nvCxnSpPr>
        <xdr:cNvPr id="396" name="直線コネクタ 395"/>
        <xdr:cNvCxnSpPr/>
      </xdr:nvCxnSpPr>
      <xdr:spPr>
        <a:xfrm>
          <a:off x="8750300" y="13503199"/>
          <a:ext cx="8890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130099</xdr:rowOff>
    </xdr:from>
    <xdr:to>
      <xdr:col>45</xdr:col>
      <xdr:colOff>177800</xdr:colOff>
      <xdr:row>78</xdr:row>
      <xdr:rowOff>152349</xdr:rowOff>
    </xdr:to>
    <xdr:cxnSp macro="">
      <xdr:nvCxnSpPr>
        <xdr:cNvPr id="399" name="直線コネクタ 398"/>
        <xdr:cNvCxnSpPr/>
      </xdr:nvCxnSpPr>
      <xdr:spPr>
        <a:xfrm flipV="1">
          <a:off x="7861300" y="13503199"/>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152349</xdr:rowOff>
    </xdr:from>
    <xdr:to>
      <xdr:col>41</xdr:col>
      <xdr:colOff>50800</xdr:colOff>
      <xdr:row>78</xdr:row>
      <xdr:rowOff>153188</xdr:rowOff>
    </xdr:to>
    <xdr:cxnSp macro="">
      <xdr:nvCxnSpPr>
        <xdr:cNvPr id="402" name="直線コネクタ 401"/>
        <xdr:cNvCxnSpPr/>
      </xdr:nvCxnSpPr>
      <xdr:spPr>
        <a:xfrm flipV="1">
          <a:off x="6972300" y="13525449"/>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106674</xdr:rowOff>
    </xdr:from>
    <xdr:to>
      <xdr:col>55</xdr:col>
      <xdr:colOff>50800</xdr:colOff>
      <xdr:row>79</xdr:row>
      <xdr:rowOff>36824</xdr:rowOff>
    </xdr:to>
    <xdr:sp macro="" textlink="">
      <xdr:nvSpPr>
        <xdr:cNvPr id="412" name="楕円 411"/>
        <xdr:cNvSpPr/>
      </xdr:nvSpPr>
      <xdr:spPr>
        <a:xfrm>
          <a:off x="10426700" y="134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21601</xdr:rowOff>
    </xdr:from>
    <xdr:ext cx="469744" cy="259045"/>
    <xdr:sp macro="" textlink="">
      <xdr:nvSpPr>
        <xdr:cNvPr id="413" name="商工費該当値テキスト"/>
        <xdr:cNvSpPr txBox="1"/>
      </xdr:nvSpPr>
      <xdr:spPr>
        <a:xfrm>
          <a:off x="10528300" y="1339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104463</xdr:rowOff>
    </xdr:from>
    <xdr:to>
      <xdr:col>50</xdr:col>
      <xdr:colOff>165100</xdr:colOff>
      <xdr:row>79</xdr:row>
      <xdr:rowOff>34613</xdr:rowOff>
    </xdr:to>
    <xdr:sp macro="" textlink="">
      <xdr:nvSpPr>
        <xdr:cNvPr id="414" name="楕円 413"/>
        <xdr:cNvSpPr/>
      </xdr:nvSpPr>
      <xdr:spPr>
        <a:xfrm>
          <a:off x="9588500" y="1347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25740</xdr:rowOff>
    </xdr:from>
    <xdr:ext cx="469744" cy="259045"/>
    <xdr:sp macro="" textlink="">
      <xdr:nvSpPr>
        <xdr:cNvPr id="415" name="テキスト ボックス 414"/>
        <xdr:cNvSpPr txBox="1"/>
      </xdr:nvSpPr>
      <xdr:spPr>
        <a:xfrm>
          <a:off x="9404428" y="1357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79299</xdr:rowOff>
    </xdr:from>
    <xdr:to>
      <xdr:col>46</xdr:col>
      <xdr:colOff>38100</xdr:colOff>
      <xdr:row>79</xdr:row>
      <xdr:rowOff>9449</xdr:rowOff>
    </xdr:to>
    <xdr:sp macro="" textlink="">
      <xdr:nvSpPr>
        <xdr:cNvPr id="416" name="楕円 415"/>
        <xdr:cNvSpPr/>
      </xdr:nvSpPr>
      <xdr:spPr>
        <a:xfrm>
          <a:off x="8699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576</xdr:rowOff>
    </xdr:from>
    <xdr:ext cx="469744" cy="259045"/>
    <xdr:sp macro="" textlink="">
      <xdr:nvSpPr>
        <xdr:cNvPr id="417" name="テキスト ボックス 416"/>
        <xdr:cNvSpPr txBox="1"/>
      </xdr:nvSpPr>
      <xdr:spPr>
        <a:xfrm>
          <a:off x="8515428" y="135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101549</xdr:rowOff>
    </xdr:from>
    <xdr:to>
      <xdr:col>41</xdr:col>
      <xdr:colOff>101600</xdr:colOff>
      <xdr:row>79</xdr:row>
      <xdr:rowOff>31699</xdr:rowOff>
    </xdr:to>
    <xdr:sp macro="" textlink="">
      <xdr:nvSpPr>
        <xdr:cNvPr id="418" name="楕円 417"/>
        <xdr:cNvSpPr/>
      </xdr:nvSpPr>
      <xdr:spPr>
        <a:xfrm>
          <a:off x="7810500" y="134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22826</xdr:rowOff>
    </xdr:from>
    <xdr:ext cx="469744" cy="259045"/>
    <xdr:sp macro="" textlink="">
      <xdr:nvSpPr>
        <xdr:cNvPr id="419" name="テキスト ボックス 418"/>
        <xdr:cNvSpPr txBox="1"/>
      </xdr:nvSpPr>
      <xdr:spPr>
        <a:xfrm>
          <a:off x="7626428" y="1356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102388</xdr:rowOff>
    </xdr:from>
    <xdr:to>
      <xdr:col>36</xdr:col>
      <xdr:colOff>165100</xdr:colOff>
      <xdr:row>79</xdr:row>
      <xdr:rowOff>32538</xdr:rowOff>
    </xdr:to>
    <xdr:sp macro="" textlink="">
      <xdr:nvSpPr>
        <xdr:cNvPr id="420" name="楕円 419"/>
        <xdr:cNvSpPr/>
      </xdr:nvSpPr>
      <xdr:spPr>
        <a:xfrm>
          <a:off x="6921500" y="1347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23665</xdr:rowOff>
    </xdr:from>
    <xdr:ext cx="469744" cy="259045"/>
    <xdr:sp macro="" textlink="">
      <xdr:nvSpPr>
        <xdr:cNvPr id="421" name="テキスト ボックス 420"/>
        <xdr:cNvSpPr txBox="1"/>
      </xdr:nvSpPr>
      <xdr:spPr>
        <a:xfrm>
          <a:off x="6737428" y="1356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156414</xdr:rowOff>
    </xdr:from>
    <xdr:to>
      <xdr:col>55</xdr:col>
      <xdr:colOff>0</xdr:colOff>
      <xdr:row>98</xdr:row>
      <xdr:rowOff>170297</xdr:rowOff>
    </xdr:to>
    <xdr:cxnSp macro="">
      <xdr:nvCxnSpPr>
        <xdr:cNvPr id="452" name="直線コネクタ 451"/>
        <xdr:cNvCxnSpPr/>
      </xdr:nvCxnSpPr>
      <xdr:spPr>
        <a:xfrm>
          <a:off x="9639300" y="16958514"/>
          <a:ext cx="8382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155428</xdr:rowOff>
    </xdr:from>
    <xdr:to>
      <xdr:col>50</xdr:col>
      <xdr:colOff>114300</xdr:colOff>
      <xdr:row>98</xdr:row>
      <xdr:rowOff>156414</xdr:rowOff>
    </xdr:to>
    <xdr:cxnSp macro="">
      <xdr:nvCxnSpPr>
        <xdr:cNvPr id="455" name="直線コネクタ 454"/>
        <xdr:cNvCxnSpPr/>
      </xdr:nvCxnSpPr>
      <xdr:spPr>
        <a:xfrm>
          <a:off x="8750300" y="16957528"/>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155428</xdr:rowOff>
    </xdr:from>
    <xdr:to>
      <xdr:col>45</xdr:col>
      <xdr:colOff>177800</xdr:colOff>
      <xdr:row>99</xdr:row>
      <xdr:rowOff>9513</xdr:rowOff>
    </xdr:to>
    <xdr:cxnSp macro="">
      <xdr:nvCxnSpPr>
        <xdr:cNvPr id="458" name="直線コネクタ 457"/>
        <xdr:cNvCxnSpPr/>
      </xdr:nvCxnSpPr>
      <xdr:spPr>
        <a:xfrm flipV="1">
          <a:off x="7861300" y="16957528"/>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9513</xdr:rowOff>
    </xdr:from>
    <xdr:to>
      <xdr:col>41</xdr:col>
      <xdr:colOff>50800</xdr:colOff>
      <xdr:row>99</xdr:row>
      <xdr:rowOff>21885</xdr:rowOff>
    </xdr:to>
    <xdr:cxnSp macro="">
      <xdr:nvCxnSpPr>
        <xdr:cNvPr id="461" name="直線コネクタ 460"/>
        <xdr:cNvCxnSpPr/>
      </xdr:nvCxnSpPr>
      <xdr:spPr>
        <a:xfrm flipV="1">
          <a:off x="6972300" y="16983063"/>
          <a:ext cx="889000" cy="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119497</xdr:rowOff>
    </xdr:from>
    <xdr:to>
      <xdr:col>55</xdr:col>
      <xdr:colOff>50800</xdr:colOff>
      <xdr:row>99</xdr:row>
      <xdr:rowOff>49647</xdr:rowOff>
    </xdr:to>
    <xdr:sp macro="" textlink="">
      <xdr:nvSpPr>
        <xdr:cNvPr id="471" name="楕円 470"/>
        <xdr:cNvSpPr/>
      </xdr:nvSpPr>
      <xdr:spPr>
        <a:xfrm>
          <a:off x="10426700" y="1692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105614</xdr:rowOff>
    </xdr:from>
    <xdr:to>
      <xdr:col>50</xdr:col>
      <xdr:colOff>165100</xdr:colOff>
      <xdr:row>99</xdr:row>
      <xdr:rowOff>35764</xdr:rowOff>
    </xdr:to>
    <xdr:sp macro="" textlink="">
      <xdr:nvSpPr>
        <xdr:cNvPr id="473" name="楕円 472"/>
        <xdr:cNvSpPr/>
      </xdr:nvSpPr>
      <xdr:spPr>
        <a:xfrm>
          <a:off x="9588500" y="169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26891</xdr:rowOff>
    </xdr:from>
    <xdr:ext cx="534377" cy="259045"/>
    <xdr:sp macro="" textlink="">
      <xdr:nvSpPr>
        <xdr:cNvPr id="474" name="テキスト ボックス 473"/>
        <xdr:cNvSpPr txBox="1"/>
      </xdr:nvSpPr>
      <xdr:spPr>
        <a:xfrm>
          <a:off x="9372111" y="1700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104628</xdr:rowOff>
    </xdr:from>
    <xdr:to>
      <xdr:col>46</xdr:col>
      <xdr:colOff>38100</xdr:colOff>
      <xdr:row>99</xdr:row>
      <xdr:rowOff>34778</xdr:rowOff>
    </xdr:to>
    <xdr:sp macro="" textlink="">
      <xdr:nvSpPr>
        <xdr:cNvPr id="475" name="楕円 474"/>
        <xdr:cNvSpPr/>
      </xdr:nvSpPr>
      <xdr:spPr>
        <a:xfrm>
          <a:off x="8699500" y="1690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25905</xdr:rowOff>
    </xdr:from>
    <xdr:ext cx="534377" cy="259045"/>
    <xdr:sp macro="" textlink="">
      <xdr:nvSpPr>
        <xdr:cNvPr id="476" name="テキスト ボックス 475"/>
        <xdr:cNvSpPr txBox="1"/>
      </xdr:nvSpPr>
      <xdr:spPr>
        <a:xfrm>
          <a:off x="8483111" y="1699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130163</xdr:rowOff>
    </xdr:from>
    <xdr:to>
      <xdr:col>41</xdr:col>
      <xdr:colOff>101600</xdr:colOff>
      <xdr:row>99</xdr:row>
      <xdr:rowOff>60313</xdr:rowOff>
    </xdr:to>
    <xdr:sp macro="" textlink="">
      <xdr:nvSpPr>
        <xdr:cNvPr id="477" name="楕円 476"/>
        <xdr:cNvSpPr/>
      </xdr:nvSpPr>
      <xdr:spPr>
        <a:xfrm>
          <a:off x="7810500" y="1693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51440</xdr:rowOff>
    </xdr:from>
    <xdr:ext cx="534377" cy="259045"/>
    <xdr:sp macro="" textlink="">
      <xdr:nvSpPr>
        <xdr:cNvPr id="478" name="テキスト ボックス 477"/>
        <xdr:cNvSpPr txBox="1"/>
      </xdr:nvSpPr>
      <xdr:spPr>
        <a:xfrm>
          <a:off x="7594111" y="1702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142535</xdr:rowOff>
    </xdr:from>
    <xdr:to>
      <xdr:col>36</xdr:col>
      <xdr:colOff>165100</xdr:colOff>
      <xdr:row>99</xdr:row>
      <xdr:rowOff>72685</xdr:rowOff>
    </xdr:to>
    <xdr:sp macro="" textlink="">
      <xdr:nvSpPr>
        <xdr:cNvPr id="479" name="楕円 478"/>
        <xdr:cNvSpPr/>
      </xdr:nvSpPr>
      <xdr:spPr>
        <a:xfrm>
          <a:off x="6921500" y="169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63812</xdr:rowOff>
    </xdr:from>
    <xdr:ext cx="534377" cy="259045"/>
    <xdr:sp macro="" textlink="">
      <xdr:nvSpPr>
        <xdr:cNvPr id="480" name="テキスト ボックス 479"/>
        <xdr:cNvSpPr txBox="1"/>
      </xdr:nvSpPr>
      <xdr:spPr>
        <a:xfrm>
          <a:off x="6705111" y="1703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156662</xdr:rowOff>
    </xdr:from>
    <xdr:to>
      <xdr:col>85</xdr:col>
      <xdr:colOff>127000</xdr:colOff>
      <xdr:row>38</xdr:row>
      <xdr:rowOff>163840</xdr:rowOff>
    </xdr:to>
    <xdr:cxnSp macro="">
      <xdr:nvCxnSpPr>
        <xdr:cNvPr id="508" name="直線コネクタ 507"/>
        <xdr:cNvCxnSpPr/>
      </xdr:nvCxnSpPr>
      <xdr:spPr>
        <a:xfrm flipV="1">
          <a:off x="15481300" y="6671762"/>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90551</xdr:rowOff>
    </xdr:from>
    <xdr:to>
      <xdr:col>81</xdr:col>
      <xdr:colOff>50800</xdr:colOff>
      <xdr:row>38</xdr:row>
      <xdr:rowOff>163840</xdr:rowOff>
    </xdr:to>
    <xdr:cxnSp macro="">
      <xdr:nvCxnSpPr>
        <xdr:cNvPr id="511" name="直線コネクタ 510"/>
        <xdr:cNvCxnSpPr/>
      </xdr:nvCxnSpPr>
      <xdr:spPr>
        <a:xfrm>
          <a:off x="14592300" y="6605651"/>
          <a:ext cx="889000" cy="7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90551</xdr:rowOff>
    </xdr:from>
    <xdr:to>
      <xdr:col>76</xdr:col>
      <xdr:colOff>114300</xdr:colOff>
      <xdr:row>39</xdr:row>
      <xdr:rowOff>6929</xdr:rowOff>
    </xdr:to>
    <xdr:cxnSp macro="">
      <xdr:nvCxnSpPr>
        <xdr:cNvPr id="514" name="直線コネクタ 513"/>
        <xdr:cNvCxnSpPr/>
      </xdr:nvCxnSpPr>
      <xdr:spPr>
        <a:xfrm flipV="1">
          <a:off x="13703300" y="6605651"/>
          <a:ext cx="889000" cy="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161326</xdr:rowOff>
    </xdr:from>
    <xdr:to>
      <xdr:col>71</xdr:col>
      <xdr:colOff>177800</xdr:colOff>
      <xdr:row>39</xdr:row>
      <xdr:rowOff>6929</xdr:rowOff>
    </xdr:to>
    <xdr:cxnSp macro="">
      <xdr:nvCxnSpPr>
        <xdr:cNvPr id="517" name="直線コネクタ 516"/>
        <xdr:cNvCxnSpPr/>
      </xdr:nvCxnSpPr>
      <xdr:spPr>
        <a:xfrm>
          <a:off x="12814300" y="6676426"/>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105862</xdr:rowOff>
    </xdr:from>
    <xdr:to>
      <xdr:col>85</xdr:col>
      <xdr:colOff>177800</xdr:colOff>
      <xdr:row>39</xdr:row>
      <xdr:rowOff>36012</xdr:rowOff>
    </xdr:to>
    <xdr:sp macro="" textlink="">
      <xdr:nvSpPr>
        <xdr:cNvPr id="527" name="楕円 526"/>
        <xdr:cNvSpPr/>
      </xdr:nvSpPr>
      <xdr:spPr>
        <a:xfrm>
          <a:off x="16268700" y="66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20789</xdr:rowOff>
    </xdr:from>
    <xdr:ext cx="469744" cy="259045"/>
    <xdr:sp macro="" textlink="">
      <xdr:nvSpPr>
        <xdr:cNvPr id="528" name="消防費該当値テキスト"/>
        <xdr:cNvSpPr txBox="1"/>
      </xdr:nvSpPr>
      <xdr:spPr>
        <a:xfrm>
          <a:off x="16370300" y="653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113040</xdr:rowOff>
    </xdr:from>
    <xdr:to>
      <xdr:col>81</xdr:col>
      <xdr:colOff>101600</xdr:colOff>
      <xdr:row>39</xdr:row>
      <xdr:rowOff>43190</xdr:rowOff>
    </xdr:to>
    <xdr:sp macro="" textlink="">
      <xdr:nvSpPr>
        <xdr:cNvPr id="529" name="楕円 528"/>
        <xdr:cNvSpPr/>
      </xdr:nvSpPr>
      <xdr:spPr>
        <a:xfrm>
          <a:off x="15430500" y="66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34317</xdr:rowOff>
    </xdr:from>
    <xdr:ext cx="469744" cy="259045"/>
    <xdr:sp macro="" textlink="">
      <xdr:nvSpPr>
        <xdr:cNvPr id="530" name="テキスト ボックス 529"/>
        <xdr:cNvSpPr txBox="1"/>
      </xdr:nvSpPr>
      <xdr:spPr>
        <a:xfrm>
          <a:off x="15246428" y="67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39751</xdr:rowOff>
    </xdr:from>
    <xdr:to>
      <xdr:col>76</xdr:col>
      <xdr:colOff>165100</xdr:colOff>
      <xdr:row>38</xdr:row>
      <xdr:rowOff>141351</xdr:rowOff>
    </xdr:to>
    <xdr:sp macro="" textlink="">
      <xdr:nvSpPr>
        <xdr:cNvPr id="531" name="楕円 530"/>
        <xdr:cNvSpPr/>
      </xdr:nvSpPr>
      <xdr:spPr>
        <a:xfrm>
          <a:off x="14541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132478</xdr:rowOff>
    </xdr:from>
    <xdr:ext cx="534377" cy="259045"/>
    <xdr:sp macro="" textlink="">
      <xdr:nvSpPr>
        <xdr:cNvPr id="532" name="テキスト ボックス 531"/>
        <xdr:cNvSpPr txBox="1"/>
      </xdr:nvSpPr>
      <xdr:spPr>
        <a:xfrm>
          <a:off x="14325111" y="66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127579</xdr:rowOff>
    </xdr:from>
    <xdr:to>
      <xdr:col>72</xdr:col>
      <xdr:colOff>38100</xdr:colOff>
      <xdr:row>39</xdr:row>
      <xdr:rowOff>57729</xdr:rowOff>
    </xdr:to>
    <xdr:sp macro="" textlink="">
      <xdr:nvSpPr>
        <xdr:cNvPr id="533" name="楕円 532"/>
        <xdr:cNvSpPr/>
      </xdr:nvSpPr>
      <xdr:spPr>
        <a:xfrm>
          <a:off x="13652500" y="66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48856</xdr:rowOff>
    </xdr:from>
    <xdr:ext cx="469744" cy="259045"/>
    <xdr:sp macro="" textlink="">
      <xdr:nvSpPr>
        <xdr:cNvPr id="534" name="テキスト ボックス 533"/>
        <xdr:cNvSpPr txBox="1"/>
      </xdr:nvSpPr>
      <xdr:spPr>
        <a:xfrm>
          <a:off x="13468428" y="673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110526</xdr:rowOff>
    </xdr:from>
    <xdr:to>
      <xdr:col>67</xdr:col>
      <xdr:colOff>101600</xdr:colOff>
      <xdr:row>39</xdr:row>
      <xdr:rowOff>40676</xdr:rowOff>
    </xdr:to>
    <xdr:sp macro="" textlink="">
      <xdr:nvSpPr>
        <xdr:cNvPr id="535" name="楕円 534"/>
        <xdr:cNvSpPr/>
      </xdr:nvSpPr>
      <xdr:spPr>
        <a:xfrm>
          <a:off x="12763500" y="66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31803</xdr:rowOff>
    </xdr:from>
    <xdr:ext cx="469744" cy="259045"/>
    <xdr:sp macro="" textlink="">
      <xdr:nvSpPr>
        <xdr:cNvPr id="536" name="テキスト ボックス 535"/>
        <xdr:cNvSpPr txBox="1"/>
      </xdr:nvSpPr>
      <xdr:spPr>
        <a:xfrm>
          <a:off x="12579428" y="671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21971</xdr:rowOff>
    </xdr:from>
    <xdr:to>
      <xdr:col>85</xdr:col>
      <xdr:colOff>127000</xdr:colOff>
      <xdr:row>59</xdr:row>
      <xdr:rowOff>29794</xdr:rowOff>
    </xdr:to>
    <xdr:cxnSp macro="">
      <xdr:nvCxnSpPr>
        <xdr:cNvPr id="566" name="直線コネクタ 565"/>
        <xdr:cNvCxnSpPr/>
      </xdr:nvCxnSpPr>
      <xdr:spPr>
        <a:xfrm>
          <a:off x="15481300" y="10137521"/>
          <a:ext cx="8382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21971</xdr:rowOff>
    </xdr:from>
    <xdr:to>
      <xdr:col>81</xdr:col>
      <xdr:colOff>50800</xdr:colOff>
      <xdr:row>59</xdr:row>
      <xdr:rowOff>54521</xdr:rowOff>
    </xdr:to>
    <xdr:cxnSp macro="">
      <xdr:nvCxnSpPr>
        <xdr:cNvPr id="569" name="直線コネクタ 568"/>
        <xdr:cNvCxnSpPr/>
      </xdr:nvCxnSpPr>
      <xdr:spPr>
        <a:xfrm flipV="1">
          <a:off x="14592300" y="10137521"/>
          <a:ext cx="889000" cy="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33134</xdr:rowOff>
    </xdr:from>
    <xdr:to>
      <xdr:col>76</xdr:col>
      <xdr:colOff>114300</xdr:colOff>
      <xdr:row>59</xdr:row>
      <xdr:rowOff>54521</xdr:rowOff>
    </xdr:to>
    <xdr:cxnSp macro="">
      <xdr:nvCxnSpPr>
        <xdr:cNvPr id="572" name="直線コネクタ 571"/>
        <xdr:cNvCxnSpPr/>
      </xdr:nvCxnSpPr>
      <xdr:spPr>
        <a:xfrm>
          <a:off x="13703300" y="10148684"/>
          <a:ext cx="889000" cy="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33134</xdr:rowOff>
    </xdr:from>
    <xdr:to>
      <xdr:col>71</xdr:col>
      <xdr:colOff>177800</xdr:colOff>
      <xdr:row>59</xdr:row>
      <xdr:rowOff>53429</xdr:rowOff>
    </xdr:to>
    <xdr:cxnSp macro="">
      <xdr:nvCxnSpPr>
        <xdr:cNvPr id="575" name="直線コネクタ 574"/>
        <xdr:cNvCxnSpPr/>
      </xdr:nvCxnSpPr>
      <xdr:spPr>
        <a:xfrm flipV="1">
          <a:off x="12814300" y="10148684"/>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150444</xdr:rowOff>
    </xdr:from>
    <xdr:to>
      <xdr:col>85</xdr:col>
      <xdr:colOff>177800</xdr:colOff>
      <xdr:row>59</xdr:row>
      <xdr:rowOff>80594</xdr:rowOff>
    </xdr:to>
    <xdr:sp macro="" textlink="">
      <xdr:nvSpPr>
        <xdr:cNvPr id="585" name="楕円 584"/>
        <xdr:cNvSpPr/>
      </xdr:nvSpPr>
      <xdr:spPr>
        <a:xfrm>
          <a:off x="16268700" y="1009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65371</xdr:rowOff>
    </xdr:from>
    <xdr:ext cx="534377" cy="259045"/>
    <xdr:sp macro="" textlink="">
      <xdr:nvSpPr>
        <xdr:cNvPr id="586" name="教育費該当値テキスト"/>
        <xdr:cNvSpPr txBox="1"/>
      </xdr:nvSpPr>
      <xdr:spPr>
        <a:xfrm>
          <a:off x="16370300" y="100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142621</xdr:rowOff>
    </xdr:from>
    <xdr:to>
      <xdr:col>81</xdr:col>
      <xdr:colOff>101600</xdr:colOff>
      <xdr:row>59</xdr:row>
      <xdr:rowOff>72771</xdr:rowOff>
    </xdr:to>
    <xdr:sp macro="" textlink="">
      <xdr:nvSpPr>
        <xdr:cNvPr id="587" name="楕円 586"/>
        <xdr:cNvSpPr/>
      </xdr:nvSpPr>
      <xdr:spPr>
        <a:xfrm>
          <a:off x="15430500" y="100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63898</xdr:rowOff>
    </xdr:from>
    <xdr:ext cx="534377" cy="259045"/>
    <xdr:sp macro="" textlink="">
      <xdr:nvSpPr>
        <xdr:cNvPr id="588" name="テキスト ボックス 587"/>
        <xdr:cNvSpPr txBox="1"/>
      </xdr:nvSpPr>
      <xdr:spPr>
        <a:xfrm>
          <a:off x="15214111" y="1017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3721</xdr:rowOff>
    </xdr:from>
    <xdr:to>
      <xdr:col>76</xdr:col>
      <xdr:colOff>165100</xdr:colOff>
      <xdr:row>59</xdr:row>
      <xdr:rowOff>105321</xdr:rowOff>
    </xdr:to>
    <xdr:sp macro="" textlink="">
      <xdr:nvSpPr>
        <xdr:cNvPr id="589" name="楕円 588"/>
        <xdr:cNvSpPr/>
      </xdr:nvSpPr>
      <xdr:spPr>
        <a:xfrm>
          <a:off x="14541500" y="1011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96448</xdr:rowOff>
    </xdr:from>
    <xdr:ext cx="534377" cy="259045"/>
    <xdr:sp macro="" textlink="">
      <xdr:nvSpPr>
        <xdr:cNvPr id="590" name="テキスト ボックス 589"/>
        <xdr:cNvSpPr txBox="1"/>
      </xdr:nvSpPr>
      <xdr:spPr>
        <a:xfrm>
          <a:off x="14325111" y="1021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153784</xdr:rowOff>
    </xdr:from>
    <xdr:to>
      <xdr:col>72</xdr:col>
      <xdr:colOff>38100</xdr:colOff>
      <xdr:row>59</xdr:row>
      <xdr:rowOff>83934</xdr:rowOff>
    </xdr:to>
    <xdr:sp macro="" textlink="">
      <xdr:nvSpPr>
        <xdr:cNvPr id="591" name="楕円 590"/>
        <xdr:cNvSpPr/>
      </xdr:nvSpPr>
      <xdr:spPr>
        <a:xfrm>
          <a:off x="13652500" y="100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75061</xdr:rowOff>
    </xdr:from>
    <xdr:ext cx="534377" cy="259045"/>
    <xdr:sp macro="" textlink="">
      <xdr:nvSpPr>
        <xdr:cNvPr id="592" name="テキスト ボックス 591"/>
        <xdr:cNvSpPr txBox="1"/>
      </xdr:nvSpPr>
      <xdr:spPr>
        <a:xfrm>
          <a:off x="13436111" y="1019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2629</xdr:rowOff>
    </xdr:from>
    <xdr:to>
      <xdr:col>67</xdr:col>
      <xdr:colOff>101600</xdr:colOff>
      <xdr:row>59</xdr:row>
      <xdr:rowOff>104229</xdr:rowOff>
    </xdr:to>
    <xdr:sp macro="" textlink="">
      <xdr:nvSpPr>
        <xdr:cNvPr id="593" name="楕円 592"/>
        <xdr:cNvSpPr/>
      </xdr:nvSpPr>
      <xdr:spPr>
        <a:xfrm>
          <a:off x="12763500" y="1011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95356</xdr:rowOff>
    </xdr:from>
    <xdr:ext cx="534377" cy="259045"/>
    <xdr:sp macro="" textlink="">
      <xdr:nvSpPr>
        <xdr:cNvPr id="594" name="テキスト ボックス 593"/>
        <xdr:cNvSpPr txBox="1"/>
      </xdr:nvSpPr>
      <xdr:spPr>
        <a:xfrm>
          <a:off x="12547111" y="1021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160249</xdr:rowOff>
    </xdr:from>
    <xdr:to>
      <xdr:col>85</xdr:col>
      <xdr:colOff>127000</xdr:colOff>
      <xdr:row>97</xdr:row>
      <xdr:rowOff>166408</xdr:rowOff>
    </xdr:to>
    <xdr:cxnSp macro="">
      <xdr:nvCxnSpPr>
        <xdr:cNvPr id="680" name="直線コネクタ 679"/>
        <xdr:cNvCxnSpPr/>
      </xdr:nvCxnSpPr>
      <xdr:spPr>
        <a:xfrm flipV="1">
          <a:off x="15481300" y="16790899"/>
          <a:ext cx="8382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166408</xdr:rowOff>
    </xdr:from>
    <xdr:to>
      <xdr:col>81</xdr:col>
      <xdr:colOff>50800</xdr:colOff>
      <xdr:row>97</xdr:row>
      <xdr:rowOff>170371</xdr:rowOff>
    </xdr:to>
    <xdr:cxnSp macro="">
      <xdr:nvCxnSpPr>
        <xdr:cNvPr id="683" name="直線コネクタ 682"/>
        <xdr:cNvCxnSpPr/>
      </xdr:nvCxnSpPr>
      <xdr:spPr>
        <a:xfrm flipV="1">
          <a:off x="14592300" y="16797058"/>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158204</xdr:rowOff>
    </xdr:from>
    <xdr:to>
      <xdr:col>76</xdr:col>
      <xdr:colOff>114300</xdr:colOff>
      <xdr:row>97</xdr:row>
      <xdr:rowOff>170371</xdr:rowOff>
    </xdr:to>
    <xdr:cxnSp macro="">
      <xdr:nvCxnSpPr>
        <xdr:cNvPr id="686" name="直線コネクタ 685"/>
        <xdr:cNvCxnSpPr/>
      </xdr:nvCxnSpPr>
      <xdr:spPr>
        <a:xfrm>
          <a:off x="13703300" y="16788854"/>
          <a:ext cx="8890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130366</xdr:rowOff>
    </xdr:from>
    <xdr:to>
      <xdr:col>71</xdr:col>
      <xdr:colOff>177800</xdr:colOff>
      <xdr:row>97</xdr:row>
      <xdr:rowOff>158204</xdr:rowOff>
    </xdr:to>
    <xdr:cxnSp macro="">
      <xdr:nvCxnSpPr>
        <xdr:cNvPr id="689" name="直線コネクタ 688"/>
        <xdr:cNvCxnSpPr/>
      </xdr:nvCxnSpPr>
      <xdr:spPr>
        <a:xfrm>
          <a:off x="12814300" y="16761016"/>
          <a:ext cx="889000" cy="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109449</xdr:rowOff>
    </xdr:from>
    <xdr:to>
      <xdr:col>85</xdr:col>
      <xdr:colOff>177800</xdr:colOff>
      <xdr:row>98</xdr:row>
      <xdr:rowOff>39599</xdr:rowOff>
    </xdr:to>
    <xdr:sp macro="" textlink="">
      <xdr:nvSpPr>
        <xdr:cNvPr id="699" name="楕円 698"/>
        <xdr:cNvSpPr/>
      </xdr:nvSpPr>
      <xdr:spPr>
        <a:xfrm>
          <a:off x="16268700" y="1674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24376</xdr:rowOff>
    </xdr:from>
    <xdr:ext cx="534377" cy="259045"/>
    <xdr:sp macro="" textlink="">
      <xdr:nvSpPr>
        <xdr:cNvPr id="700" name="公債費該当値テキスト"/>
        <xdr:cNvSpPr txBox="1"/>
      </xdr:nvSpPr>
      <xdr:spPr>
        <a:xfrm>
          <a:off x="16370300" y="1665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115608</xdr:rowOff>
    </xdr:from>
    <xdr:to>
      <xdr:col>81</xdr:col>
      <xdr:colOff>101600</xdr:colOff>
      <xdr:row>98</xdr:row>
      <xdr:rowOff>45758</xdr:rowOff>
    </xdr:to>
    <xdr:sp macro="" textlink="">
      <xdr:nvSpPr>
        <xdr:cNvPr id="701" name="楕円 700"/>
        <xdr:cNvSpPr/>
      </xdr:nvSpPr>
      <xdr:spPr>
        <a:xfrm>
          <a:off x="15430500" y="167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36885</xdr:rowOff>
    </xdr:from>
    <xdr:ext cx="534377" cy="259045"/>
    <xdr:sp macro="" textlink="">
      <xdr:nvSpPr>
        <xdr:cNvPr id="702" name="テキスト ボックス 701"/>
        <xdr:cNvSpPr txBox="1"/>
      </xdr:nvSpPr>
      <xdr:spPr>
        <a:xfrm>
          <a:off x="15214111" y="168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119571</xdr:rowOff>
    </xdr:from>
    <xdr:to>
      <xdr:col>76</xdr:col>
      <xdr:colOff>165100</xdr:colOff>
      <xdr:row>98</xdr:row>
      <xdr:rowOff>49721</xdr:rowOff>
    </xdr:to>
    <xdr:sp macro="" textlink="">
      <xdr:nvSpPr>
        <xdr:cNvPr id="703" name="楕円 702"/>
        <xdr:cNvSpPr/>
      </xdr:nvSpPr>
      <xdr:spPr>
        <a:xfrm>
          <a:off x="14541500" y="1675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40848</xdr:rowOff>
    </xdr:from>
    <xdr:ext cx="534377" cy="259045"/>
    <xdr:sp macro="" textlink="">
      <xdr:nvSpPr>
        <xdr:cNvPr id="704" name="テキスト ボックス 703"/>
        <xdr:cNvSpPr txBox="1"/>
      </xdr:nvSpPr>
      <xdr:spPr>
        <a:xfrm>
          <a:off x="14325111" y="168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107404</xdr:rowOff>
    </xdr:from>
    <xdr:to>
      <xdr:col>72</xdr:col>
      <xdr:colOff>38100</xdr:colOff>
      <xdr:row>98</xdr:row>
      <xdr:rowOff>37554</xdr:rowOff>
    </xdr:to>
    <xdr:sp macro="" textlink="">
      <xdr:nvSpPr>
        <xdr:cNvPr id="705" name="楕円 704"/>
        <xdr:cNvSpPr/>
      </xdr:nvSpPr>
      <xdr:spPr>
        <a:xfrm>
          <a:off x="13652500" y="167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28681</xdr:rowOff>
    </xdr:from>
    <xdr:ext cx="534377" cy="259045"/>
    <xdr:sp macro="" textlink="">
      <xdr:nvSpPr>
        <xdr:cNvPr id="706" name="テキスト ボックス 705"/>
        <xdr:cNvSpPr txBox="1"/>
      </xdr:nvSpPr>
      <xdr:spPr>
        <a:xfrm>
          <a:off x="13436111" y="168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79566</xdr:rowOff>
    </xdr:from>
    <xdr:to>
      <xdr:col>67</xdr:col>
      <xdr:colOff>101600</xdr:colOff>
      <xdr:row>98</xdr:row>
      <xdr:rowOff>9716</xdr:rowOff>
    </xdr:to>
    <xdr:sp macro="" textlink="">
      <xdr:nvSpPr>
        <xdr:cNvPr id="707" name="楕円 706"/>
        <xdr:cNvSpPr/>
      </xdr:nvSpPr>
      <xdr:spPr>
        <a:xfrm>
          <a:off x="12763500" y="1671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xdr:rowOff>
    </xdr:from>
    <xdr:ext cx="534377" cy="259045"/>
    <xdr:sp macro="" textlink="">
      <xdr:nvSpPr>
        <xdr:cNvPr id="708" name="テキスト ボックス 707"/>
        <xdr:cNvSpPr txBox="1"/>
      </xdr:nvSpPr>
      <xdr:spPr>
        <a:xfrm>
          <a:off x="12547111" y="1680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52,522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円増）となっている。この増の要因は、文化会館の大規模改修によるものが大きい。今後も公共施設の更新を計画的に行っていく予定である。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124,372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円増）となっている。この増の要因は、主に保育園費であり、小規模保育事業の拡大等によるものである。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20,828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円増）となっている。この増の要因は、主に東部知多衛生組合負担金の増によるものである。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30,631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となっている。この減の要因は、公共施設建設及び整備基金積立金が減したことによるもの。東部知多衛生組合負担金への備えをするため、財政調整基金への積立に比重が大きくなり積立額が減少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31,154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円減）となっている。学校教育施設の耐震工事等の大規模な改修事業が概ね完了しており、工事費が減していることによるものである。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実質収支額は、桜ヶ丘沓掛線整備事業の影響（翌年度への繰越等額、継続費の減）が主な要因となり前年度より約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億円増加しており、標準財政規模に占める割合は</a:t>
          </a:r>
          <a:r>
            <a:rPr kumimoji="1" lang="en-US" altLang="ja-JP" sz="1200">
              <a:latin typeface="ＭＳ ゴシック" pitchFamily="49" charset="-128"/>
              <a:ea typeface="ＭＳ ゴシック" pitchFamily="49" charset="-128"/>
            </a:rPr>
            <a:t>2.21</a:t>
          </a:r>
          <a:r>
            <a:rPr kumimoji="1" lang="ja-JP" altLang="en-US" sz="1200">
              <a:latin typeface="ＭＳ ゴシック" pitchFamily="49" charset="-128"/>
              <a:ea typeface="ＭＳ ゴシック" pitchFamily="49" charset="-128"/>
            </a:rPr>
            <a:t>ポイント増。実質単年度収支も標準財政規模に占める割合は</a:t>
          </a:r>
          <a:r>
            <a:rPr kumimoji="1" lang="en-US" altLang="ja-JP" sz="1200">
              <a:latin typeface="ＭＳ ゴシック" pitchFamily="49" charset="-128"/>
              <a:ea typeface="ＭＳ ゴシック" pitchFamily="49" charset="-128"/>
            </a:rPr>
            <a:t>6.31</a:t>
          </a:r>
          <a:r>
            <a:rPr kumimoji="1" lang="ja-JP" altLang="en-US" sz="1200">
              <a:latin typeface="ＭＳ ゴシック" pitchFamily="49" charset="-128"/>
              <a:ea typeface="ＭＳ ゴシック" pitchFamily="49" charset="-128"/>
            </a:rPr>
            <a:t>ポイント増となっている。財政調整基金残額については、実質収支の黒字拡大に伴い、取り崩し額を上回る歳計剰余金を積み立てたため、前年度比で増加している。今後も財政健全化の取組を着実に実施し、基金残高の維持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全体としての標準財政規模比の黒字幅は、一般会計で黒字幅を拡大させている。特別会計（農排、墓園、水上太陽光以外）は一般会計からの繰出しによって黒字となっている経営状態であるので、それぞれ経営改善の計画を進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21812445</v>
      </c>
      <c r="BO4" s="410"/>
      <c r="BP4" s="410"/>
      <c r="BQ4" s="410"/>
      <c r="BR4" s="410"/>
      <c r="BS4" s="410"/>
      <c r="BT4" s="410"/>
      <c r="BU4" s="411"/>
      <c r="BV4" s="409">
        <v>21730651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9.1999999999999993</v>
      </c>
      <c r="CU4" s="416"/>
      <c r="CV4" s="416"/>
      <c r="CW4" s="416"/>
      <c r="CX4" s="416"/>
      <c r="CY4" s="416"/>
      <c r="CZ4" s="416"/>
      <c r="DA4" s="417"/>
      <c r="DB4" s="415">
        <v>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20414453</v>
      </c>
      <c r="BO5" s="447"/>
      <c r="BP5" s="447"/>
      <c r="BQ5" s="447"/>
      <c r="BR5" s="447"/>
      <c r="BS5" s="447"/>
      <c r="BT5" s="447"/>
      <c r="BU5" s="448"/>
      <c r="BV5" s="446">
        <v>20407678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85.1</v>
      </c>
      <c r="CU5" s="444"/>
      <c r="CV5" s="444"/>
      <c r="CW5" s="444"/>
      <c r="CX5" s="444"/>
      <c r="CY5" s="444"/>
      <c r="CZ5" s="444"/>
      <c r="DA5" s="445"/>
      <c r="DB5" s="443">
        <v>85.9</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1397992</v>
      </c>
      <c r="BO6" s="447"/>
      <c r="BP6" s="447"/>
      <c r="BQ6" s="447"/>
      <c r="BR6" s="447"/>
      <c r="BS6" s="447"/>
      <c r="BT6" s="447"/>
      <c r="BU6" s="448"/>
      <c r="BV6" s="446">
        <v>1322973</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91</v>
      </c>
      <c r="CU6" s="484"/>
      <c r="CV6" s="484"/>
      <c r="CW6" s="484"/>
      <c r="CX6" s="484"/>
      <c r="CY6" s="484"/>
      <c r="CZ6" s="484"/>
      <c r="DA6" s="485"/>
      <c r="DB6" s="483">
        <v>90.8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169484</v>
      </c>
      <c r="BO7" s="447"/>
      <c r="BP7" s="447"/>
      <c r="BQ7" s="447"/>
      <c r="BR7" s="447"/>
      <c r="BS7" s="447"/>
      <c r="BT7" s="447"/>
      <c r="BU7" s="448"/>
      <c r="BV7" s="446">
        <v>395031</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13304967</v>
      </c>
      <c r="CU7" s="447"/>
      <c r="CV7" s="447"/>
      <c r="CW7" s="447"/>
      <c r="CX7" s="447"/>
      <c r="CY7" s="447"/>
      <c r="CZ7" s="447"/>
      <c r="DA7" s="448"/>
      <c r="DB7" s="446">
        <v>13222158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1228508</v>
      </c>
      <c r="BO8" s="447"/>
      <c r="BP8" s="447"/>
      <c r="BQ8" s="447"/>
      <c r="BR8" s="447"/>
      <c r="BS8" s="447"/>
      <c r="BT8" s="447"/>
      <c r="BU8" s="448"/>
      <c r="BV8" s="446">
        <v>927942</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0.91</v>
      </c>
      <c r="CU8" s="487"/>
      <c r="CV8" s="487"/>
      <c r="CW8" s="487"/>
      <c r="CX8" s="487"/>
      <c r="CY8" s="487"/>
      <c r="CZ8" s="487"/>
      <c r="DA8" s="488"/>
      <c r="DB8" s="486">
        <v>0.91</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69127</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300566</v>
      </c>
      <c r="BO9" s="447"/>
      <c r="BP9" s="447"/>
      <c r="BQ9" s="447"/>
      <c r="BR9" s="447"/>
      <c r="BS9" s="447"/>
      <c r="BT9" s="447"/>
      <c r="BU9" s="448"/>
      <c r="BV9" s="446">
        <v>-435103</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7.3</v>
      </c>
      <c r="CU9" s="444"/>
      <c r="CV9" s="444"/>
      <c r="CW9" s="444"/>
      <c r="CX9" s="444"/>
      <c r="CY9" s="444"/>
      <c r="CZ9" s="444"/>
      <c r="DA9" s="445"/>
      <c r="DB9" s="443">
        <v>7.2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69745</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88</v>
      </c>
      <c r="AV10" s="479"/>
      <c r="AW10" s="479"/>
      <c r="AX10" s="479"/>
      <c r="AY10" s="480" t="s">
        <v>115</v>
      </c>
      <c r="AZ10" s="481"/>
      <c r="BA10" s="481"/>
      <c r="BB10" s="481"/>
      <c r="BC10" s="481"/>
      <c r="BD10" s="481"/>
      <c r="BE10" s="481"/>
      <c r="BF10" s="481"/>
      <c r="BG10" s="481"/>
      <c r="BH10" s="481"/>
      <c r="BI10" s="481"/>
      <c r="BJ10" s="481"/>
      <c r="BK10" s="481"/>
      <c r="BL10" s="481"/>
      <c r="BM10" s="482"/>
      <c r="BN10" s="446">
        <v>802059</v>
      </c>
      <c r="BO10" s="447"/>
      <c r="BP10" s="447"/>
      <c r="BQ10" s="447"/>
      <c r="BR10" s="447"/>
      <c r="BS10" s="447"/>
      <c r="BT10" s="447"/>
      <c r="BU10" s="448"/>
      <c r="BV10" s="446">
        <v>643561</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88</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68773</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647604</v>
      </c>
      <c r="BO12" s="447"/>
      <c r="BP12" s="447"/>
      <c r="BQ12" s="447"/>
      <c r="BR12" s="447"/>
      <c r="BS12" s="447"/>
      <c r="BT12" s="447"/>
      <c r="BU12" s="448"/>
      <c r="BV12" s="446">
        <v>590645</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66084</v>
      </c>
      <c r="S13" s="528"/>
      <c r="T13" s="528"/>
      <c r="U13" s="528"/>
      <c r="V13" s="529"/>
      <c r="W13" s="462" t="s">
        <v>133</v>
      </c>
      <c r="X13" s="463"/>
      <c r="Y13" s="463"/>
      <c r="Z13" s="463"/>
      <c r="AA13" s="463"/>
      <c r="AB13" s="453"/>
      <c r="AC13" s="497">
        <v>337</v>
      </c>
      <c r="AD13" s="498"/>
      <c r="AE13" s="498"/>
      <c r="AF13" s="498"/>
      <c r="AG13" s="537"/>
      <c r="AH13" s="497">
        <v>322</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455021</v>
      </c>
      <c r="BO13" s="447"/>
      <c r="BP13" s="447"/>
      <c r="BQ13" s="447"/>
      <c r="BR13" s="447"/>
      <c r="BS13" s="447"/>
      <c r="BT13" s="447"/>
      <c r="BU13" s="448"/>
      <c r="BV13" s="446">
        <v>-382187</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0.2</v>
      </c>
      <c r="CU13" s="444"/>
      <c r="CV13" s="444"/>
      <c r="CW13" s="444"/>
      <c r="CX13" s="444"/>
      <c r="CY13" s="444"/>
      <c r="CZ13" s="444"/>
      <c r="DA13" s="445"/>
      <c r="DB13" s="443">
        <v>-0.3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68869</v>
      </c>
      <c r="S14" s="528"/>
      <c r="T14" s="528"/>
      <c r="U14" s="528"/>
      <c r="V14" s="529"/>
      <c r="W14" s="436"/>
      <c r="X14" s="437"/>
      <c r="Y14" s="437"/>
      <c r="Z14" s="437"/>
      <c r="AA14" s="437"/>
      <c r="AB14" s="426"/>
      <c r="AC14" s="530">
        <v>1.1000000000000001</v>
      </c>
      <c r="AD14" s="531"/>
      <c r="AE14" s="531"/>
      <c r="AF14" s="531"/>
      <c r="AG14" s="532"/>
      <c r="AH14" s="530">
        <v>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122</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66249</v>
      </c>
      <c r="S15" s="528"/>
      <c r="T15" s="528"/>
      <c r="U15" s="528"/>
      <c r="V15" s="529"/>
      <c r="W15" s="462" t="s">
        <v>141</v>
      </c>
      <c r="X15" s="463"/>
      <c r="Y15" s="463"/>
      <c r="Z15" s="463"/>
      <c r="AA15" s="463"/>
      <c r="AB15" s="453"/>
      <c r="AC15" s="497">
        <v>11736</v>
      </c>
      <c r="AD15" s="498"/>
      <c r="AE15" s="498"/>
      <c r="AF15" s="498"/>
      <c r="AG15" s="537"/>
      <c r="AH15" s="497">
        <v>12222</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9036997</v>
      </c>
      <c r="BO15" s="410"/>
      <c r="BP15" s="410"/>
      <c r="BQ15" s="410"/>
      <c r="BR15" s="410"/>
      <c r="BS15" s="410"/>
      <c r="BT15" s="410"/>
      <c r="BU15" s="411"/>
      <c r="BV15" s="409">
        <v>9045896</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37.6</v>
      </c>
      <c r="AD16" s="531"/>
      <c r="AE16" s="531"/>
      <c r="AF16" s="531"/>
      <c r="AG16" s="532"/>
      <c r="AH16" s="530">
        <v>38.5</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9884843</v>
      </c>
      <c r="BO16" s="447"/>
      <c r="BP16" s="447"/>
      <c r="BQ16" s="447"/>
      <c r="BR16" s="447"/>
      <c r="BS16" s="447"/>
      <c r="BT16" s="447"/>
      <c r="BU16" s="448"/>
      <c r="BV16" s="446">
        <v>9912478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19113</v>
      </c>
      <c r="AD17" s="498"/>
      <c r="AE17" s="498"/>
      <c r="AF17" s="498"/>
      <c r="AG17" s="537"/>
      <c r="AH17" s="497">
        <v>19187</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11578128</v>
      </c>
      <c r="BO17" s="447"/>
      <c r="BP17" s="447"/>
      <c r="BQ17" s="447"/>
      <c r="BR17" s="447"/>
      <c r="BS17" s="447"/>
      <c r="BT17" s="447"/>
      <c r="BU17" s="448"/>
      <c r="BV17" s="446">
        <v>11605611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23.22</v>
      </c>
      <c r="M18" s="559"/>
      <c r="N18" s="559"/>
      <c r="O18" s="559"/>
      <c r="P18" s="559"/>
      <c r="Q18" s="559"/>
      <c r="R18" s="560"/>
      <c r="S18" s="560"/>
      <c r="T18" s="560"/>
      <c r="U18" s="560"/>
      <c r="V18" s="561"/>
      <c r="W18" s="464"/>
      <c r="X18" s="465"/>
      <c r="Y18" s="465"/>
      <c r="Z18" s="465"/>
      <c r="AA18" s="465"/>
      <c r="AB18" s="456"/>
      <c r="AC18" s="562">
        <v>61.3</v>
      </c>
      <c r="AD18" s="563"/>
      <c r="AE18" s="563"/>
      <c r="AF18" s="563"/>
      <c r="AG18" s="564"/>
      <c r="AH18" s="562">
        <v>60.5</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11509084</v>
      </c>
      <c r="BO18" s="447"/>
      <c r="BP18" s="447"/>
      <c r="BQ18" s="447"/>
      <c r="BR18" s="447"/>
      <c r="BS18" s="447"/>
      <c r="BT18" s="447"/>
      <c r="BU18" s="448"/>
      <c r="BV18" s="446">
        <v>11277193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2977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16794880</v>
      </c>
      <c r="BO19" s="447"/>
      <c r="BP19" s="447"/>
      <c r="BQ19" s="447"/>
      <c r="BR19" s="447"/>
      <c r="BS19" s="447"/>
      <c r="BT19" s="447"/>
      <c r="BU19" s="448"/>
      <c r="BV19" s="446">
        <v>16553704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27504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13719744</v>
      </c>
      <c r="BO23" s="447"/>
      <c r="BP23" s="447"/>
      <c r="BQ23" s="447"/>
      <c r="BR23" s="447"/>
      <c r="BS23" s="447"/>
      <c r="BT23" s="447"/>
      <c r="BU23" s="448"/>
      <c r="BV23" s="446">
        <v>13563763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8865</v>
      </c>
      <c r="R24" s="498"/>
      <c r="S24" s="498"/>
      <c r="T24" s="498"/>
      <c r="U24" s="498"/>
      <c r="V24" s="537"/>
      <c r="W24" s="596"/>
      <c r="X24" s="584"/>
      <c r="Y24" s="585"/>
      <c r="Z24" s="496" t="s">
        <v>165</v>
      </c>
      <c r="AA24" s="476"/>
      <c r="AB24" s="476"/>
      <c r="AC24" s="476"/>
      <c r="AD24" s="476"/>
      <c r="AE24" s="476"/>
      <c r="AF24" s="476"/>
      <c r="AG24" s="477"/>
      <c r="AH24" s="497">
        <v>465</v>
      </c>
      <c r="AI24" s="498"/>
      <c r="AJ24" s="498"/>
      <c r="AK24" s="498"/>
      <c r="AL24" s="537"/>
      <c r="AM24" s="497">
        <v>1386630</v>
      </c>
      <c r="AN24" s="498"/>
      <c r="AO24" s="498"/>
      <c r="AP24" s="498"/>
      <c r="AQ24" s="498"/>
      <c r="AR24" s="537"/>
      <c r="AS24" s="497">
        <v>2982</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11964830</v>
      </c>
      <c r="BO24" s="447"/>
      <c r="BP24" s="447"/>
      <c r="BQ24" s="447"/>
      <c r="BR24" s="447"/>
      <c r="BS24" s="447"/>
      <c r="BT24" s="447"/>
      <c r="BU24" s="448"/>
      <c r="BV24" s="446">
        <v>11821937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7236</v>
      </c>
      <c r="R25" s="498"/>
      <c r="S25" s="498"/>
      <c r="T25" s="498"/>
      <c r="U25" s="498"/>
      <c r="V25" s="537"/>
      <c r="W25" s="596"/>
      <c r="X25" s="584"/>
      <c r="Y25" s="585"/>
      <c r="Z25" s="496" t="s">
        <v>168</v>
      </c>
      <c r="AA25" s="476"/>
      <c r="AB25" s="476"/>
      <c r="AC25" s="476"/>
      <c r="AD25" s="476"/>
      <c r="AE25" s="476"/>
      <c r="AF25" s="476"/>
      <c r="AG25" s="477"/>
      <c r="AH25" s="497">
        <v>72</v>
      </c>
      <c r="AI25" s="498"/>
      <c r="AJ25" s="498"/>
      <c r="AK25" s="498"/>
      <c r="AL25" s="537"/>
      <c r="AM25" s="497">
        <v>222048</v>
      </c>
      <c r="AN25" s="498"/>
      <c r="AO25" s="498"/>
      <c r="AP25" s="498"/>
      <c r="AQ25" s="498"/>
      <c r="AR25" s="537"/>
      <c r="AS25" s="497">
        <v>3084</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875715</v>
      </c>
      <c r="BO25" s="410"/>
      <c r="BP25" s="410"/>
      <c r="BQ25" s="410"/>
      <c r="BR25" s="410"/>
      <c r="BS25" s="410"/>
      <c r="BT25" s="410"/>
      <c r="BU25" s="411"/>
      <c r="BV25" s="409">
        <v>1296715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7030</v>
      </c>
      <c r="R26" s="498"/>
      <c r="S26" s="498"/>
      <c r="T26" s="498"/>
      <c r="U26" s="498"/>
      <c r="V26" s="537"/>
      <c r="W26" s="596"/>
      <c r="X26" s="584"/>
      <c r="Y26" s="585"/>
      <c r="Z26" s="496" t="s">
        <v>171</v>
      </c>
      <c r="AA26" s="606"/>
      <c r="AB26" s="606"/>
      <c r="AC26" s="606"/>
      <c r="AD26" s="606"/>
      <c r="AE26" s="606"/>
      <c r="AF26" s="606"/>
      <c r="AG26" s="607"/>
      <c r="AH26" s="497">
        <v>34</v>
      </c>
      <c r="AI26" s="498"/>
      <c r="AJ26" s="498"/>
      <c r="AK26" s="498"/>
      <c r="AL26" s="537"/>
      <c r="AM26" s="497">
        <v>95540</v>
      </c>
      <c r="AN26" s="498"/>
      <c r="AO26" s="498"/>
      <c r="AP26" s="498"/>
      <c r="AQ26" s="498"/>
      <c r="AR26" s="537"/>
      <c r="AS26" s="497">
        <v>2810</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173</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4990</v>
      </c>
      <c r="R27" s="498"/>
      <c r="S27" s="498"/>
      <c r="T27" s="498"/>
      <c r="U27" s="498"/>
      <c r="V27" s="537"/>
      <c r="W27" s="596"/>
      <c r="X27" s="584"/>
      <c r="Y27" s="585"/>
      <c r="Z27" s="496" t="s">
        <v>175</v>
      </c>
      <c r="AA27" s="476"/>
      <c r="AB27" s="476"/>
      <c r="AC27" s="476"/>
      <c r="AD27" s="476"/>
      <c r="AE27" s="476"/>
      <c r="AF27" s="476"/>
      <c r="AG27" s="477"/>
      <c r="AH27" s="497">
        <v>1</v>
      </c>
      <c r="AI27" s="498"/>
      <c r="AJ27" s="498"/>
      <c r="AK27" s="498"/>
      <c r="AL27" s="537"/>
      <c r="AM27" s="497" t="s">
        <v>176</v>
      </c>
      <c r="AN27" s="498"/>
      <c r="AO27" s="498"/>
      <c r="AP27" s="498"/>
      <c r="AQ27" s="498"/>
      <c r="AR27" s="537"/>
      <c r="AS27" s="497" t="s">
        <v>177</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1492437</v>
      </c>
      <c r="BO27" s="620"/>
      <c r="BP27" s="620"/>
      <c r="BQ27" s="620"/>
      <c r="BR27" s="620"/>
      <c r="BS27" s="620"/>
      <c r="BT27" s="620"/>
      <c r="BU27" s="621"/>
      <c r="BV27" s="619">
        <v>1491566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4450</v>
      </c>
      <c r="R28" s="498"/>
      <c r="S28" s="498"/>
      <c r="T28" s="498"/>
      <c r="U28" s="498"/>
      <c r="V28" s="537"/>
      <c r="W28" s="596"/>
      <c r="X28" s="584"/>
      <c r="Y28" s="585"/>
      <c r="Z28" s="496" t="s">
        <v>180</v>
      </c>
      <c r="AA28" s="476"/>
      <c r="AB28" s="476"/>
      <c r="AC28" s="476"/>
      <c r="AD28" s="476"/>
      <c r="AE28" s="476"/>
      <c r="AF28" s="476"/>
      <c r="AG28" s="477"/>
      <c r="AH28" s="497" t="s">
        <v>122</v>
      </c>
      <c r="AI28" s="498"/>
      <c r="AJ28" s="498"/>
      <c r="AK28" s="498"/>
      <c r="AL28" s="537"/>
      <c r="AM28" s="497" t="s">
        <v>131</v>
      </c>
      <c r="AN28" s="498"/>
      <c r="AO28" s="498"/>
      <c r="AP28" s="498"/>
      <c r="AQ28" s="498"/>
      <c r="AR28" s="537"/>
      <c r="AS28" s="497" t="s">
        <v>181</v>
      </c>
      <c r="AT28" s="498"/>
      <c r="AU28" s="498"/>
      <c r="AV28" s="498"/>
      <c r="AW28" s="498"/>
      <c r="AX28" s="499"/>
      <c r="AY28" s="622" t="s">
        <v>182</v>
      </c>
      <c r="AZ28" s="623"/>
      <c r="BA28" s="623"/>
      <c r="BB28" s="624"/>
      <c r="BC28" s="406" t="s">
        <v>42</v>
      </c>
      <c r="BD28" s="407"/>
      <c r="BE28" s="407"/>
      <c r="BF28" s="407"/>
      <c r="BG28" s="407"/>
      <c r="BH28" s="407"/>
      <c r="BI28" s="407"/>
      <c r="BJ28" s="407"/>
      <c r="BK28" s="407"/>
      <c r="BL28" s="407"/>
      <c r="BM28" s="408"/>
      <c r="BN28" s="409">
        <v>3287827</v>
      </c>
      <c r="BO28" s="410"/>
      <c r="BP28" s="410"/>
      <c r="BQ28" s="410"/>
      <c r="BR28" s="410"/>
      <c r="BS28" s="410"/>
      <c r="BT28" s="410"/>
      <c r="BU28" s="411"/>
      <c r="BV28" s="409">
        <v>3133372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183</v>
      </c>
      <c r="F29" s="476"/>
      <c r="G29" s="476"/>
      <c r="H29" s="476"/>
      <c r="I29" s="476"/>
      <c r="J29" s="476"/>
      <c r="K29" s="477"/>
      <c r="L29" s="497">
        <v>18</v>
      </c>
      <c r="M29" s="498"/>
      <c r="N29" s="498"/>
      <c r="O29" s="498"/>
      <c r="P29" s="537"/>
      <c r="Q29" s="497">
        <v>4050</v>
      </c>
      <c r="R29" s="498"/>
      <c r="S29" s="498"/>
      <c r="T29" s="498"/>
      <c r="U29" s="498"/>
      <c r="V29" s="537"/>
      <c r="W29" s="597"/>
      <c r="X29" s="598"/>
      <c r="Y29" s="599"/>
      <c r="Z29" s="496" t="s">
        <v>184</v>
      </c>
      <c r="AA29" s="476"/>
      <c r="AB29" s="476"/>
      <c r="AC29" s="476"/>
      <c r="AD29" s="476"/>
      <c r="AE29" s="476"/>
      <c r="AF29" s="476"/>
      <c r="AG29" s="477"/>
      <c r="AH29" s="497">
        <v>466</v>
      </c>
      <c r="AI29" s="498"/>
      <c r="AJ29" s="498"/>
      <c r="AK29" s="498"/>
      <c r="AL29" s="537"/>
      <c r="AM29" s="497">
        <v>1390754</v>
      </c>
      <c r="AN29" s="498"/>
      <c r="AO29" s="498"/>
      <c r="AP29" s="498"/>
      <c r="AQ29" s="498"/>
      <c r="AR29" s="537"/>
      <c r="AS29" s="497">
        <v>2984</v>
      </c>
      <c r="AT29" s="498"/>
      <c r="AU29" s="498"/>
      <c r="AV29" s="498"/>
      <c r="AW29" s="498"/>
      <c r="AX29" s="499"/>
      <c r="AY29" s="625"/>
      <c r="AZ29" s="626"/>
      <c r="BA29" s="626"/>
      <c r="BB29" s="627"/>
      <c r="BC29" s="480" t="s">
        <v>185</v>
      </c>
      <c r="BD29" s="481"/>
      <c r="BE29" s="481"/>
      <c r="BF29" s="481"/>
      <c r="BG29" s="481"/>
      <c r="BH29" s="481"/>
      <c r="BI29" s="481"/>
      <c r="BJ29" s="481"/>
      <c r="BK29" s="481"/>
      <c r="BL29" s="481"/>
      <c r="BM29" s="482"/>
      <c r="BN29" s="446">
        <v>50</v>
      </c>
      <c r="BO29" s="447"/>
      <c r="BP29" s="447"/>
      <c r="BQ29" s="447"/>
      <c r="BR29" s="447"/>
      <c r="BS29" s="447"/>
      <c r="BT29" s="447"/>
      <c r="BU29" s="448"/>
      <c r="BV29" s="446">
        <v>49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186</v>
      </c>
      <c r="X30" s="604"/>
      <c r="Y30" s="604"/>
      <c r="Z30" s="604"/>
      <c r="AA30" s="604"/>
      <c r="AB30" s="604"/>
      <c r="AC30" s="604"/>
      <c r="AD30" s="604"/>
      <c r="AE30" s="604"/>
      <c r="AF30" s="604"/>
      <c r="AG30" s="605"/>
      <c r="AH30" s="562">
        <v>99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1377330</v>
      </c>
      <c r="BO30" s="620"/>
      <c r="BP30" s="620"/>
      <c r="BQ30" s="620"/>
      <c r="BR30" s="620"/>
      <c r="BS30" s="620"/>
      <c r="BT30" s="620"/>
      <c r="BU30" s="621"/>
      <c r="BV30" s="619">
        <v>1373699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193</v>
      </c>
      <c r="D33" s="470"/>
      <c r="E33" s="435" t="s">
        <v>194</v>
      </c>
      <c r="F33" s="435"/>
      <c r="G33" s="435"/>
      <c r="H33" s="435"/>
      <c r="I33" s="435"/>
      <c r="J33" s="435"/>
      <c r="K33" s="435"/>
      <c r="L33" s="435"/>
      <c r="M33" s="435"/>
      <c r="N33" s="435"/>
      <c r="O33" s="435"/>
      <c r="P33" s="435"/>
      <c r="Q33" s="435"/>
      <c r="R33" s="435"/>
      <c r="S33" s="435"/>
      <c r="T33" s="195"/>
      <c r="U33" s="470" t="s">
        <v>195</v>
      </c>
      <c r="V33" s="470"/>
      <c r="W33" s="435" t="s">
        <v>196</v>
      </c>
      <c r="X33" s="435"/>
      <c r="Y33" s="435"/>
      <c r="Z33" s="435"/>
      <c r="AA33" s="435"/>
      <c r="AB33" s="435"/>
      <c r="AC33" s="435"/>
      <c r="AD33" s="435"/>
      <c r="AE33" s="435"/>
      <c r="AF33" s="435"/>
      <c r="AG33" s="435"/>
      <c r="AH33" s="435"/>
      <c r="AI33" s="435"/>
      <c r="AJ33" s="435"/>
      <c r="AK33" s="435"/>
      <c r="AL33" s="195"/>
      <c r="AM33" s="470" t="s">
        <v>197</v>
      </c>
      <c r="AN33" s="470"/>
      <c r="AO33" s="435" t="s">
        <v>198</v>
      </c>
      <c r="AP33" s="435"/>
      <c r="AQ33" s="435"/>
      <c r="AR33" s="435"/>
      <c r="AS33" s="435"/>
      <c r="AT33" s="435"/>
      <c r="AU33" s="435"/>
      <c r="AV33" s="435"/>
      <c r="AW33" s="435"/>
      <c r="AX33" s="435"/>
      <c r="AY33" s="435"/>
      <c r="AZ33" s="435"/>
      <c r="BA33" s="435"/>
      <c r="BB33" s="435"/>
      <c r="BC33" s="435"/>
      <c r="BD33" s="196"/>
      <c r="BE33" s="435" t="s">
        <v>199</v>
      </c>
      <c r="BF33" s="435"/>
      <c r="BG33" s="435" t="s">
        <v>200</v>
      </c>
      <c r="BH33" s="435"/>
      <c r="BI33" s="435"/>
      <c r="BJ33" s="435"/>
      <c r="BK33" s="435"/>
      <c r="BL33" s="435"/>
      <c r="BM33" s="435"/>
      <c r="BN33" s="435"/>
      <c r="BO33" s="435"/>
      <c r="BP33" s="435"/>
      <c r="BQ33" s="435"/>
      <c r="BR33" s="435"/>
      <c r="BS33" s="435"/>
      <c r="BT33" s="435"/>
      <c r="BU33" s="435"/>
      <c r="BV33" s="196"/>
      <c r="BW33" s="470" t="s">
        <v>199</v>
      </c>
      <c r="BX33" s="470"/>
      <c r="BY33" s="435" t="s">
        <v>201</v>
      </c>
      <c r="BZ33" s="435"/>
      <c r="CA33" s="435"/>
      <c r="CB33" s="435"/>
      <c r="CC33" s="435"/>
      <c r="CD33" s="435"/>
      <c r="CE33" s="435"/>
      <c r="CF33" s="435"/>
      <c r="CG33" s="435"/>
      <c r="CH33" s="435"/>
      <c r="CI33" s="435"/>
      <c r="CJ33" s="435"/>
      <c r="CK33" s="435"/>
      <c r="CL33" s="435"/>
      <c r="CM33" s="435"/>
      <c r="CN33" s="195"/>
      <c r="CO33" s="470" t="s">
        <v>197</v>
      </c>
      <c r="CP33" s="470"/>
      <c r="CQ33" s="435" t="s">
        <v>202</v>
      </c>
      <c r="CR33" s="435"/>
      <c r="CS33" s="435"/>
      <c r="CT33" s="435"/>
      <c r="CU33" s="435"/>
      <c r="CV33" s="435"/>
      <c r="CW33" s="435"/>
      <c r="CX33" s="435"/>
      <c r="CY33" s="435"/>
      <c r="CZ33" s="435"/>
      <c r="DA33" s="435"/>
      <c r="DB33" s="435"/>
      <c r="DC33" s="435"/>
      <c r="DD33" s="435"/>
      <c r="DE33" s="435"/>
      <c r="DF33" s="195"/>
      <c r="DG33" s="631" t="s">
        <v>203</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尾張市町交通災害共済組合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豊明市土地開発公社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IF('各会計、関係団体の財政状況及び健全化判断比率'!B33="","",'各会計、関係団体の財政状況及び健全化判断比率'!B33)</f>
        <v>農村集落家庭排水施設特別会計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愛知県市町村職員退職手当組合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墓園事業特別会計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IF('各会計、関係団体の財政状況及び健全化判断比率'!B34="","",'各会計、関係団体の財政状況及び健全化判断比率'!B34)</f>
        <v>水上太陽光発電事業特別会計</v>
      </c>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東部知多衛生組合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有料駐車場事業特別会計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愛知中部水道企業団</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愛知県後期高齢者医療広域連合（一般会計）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愛知県後期高齢者医療広域連合（後期高齢者医療特別会計）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愛知県競馬組合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208</v>
      </c>
    </row>
    <row r="50" spans="5:5" x14ac:dyDescent="0.15">
      <c r="E50" s="167" t="s">
        <v>209</v>
      </c>
    </row>
    <row r="51" spans="5:5" x14ac:dyDescent="0.15">
      <c r="E51" s="167" t="s">
        <v>210</v>
      </c>
    </row>
    <row r="52" spans="5:5" x14ac:dyDescent="0.15">
      <c r="E52" s="167" t="s">
        <v>211</v>
      </c>
    </row>
    <row r="53" spans="5:5" x14ac:dyDescent="0.15">
      <c r="E53" s="167" t="s">
        <v>212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QOV3cNNdhupvxdyTAJ1EVbY94NNy6wZX8H/zhrcvuTjzWzesfNYo2R9d2dgSjjh/38tqJP5PjeiXkrgGYI93w==" saltValue="6UJebDLhqdRLNXEV0tOP6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24" t="s">
        <v>564</v>
      </c>
      <c r="D34" s="1224"/>
      <c r="E34" s="1225"/>
      <c r="F34" s="32">
        <v>11.56</v>
      </c>
      <c r="G34" s="33">
        <v>8.77</v>
      </c>
      <c r="H34" s="33">
        <v>10.35</v>
      </c>
      <c r="I34" s="33">
        <v>6.97</v>
      </c>
      <c r="J34" s="34">
        <v>9.1</v>
      </c>
      <c r="K34" s="22"/>
      <c r="L34" s="22"/>
      <c r="M34" s="22"/>
      <c r="N34" s="22"/>
      <c r="O34" s="22"/>
      <c r="P34" s="22"/>
    </row>
    <row r="35" spans="1:16" ht="39" customHeight="1" x14ac:dyDescent="0.15">
      <c r="A35" s="22"/>
      <c r="B35" s="35"/>
      <c r="C35" s="1218" t="s">
        <v>565</v>
      </c>
      <c r="D35" s="1219"/>
      <c r="E35" s="1220"/>
      <c r="F35" s="36">
        <v>2.31</v>
      </c>
      <c r="G35" s="37">
        <v>2.34</v>
      </c>
      <c r="H35" s="37">
        <v>1.51</v>
      </c>
      <c r="I35" s="37">
        <v>2.15</v>
      </c>
      <c r="J35" s="38">
        <v>2.14</v>
      </c>
      <c r="K35" s="22"/>
      <c r="L35" s="22"/>
      <c r="M35" s="22"/>
      <c r="N35" s="22"/>
      <c r="O35" s="22"/>
      <c r="P35" s="22"/>
    </row>
    <row r="36" spans="1:16" ht="39" customHeight="1" x14ac:dyDescent="0.15">
      <c r="A36" s="22"/>
      <c r="B36" s="35"/>
      <c r="C36" s="1218" t="s">
        <v>566</v>
      </c>
      <c r="D36" s="1219"/>
      <c r="E36" s="1220"/>
      <c r="F36" s="36">
        <v>1.22</v>
      </c>
      <c r="G36" s="37">
        <v>1.99</v>
      </c>
      <c r="H36" s="37">
        <v>0.87</v>
      </c>
      <c r="I36" s="37">
        <v>1.91</v>
      </c>
      <c r="J36" s="38">
        <v>1.51</v>
      </c>
      <c r="K36" s="22"/>
      <c r="L36" s="22"/>
      <c r="M36" s="22"/>
      <c r="N36" s="22"/>
      <c r="O36" s="22"/>
      <c r="P36" s="22"/>
    </row>
    <row r="37" spans="1:16" ht="39" customHeight="1" x14ac:dyDescent="0.15">
      <c r="A37" s="22"/>
      <c r="B37" s="35"/>
      <c r="C37" s="1218" t="s">
        <v>567</v>
      </c>
      <c r="D37" s="1219"/>
      <c r="E37" s="1220"/>
      <c r="F37" s="36">
        <v>0.4</v>
      </c>
      <c r="G37" s="37">
        <v>0.26</v>
      </c>
      <c r="H37" s="37">
        <v>0.21</v>
      </c>
      <c r="I37" s="37">
        <v>0.23</v>
      </c>
      <c r="J37" s="38">
        <v>0.25</v>
      </c>
      <c r="K37" s="22"/>
      <c r="L37" s="22"/>
      <c r="M37" s="22"/>
      <c r="N37" s="22"/>
      <c r="O37" s="22"/>
      <c r="P37" s="22"/>
    </row>
    <row r="38" spans="1:16" ht="39" customHeight="1" x14ac:dyDescent="0.15">
      <c r="A38" s="22"/>
      <c r="B38" s="35"/>
      <c r="C38" s="1218" t="s">
        <v>568</v>
      </c>
      <c r="D38" s="1219"/>
      <c r="E38" s="1220"/>
      <c r="F38" s="36">
        <v>0.1</v>
      </c>
      <c r="G38" s="37">
        <v>0.03</v>
      </c>
      <c r="H38" s="37">
        <v>0.08</v>
      </c>
      <c r="I38" s="37">
        <v>0.11</v>
      </c>
      <c r="J38" s="38">
        <v>0.15</v>
      </c>
      <c r="K38" s="22"/>
      <c r="L38" s="22"/>
      <c r="M38" s="22"/>
      <c r="N38" s="22"/>
      <c r="O38" s="22"/>
      <c r="P38" s="22"/>
    </row>
    <row r="39" spans="1:16" ht="39" customHeight="1" x14ac:dyDescent="0.15">
      <c r="A39" s="22"/>
      <c r="B39" s="35"/>
      <c r="C39" s="1218" t="s">
        <v>569</v>
      </c>
      <c r="D39" s="1219"/>
      <c r="E39" s="1220"/>
      <c r="F39" s="36">
        <v>0.15</v>
      </c>
      <c r="G39" s="37">
        <v>0.11</v>
      </c>
      <c r="H39" s="37">
        <v>0.01</v>
      </c>
      <c r="I39" s="37">
        <v>0.03</v>
      </c>
      <c r="J39" s="38">
        <v>0.13</v>
      </c>
      <c r="K39" s="22"/>
      <c r="L39" s="22"/>
      <c r="M39" s="22"/>
      <c r="N39" s="22"/>
      <c r="O39" s="22"/>
      <c r="P39" s="22"/>
    </row>
    <row r="40" spans="1:16" ht="39" customHeight="1" x14ac:dyDescent="0.15">
      <c r="A40" s="22"/>
      <c r="B40" s="35"/>
      <c r="C40" s="1218" t="s">
        <v>570</v>
      </c>
      <c r="D40" s="1219"/>
      <c r="E40" s="1220"/>
      <c r="F40" s="36" t="s">
        <v>515</v>
      </c>
      <c r="G40" s="37" t="s">
        <v>515</v>
      </c>
      <c r="H40" s="37" t="s">
        <v>515</v>
      </c>
      <c r="I40" s="37">
        <v>0.06</v>
      </c>
      <c r="J40" s="38">
        <v>0.09</v>
      </c>
      <c r="K40" s="22"/>
      <c r="L40" s="22"/>
      <c r="M40" s="22"/>
      <c r="N40" s="22"/>
      <c r="O40" s="22"/>
      <c r="P40" s="22"/>
    </row>
    <row r="41" spans="1:16" ht="39" customHeight="1" x14ac:dyDescent="0.15">
      <c r="A41" s="22"/>
      <c r="B41" s="35"/>
      <c r="C41" s="1218" t="s">
        <v>571</v>
      </c>
      <c r="D41" s="1219"/>
      <c r="E41" s="1220"/>
      <c r="F41" s="36">
        <v>0.01</v>
      </c>
      <c r="G41" s="37">
        <v>0.01</v>
      </c>
      <c r="H41" s="37">
        <v>0.01</v>
      </c>
      <c r="I41" s="37">
        <v>0.01</v>
      </c>
      <c r="J41" s="38">
        <v>0.01</v>
      </c>
      <c r="K41" s="22"/>
      <c r="L41" s="22"/>
      <c r="M41" s="22"/>
      <c r="N41" s="22"/>
      <c r="O41" s="22"/>
      <c r="P41" s="22"/>
    </row>
    <row r="42" spans="1:16" ht="39" customHeight="1" x14ac:dyDescent="0.15">
      <c r="A42" s="22"/>
      <c r="B42" s="39"/>
      <c r="C42" s="1218" t="s">
        <v>572</v>
      </c>
      <c r="D42" s="1219"/>
      <c r="E42" s="1220"/>
      <c r="F42" s="36" t="s">
        <v>515</v>
      </c>
      <c r="G42" s="37" t="s">
        <v>515</v>
      </c>
      <c r="H42" s="37" t="s">
        <v>515</v>
      </c>
      <c r="I42" s="37" t="s">
        <v>515</v>
      </c>
      <c r="J42" s="38" t="s">
        <v>515</v>
      </c>
      <c r="K42" s="22"/>
      <c r="L42" s="22"/>
      <c r="M42" s="22"/>
      <c r="N42" s="22"/>
      <c r="O42" s="22"/>
      <c r="P42" s="22"/>
    </row>
    <row r="43" spans="1:16" ht="39" customHeight="1" thickBot="1" x14ac:dyDescent="0.2">
      <c r="A43" s="22"/>
      <c r="B43" s="40"/>
      <c r="C43" s="1221" t="s">
        <v>573</v>
      </c>
      <c r="D43" s="1222"/>
      <c r="E43" s="1223"/>
      <c r="F43" s="41">
        <v>0.05</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8UYXVvrb0zTbTD4F+KNU965mCEElftfHDD7+Bv1PBZCP8raOI0xBIut33fcbVtyIKAgzmTHmK0lz3ypvDCXKQ==" saltValue="20CREom4n2m22T4xftGl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1388</v>
      </c>
      <c r="L45" s="60">
        <v>1237</v>
      </c>
      <c r="M45" s="60">
        <v>1174</v>
      </c>
      <c r="N45" s="60">
        <v>1198</v>
      </c>
      <c r="O45" s="61">
        <v>1230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x14ac:dyDescent="0.15">
      <c r="A48" s="48"/>
      <c r="B48" s="1236"/>
      <c r="C48" s="1237"/>
      <c r="D48" s="62"/>
      <c r="E48" s="1228" t="s">
        <v>15</v>
      </c>
      <c r="F48" s="1228"/>
      <c r="G48" s="1228"/>
      <c r="H48" s="1228"/>
      <c r="I48" s="1228"/>
      <c r="J48" s="1229"/>
      <c r="K48" s="63">
        <v>568</v>
      </c>
      <c r="L48" s="64">
        <v>586</v>
      </c>
      <c r="M48" s="64">
        <v>619</v>
      </c>
      <c r="N48" s="64">
        <v>624</v>
      </c>
      <c r="O48" s="65">
        <v>574</v>
      </c>
      <c r="P48" s="48"/>
      <c r="Q48" s="48"/>
      <c r="R48" s="48"/>
      <c r="S48" s="48"/>
      <c r="T48" s="48"/>
      <c r="U48" s="48"/>
    </row>
    <row r="49" spans="1:21" ht="30.75" customHeight="1" x14ac:dyDescent="0.15">
      <c r="A49" s="48"/>
      <c r="B49" s="1236"/>
      <c r="C49" s="1237"/>
      <c r="D49" s="62"/>
      <c r="E49" s="1228" t="s">
        <v>16</v>
      </c>
      <c r="F49" s="1228"/>
      <c r="G49" s="1228"/>
      <c r="H49" s="1228"/>
      <c r="I49" s="1228"/>
      <c r="J49" s="1229"/>
      <c r="K49" s="63">
        <v>17</v>
      </c>
      <c r="L49" s="64">
        <v>17</v>
      </c>
      <c r="M49" s="64">
        <v>18</v>
      </c>
      <c r="N49" s="64">
        <v>18</v>
      </c>
      <c r="O49" s="65">
        <v>27</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515</v>
      </c>
      <c r="L50" s="64" t="s">
        <v>515</v>
      </c>
      <c r="M50" s="64" t="s">
        <v>515</v>
      </c>
      <c r="N50" s="64" t="s">
        <v>515</v>
      </c>
      <c r="O50" s="65" t="s">
        <v>515</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515</v>
      </c>
      <c r="L51" s="64" t="s">
        <v>515</v>
      </c>
      <c r="M51" s="64" t="s">
        <v>515</v>
      </c>
      <c r="N51" s="64" t="s">
        <v>515</v>
      </c>
      <c r="O51" s="65" t="s">
        <v>515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1802</v>
      </c>
      <c r="L52" s="64">
        <v>1960</v>
      </c>
      <c r="M52" s="64">
        <v>1808</v>
      </c>
      <c r="N52" s="64">
        <v>1829</v>
      </c>
      <c r="O52" s="65">
        <v>1746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171</v>
      </c>
      <c r="L53" s="69">
        <v>-120</v>
      </c>
      <c r="M53" s="69">
        <v>3</v>
      </c>
      <c r="N53" s="69">
        <v>11</v>
      </c>
      <c r="O53" s="70">
        <v>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Xu8rnWi7S5fQ8KsWk3JjsKMjSbGS1KP/n5Z0pUgSxdS4qlE6qpeS8wnFYOKuP/x7dx7DIxLBkWvqmDj7qeTFw==" saltValue="iq2i56aXVruB7AKZgCQTy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558</v>
      </c>
      <c r="J40" s="79" t="s">
        <v>559</v>
      </c>
      <c r="K40" s="79" t="s">
        <v>560</v>
      </c>
      <c r="L40" s="79" t="s">
        <v>561</v>
      </c>
      <c r="M40" s="80" t="s">
        <v>562</v>
      </c>
    </row>
    <row r="41" spans="2:13" ht="27.75" customHeight="1" x14ac:dyDescent="0.15">
      <c r="B41" s="1242" t="s">
        <v>24</v>
      </c>
      <c r="C41" s="1243"/>
      <c r="D41" s="81"/>
      <c r="E41" s="1248" t="s">
        <v>25</v>
      </c>
      <c r="F41" s="1248"/>
      <c r="G41" s="1248"/>
      <c r="H41" s="1249"/>
      <c r="I41" s="82">
        <v>12659</v>
      </c>
      <c r="J41" s="83">
        <v>13021</v>
      </c>
      <c r="K41" s="83">
        <v>13499</v>
      </c>
      <c r="L41" s="83">
        <v>13564</v>
      </c>
      <c r="M41" s="84">
        <v>13720</v>
      </c>
    </row>
    <row r="42" spans="2:13" ht="27.75" customHeight="1" x14ac:dyDescent="0.15">
      <c r="B42" s="1244"/>
      <c r="C42" s="1245"/>
      <c r="D42" s="85"/>
      <c r="E42" s="1250" t="s">
        <v>26</v>
      </c>
      <c r="F42" s="1250"/>
      <c r="G42" s="1250"/>
      <c r="H42" s="1251"/>
      <c r="I42" s="86">
        <v>19</v>
      </c>
      <c r="J42" s="87">
        <v>19</v>
      </c>
      <c r="K42" s="87">
        <v>19</v>
      </c>
      <c r="L42" s="87">
        <v>19</v>
      </c>
      <c r="M42" s="88">
        <v>19</v>
      </c>
    </row>
    <row r="43" spans="2:13" ht="27.75" customHeight="1" x14ac:dyDescent="0.15">
      <c r="B43" s="1244"/>
      <c r="C43" s="1245"/>
      <c r="D43" s="85"/>
      <c r="E43" s="1250" t="s">
        <v>27</v>
      </c>
      <c r="F43" s="1250"/>
      <c r="G43" s="1250"/>
      <c r="H43" s="1251"/>
      <c r="I43" s="86">
        <v>5881</v>
      </c>
      <c r="J43" s="87">
        <v>5377</v>
      </c>
      <c r="K43" s="87">
        <v>4981</v>
      </c>
      <c r="L43" s="87">
        <v>4683</v>
      </c>
      <c r="M43" s="88">
        <v>4274</v>
      </c>
    </row>
    <row r="44" spans="2:13" ht="27.75" customHeight="1" x14ac:dyDescent="0.15">
      <c r="B44" s="1244"/>
      <c r="C44" s="1245"/>
      <c r="D44" s="85"/>
      <c r="E44" s="1250" t="s">
        <v>28</v>
      </c>
      <c r="F44" s="1250"/>
      <c r="G44" s="1250"/>
      <c r="H44" s="1251"/>
      <c r="I44" s="86">
        <v>221</v>
      </c>
      <c r="J44" s="87">
        <v>318</v>
      </c>
      <c r="K44" s="87">
        <v>308</v>
      </c>
      <c r="L44" s="87">
        <v>441</v>
      </c>
      <c r="M44" s="88">
        <v>1284</v>
      </c>
    </row>
    <row r="45" spans="2:13" ht="27.75" customHeight="1" x14ac:dyDescent="0.15">
      <c r="B45" s="1244"/>
      <c r="C45" s="1245"/>
      <c r="D45" s="85"/>
      <c r="E45" s="1250" t="s">
        <v>29</v>
      </c>
      <c r="F45" s="1250"/>
      <c r="G45" s="1250"/>
      <c r="H45" s="1251"/>
      <c r="I45" s="86">
        <v>3172</v>
      </c>
      <c r="J45" s="87">
        <v>3093</v>
      </c>
      <c r="K45" s="87">
        <v>3086</v>
      </c>
      <c r="L45" s="87">
        <v>3127</v>
      </c>
      <c r="M45" s="88">
        <v>2922</v>
      </c>
    </row>
    <row r="46" spans="2:13" ht="27.75" customHeight="1" x14ac:dyDescent="0.15">
      <c r="B46" s="1244"/>
      <c r="C46" s="1245"/>
      <c r="D46" s="89"/>
      <c r="E46" s="1250" t="s">
        <v>30</v>
      </c>
      <c r="F46" s="1250"/>
      <c r="G46" s="1250"/>
      <c r="H46" s="1251"/>
      <c r="I46" s="86" t="s">
        <v>515</v>
      </c>
      <c r="J46" s="87" t="s">
        <v>515</v>
      </c>
      <c r="K46" s="87" t="s">
        <v>515</v>
      </c>
      <c r="L46" s="87" t="s">
        <v>515</v>
      </c>
      <c r="M46" s="88" t="s">
        <v>515</v>
      </c>
    </row>
    <row r="47" spans="2:13" ht="27.75" customHeight="1" x14ac:dyDescent="0.15">
      <c r="B47" s="1244"/>
      <c r="C47" s="1245"/>
      <c r="D47" s="90"/>
      <c r="E47" s="1252" t="s">
        <v>31</v>
      </c>
      <c r="F47" s="1253"/>
      <c r="G47" s="1253"/>
      <c r="H47" s="1254"/>
      <c r="I47" s="86" t="s">
        <v>515</v>
      </c>
      <c r="J47" s="87" t="s">
        <v>515</v>
      </c>
      <c r="K47" s="87" t="s">
        <v>515</v>
      </c>
      <c r="L47" s="87" t="s">
        <v>515</v>
      </c>
      <c r="M47" s="88" t="s">
        <v>515</v>
      </c>
    </row>
    <row r="48" spans="2:13" ht="27.75" customHeight="1" x14ac:dyDescent="0.15">
      <c r="B48" s="1244"/>
      <c r="C48" s="1245"/>
      <c r="D48" s="85"/>
      <c r="E48" s="1250" t="s">
        <v>32</v>
      </c>
      <c r="F48" s="1250"/>
      <c r="G48" s="1250"/>
      <c r="H48" s="1251"/>
      <c r="I48" s="86" t="s">
        <v>515</v>
      </c>
      <c r="J48" s="87" t="s">
        <v>515</v>
      </c>
      <c r="K48" s="87" t="s">
        <v>515</v>
      </c>
      <c r="L48" s="87" t="s">
        <v>515</v>
      </c>
      <c r="M48" s="88" t="s">
        <v>515</v>
      </c>
    </row>
    <row r="49" spans="2:13" ht="27.75" customHeight="1" x14ac:dyDescent="0.15">
      <c r="B49" s="1246"/>
      <c r="C49" s="1247"/>
      <c r="D49" s="85"/>
      <c r="E49" s="1250" t="s">
        <v>33</v>
      </c>
      <c r="F49" s="1250"/>
      <c r="G49" s="1250"/>
      <c r="H49" s="1251"/>
      <c r="I49" s="86">
        <v>529</v>
      </c>
      <c r="J49" s="87">
        <v>431</v>
      </c>
      <c r="K49" s="87">
        <v>305</v>
      </c>
      <c r="L49" s="87">
        <v>146</v>
      </c>
      <c r="M49" s="88" t="s">
        <v>515</v>
      </c>
    </row>
    <row r="50" spans="2:13" ht="27.75" customHeight="1" x14ac:dyDescent="0.15">
      <c r="B50" s="1255" t="s">
        <v>34</v>
      </c>
      <c r="C50" s="1256"/>
      <c r="D50" s="91"/>
      <c r="E50" s="1250" t="s">
        <v>35</v>
      </c>
      <c r="F50" s="1250"/>
      <c r="G50" s="1250"/>
      <c r="H50" s="1251"/>
      <c r="I50" s="86">
        <v>3659</v>
      </c>
      <c r="J50" s="87">
        <v>4402</v>
      </c>
      <c r="K50" s="87">
        <v>5345</v>
      </c>
      <c r="L50" s="87">
        <v>6037</v>
      </c>
      <c r="M50" s="88">
        <v>6400</v>
      </c>
    </row>
    <row r="51" spans="2:13" ht="27.75" customHeight="1" x14ac:dyDescent="0.15">
      <c r="B51" s="1244"/>
      <c r="C51" s="1245"/>
      <c r="D51" s="85"/>
      <c r="E51" s="1250" t="s">
        <v>36</v>
      </c>
      <c r="F51" s="1250"/>
      <c r="G51" s="1250"/>
      <c r="H51" s="1251"/>
      <c r="I51" s="86">
        <v>4054</v>
      </c>
      <c r="J51" s="87">
        <v>3812</v>
      </c>
      <c r="K51" s="87">
        <v>2566</v>
      </c>
      <c r="L51" s="87">
        <v>3255</v>
      </c>
      <c r="M51" s="88">
        <v>2622</v>
      </c>
    </row>
    <row r="52" spans="2:13" ht="27.75" customHeight="1" x14ac:dyDescent="0.15">
      <c r="B52" s="1246"/>
      <c r="C52" s="1247"/>
      <c r="D52" s="85"/>
      <c r="E52" s="1250" t="s">
        <v>37</v>
      </c>
      <c r="F52" s="1250"/>
      <c r="G52" s="1250"/>
      <c r="H52" s="1251"/>
      <c r="I52" s="86">
        <v>16222</v>
      </c>
      <c r="J52" s="87">
        <v>16012</v>
      </c>
      <c r="K52" s="87">
        <v>15849</v>
      </c>
      <c r="L52" s="87">
        <v>15647</v>
      </c>
      <c r="M52" s="88">
        <v>15736</v>
      </c>
    </row>
    <row r="53" spans="2:13" ht="27.75" customHeight="1" thickBot="1" x14ac:dyDescent="0.2">
      <c r="B53" s="1257" t="s">
        <v>38</v>
      </c>
      <c r="C53" s="1258"/>
      <c r="D53" s="92"/>
      <c r="E53" s="1259" t="s">
        <v>39</v>
      </c>
      <c r="F53" s="1259"/>
      <c r="G53" s="1259"/>
      <c r="H53" s="1260"/>
      <c r="I53" s="93">
        <v>-1455</v>
      </c>
      <c r="J53" s="94">
        <v>-1968</v>
      </c>
      <c r="K53" s="94">
        <v>-1561</v>
      </c>
      <c r="L53" s="94">
        <v>-2959</v>
      </c>
      <c r="M53" s="95">
        <v>-2540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5M8vrY9N1DPQnH/iaE+k7k4SuINNiQqUXggWHJG5DMABYVNeNbdJ2OZCaSMk6BiUunOtoN7pH3PLBkmMHaysQ==" saltValue="us24lIeGUK/ou/Hpluuv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69" t="s">
        <v>42</v>
      </c>
      <c r="D55" s="1269"/>
      <c r="E55" s="1270"/>
      <c r="F55" s="107">
        <v>3080</v>
      </c>
      <c r="G55" s="107">
        <v>3133</v>
      </c>
      <c r="H55" s="108">
        <v>3288</v>
      </c>
    </row>
    <row r="56" spans="2:8" ht="52.5" customHeight="1" x14ac:dyDescent="0.15">
      <c r="B56" s="109"/>
      <c r="C56" s="1271" t="s">
        <v>43</v>
      </c>
      <c r="D56" s="1271"/>
      <c r="E56" s="1272"/>
      <c r="F56" s="110">
        <v>0</v>
      </c>
      <c r="G56" s="110">
        <v>0</v>
      </c>
      <c r="H56" s="111">
        <v>0</v>
      </c>
    </row>
    <row r="57" spans="2:8" ht="53.25" customHeight="1" x14ac:dyDescent="0.15">
      <c r="B57" s="109"/>
      <c r="C57" s="1273" t="s">
        <v>44</v>
      </c>
      <c r="D57" s="1273"/>
      <c r="E57" s="1274"/>
      <c r="F57" s="112">
        <v>870</v>
      </c>
      <c r="G57" s="112">
        <v>1374</v>
      </c>
      <c r="H57" s="113">
        <v>1377</v>
      </c>
    </row>
    <row r="58" spans="2:8" ht="45.75" customHeight="1" x14ac:dyDescent="0.15">
      <c r="B58" s="114"/>
      <c r="C58" s="1261" t="s">
        <v>574</v>
      </c>
      <c r="D58" s="1262"/>
      <c r="E58" s="1263"/>
      <c r="F58" s="115">
        <v>600</v>
      </c>
      <c r="G58" s="115">
        <v>1100</v>
      </c>
      <c r="H58" s="116">
        <v>1100</v>
      </c>
    </row>
    <row r="59" spans="2:8" ht="45.75" customHeight="1" x14ac:dyDescent="0.15">
      <c r="B59" s="114"/>
      <c r="C59" s="1261" t="s">
        <v>575</v>
      </c>
      <c r="D59" s="1262"/>
      <c r="E59" s="1263"/>
      <c r="F59" s="115">
        <v>184</v>
      </c>
      <c r="G59" s="115">
        <v>167</v>
      </c>
      <c r="H59" s="116">
        <v>169</v>
      </c>
    </row>
    <row r="60" spans="2:8" ht="45.75" customHeight="1" x14ac:dyDescent="0.15">
      <c r="B60" s="114"/>
      <c r="C60" s="1261" t="s">
        <v>576</v>
      </c>
      <c r="D60" s="1262"/>
      <c r="E60" s="1263"/>
      <c r="F60" s="115">
        <v>85</v>
      </c>
      <c r="G60" s="115">
        <v>105</v>
      </c>
      <c r="H60" s="116">
        <v>107</v>
      </c>
    </row>
    <row r="61" spans="2:8" ht="45.75" customHeight="1" x14ac:dyDescent="0.15">
      <c r="B61" s="114"/>
      <c r="C61" s="1261" t="s">
        <v>577</v>
      </c>
      <c r="D61" s="1262"/>
      <c r="E61" s="1263"/>
      <c r="F61" s="115">
        <v>2</v>
      </c>
      <c r="G61" s="115">
        <v>2</v>
      </c>
      <c r="H61" s="116">
        <v>2</v>
      </c>
    </row>
    <row r="62" spans="2:8" ht="45.75" customHeight="1" thickBot="1" x14ac:dyDescent="0.2">
      <c r="B62" s="117"/>
      <c r="C62" s="1264"/>
      <c r="D62" s="1265"/>
      <c r="E62" s="1266"/>
      <c r="F62" s="118"/>
      <c r="G62" s="118"/>
      <c r="H62" s="119"/>
    </row>
    <row r="63" spans="2:8" ht="52.5" customHeight="1" thickBot="1" x14ac:dyDescent="0.2">
      <c r="B63" s="120"/>
      <c r="C63" s="1267" t="s">
        <v>45</v>
      </c>
      <c r="D63" s="1267"/>
      <c r="E63" s="1268"/>
      <c r="F63" s="121">
        <v>3951</v>
      </c>
      <c r="G63" s="121">
        <v>4507</v>
      </c>
      <c r="H63" s="122">
        <v>4665</v>
      </c>
    </row>
    <row r="64" spans="2:8" ht="15" customHeight="1" x14ac:dyDescent="0.15"/>
    <row r="65" ht="0" hidden="1" customHeight="1" x14ac:dyDescent="0.15"/>
    <row r="66" ht="0" hidden="1" customHeight="1" x14ac:dyDescent="0.15"/>
  </sheetData>
  <sheetProtection algorithmName="SHA-512" hashValue="eVEJKMwJGpwmpn2MjIQDOEaMYhowEd/yeYpYK89kzOolVKRMcV2f5ZV/froTU0+KewHvA+p4xxEaqS/PRCZMOg==" saltValue="Nuy9q0LIwq0LY2gqLCNO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597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558</v>
      </c>
      <c r="BQ50" s="1290"/>
      <c r="BR50" s="1290"/>
      <c r="BS50" s="1290"/>
      <c r="BT50" s="1290"/>
      <c r="BU50" s="1290"/>
      <c r="BV50" s="1290"/>
      <c r="BW50" s="1290"/>
      <c r="BX50" s="1290" t="s">
        <v>559</v>
      </c>
      <c r="BY50" s="1290"/>
      <c r="BZ50" s="1290"/>
      <c r="CA50" s="1290"/>
      <c r="CB50" s="1290"/>
      <c r="CC50" s="1290"/>
      <c r="CD50" s="1290"/>
      <c r="CE50" s="1290"/>
      <c r="CF50" s="1290" t="s">
        <v>560</v>
      </c>
      <c r="CG50" s="1290"/>
      <c r="CH50" s="1290"/>
      <c r="CI50" s="1290"/>
      <c r="CJ50" s="1290"/>
      <c r="CK50" s="1290"/>
      <c r="CL50" s="1290"/>
      <c r="CM50" s="1290"/>
      <c r="CN50" s="1290" t="s">
        <v>561</v>
      </c>
      <c r="CO50" s="1290"/>
      <c r="CP50" s="1290"/>
      <c r="CQ50" s="1290"/>
      <c r="CR50" s="1290"/>
      <c r="CS50" s="1290"/>
      <c r="CT50" s="1290"/>
      <c r="CU50" s="1290"/>
      <c r="CV50" s="1290" t="s">
        <v>562</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599</v>
      </c>
      <c r="AO51" s="1293"/>
      <c r="AP51" s="1293"/>
      <c r="AQ51" s="1293"/>
      <c r="AR51" s="1293"/>
      <c r="AS51" s="1293"/>
      <c r="AT51" s="1293"/>
      <c r="AU51" s="1293"/>
      <c r="AV51" s="1293"/>
      <c r="AW51" s="1293"/>
      <c r="AX51" s="1293"/>
      <c r="AY51" s="1293"/>
      <c r="AZ51" s="1293"/>
      <c r="BA51" s="1293"/>
      <c r="BB51" s="1293" t="s">
        <v>600</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c r="CO51" s="1276"/>
      <c r="CP51" s="1276"/>
      <c r="CQ51" s="1276"/>
      <c r="CR51" s="1276"/>
      <c r="CS51" s="1276"/>
      <c r="CT51" s="1276"/>
      <c r="CU51" s="1276"/>
      <c r="CV51" s="1275"/>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601</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60.5</v>
      </c>
      <c r="CO53" s="1276"/>
      <c r="CP53" s="1276"/>
      <c r="CQ53" s="1276"/>
      <c r="CR53" s="1276"/>
      <c r="CS53" s="1276"/>
      <c r="CT53" s="1276"/>
      <c r="CU53" s="1276"/>
      <c r="CV53" s="1275"/>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602</v>
      </c>
      <c r="AO55" s="1290"/>
      <c r="AP55" s="1290"/>
      <c r="AQ55" s="1290"/>
      <c r="AR55" s="1290"/>
      <c r="AS55" s="1290"/>
      <c r="AT55" s="1290"/>
      <c r="AU55" s="1290"/>
      <c r="AV55" s="1290"/>
      <c r="AW55" s="1290"/>
      <c r="AX55" s="1290"/>
      <c r="AY55" s="1290"/>
      <c r="AZ55" s="1290"/>
      <c r="BA55" s="1290"/>
      <c r="BB55" s="1293" t="s">
        <v>600</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33.1</v>
      </c>
      <c r="CO55" s="1276"/>
      <c r="CP55" s="1276"/>
      <c r="CQ55" s="1276"/>
      <c r="CR55" s="1276"/>
      <c r="CS55" s="1276"/>
      <c r="CT55" s="1276"/>
      <c r="CU55" s="1276"/>
      <c r="CV55" s="1275"/>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601</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57.2</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604</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558</v>
      </c>
      <c r="BQ72" s="1290"/>
      <c r="BR72" s="1290"/>
      <c r="BS72" s="1290"/>
      <c r="BT72" s="1290"/>
      <c r="BU72" s="1290"/>
      <c r="BV72" s="1290"/>
      <c r="BW72" s="1290"/>
      <c r="BX72" s="1290" t="s">
        <v>559</v>
      </c>
      <c r="BY72" s="1290"/>
      <c r="BZ72" s="1290"/>
      <c r="CA72" s="1290"/>
      <c r="CB72" s="1290"/>
      <c r="CC72" s="1290"/>
      <c r="CD72" s="1290"/>
      <c r="CE72" s="1290"/>
      <c r="CF72" s="1290" t="s">
        <v>560</v>
      </c>
      <c r="CG72" s="1290"/>
      <c r="CH72" s="1290"/>
      <c r="CI72" s="1290"/>
      <c r="CJ72" s="1290"/>
      <c r="CK72" s="1290"/>
      <c r="CL72" s="1290"/>
      <c r="CM72" s="1290"/>
      <c r="CN72" s="1290" t="s">
        <v>561</v>
      </c>
      <c r="CO72" s="1290"/>
      <c r="CP72" s="1290"/>
      <c r="CQ72" s="1290"/>
      <c r="CR72" s="1290"/>
      <c r="CS72" s="1290"/>
      <c r="CT72" s="1290"/>
      <c r="CU72" s="1290"/>
      <c r="CV72" s="1290" t="s">
        <v>562</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599</v>
      </c>
      <c r="AO73" s="1293"/>
      <c r="AP73" s="1293"/>
      <c r="AQ73" s="1293"/>
      <c r="AR73" s="1293"/>
      <c r="AS73" s="1293"/>
      <c r="AT73" s="1293"/>
      <c r="AU73" s="1293"/>
      <c r="AV73" s="1293"/>
      <c r="AW73" s="1293"/>
      <c r="AX73" s="1293"/>
      <c r="AY73" s="1293"/>
      <c r="AZ73" s="1293"/>
      <c r="BA73" s="1293"/>
      <c r="BB73" s="1293" t="s">
        <v>600</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605</v>
      </c>
      <c r="BC75" s="1293"/>
      <c r="BD75" s="1293"/>
      <c r="BE75" s="1293"/>
      <c r="BF75" s="1293"/>
      <c r="BG75" s="1293"/>
      <c r="BH75" s="1293"/>
      <c r="BI75" s="1293"/>
      <c r="BJ75" s="1293"/>
      <c r="BK75" s="1293"/>
      <c r="BL75" s="1293"/>
      <c r="BM75" s="1293"/>
      <c r="BN75" s="1293"/>
      <c r="BO75" s="1293"/>
      <c r="BP75" s="1276">
        <v>2.5</v>
      </c>
      <c r="BQ75" s="1276"/>
      <c r="BR75" s="1276"/>
      <c r="BS75" s="1276"/>
      <c r="BT75" s="1276"/>
      <c r="BU75" s="1276"/>
      <c r="BV75" s="1276"/>
      <c r="BW75" s="1276"/>
      <c r="BX75" s="1276">
        <v>1</v>
      </c>
      <c r="BY75" s="1276"/>
      <c r="BZ75" s="1276"/>
      <c r="CA75" s="1276"/>
      <c r="CB75" s="1276"/>
      <c r="CC75" s="1276"/>
      <c r="CD75" s="1276"/>
      <c r="CE75" s="1276"/>
      <c r="CF75" s="1276">
        <v>0.1</v>
      </c>
      <c r="CG75" s="1276"/>
      <c r="CH75" s="1276"/>
      <c r="CI75" s="1276"/>
      <c r="CJ75" s="1276"/>
      <c r="CK75" s="1276"/>
      <c r="CL75" s="1276"/>
      <c r="CM75" s="1276"/>
      <c r="CN75" s="1276">
        <v>-0.3</v>
      </c>
      <c r="CO75" s="1276"/>
      <c r="CP75" s="1276"/>
      <c r="CQ75" s="1276"/>
      <c r="CR75" s="1276"/>
      <c r="CS75" s="1276"/>
      <c r="CT75" s="1276"/>
      <c r="CU75" s="1276"/>
      <c r="CV75" s="1276">
        <v>0.2</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602</v>
      </c>
      <c r="AO77" s="1290"/>
      <c r="AP77" s="1290"/>
      <c r="AQ77" s="1290"/>
      <c r="AR77" s="1290"/>
      <c r="AS77" s="1290"/>
      <c r="AT77" s="1290"/>
      <c r="AU77" s="1290"/>
      <c r="AV77" s="1290"/>
      <c r="AW77" s="1290"/>
      <c r="AX77" s="1290"/>
      <c r="AY77" s="1290"/>
      <c r="AZ77" s="1290"/>
      <c r="BA77" s="1290"/>
      <c r="BB77" s="1293" t="s">
        <v>600</v>
      </c>
      <c r="BC77" s="1293"/>
      <c r="BD77" s="1293"/>
      <c r="BE77" s="1293"/>
      <c r="BF77" s="1293"/>
      <c r="BG77" s="1293"/>
      <c r="BH77" s="1293"/>
      <c r="BI77" s="1293"/>
      <c r="BJ77" s="1293"/>
      <c r="BK77" s="1293"/>
      <c r="BL77" s="1293"/>
      <c r="BM77" s="1293"/>
      <c r="BN77" s="1293"/>
      <c r="BO77" s="1293"/>
      <c r="BP77" s="1276">
        <v>50.3</v>
      </c>
      <c r="BQ77" s="1276"/>
      <c r="BR77" s="1276"/>
      <c r="BS77" s="1276"/>
      <c r="BT77" s="1276"/>
      <c r="BU77" s="1276"/>
      <c r="BV77" s="1276"/>
      <c r="BW77" s="1276"/>
      <c r="BX77" s="1276">
        <v>45.9</v>
      </c>
      <c r="BY77" s="1276"/>
      <c r="BZ77" s="1276"/>
      <c r="CA77" s="1276"/>
      <c r="CB77" s="1276"/>
      <c r="CC77" s="1276"/>
      <c r="CD77" s="1276"/>
      <c r="CE77" s="1276"/>
      <c r="CF77" s="1276">
        <v>37.299999999999997</v>
      </c>
      <c r="CG77" s="1276"/>
      <c r="CH77" s="1276"/>
      <c r="CI77" s="1276"/>
      <c r="CJ77" s="1276"/>
      <c r="CK77" s="1276"/>
      <c r="CL77" s="1276"/>
      <c r="CM77" s="1276"/>
      <c r="CN77" s="1276">
        <v>33.1</v>
      </c>
      <c r="CO77" s="1276"/>
      <c r="CP77" s="1276"/>
      <c r="CQ77" s="1276"/>
      <c r="CR77" s="1276"/>
      <c r="CS77" s="1276"/>
      <c r="CT77" s="1276"/>
      <c r="CU77" s="1276"/>
      <c r="CV77" s="1276">
        <v>31.3</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605</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8.8000000000000007</v>
      </c>
      <c r="BY79" s="1276"/>
      <c r="BZ79" s="1276"/>
      <c r="CA79" s="1276"/>
      <c r="CB79" s="1276"/>
      <c r="CC79" s="1276"/>
      <c r="CD79" s="1276"/>
      <c r="CE79" s="1276"/>
      <c r="CF79" s="1276">
        <v>7.8</v>
      </c>
      <c r="CG79" s="1276"/>
      <c r="CH79" s="1276"/>
      <c r="CI79" s="1276"/>
      <c r="CJ79" s="1276"/>
      <c r="CK79" s="1276"/>
      <c r="CL79" s="1276"/>
      <c r="CM79" s="1276"/>
      <c r="CN79" s="1276">
        <v>7.5</v>
      </c>
      <c r="CO79" s="1276"/>
      <c r="CP79" s="1276"/>
      <c r="CQ79" s="1276"/>
      <c r="CR79" s="1276"/>
      <c r="CS79" s="1276"/>
      <c r="CT79" s="1276"/>
      <c r="CU79" s="1276"/>
      <c r="CV79" s="1276">
        <v>7.2</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U0cO4pr4v5rDze2sFgTL+vmi8NHIM2L6GL7+PL8yT3q7R+Gb9ZR8yQgoG5rqCfHX7olO6vjCm2v4+b85iVWMQ==" saltValue="SUpbCPB9ydpWe6DZ/97on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sLlr9xiH7zqTjBkC0+wJkqfNZ/8Foq/EySnzn6MRKTZ35xvznhPFTSHfVIcAZ6H2eh+l6nq/mHULh+oVsYaNg==" saltValue="MxFopp/QiTcTl9l3tQoQ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mN3MajDw01lTUx6/thB2ntgJJ03rWpkGMCV+SWzslqYKFk2ahw0lnSmwkxlvmxVKW4OVWhAJjr1dyrn0hqjkA==" saltValue="bN+UZflpaG2TBP+mCusj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555</v>
      </c>
      <c r="G2" s="136"/>
      <c r="H2" s="137"/>
    </row>
    <row r="3" spans="1:8" x14ac:dyDescent="0.15">
      <c r="A3" s="133" t="s">
        <v>548</v>
      </c>
      <c r="B3" s="138"/>
      <c r="C3" s="139"/>
      <c r="D3" s="140">
        <v>20257</v>
      </c>
      <c r="E3" s="141"/>
      <c r="F3" s="142">
        <v>63956</v>
      </c>
      <c r="G3" s="143"/>
      <c r="H3" s="144"/>
    </row>
    <row r="4" spans="1:8" x14ac:dyDescent="0.15">
      <c r="A4" s="145"/>
      <c r="B4" s="146"/>
      <c r="C4" s="147"/>
      <c r="D4" s="148">
        <v>10434</v>
      </c>
      <c r="E4" s="149"/>
      <c r="F4" s="150">
        <v>29239</v>
      </c>
      <c r="G4" s="151"/>
      <c r="H4" s="152"/>
    </row>
    <row r="5" spans="1:8" x14ac:dyDescent="0.15">
      <c r="A5" s="133" t="s">
        <v>550</v>
      </c>
      <c r="B5" s="138"/>
      <c r="C5" s="139"/>
      <c r="D5" s="140">
        <v>24763</v>
      </c>
      <c r="E5" s="141"/>
      <c r="F5" s="142">
        <v>66255</v>
      </c>
      <c r="G5" s="143"/>
      <c r="H5" s="144"/>
    </row>
    <row r="6" spans="1:8" x14ac:dyDescent="0.15">
      <c r="A6" s="145"/>
      <c r="B6" s="146"/>
      <c r="C6" s="147"/>
      <c r="D6" s="148">
        <v>17682</v>
      </c>
      <c r="E6" s="149"/>
      <c r="F6" s="150">
        <v>31822</v>
      </c>
      <c r="G6" s="151"/>
      <c r="H6" s="152"/>
    </row>
    <row r="7" spans="1:8" x14ac:dyDescent="0.15">
      <c r="A7" s="133" t="s">
        <v>551</v>
      </c>
      <c r="B7" s="138"/>
      <c r="C7" s="139"/>
      <c r="D7" s="140">
        <v>32084</v>
      </c>
      <c r="E7" s="141"/>
      <c r="F7" s="142">
        <v>54227</v>
      </c>
      <c r="G7" s="143"/>
      <c r="H7" s="144"/>
    </row>
    <row r="8" spans="1:8" x14ac:dyDescent="0.15">
      <c r="A8" s="145"/>
      <c r="B8" s="146"/>
      <c r="C8" s="147"/>
      <c r="D8" s="148">
        <v>21422</v>
      </c>
      <c r="E8" s="149"/>
      <c r="F8" s="150">
        <v>29694</v>
      </c>
      <c r="G8" s="151"/>
      <c r="H8" s="152"/>
    </row>
    <row r="9" spans="1:8" x14ac:dyDescent="0.15">
      <c r="A9" s="133" t="s">
        <v>552</v>
      </c>
      <c r="B9" s="138"/>
      <c r="C9" s="139"/>
      <c r="D9" s="140">
        <v>26300</v>
      </c>
      <c r="E9" s="141"/>
      <c r="F9" s="142">
        <v>57295</v>
      </c>
      <c r="G9" s="143"/>
      <c r="H9" s="144"/>
    </row>
    <row r="10" spans="1:8" x14ac:dyDescent="0.15">
      <c r="A10" s="145"/>
      <c r="B10" s="146"/>
      <c r="C10" s="147"/>
      <c r="D10" s="148">
        <v>17519</v>
      </c>
      <c r="E10" s="149"/>
      <c r="F10" s="150">
        <v>32771</v>
      </c>
      <c r="G10" s="151"/>
      <c r="H10" s="152"/>
    </row>
    <row r="11" spans="1:8" x14ac:dyDescent="0.15">
      <c r="A11" s="133" t="s">
        <v>553</v>
      </c>
      <c r="B11" s="138"/>
      <c r="C11" s="139"/>
      <c r="D11" s="140">
        <v>30439</v>
      </c>
      <c r="E11" s="141"/>
      <c r="F11" s="142">
        <v>54110</v>
      </c>
      <c r="G11" s="143"/>
      <c r="H11" s="144"/>
    </row>
    <row r="12" spans="1:8" x14ac:dyDescent="0.15">
      <c r="A12" s="145"/>
      <c r="B12" s="146"/>
      <c r="C12" s="153"/>
      <c r="D12" s="148">
        <v>24715</v>
      </c>
      <c r="E12" s="149"/>
      <c r="F12" s="150">
        <v>30620</v>
      </c>
      <c r="G12" s="151"/>
      <c r="H12" s="152"/>
    </row>
    <row r="13" spans="1:8" x14ac:dyDescent="0.15">
      <c r="A13" s="133"/>
      <c r="B13" s="138"/>
      <c r="C13" s="154"/>
      <c r="D13" s="155">
        <v>26769</v>
      </c>
      <c r="E13" s="156"/>
      <c r="F13" s="157">
        <v>59169</v>
      </c>
      <c r="G13" s="158"/>
      <c r="H13" s="144"/>
    </row>
    <row r="14" spans="1:8" x14ac:dyDescent="0.15">
      <c r="A14" s="145"/>
      <c r="B14" s="146"/>
      <c r="C14" s="147"/>
      <c r="D14" s="148">
        <v>18354</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11.72</v>
      </c>
      <c r="C19" s="159">
        <f>ROUND(VALUE(SUBSTITUTE(実質収支比率等に係る経年分析!G$48,"▲","-")),2)</f>
        <v>8.89</v>
      </c>
      <c r="D19" s="159">
        <f>ROUND(VALUE(SUBSTITUTE(実質収支比率等に係る経年分析!H$48,"▲","-")),2)</f>
        <v>10.38</v>
      </c>
      <c r="E19" s="159">
        <f>ROUND(VALUE(SUBSTITUTE(実質収支比率等に係る経年分析!I$48,"▲","-")),2)</f>
        <v>7.02</v>
      </c>
      <c r="F19" s="159">
        <f>ROUND(VALUE(SUBSTITUTE(実質収支比率等に係る経年分析!J$48,"▲","-")),2)</f>
        <v>9.23</v>
      </c>
    </row>
    <row r="20" spans="1:11" x14ac:dyDescent="0.15">
      <c r="A20" s="159" t="s">
        <v>49</v>
      </c>
      <c r="B20" s="159">
        <f>ROUND(VALUE(SUBSTITUTE(実質収支比率等に係る経年分析!F$47,"▲","-")),2)</f>
        <v>17.899999999999999</v>
      </c>
      <c r="C20" s="159">
        <f>ROUND(VALUE(SUBSTITUTE(実質収支比率等に係る経年分析!G$47,"▲","-")),2)</f>
        <v>22.79</v>
      </c>
      <c r="D20" s="159">
        <f>ROUND(VALUE(SUBSTITUTE(実質収支比率等に係る経年分析!H$47,"▲","-")),2)</f>
        <v>23.45</v>
      </c>
      <c r="E20" s="159">
        <f>ROUND(VALUE(SUBSTITUTE(実質収支比率等に係る経年分析!I$47,"▲","-")),2)</f>
        <v>23.7</v>
      </c>
      <c r="F20" s="159">
        <f>ROUND(VALUE(SUBSTITUTE(実質収支比率等に係る経年分析!J$47,"▲","-")),2)</f>
        <v>24.71</v>
      </c>
    </row>
    <row r="21" spans="1:11" x14ac:dyDescent="0.15">
      <c r="A21" s="159" t="s">
        <v>50</v>
      </c>
      <c r="B21" s="159">
        <f>IF(ISNUMBER(VALUE(SUBSTITUTE(実質収支比率等に係る経年分析!F$49,"▲","-"))),ROUND(VALUE(SUBSTITUTE(実質収支比率等に係る経年分析!F$49,"▲","-")),2),NA())</f>
        <v>7.48</v>
      </c>
      <c r="C21" s="159">
        <f>IF(ISNUMBER(VALUE(SUBSTITUTE(実質収支比率等に係る経年分析!G$49,"▲","-"))),ROUND(VALUE(SUBSTITUTE(実質収支比率等に係る経年分析!G$49,"▲","-")),2),NA())</f>
        <v>1.98</v>
      </c>
      <c r="D21" s="159">
        <f>IF(ISNUMBER(VALUE(SUBSTITUTE(実質収支比率等に係る経年分析!H$49,"▲","-"))),ROUND(VALUE(SUBSTITUTE(実質収支比率等に係る経年分析!H$49,"▲","-")),2),NA())</f>
        <v>3</v>
      </c>
      <c r="E21" s="159">
        <f>IF(ISNUMBER(VALUE(SUBSTITUTE(実質収支比率等に係る経年分析!I$49,"▲","-"))),ROUND(VALUE(SUBSTITUTE(実質収支比率等に係る経年分析!I$49,"▲","-")),2),NA())</f>
        <v>-2.89</v>
      </c>
      <c r="F21" s="159">
        <f>IF(ISNUMBER(VALUE(SUBSTITUTE(実質収支比率等に係る経年分析!J$49,"▲","-"))),ROUND(VALUE(SUBSTITUTE(実質収支比率等に係る経年分析!J$49,"▲","-")),2),NA())</f>
        <v>3.42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有料駐車場事業特別会計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水上太陽光発電事業特別会計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x14ac:dyDescent="0.15">
      <c r="A31" s="160" t="str">
        <f>IF(連結実質赤字比率に係る赤字・黒字の構成分析!C$39="",NA(),連結実質赤字比率に係る赤字・黒字の構成分析!C$39)</f>
        <v>墓園事業特別会計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x14ac:dyDescent="0.15">
      <c r="A32" s="160" t="str">
        <f>IF(連結実質赤字比率に係る赤字・黒字の構成分析!C$38="",NA(),連結実質赤字比率に係る赤字・黒字の構成分析!C$38)</f>
        <v>農村集落家庭排水施設特別会計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0.15</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0.25</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1.99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1.51</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2.15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11.56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8.77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10.35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6.97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1802</v>
      </c>
      <c r="E42" s="161"/>
      <c r="F42" s="161"/>
      <c r="G42" s="161">
        <f>'実質公債費比率（分子）の構造'!L$52</f>
        <v>1960</v>
      </c>
      <c r="H42" s="161"/>
      <c r="I42" s="161"/>
      <c r="J42" s="161">
        <f>'実質公債費比率（分子）の構造'!M$52</f>
        <v>1808</v>
      </c>
      <c r="K42" s="161"/>
      <c r="L42" s="161"/>
      <c r="M42" s="161">
        <f>'実質公債費比率（分子）の構造'!N$52</f>
        <v>1829</v>
      </c>
      <c r="N42" s="161"/>
      <c r="O42" s="161"/>
      <c r="P42" s="161">
        <f>'実質公債費比率（分子）の構造'!O$52</f>
        <v>1746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17</v>
      </c>
      <c r="C45" s="161"/>
      <c r="D45" s="161"/>
      <c r="E45" s="161">
        <f>'実質公債費比率（分子）の構造'!L$49</f>
        <v>17</v>
      </c>
      <c r="F45" s="161"/>
      <c r="G45" s="161"/>
      <c r="H45" s="161">
        <f>'実質公債費比率（分子）の構造'!M$49</f>
        <v>18</v>
      </c>
      <c r="I45" s="161"/>
      <c r="J45" s="161"/>
      <c r="K45" s="161">
        <f>'実質公債費比率（分子）の構造'!N$49</f>
        <v>18</v>
      </c>
      <c r="L45" s="161"/>
      <c r="M45" s="161"/>
      <c r="N45" s="161">
        <f>'実質公債費比率（分子）の構造'!O$49</f>
        <v>27</v>
      </c>
      <c r="O45" s="161"/>
      <c r="P45" s="161"/>
    </row>
    <row r="46" spans="1:16" x14ac:dyDescent="0.15">
      <c r="A46" s="161" t="s">
        <v>61</v>
      </c>
      <c r="B46" s="161">
        <f>'実質公債費比率（分子）の構造'!K$48</f>
        <v>568</v>
      </c>
      <c r="C46" s="161"/>
      <c r="D46" s="161"/>
      <c r="E46" s="161">
        <f>'実質公債費比率（分子）の構造'!L$48</f>
        <v>586</v>
      </c>
      <c r="F46" s="161"/>
      <c r="G46" s="161"/>
      <c r="H46" s="161">
        <f>'実質公債費比率（分子）の構造'!M$48</f>
        <v>619</v>
      </c>
      <c r="I46" s="161"/>
      <c r="J46" s="161"/>
      <c r="K46" s="161">
        <f>'実質公債費比率（分子）の構造'!N$48</f>
        <v>624</v>
      </c>
      <c r="L46" s="161"/>
      <c r="M46" s="161"/>
      <c r="N46" s="161">
        <f>'実質公債費比率（分子）の構造'!O$48</f>
        <v>574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1388</v>
      </c>
      <c r="C49" s="161"/>
      <c r="D49" s="161"/>
      <c r="E49" s="161">
        <f>'実質公債費比率（分子）の構造'!L$45</f>
        <v>1237</v>
      </c>
      <c r="F49" s="161"/>
      <c r="G49" s="161"/>
      <c r="H49" s="161">
        <f>'実質公債費比率（分子）の構造'!M$45</f>
        <v>1174</v>
      </c>
      <c r="I49" s="161"/>
      <c r="J49" s="161"/>
      <c r="K49" s="161">
        <f>'実質公債費比率（分子）の構造'!N$45</f>
        <v>1198</v>
      </c>
      <c r="L49" s="161"/>
      <c r="M49" s="161"/>
      <c r="N49" s="161">
        <f>'実質公債費比率（分子）の構造'!O$45</f>
        <v>1230</v>
      </c>
      <c r="O49" s="161"/>
      <c r="P49" s="161"/>
    </row>
    <row r="50" spans="1:16" x14ac:dyDescent="0.15">
      <c r="A50" s="161" t="s">
        <v>65</v>
      </c>
      <c r="B50" s="161" t="e">
        <f>NA()</f>
        <v>#N/A</v>
      </c>
      <c r="C50" s="161">
        <f>IF(ISNUMBER('実質公債費比率（分子）の構造'!K$53),'実質公債費比率（分子）の構造'!K$53,NA())</f>
        <v>171</v>
      </c>
      <c r="D50" s="161" t="e">
        <f>NA()</f>
        <v>#N/A</v>
      </c>
      <c r="E50" s="161" t="e">
        <f>NA()</f>
        <v>#N/A</v>
      </c>
      <c r="F50" s="161">
        <f>IF(ISNUMBER('実質公債費比率（分子）の構造'!L$53),'実質公債費比率（分子）の構造'!L$53,NA())</f>
        <v>-120</v>
      </c>
      <c r="G50" s="161" t="e">
        <f>NA()</f>
        <v>#N/A</v>
      </c>
      <c r="H50" s="161" t="e">
        <f>NA()</f>
        <v>#N/A</v>
      </c>
      <c r="I50" s="161">
        <f>IF(ISNUMBER('実質公債費比率（分子）の構造'!M$53),'実質公債費比率（分子）の構造'!M$53,NA())</f>
        <v>3</v>
      </c>
      <c r="J50" s="161" t="e">
        <f>NA()</f>
        <v>#N/A</v>
      </c>
      <c r="K50" s="161" t="e">
        <f>NA()</f>
        <v>#N/A</v>
      </c>
      <c r="L50" s="161">
        <f>IF(ISNUMBER('実質公債費比率（分子）の構造'!N$53),'実質公債費比率（分子）の構造'!N$53,NA())</f>
        <v>11</v>
      </c>
      <c r="M50" s="161" t="e">
        <f>NA()</f>
        <v>#N/A</v>
      </c>
      <c r="N50" s="161" t="e">
        <f>NA()</f>
        <v>#N/A</v>
      </c>
      <c r="O50" s="161">
        <f>IF(ISNUMBER('実質公債費比率（分子）の構造'!O$53),'実質公債費比率（分子）の構造'!O$53,NA())</f>
        <v>85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16222</v>
      </c>
      <c r="E56" s="160"/>
      <c r="F56" s="160"/>
      <c r="G56" s="160">
        <f>'将来負担比率（分子）の構造'!J$52</f>
        <v>16012</v>
      </c>
      <c r="H56" s="160"/>
      <c r="I56" s="160"/>
      <c r="J56" s="160">
        <f>'将来負担比率（分子）の構造'!K$52</f>
        <v>15849</v>
      </c>
      <c r="K56" s="160"/>
      <c r="L56" s="160"/>
      <c r="M56" s="160">
        <f>'将来負担比率（分子）の構造'!L$52</f>
        <v>15647</v>
      </c>
      <c r="N56" s="160"/>
      <c r="O56" s="160"/>
      <c r="P56" s="160">
        <f>'将来負担比率（分子）の構造'!M$52</f>
        <v>15736</v>
      </c>
    </row>
    <row r="57" spans="1:16" x14ac:dyDescent="0.15">
      <c r="A57" s="160" t="s">
        <v>36</v>
      </c>
      <c r="B57" s="160"/>
      <c r="C57" s="160"/>
      <c r="D57" s="160">
        <f>'将来負担比率（分子）の構造'!I$51</f>
        <v>4054</v>
      </c>
      <c r="E57" s="160"/>
      <c r="F57" s="160"/>
      <c r="G57" s="160">
        <f>'将来負担比率（分子）の構造'!J$51</f>
        <v>3812</v>
      </c>
      <c r="H57" s="160"/>
      <c r="I57" s="160"/>
      <c r="J57" s="160">
        <f>'将来負担比率（分子）の構造'!K$51</f>
        <v>2566</v>
      </c>
      <c r="K57" s="160"/>
      <c r="L57" s="160"/>
      <c r="M57" s="160">
        <f>'将来負担比率（分子）の構造'!L$51</f>
        <v>3255</v>
      </c>
      <c r="N57" s="160"/>
      <c r="O57" s="160"/>
      <c r="P57" s="160">
        <f>'将来負担比率（分子）の構造'!M$51</f>
        <v>2622</v>
      </c>
    </row>
    <row r="58" spans="1:16" x14ac:dyDescent="0.15">
      <c r="A58" s="160" t="s">
        <v>35</v>
      </c>
      <c r="B58" s="160"/>
      <c r="C58" s="160"/>
      <c r="D58" s="160">
        <f>'将来負担比率（分子）の構造'!I$50</f>
        <v>3659</v>
      </c>
      <c r="E58" s="160"/>
      <c r="F58" s="160"/>
      <c r="G58" s="160">
        <f>'将来負担比率（分子）の構造'!J$50</f>
        <v>4402</v>
      </c>
      <c r="H58" s="160"/>
      <c r="I58" s="160"/>
      <c r="J58" s="160">
        <f>'将来負担比率（分子）の構造'!K$50</f>
        <v>5345</v>
      </c>
      <c r="K58" s="160"/>
      <c r="L58" s="160"/>
      <c r="M58" s="160">
        <f>'将来負担比率（分子）の構造'!L$50</f>
        <v>6037</v>
      </c>
      <c r="N58" s="160"/>
      <c r="O58" s="160"/>
      <c r="P58" s="160">
        <f>'将来負担比率（分子）の構造'!M$50</f>
        <v>6400</v>
      </c>
    </row>
    <row r="59" spans="1:16" x14ac:dyDescent="0.15">
      <c r="A59" s="160" t="s">
        <v>33</v>
      </c>
      <c r="B59" s="160">
        <f>'将来負担比率（分子）の構造'!I$49</f>
        <v>529</v>
      </c>
      <c r="C59" s="160"/>
      <c r="D59" s="160"/>
      <c r="E59" s="160">
        <f>'将来負担比率（分子）の構造'!J$49</f>
        <v>431</v>
      </c>
      <c r="F59" s="160"/>
      <c r="G59" s="160"/>
      <c r="H59" s="160">
        <f>'将来負担比率（分子）の構造'!K$49</f>
        <v>305</v>
      </c>
      <c r="I59" s="160"/>
      <c r="J59" s="160"/>
      <c r="K59" s="160">
        <f>'将来負担比率（分子）の構造'!L$49</f>
        <v>146</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3172</v>
      </c>
      <c r="C62" s="160"/>
      <c r="D62" s="160"/>
      <c r="E62" s="160">
        <f>'将来負担比率（分子）の構造'!J$45</f>
        <v>3093</v>
      </c>
      <c r="F62" s="160"/>
      <c r="G62" s="160"/>
      <c r="H62" s="160">
        <f>'将来負担比率（分子）の構造'!K$45</f>
        <v>3086</v>
      </c>
      <c r="I62" s="160"/>
      <c r="J62" s="160"/>
      <c r="K62" s="160">
        <f>'将来負担比率（分子）の構造'!L$45</f>
        <v>3127</v>
      </c>
      <c r="L62" s="160"/>
      <c r="M62" s="160"/>
      <c r="N62" s="160">
        <f>'将来負担比率（分子）の構造'!M$45</f>
        <v>2922</v>
      </c>
      <c r="O62" s="160"/>
      <c r="P62" s="160"/>
    </row>
    <row r="63" spans="1:16" x14ac:dyDescent="0.15">
      <c r="A63" s="160" t="s">
        <v>28</v>
      </c>
      <c r="B63" s="160">
        <f>'将来負担比率（分子）の構造'!I$44</f>
        <v>221</v>
      </c>
      <c r="C63" s="160"/>
      <c r="D63" s="160"/>
      <c r="E63" s="160">
        <f>'将来負担比率（分子）の構造'!J$44</f>
        <v>318</v>
      </c>
      <c r="F63" s="160"/>
      <c r="G63" s="160"/>
      <c r="H63" s="160">
        <f>'将来負担比率（分子）の構造'!K$44</f>
        <v>308</v>
      </c>
      <c r="I63" s="160"/>
      <c r="J63" s="160"/>
      <c r="K63" s="160">
        <f>'将来負担比率（分子）の構造'!L$44</f>
        <v>441</v>
      </c>
      <c r="L63" s="160"/>
      <c r="M63" s="160"/>
      <c r="N63" s="160">
        <f>'将来負担比率（分子）の構造'!M$44</f>
        <v>1284</v>
      </c>
      <c r="O63" s="160"/>
      <c r="P63" s="160"/>
    </row>
    <row r="64" spans="1:16" x14ac:dyDescent="0.15">
      <c r="A64" s="160" t="s">
        <v>27</v>
      </c>
      <c r="B64" s="160">
        <f>'将来負担比率（分子）の構造'!I$43</f>
        <v>5881</v>
      </c>
      <c r="C64" s="160"/>
      <c r="D64" s="160"/>
      <c r="E64" s="160">
        <f>'将来負担比率（分子）の構造'!J$43</f>
        <v>5377</v>
      </c>
      <c r="F64" s="160"/>
      <c r="G64" s="160"/>
      <c r="H64" s="160">
        <f>'将来負担比率（分子）の構造'!K$43</f>
        <v>4981</v>
      </c>
      <c r="I64" s="160"/>
      <c r="J64" s="160"/>
      <c r="K64" s="160">
        <f>'将来負担比率（分子）の構造'!L$43</f>
        <v>4683</v>
      </c>
      <c r="L64" s="160"/>
      <c r="M64" s="160"/>
      <c r="N64" s="160">
        <f>'将来負担比率（分子）の構造'!M$43</f>
        <v>4274</v>
      </c>
      <c r="O64" s="160"/>
      <c r="P64" s="160"/>
    </row>
    <row r="65" spans="1:16" x14ac:dyDescent="0.15">
      <c r="A65" s="160" t="s">
        <v>26</v>
      </c>
      <c r="B65" s="160">
        <f>'将来負担比率（分子）の構造'!I$42</f>
        <v>19</v>
      </c>
      <c r="C65" s="160"/>
      <c r="D65" s="160"/>
      <c r="E65" s="160">
        <f>'将来負担比率（分子）の構造'!J$42</f>
        <v>19</v>
      </c>
      <c r="F65" s="160"/>
      <c r="G65" s="160"/>
      <c r="H65" s="160">
        <f>'将来負担比率（分子）の構造'!K$42</f>
        <v>19</v>
      </c>
      <c r="I65" s="160"/>
      <c r="J65" s="160"/>
      <c r="K65" s="160">
        <f>'将来負担比率（分子）の構造'!L$42</f>
        <v>19</v>
      </c>
      <c r="L65" s="160"/>
      <c r="M65" s="160"/>
      <c r="N65" s="160">
        <f>'将来負担比率（分子）の構造'!M$42</f>
        <v>19</v>
      </c>
      <c r="O65" s="160"/>
      <c r="P65" s="160"/>
    </row>
    <row r="66" spans="1:16" x14ac:dyDescent="0.15">
      <c r="A66" s="160" t="s">
        <v>25</v>
      </c>
      <c r="B66" s="160">
        <f>'将来負担比率（分子）の構造'!I$41</f>
        <v>12659</v>
      </c>
      <c r="C66" s="160"/>
      <c r="D66" s="160"/>
      <c r="E66" s="160">
        <f>'将来負担比率（分子）の構造'!J$41</f>
        <v>13021</v>
      </c>
      <c r="F66" s="160"/>
      <c r="G66" s="160"/>
      <c r="H66" s="160">
        <f>'将来負担比率（分子）の構造'!K$41</f>
        <v>13499</v>
      </c>
      <c r="I66" s="160"/>
      <c r="J66" s="160"/>
      <c r="K66" s="160">
        <f>'将来負担比率（分子）の構造'!L$41</f>
        <v>13564</v>
      </c>
      <c r="L66" s="160"/>
      <c r="M66" s="160"/>
      <c r="N66" s="160">
        <f>'将来負担比率（分子）の構造'!M$41</f>
        <v>13720</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3080</v>
      </c>
      <c r="C72" s="164">
        <f>基金残高に係る経年分析!G55</f>
        <v>3133</v>
      </c>
      <c r="D72" s="164">
        <f>基金残高に係る経年分析!H55</f>
        <v>3288</v>
      </c>
    </row>
    <row r="73" spans="1:16" x14ac:dyDescent="0.15">
      <c r="A73" s="163" t="s">
        <v>72</v>
      </c>
      <c r="B73" s="164">
        <f>基金残高に係る経年分析!F56</f>
        <v>0</v>
      </c>
      <c r="C73" s="164">
        <f>基金残高に係る経年分析!G56</f>
        <v>0</v>
      </c>
      <c r="D73" s="164">
        <f>基金残高に係る経年分析!H56</f>
        <v>0</v>
      </c>
    </row>
    <row r="74" spans="1:16" x14ac:dyDescent="0.15">
      <c r="A74" s="163" t="s">
        <v>73</v>
      </c>
      <c r="B74" s="164">
        <f>基金残高に係る経年分析!F57</f>
        <v>870</v>
      </c>
      <c r="C74" s="164">
        <f>基金残高に係る経年分析!G57</f>
        <v>1374</v>
      </c>
      <c r="D74" s="164">
        <f>基金残高に係る経年分析!H57</f>
        <v>1377</v>
      </c>
    </row>
  </sheetData>
  <sheetProtection algorithmName="SHA-512" hashValue="fnrhrsQP1boR3h2TXj87P3BtTP25nvYxHQtYq2ljiuwC4/u+lMM+6n9gJ7dapzISg4DeI6FEbaE8n0iQwGpS0g==" saltValue="YT/t//pG8BixjLSwkDrr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213</v>
      </c>
      <c r="DI1" s="636"/>
      <c r="DJ1" s="636"/>
      <c r="DK1" s="636"/>
      <c r="DL1" s="636"/>
      <c r="DM1" s="636"/>
      <c r="DN1" s="637"/>
      <c r="DO1" s="205"/>
      <c r="DP1" s="635" t="s">
        <v>214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219</v>
      </c>
      <c r="S4" s="639"/>
      <c r="T4" s="639"/>
      <c r="U4" s="639"/>
      <c r="V4" s="639"/>
      <c r="W4" s="639"/>
      <c r="X4" s="639"/>
      <c r="Y4" s="640"/>
      <c r="Z4" s="638" t="s">
        <v>220</v>
      </c>
      <c r="AA4" s="639"/>
      <c r="AB4" s="639"/>
      <c r="AC4" s="640"/>
      <c r="AD4" s="638" t="s">
        <v>221</v>
      </c>
      <c r="AE4" s="639"/>
      <c r="AF4" s="639"/>
      <c r="AG4" s="639"/>
      <c r="AH4" s="639"/>
      <c r="AI4" s="639"/>
      <c r="AJ4" s="639"/>
      <c r="AK4" s="640"/>
      <c r="AL4" s="638" t="s">
        <v>220</v>
      </c>
      <c r="AM4" s="639"/>
      <c r="AN4" s="639"/>
      <c r="AO4" s="640"/>
      <c r="AP4" s="644" t="s">
        <v>222</v>
      </c>
      <c r="AQ4" s="644"/>
      <c r="AR4" s="644"/>
      <c r="AS4" s="644"/>
      <c r="AT4" s="644"/>
      <c r="AU4" s="644"/>
      <c r="AV4" s="644"/>
      <c r="AW4" s="644"/>
      <c r="AX4" s="644"/>
      <c r="AY4" s="644"/>
      <c r="AZ4" s="644"/>
      <c r="BA4" s="644"/>
      <c r="BB4" s="644"/>
      <c r="BC4" s="644"/>
      <c r="BD4" s="644"/>
      <c r="BE4" s="644"/>
      <c r="BF4" s="644"/>
      <c r="BG4" s="644" t="s">
        <v>223</v>
      </c>
      <c r="BH4" s="644"/>
      <c r="BI4" s="644"/>
      <c r="BJ4" s="644"/>
      <c r="BK4" s="644"/>
      <c r="BL4" s="644"/>
      <c r="BM4" s="644"/>
      <c r="BN4" s="644"/>
      <c r="BO4" s="644" t="s">
        <v>220</v>
      </c>
      <c r="BP4" s="644"/>
      <c r="BQ4" s="644"/>
      <c r="BR4" s="644"/>
      <c r="BS4" s="644" t="s">
        <v>224</v>
      </c>
      <c r="BT4" s="644"/>
      <c r="BU4" s="644"/>
      <c r="BV4" s="644"/>
      <c r="BW4" s="644"/>
      <c r="BX4" s="644"/>
      <c r="BY4" s="644"/>
      <c r="BZ4" s="644"/>
      <c r="CA4" s="644"/>
      <c r="CB4" s="644"/>
      <c r="CD4" s="641" t="s">
        <v>225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226</v>
      </c>
      <c r="C5" s="646"/>
      <c r="D5" s="646"/>
      <c r="E5" s="646"/>
      <c r="F5" s="646"/>
      <c r="G5" s="646"/>
      <c r="H5" s="646"/>
      <c r="I5" s="646"/>
      <c r="J5" s="646"/>
      <c r="K5" s="646"/>
      <c r="L5" s="646"/>
      <c r="M5" s="646"/>
      <c r="N5" s="646"/>
      <c r="O5" s="646"/>
      <c r="P5" s="646"/>
      <c r="Q5" s="647"/>
      <c r="R5" s="648">
        <v>10724786</v>
      </c>
      <c r="S5" s="649"/>
      <c r="T5" s="649"/>
      <c r="U5" s="649"/>
      <c r="V5" s="649"/>
      <c r="W5" s="649"/>
      <c r="X5" s="649"/>
      <c r="Y5" s="650"/>
      <c r="Z5" s="651">
        <v>49.2</v>
      </c>
      <c r="AA5" s="651"/>
      <c r="AB5" s="651"/>
      <c r="AC5" s="651"/>
      <c r="AD5" s="652">
        <v>10061633</v>
      </c>
      <c r="AE5" s="652"/>
      <c r="AF5" s="652"/>
      <c r="AG5" s="652"/>
      <c r="AH5" s="652"/>
      <c r="AI5" s="652"/>
      <c r="AJ5" s="652"/>
      <c r="AK5" s="652"/>
      <c r="AL5" s="653">
        <v>79.599999999999994</v>
      </c>
      <c r="AM5" s="654"/>
      <c r="AN5" s="654"/>
      <c r="AO5" s="655"/>
      <c r="AP5" s="645" t="s">
        <v>227</v>
      </c>
      <c r="AQ5" s="646"/>
      <c r="AR5" s="646"/>
      <c r="AS5" s="646"/>
      <c r="AT5" s="646"/>
      <c r="AU5" s="646"/>
      <c r="AV5" s="646"/>
      <c r="AW5" s="646"/>
      <c r="AX5" s="646"/>
      <c r="AY5" s="646"/>
      <c r="AZ5" s="646"/>
      <c r="BA5" s="646"/>
      <c r="BB5" s="646"/>
      <c r="BC5" s="646"/>
      <c r="BD5" s="646"/>
      <c r="BE5" s="646"/>
      <c r="BF5" s="647"/>
      <c r="BG5" s="659">
        <v>10061633</v>
      </c>
      <c r="BH5" s="660"/>
      <c r="BI5" s="660"/>
      <c r="BJ5" s="660"/>
      <c r="BK5" s="660"/>
      <c r="BL5" s="660"/>
      <c r="BM5" s="660"/>
      <c r="BN5" s="661"/>
      <c r="BO5" s="662">
        <v>93.8</v>
      </c>
      <c r="BP5" s="662"/>
      <c r="BQ5" s="662"/>
      <c r="BR5" s="662"/>
      <c r="BS5" s="663" t="s">
        <v>228</v>
      </c>
      <c r="BT5" s="663"/>
      <c r="BU5" s="663"/>
      <c r="BV5" s="663"/>
      <c r="BW5" s="663"/>
      <c r="BX5" s="663"/>
      <c r="BY5" s="663"/>
      <c r="BZ5" s="663"/>
      <c r="CA5" s="663"/>
      <c r="CB5" s="667"/>
      <c r="CD5" s="641" t="s">
        <v>222</v>
      </c>
      <c r="CE5" s="642"/>
      <c r="CF5" s="642"/>
      <c r="CG5" s="642"/>
      <c r="CH5" s="642"/>
      <c r="CI5" s="642"/>
      <c r="CJ5" s="642"/>
      <c r="CK5" s="642"/>
      <c r="CL5" s="642"/>
      <c r="CM5" s="642"/>
      <c r="CN5" s="642"/>
      <c r="CO5" s="642"/>
      <c r="CP5" s="642"/>
      <c r="CQ5" s="643"/>
      <c r="CR5" s="641" t="s">
        <v>229</v>
      </c>
      <c r="CS5" s="642"/>
      <c r="CT5" s="642"/>
      <c r="CU5" s="642"/>
      <c r="CV5" s="642"/>
      <c r="CW5" s="642"/>
      <c r="CX5" s="642"/>
      <c r="CY5" s="643"/>
      <c r="CZ5" s="641" t="s">
        <v>220</v>
      </c>
      <c r="DA5" s="642"/>
      <c r="DB5" s="642"/>
      <c r="DC5" s="643"/>
      <c r="DD5" s="641" t="s">
        <v>230</v>
      </c>
      <c r="DE5" s="642"/>
      <c r="DF5" s="642"/>
      <c r="DG5" s="642"/>
      <c r="DH5" s="642"/>
      <c r="DI5" s="642"/>
      <c r="DJ5" s="642"/>
      <c r="DK5" s="642"/>
      <c r="DL5" s="642"/>
      <c r="DM5" s="642"/>
      <c r="DN5" s="642"/>
      <c r="DO5" s="642"/>
      <c r="DP5" s="643"/>
      <c r="DQ5" s="641" t="s">
        <v>231</v>
      </c>
      <c r="DR5" s="642"/>
      <c r="DS5" s="642"/>
      <c r="DT5" s="642"/>
      <c r="DU5" s="642"/>
      <c r="DV5" s="642"/>
      <c r="DW5" s="642"/>
      <c r="DX5" s="642"/>
      <c r="DY5" s="642"/>
      <c r="DZ5" s="642"/>
      <c r="EA5" s="642"/>
      <c r="EB5" s="642"/>
      <c r="EC5" s="643"/>
    </row>
    <row r="6" spans="2:143" ht="11.25" customHeight="1" x14ac:dyDescent="0.15">
      <c r="B6" s="656" t="s">
        <v>232</v>
      </c>
      <c r="C6" s="657"/>
      <c r="D6" s="657"/>
      <c r="E6" s="657"/>
      <c r="F6" s="657"/>
      <c r="G6" s="657"/>
      <c r="H6" s="657"/>
      <c r="I6" s="657"/>
      <c r="J6" s="657"/>
      <c r="K6" s="657"/>
      <c r="L6" s="657"/>
      <c r="M6" s="657"/>
      <c r="N6" s="657"/>
      <c r="O6" s="657"/>
      <c r="P6" s="657"/>
      <c r="Q6" s="658"/>
      <c r="R6" s="659">
        <v>163735</v>
      </c>
      <c r="S6" s="660"/>
      <c r="T6" s="660"/>
      <c r="U6" s="660"/>
      <c r="V6" s="660"/>
      <c r="W6" s="660"/>
      <c r="X6" s="660"/>
      <c r="Y6" s="661"/>
      <c r="Z6" s="662">
        <v>0.8</v>
      </c>
      <c r="AA6" s="662"/>
      <c r="AB6" s="662"/>
      <c r="AC6" s="662"/>
      <c r="AD6" s="663">
        <v>163735</v>
      </c>
      <c r="AE6" s="663"/>
      <c r="AF6" s="663"/>
      <c r="AG6" s="663"/>
      <c r="AH6" s="663"/>
      <c r="AI6" s="663"/>
      <c r="AJ6" s="663"/>
      <c r="AK6" s="663"/>
      <c r="AL6" s="664">
        <v>1.3</v>
      </c>
      <c r="AM6" s="665"/>
      <c r="AN6" s="665"/>
      <c r="AO6" s="666"/>
      <c r="AP6" s="656" t="s">
        <v>233</v>
      </c>
      <c r="AQ6" s="657"/>
      <c r="AR6" s="657"/>
      <c r="AS6" s="657"/>
      <c r="AT6" s="657"/>
      <c r="AU6" s="657"/>
      <c r="AV6" s="657"/>
      <c r="AW6" s="657"/>
      <c r="AX6" s="657"/>
      <c r="AY6" s="657"/>
      <c r="AZ6" s="657"/>
      <c r="BA6" s="657"/>
      <c r="BB6" s="657"/>
      <c r="BC6" s="657"/>
      <c r="BD6" s="657"/>
      <c r="BE6" s="657"/>
      <c r="BF6" s="658"/>
      <c r="BG6" s="659">
        <v>10061633</v>
      </c>
      <c r="BH6" s="660"/>
      <c r="BI6" s="660"/>
      <c r="BJ6" s="660"/>
      <c r="BK6" s="660"/>
      <c r="BL6" s="660"/>
      <c r="BM6" s="660"/>
      <c r="BN6" s="661"/>
      <c r="BO6" s="662">
        <v>93.8</v>
      </c>
      <c r="BP6" s="662"/>
      <c r="BQ6" s="662"/>
      <c r="BR6" s="662"/>
      <c r="BS6" s="663" t="s">
        <v>228</v>
      </c>
      <c r="BT6" s="663"/>
      <c r="BU6" s="663"/>
      <c r="BV6" s="663"/>
      <c r="BW6" s="663"/>
      <c r="BX6" s="663"/>
      <c r="BY6" s="663"/>
      <c r="BZ6" s="663"/>
      <c r="CA6" s="663"/>
      <c r="CB6" s="667"/>
      <c r="CD6" s="670" t="s">
        <v>234</v>
      </c>
      <c r="CE6" s="671"/>
      <c r="CF6" s="671"/>
      <c r="CG6" s="671"/>
      <c r="CH6" s="671"/>
      <c r="CI6" s="671"/>
      <c r="CJ6" s="671"/>
      <c r="CK6" s="671"/>
      <c r="CL6" s="671"/>
      <c r="CM6" s="671"/>
      <c r="CN6" s="671"/>
      <c r="CO6" s="671"/>
      <c r="CP6" s="671"/>
      <c r="CQ6" s="672"/>
      <c r="CR6" s="659">
        <v>234821</v>
      </c>
      <c r="CS6" s="660"/>
      <c r="CT6" s="660"/>
      <c r="CU6" s="660"/>
      <c r="CV6" s="660"/>
      <c r="CW6" s="660"/>
      <c r="CX6" s="660"/>
      <c r="CY6" s="661"/>
      <c r="CZ6" s="653">
        <v>1.2</v>
      </c>
      <c r="DA6" s="654"/>
      <c r="DB6" s="654"/>
      <c r="DC6" s="673"/>
      <c r="DD6" s="668" t="s">
        <v>122</v>
      </c>
      <c r="DE6" s="660"/>
      <c r="DF6" s="660"/>
      <c r="DG6" s="660"/>
      <c r="DH6" s="660"/>
      <c r="DI6" s="660"/>
      <c r="DJ6" s="660"/>
      <c r="DK6" s="660"/>
      <c r="DL6" s="660"/>
      <c r="DM6" s="660"/>
      <c r="DN6" s="660"/>
      <c r="DO6" s="660"/>
      <c r="DP6" s="661"/>
      <c r="DQ6" s="668">
        <v>234821</v>
      </c>
      <c r="DR6" s="660"/>
      <c r="DS6" s="660"/>
      <c r="DT6" s="660"/>
      <c r="DU6" s="660"/>
      <c r="DV6" s="660"/>
      <c r="DW6" s="660"/>
      <c r="DX6" s="660"/>
      <c r="DY6" s="660"/>
      <c r="DZ6" s="660"/>
      <c r="EA6" s="660"/>
      <c r="EB6" s="660"/>
      <c r="EC6" s="669"/>
    </row>
    <row r="7" spans="2:143" ht="11.25" customHeight="1" x14ac:dyDescent="0.15">
      <c r="B7" s="656" t="s">
        <v>235</v>
      </c>
      <c r="C7" s="657"/>
      <c r="D7" s="657"/>
      <c r="E7" s="657"/>
      <c r="F7" s="657"/>
      <c r="G7" s="657"/>
      <c r="H7" s="657"/>
      <c r="I7" s="657"/>
      <c r="J7" s="657"/>
      <c r="K7" s="657"/>
      <c r="L7" s="657"/>
      <c r="M7" s="657"/>
      <c r="N7" s="657"/>
      <c r="O7" s="657"/>
      <c r="P7" s="657"/>
      <c r="Q7" s="658"/>
      <c r="R7" s="659">
        <v>22863</v>
      </c>
      <c r="S7" s="660"/>
      <c r="T7" s="660"/>
      <c r="U7" s="660"/>
      <c r="V7" s="660"/>
      <c r="W7" s="660"/>
      <c r="X7" s="660"/>
      <c r="Y7" s="661"/>
      <c r="Z7" s="662">
        <v>0.1</v>
      </c>
      <c r="AA7" s="662"/>
      <c r="AB7" s="662"/>
      <c r="AC7" s="662"/>
      <c r="AD7" s="663">
        <v>22863</v>
      </c>
      <c r="AE7" s="663"/>
      <c r="AF7" s="663"/>
      <c r="AG7" s="663"/>
      <c r="AH7" s="663"/>
      <c r="AI7" s="663"/>
      <c r="AJ7" s="663"/>
      <c r="AK7" s="663"/>
      <c r="AL7" s="664">
        <v>0.2</v>
      </c>
      <c r="AM7" s="665"/>
      <c r="AN7" s="665"/>
      <c r="AO7" s="666"/>
      <c r="AP7" s="656" t="s">
        <v>236</v>
      </c>
      <c r="AQ7" s="657"/>
      <c r="AR7" s="657"/>
      <c r="AS7" s="657"/>
      <c r="AT7" s="657"/>
      <c r="AU7" s="657"/>
      <c r="AV7" s="657"/>
      <c r="AW7" s="657"/>
      <c r="AX7" s="657"/>
      <c r="AY7" s="657"/>
      <c r="AZ7" s="657"/>
      <c r="BA7" s="657"/>
      <c r="BB7" s="657"/>
      <c r="BC7" s="657"/>
      <c r="BD7" s="657"/>
      <c r="BE7" s="657"/>
      <c r="BF7" s="658"/>
      <c r="BG7" s="659">
        <v>5124532</v>
      </c>
      <c r="BH7" s="660"/>
      <c r="BI7" s="660"/>
      <c r="BJ7" s="660"/>
      <c r="BK7" s="660"/>
      <c r="BL7" s="660"/>
      <c r="BM7" s="660"/>
      <c r="BN7" s="661"/>
      <c r="BO7" s="662">
        <v>47.8</v>
      </c>
      <c r="BP7" s="662"/>
      <c r="BQ7" s="662"/>
      <c r="BR7" s="662"/>
      <c r="BS7" s="663" t="s">
        <v>122</v>
      </c>
      <c r="BT7" s="663"/>
      <c r="BU7" s="663"/>
      <c r="BV7" s="663"/>
      <c r="BW7" s="663"/>
      <c r="BX7" s="663"/>
      <c r="BY7" s="663"/>
      <c r="BZ7" s="663"/>
      <c r="CA7" s="663"/>
      <c r="CB7" s="667"/>
      <c r="CD7" s="674" t="s">
        <v>237</v>
      </c>
      <c r="CE7" s="675"/>
      <c r="CF7" s="675"/>
      <c r="CG7" s="675"/>
      <c r="CH7" s="675"/>
      <c r="CI7" s="675"/>
      <c r="CJ7" s="675"/>
      <c r="CK7" s="675"/>
      <c r="CL7" s="675"/>
      <c r="CM7" s="675"/>
      <c r="CN7" s="675"/>
      <c r="CO7" s="675"/>
      <c r="CP7" s="675"/>
      <c r="CQ7" s="676"/>
      <c r="CR7" s="659">
        <v>3612122</v>
      </c>
      <c r="CS7" s="660"/>
      <c r="CT7" s="660"/>
      <c r="CU7" s="660"/>
      <c r="CV7" s="660"/>
      <c r="CW7" s="660"/>
      <c r="CX7" s="660"/>
      <c r="CY7" s="661"/>
      <c r="CZ7" s="662">
        <v>17.7</v>
      </c>
      <c r="DA7" s="662"/>
      <c r="DB7" s="662"/>
      <c r="DC7" s="662"/>
      <c r="DD7" s="668">
        <v>404757</v>
      </c>
      <c r="DE7" s="660"/>
      <c r="DF7" s="660"/>
      <c r="DG7" s="660"/>
      <c r="DH7" s="660"/>
      <c r="DI7" s="660"/>
      <c r="DJ7" s="660"/>
      <c r="DK7" s="660"/>
      <c r="DL7" s="660"/>
      <c r="DM7" s="660"/>
      <c r="DN7" s="660"/>
      <c r="DO7" s="660"/>
      <c r="DP7" s="661"/>
      <c r="DQ7" s="668">
        <v>3164206</v>
      </c>
      <c r="DR7" s="660"/>
      <c r="DS7" s="660"/>
      <c r="DT7" s="660"/>
      <c r="DU7" s="660"/>
      <c r="DV7" s="660"/>
      <c r="DW7" s="660"/>
      <c r="DX7" s="660"/>
      <c r="DY7" s="660"/>
      <c r="DZ7" s="660"/>
      <c r="EA7" s="660"/>
      <c r="EB7" s="660"/>
      <c r="EC7" s="669"/>
    </row>
    <row r="8" spans="2:143" ht="11.25" customHeight="1" x14ac:dyDescent="0.15">
      <c r="B8" s="656" t="s">
        <v>238</v>
      </c>
      <c r="C8" s="657"/>
      <c r="D8" s="657"/>
      <c r="E8" s="657"/>
      <c r="F8" s="657"/>
      <c r="G8" s="657"/>
      <c r="H8" s="657"/>
      <c r="I8" s="657"/>
      <c r="J8" s="657"/>
      <c r="K8" s="657"/>
      <c r="L8" s="657"/>
      <c r="M8" s="657"/>
      <c r="N8" s="657"/>
      <c r="O8" s="657"/>
      <c r="P8" s="657"/>
      <c r="Q8" s="658"/>
      <c r="R8" s="659">
        <v>78083</v>
      </c>
      <c r="S8" s="660"/>
      <c r="T8" s="660"/>
      <c r="U8" s="660"/>
      <c r="V8" s="660"/>
      <c r="W8" s="660"/>
      <c r="X8" s="660"/>
      <c r="Y8" s="661"/>
      <c r="Z8" s="662">
        <v>0.4</v>
      </c>
      <c r="AA8" s="662"/>
      <c r="AB8" s="662"/>
      <c r="AC8" s="662"/>
      <c r="AD8" s="663">
        <v>78083</v>
      </c>
      <c r="AE8" s="663"/>
      <c r="AF8" s="663"/>
      <c r="AG8" s="663"/>
      <c r="AH8" s="663"/>
      <c r="AI8" s="663"/>
      <c r="AJ8" s="663"/>
      <c r="AK8" s="663"/>
      <c r="AL8" s="664">
        <v>0.6</v>
      </c>
      <c r="AM8" s="665"/>
      <c r="AN8" s="665"/>
      <c r="AO8" s="666"/>
      <c r="AP8" s="656" t="s">
        <v>239</v>
      </c>
      <c r="AQ8" s="657"/>
      <c r="AR8" s="657"/>
      <c r="AS8" s="657"/>
      <c r="AT8" s="657"/>
      <c r="AU8" s="657"/>
      <c r="AV8" s="657"/>
      <c r="AW8" s="657"/>
      <c r="AX8" s="657"/>
      <c r="AY8" s="657"/>
      <c r="AZ8" s="657"/>
      <c r="BA8" s="657"/>
      <c r="BB8" s="657"/>
      <c r="BC8" s="657"/>
      <c r="BD8" s="657"/>
      <c r="BE8" s="657"/>
      <c r="BF8" s="658"/>
      <c r="BG8" s="659">
        <v>123546</v>
      </c>
      <c r="BH8" s="660"/>
      <c r="BI8" s="660"/>
      <c r="BJ8" s="660"/>
      <c r="BK8" s="660"/>
      <c r="BL8" s="660"/>
      <c r="BM8" s="660"/>
      <c r="BN8" s="661"/>
      <c r="BO8" s="662">
        <v>1.2</v>
      </c>
      <c r="BP8" s="662"/>
      <c r="BQ8" s="662"/>
      <c r="BR8" s="662"/>
      <c r="BS8" s="668" t="s">
        <v>122</v>
      </c>
      <c r="BT8" s="660"/>
      <c r="BU8" s="660"/>
      <c r="BV8" s="660"/>
      <c r="BW8" s="660"/>
      <c r="BX8" s="660"/>
      <c r="BY8" s="660"/>
      <c r="BZ8" s="660"/>
      <c r="CA8" s="660"/>
      <c r="CB8" s="669"/>
      <c r="CD8" s="674" t="s">
        <v>240</v>
      </c>
      <c r="CE8" s="675"/>
      <c r="CF8" s="675"/>
      <c r="CG8" s="675"/>
      <c r="CH8" s="675"/>
      <c r="CI8" s="675"/>
      <c r="CJ8" s="675"/>
      <c r="CK8" s="675"/>
      <c r="CL8" s="675"/>
      <c r="CM8" s="675"/>
      <c r="CN8" s="675"/>
      <c r="CO8" s="675"/>
      <c r="CP8" s="675"/>
      <c r="CQ8" s="676"/>
      <c r="CR8" s="659">
        <v>8553446</v>
      </c>
      <c r="CS8" s="660"/>
      <c r="CT8" s="660"/>
      <c r="CU8" s="660"/>
      <c r="CV8" s="660"/>
      <c r="CW8" s="660"/>
      <c r="CX8" s="660"/>
      <c r="CY8" s="661"/>
      <c r="CZ8" s="662">
        <v>41.9</v>
      </c>
      <c r="DA8" s="662"/>
      <c r="DB8" s="662"/>
      <c r="DC8" s="662"/>
      <c r="DD8" s="668">
        <v>85863</v>
      </c>
      <c r="DE8" s="660"/>
      <c r="DF8" s="660"/>
      <c r="DG8" s="660"/>
      <c r="DH8" s="660"/>
      <c r="DI8" s="660"/>
      <c r="DJ8" s="660"/>
      <c r="DK8" s="660"/>
      <c r="DL8" s="660"/>
      <c r="DM8" s="660"/>
      <c r="DN8" s="660"/>
      <c r="DO8" s="660"/>
      <c r="DP8" s="661"/>
      <c r="DQ8" s="668">
        <v>4937237</v>
      </c>
      <c r="DR8" s="660"/>
      <c r="DS8" s="660"/>
      <c r="DT8" s="660"/>
      <c r="DU8" s="660"/>
      <c r="DV8" s="660"/>
      <c r="DW8" s="660"/>
      <c r="DX8" s="660"/>
      <c r="DY8" s="660"/>
      <c r="DZ8" s="660"/>
      <c r="EA8" s="660"/>
      <c r="EB8" s="660"/>
      <c r="EC8" s="669"/>
    </row>
    <row r="9" spans="2:143" ht="11.25" customHeight="1" x14ac:dyDescent="0.15">
      <c r="B9" s="656" t="s">
        <v>241</v>
      </c>
      <c r="C9" s="657"/>
      <c r="D9" s="657"/>
      <c r="E9" s="657"/>
      <c r="F9" s="657"/>
      <c r="G9" s="657"/>
      <c r="H9" s="657"/>
      <c r="I9" s="657"/>
      <c r="J9" s="657"/>
      <c r="K9" s="657"/>
      <c r="L9" s="657"/>
      <c r="M9" s="657"/>
      <c r="N9" s="657"/>
      <c r="O9" s="657"/>
      <c r="P9" s="657"/>
      <c r="Q9" s="658"/>
      <c r="R9" s="659">
        <v>75387</v>
      </c>
      <c r="S9" s="660"/>
      <c r="T9" s="660"/>
      <c r="U9" s="660"/>
      <c r="V9" s="660"/>
      <c r="W9" s="660"/>
      <c r="X9" s="660"/>
      <c r="Y9" s="661"/>
      <c r="Z9" s="662">
        <v>0.3</v>
      </c>
      <c r="AA9" s="662"/>
      <c r="AB9" s="662"/>
      <c r="AC9" s="662"/>
      <c r="AD9" s="663">
        <v>75387</v>
      </c>
      <c r="AE9" s="663"/>
      <c r="AF9" s="663"/>
      <c r="AG9" s="663"/>
      <c r="AH9" s="663"/>
      <c r="AI9" s="663"/>
      <c r="AJ9" s="663"/>
      <c r="AK9" s="663"/>
      <c r="AL9" s="664">
        <v>0.6</v>
      </c>
      <c r="AM9" s="665"/>
      <c r="AN9" s="665"/>
      <c r="AO9" s="666"/>
      <c r="AP9" s="656" t="s">
        <v>242</v>
      </c>
      <c r="AQ9" s="657"/>
      <c r="AR9" s="657"/>
      <c r="AS9" s="657"/>
      <c r="AT9" s="657"/>
      <c r="AU9" s="657"/>
      <c r="AV9" s="657"/>
      <c r="AW9" s="657"/>
      <c r="AX9" s="657"/>
      <c r="AY9" s="657"/>
      <c r="AZ9" s="657"/>
      <c r="BA9" s="657"/>
      <c r="BB9" s="657"/>
      <c r="BC9" s="657"/>
      <c r="BD9" s="657"/>
      <c r="BE9" s="657"/>
      <c r="BF9" s="658"/>
      <c r="BG9" s="659">
        <v>4378258</v>
      </c>
      <c r="BH9" s="660"/>
      <c r="BI9" s="660"/>
      <c r="BJ9" s="660"/>
      <c r="BK9" s="660"/>
      <c r="BL9" s="660"/>
      <c r="BM9" s="660"/>
      <c r="BN9" s="661"/>
      <c r="BO9" s="662">
        <v>40.799999999999997</v>
      </c>
      <c r="BP9" s="662"/>
      <c r="BQ9" s="662"/>
      <c r="BR9" s="662"/>
      <c r="BS9" s="668" t="s">
        <v>228</v>
      </c>
      <c r="BT9" s="660"/>
      <c r="BU9" s="660"/>
      <c r="BV9" s="660"/>
      <c r="BW9" s="660"/>
      <c r="BX9" s="660"/>
      <c r="BY9" s="660"/>
      <c r="BZ9" s="660"/>
      <c r="CA9" s="660"/>
      <c r="CB9" s="669"/>
      <c r="CD9" s="674" t="s">
        <v>243</v>
      </c>
      <c r="CE9" s="675"/>
      <c r="CF9" s="675"/>
      <c r="CG9" s="675"/>
      <c r="CH9" s="675"/>
      <c r="CI9" s="675"/>
      <c r="CJ9" s="675"/>
      <c r="CK9" s="675"/>
      <c r="CL9" s="675"/>
      <c r="CM9" s="675"/>
      <c r="CN9" s="675"/>
      <c r="CO9" s="675"/>
      <c r="CP9" s="675"/>
      <c r="CQ9" s="676"/>
      <c r="CR9" s="659">
        <v>1432397</v>
      </c>
      <c r="CS9" s="660"/>
      <c r="CT9" s="660"/>
      <c r="CU9" s="660"/>
      <c r="CV9" s="660"/>
      <c r="CW9" s="660"/>
      <c r="CX9" s="660"/>
      <c r="CY9" s="661"/>
      <c r="CZ9" s="662">
        <v>7</v>
      </c>
      <c r="DA9" s="662"/>
      <c r="DB9" s="662"/>
      <c r="DC9" s="662"/>
      <c r="DD9" s="668">
        <v>35640</v>
      </c>
      <c r="DE9" s="660"/>
      <c r="DF9" s="660"/>
      <c r="DG9" s="660"/>
      <c r="DH9" s="660"/>
      <c r="DI9" s="660"/>
      <c r="DJ9" s="660"/>
      <c r="DK9" s="660"/>
      <c r="DL9" s="660"/>
      <c r="DM9" s="660"/>
      <c r="DN9" s="660"/>
      <c r="DO9" s="660"/>
      <c r="DP9" s="661"/>
      <c r="DQ9" s="668">
        <v>1315308</v>
      </c>
      <c r="DR9" s="660"/>
      <c r="DS9" s="660"/>
      <c r="DT9" s="660"/>
      <c r="DU9" s="660"/>
      <c r="DV9" s="660"/>
      <c r="DW9" s="660"/>
      <c r="DX9" s="660"/>
      <c r="DY9" s="660"/>
      <c r="DZ9" s="660"/>
      <c r="EA9" s="660"/>
      <c r="EB9" s="660"/>
      <c r="EC9" s="669"/>
    </row>
    <row r="10" spans="2:143" ht="11.25" customHeight="1" x14ac:dyDescent="0.15">
      <c r="B10" s="656" t="s">
        <v>244</v>
      </c>
      <c r="C10" s="657"/>
      <c r="D10" s="657"/>
      <c r="E10" s="657"/>
      <c r="F10" s="657"/>
      <c r="G10" s="657"/>
      <c r="H10" s="657"/>
      <c r="I10" s="657"/>
      <c r="J10" s="657"/>
      <c r="K10" s="657"/>
      <c r="L10" s="657"/>
      <c r="M10" s="657"/>
      <c r="N10" s="657"/>
      <c r="O10" s="657"/>
      <c r="P10" s="657"/>
      <c r="Q10" s="658"/>
      <c r="R10" s="659" t="s">
        <v>228</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122</v>
      </c>
      <c r="AM10" s="665"/>
      <c r="AN10" s="665"/>
      <c r="AO10" s="666"/>
      <c r="AP10" s="656" t="s">
        <v>245</v>
      </c>
      <c r="AQ10" s="657"/>
      <c r="AR10" s="657"/>
      <c r="AS10" s="657"/>
      <c r="AT10" s="657"/>
      <c r="AU10" s="657"/>
      <c r="AV10" s="657"/>
      <c r="AW10" s="657"/>
      <c r="AX10" s="657"/>
      <c r="AY10" s="657"/>
      <c r="AZ10" s="657"/>
      <c r="BA10" s="657"/>
      <c r="BB10" s="657"/>
      <c r="BC10" s="657"/>
      <c r="BD10" s="657"/>
      <c r="BE10" s="657"/>
      <c r="BF10" s="658"/>
      <c r="BG10" s="659">
        <v>145251</v>
      </c>
      <c r="BH10" s="660"/>
      <c r="BI10" s="660"/>
      <c r="BJ10" s="660"/>
      <c r="BK10" s="660"/>
      <c r="BL10" s="660"/>
      <c r="BM10" s="660"/>
      <c r="BN10" s="661"/>
      <c r="BO10" s="662">
        <v>1.4</v>
      </c>
      <c r="BP10" s="662"/>
      <c r="BQ10" s="662"/>
      <c r="BR10" s="662"/>
      <c r="BS10" s="668" t="s">
        <v>228</v>
      </c>
      <c r="BT10" s="660"/>
      <c r="BU10" s="660"/>
      <c r="BV10" s="660"/>
      <c r="BW10" s="660"/>
      <c r="BX10" s="660"/>
      <c r="BY10" s="660"/>
      <c r="BZ10" s="660"/>
      <c r="CA10" s="660"/>
      <c r="CB10" s="669"/>
      <c r="CD10" s="674" t="s">
        <v>246</v>
      </c>
      <c r="CE10" s="675"/>
      <c r="CF10" s="675"/>
      <c r="CG10" s="675"/>
      <c r="CH10" s="675"/>
      <c r="CI10" s="675"/>
      <c r="CJ10" s="675"/>
      <c r="CK10" s="675"/>
      <c r="CL10" s="675"/>
      <c r="CM10" s="675"/>
      <c r="CN10" s="675"/>
      <c r="CO10" s="675"/>
      <c r="CP10" s="675"/>
      <c r="CQ10" s="676"/>
      <c r="CR10" s="659">
        <v>106659</v>
      </c>
      <c r="CS10" s="660"/>
      <c r="CT10" s="660"/>
      <c r="CU10" s="660"/>
      <c r="CV10" s="660"/>
      <c r="CW10" s="660"/>
      <c r="CX10" s="660"/>
      <c r="CY10" s="661"/>
      <c r="CZ10" s="662">
        <v>0.5</v>
      </c>
      <c r="DA10" s="662"/>
      <c r="DB10" s="662"/>
      <c r="DC10" s="662"/>
      <c r="DD10" s="668" t="s">
        <v>228</v>
      </c>
      <c r="DE10" s="660"/>
      <c r="DF10" s="660"/>
      <c r="DG10" s="660"/>
      <c r="DH10" s="660"/>
      <c r="DI10" s="660"/>
      <c r="DJ10" s="660"/>
      <c r="DK10" s="660"/>
      <c r="DL10" s="660"/>
      <c r="DM10" s="660"/>
      <c r="DN10" s="660"/>
      <c r="DO10" s="660"/>
      <c r="DP10" s="661"/>
      <c r="DQ10" s="668">
        <v>91530</v>
      </c>
      <c r="DR10" s="660"/>
      <c r="DS10" s="660"/>
      <c r="DT10" s="660"/>
      <c r="DU10" s="660"/>
      <c r="DV10" s="660"/>
      <c r="DW10" s="660"/>
      <c r="DX10" s="660"/>
      <c r="DY10" s="660"/>
      <c r="DZ10" s="660"/>
      <c r="EA10" s="660"/>
      <c r="EB10" s="660"/>
      <c r="EC10" s="669"/>
    </row>
    <row r="11" spans="2:143" ht="11.25" customHeight="1" x14ac:dyDescent="0.15">
      <c r="B11" s="656" t="s">
        <v>247</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122</v>
      </c>
      <c r="AM11" s="665"/>
      <c r="AN11" s="665"/>
      <c r="AO11" s="666"/>
      <c r="AP11" s="656" t="s">
        <v>248</v>
      </c>
      <c r="AQ11" s="657"/>
      <c r="AR11" s="657"/>
      <c r="AS11" s="657"/>
      <c r="AT11" s="657"/>
      <c r="AU11" s="657"/>
      <c r="AV11" s="657"/>
      <c r="AW11" s="657"/>
      <c r="AX11" s="657"/>
      <c r="AY11" s="657"/>
      <c r="AZ11" s="657"/>
      <c r="BA11" s="657"/>
      <c r="BB11" s="657"/>
      <c r="BC11" s="657"/>
      <c r="BD11" s="657"/>
      <c r="BE11" s="657"/>
      <c r="BF11" s="658"/>
      <c r="BG11" s="659">
        <v>477477</v>
      </c>
      <c r="BH11" s="660"/>
      <c r="BI11" s="660"/>
      <c r="BJ11" s="660"/>
      <c r="BK11" s="660"/>
      <c r="BL11" s="660"/>
      <c r="BM11" s="660"/>
      <c r="BN11" s="661"/>
      <c r="BO11" s="662">
        <v>4.5</v>
      </c>
      <c r="BP11" s="662"/>
      <c r="BQ11" s="662"/>
      <c r="BR11" s="662"/>
      <c r="BS11" s="668" t="s">
        <v>228</v>
      </c>
      <c r="BT11" s="660"/>
      <c r="BU11" s="660"/>
      <c r="BV11" s="660"/>
      <c r="BW11" s="660"/>
      <c r="BX11" s="660"/>
      <c r="BY11" s="660"/>
      <c r="BZ11" s="660"/>
      <c r="CA11" s="660"/>
      <c r="CB11" s="669"/>
      <c r="CD11" s="674" t="s">
        <v>249</v>
      </c>
      <c r="CE11" s="675"/>
      <c r="CF11" s="675"/>
      <c r="CG11" s="675"/>
      <c r="CH11" s="675"/>
      <c r="CI11" s="675"/>
      <c r="CJ11" s="675"/>
      <c r="CK11" s="675"/>
      <c r="CL11" s="675"/>
      <c r="CM11" s="675"/>
      <c r="CN11" s="675"/>
      <c r="CO11" s="675"/>
      <c r="CP11" s="675"/>
      <c r="CQ11" s="676"/>
      <c r="CR11" s="659">
        <v>122901</v>
      </c>
      <c r="CS11" s="660"/>
      <c r="CT11" s="660"/>
      <c r="CU11" s="660"/>
      <c r="CV11" s="660"/>
      <c r="CW11" s="660"/>
      <c r="CX11" s="660"/>
      <c r="CY11" s="661"/>
      <c r="CZ11" s="662">
        <v>0.6</v>
      </c>
      <c r="DA11" s="662"/>
      <c r="DB11" s="662"/>
      <c r="DC11" s="662"/>
      <c r="DD11" s="668">
        <v>33599</v>
      </c>
      <c r="DE11" s="660"/>
      <c r="DF11" s="660"/>
      <c r="DG11" s="660"/>
      <c r="DH11" s="660"/>
      <c r="DI11" s="660"/>
      <c r="DJ11" s="660"/>
      <c r="DK11" s="660"/>
      <c r="DL11" s="660"/>
      <c r="DM11" s="660"/>
      <c r="DN11" s="660"/>
      <c r="DO11" s="660"/>
      <c r="DP11" s="661"/>
      <c r="DQ11" s="668">
        <v>89451</v>
      </c>
      <c r="DR11" s="660"/>
      <c r="DS11" s="660"/>
      <c r="DT11" s="660"/>
      <c r="DU11" s="660"/>
      <c r="DV11" s="660"/>
      <c r="DW11" s="660"/>
      <c r="DX11" s="660"/>
      <c r="DY11" s="660"/>
      <c r="DZ11" s="660"/>
      <c r="EA11" s="660"/>
      <c r="EB11" s="660"/>
      <c r="EC11" s="669"/>
    </row>
    <row r="12" spans="2:143" ht="11.25" customHeight="1" x14ac:dyDescent="0.15">
      <c r="B12" s="656" t="s">
        <v>250</v>
      </c>
      <c r="C12" s="657"/>
      <c r="D12" s="657"/>
      <c r="E12" s="657"/>
      <c r="F12" s="657"/>
      <c r="G12" s="657"/>
      <c r="H12" s="657"/>
      <c r="I12" s="657"/>
      <c r="J12" s="657"/>
      <c r="K12" s="657"/>
      <c r="L12" s="657"/>
      <c r="M12" s="657"/>
      <c r="N12" s="657"/>
      <c r="O12" s="657"/>
      <c r="P12" s="657"/>
      <c r="Q12" s="658"/>
      <c r="R12" s="659">
        <v>1219037</v>
      </c>
      <c r="S12" s="660"/>
      <c r="T12" s="660"/>
      <c r="U12" s="660"/>
      <c r="V12" s="660"/>
      <c r="W12" s="660"/>
      <c r="X12" s="660"/>
      <c r="Y12" s="661"/>
      <c r="Z12" s="662">
        <v>5.6</v>
      </c>
      <c r="AA12" s="662"/>
      <c r="AB12" s="662"/>
      <c r="AC12" s="662"/>
      <c r="AD12" s="663">
        <v>1219037</v>
      </c>
      <c r="AE12" s="663"/>
      <c r="AF12" s="663"/>
      <c r="AG12" s="663"/>
      <c r="AH12" s="663"/>
      <c r="AI12" s="663"/>
      <c r="AJ12" s="663"/>
      <c r="AK12" s="663"/>
      <c r="AL12" s="664">
        <v>9.6</v>
      </c>
      <c r="AM12" s="665"/>
      <c r="AN12" s="665"/>
      <c r="AO12" s="666"/>
      <c r="AP12" s="656" t="s">
        <v>251</v>
      </c>
      <c r="AQ12" s="657"/>
      <c r="AR12" s="657"/>
      <c r="AS12" s="657"/>
      <c r="AT12" s="657"/>
      <c r="AU12" s="657"/>
      <c r="AV12" s="657"/>
      <c r="AW12" s="657"/>
      <c r="AX12" s="657"/>
      <c r="AY12" s="657"/>
      <c r="AZ12" s="657"/>
      <c r="BA12" s="657"/>
      <c r="BB12" s="657"/>
      <c r="BC12" s="657"/>
      <c r="BD12" s="657"/>
      <c r="BE12" s="657"/>
      <c r="BF12" s="658"/>
      <c r="BG12" s="659">
        <v>4434030</v>
      </c>
      <c r="BH12" s="660"/>
      <c r="BI12" s="660"/>
      <c r="BJ12" s="660"/>
      <c r="BK12" s="660"/>
      <c r="BL12" s="660"/>
      <c r="BM12" s="660"/>
      <c r="BN12" s="661"/>
      <c r="BO12" s="662">
        <v>41.3</v>
      </c>
      <c r="BP12" s="662"/>
      <c r="BQ12" s="662"/>
      <c r="BR12" s="662"/>
      <c r="BS12" s="668" t="s">
        <v>122</v>
      </c>
      <c r="BT12" s="660"/>
      <c r="BU12" s="660"/>
      <c r="BV12" s="660"/>
      <c r="BW12" s="660"/>
      <c r="BX12" s="660"/>
      <c r="BY12" s="660"/>
      <c r="BZ12" s="660"/>
      <c r="CA12" s="660"/>
      <c r="CB12" s="669"/>
      <c r="CD12" s="674" t="s">
        <v>252</v>
      </c>
      <c r="CE12" s="675"/>
      <c r="CF12" s="675"/>
      <c r="CG12" s="675"/>
      <c r="CH12" s="675"/>
      <c r="CI12" s="675"/>
      <c r="CJ12" s="675"/>
      <c r="CK12" s="675"/>
      <c r="CL12" s="675"/>
      <c r="CM12" s="675"/>
      <c r="CN12" s="675"/>
      <c r="CO12" s="675"/>
      <c r="CP12" s="675"/>
      <c r="CQ12" s="676"/>
      <c r="CR12" s="659">
        <v>210918</v>
      </c>
      <c r="CS12" s="660"/>
      <c r="CT12" s="660"/>
      <c r="CU12" s="660"/>
      <c r="CV12" s="660"/>
      <c r="CW12" s="660"/>
      <c r="CX12" s="660"/>
      <c r="CY12" s="661"/>
      <c r="CZ12" s="662">
        <v>1</v>
      </c>
      <c r="DA12" s="662"/>
      <c r="DB12" s="662"/>
      <c r="DC12" s="662"/>
      <c r="DD12" s="668">
        <v>3768</v>
      </c>
      <c r="DE12" s="660"/>
      <c r="DF12" s="660"/>
      <c r="DG12" s="660"/>
      <c r="DH12" s="660"/>
      <c r="DI12" s="660"/>
      <c r="DJ12" s="660"/>
      <c r="DK12" s="660"/>
      <c r="DL12" s="660"/>
      <c r="DM12" s="660"/>
      <c r="DN12" s="660"/>
      <c r="DO12" s="660"/>
      <c r="DP12" s="661"/>
      <c r="DQ12" s="668">
        <v>95827</v>
      </c>
      <c r="DR12" s="660"/>
      <c r="DS12" s="660"/>
      <c r="DT12" s="660"/>
      <c r="DU12" s="660"/>
      <c r="DV12" s="660"/>
      <c r="DW12" s="660"/>
      <c r="DX12" s="660"/>
      <c r="DY12" s="660"/>
      <c r="DZ12" s="660"/>
      <c r="EA12" s="660"/>
      <c r="EB12" s="660"/>
      <c r="EC12" s="669"/>
    </row>
    <row r="13" spans="2:143" ht="11.25" customHeight="1" x14ac:dyDescent="0.15">
      <c r="B13" s="656" t="s">
        <v>253</v>
      </c>
      <c r="C13" s="657"/>
      <c r="D13" s="657"/>
      <c r="E13" s="657"/>
      <c r="F13" s="657"/>
      <c r="G13" s="657"/>
      <c r="H13" s="657"/>
      <c r="I13" s="657"/>
      <c r="J13" s="657"/>
      <c r="K13" s="657"/>
      <c r="L13" s="657"/>
      <c r="M13" s="657"/>
      <c r="N13" s="657"/>
      <c r="O13" s="657"/>
      <c r="P13" s="657"/>
      <c r="Q13" s="658"/>
      <c r="R13" s="659" t="s">
        <v>228</v>
      </c>
      <c r="S13" s="660"/>
      <c r="T13" s="660"/>
      <c r="U13" s="660"/>
      <c r="V13" s="660"/>
      <c r="W13" s="660"/>
      <c r="X13" s="660"/>
      <c r="Y13" s="661"/>
      <c r="Z13" s="662" t="s">
        <v>122</v>
      </c>
      <c r="AA13" s="662"/>
      <c r="AB13" s="662"/>
      <c r="AC13" s="662"/>
      <c r="AD13" s="663" t="s">
        <v>122</v>
      </c>
      <c r="AE13" s="663"/>
      <c r="AF13" s="663"/>
      <c r="AG13" s="663"/>
      <c r="AH13" s="663"/>
      <c r="AI13" s="663"/>
      <c r="AJ13" s="663"/>
      <c r="AK13" s="663"/>
      <c r="AL13" s="664" t="s">
        <v>122</v>
      </c>
      <c r="AM13" s="665"/>
      <c r="AN13" s="665"/>
      <c r="AO13" s="666"/>
      <c r="AP13" s="656" t="s">
        <v>254</v>
      </c>
      <c r="AQ13" s="657"/>
      <c r="AR13" s="657"/>
      <c r="AS13" s="657"/>
      <c r="AT13" s="657"/>
      <c r="AU13" s="657"/>
      <c r="AV13" s="657"/>
      <c r="AW13" s="657"/>
      <c r="AX13" s="657"/>
      <c r="AY13" s="657"/>
      <c r="AZ13" s="657"/>
      <c r="BA13" s="657"/>
      <c r="BB13" s="657"/>
      <c r="BC13" s="657"/>
      <c r="BD13" s="657"/>
      <c r="BE13" s="657"/>
      <c r="BF13" s="658"/>
      <c r="BG13" s="659">
        <v>4427899</v>
      </c>
      <c r="BH13" s="660"/>
      <c r="BI13" s="660"/>
      <c r="BJ13" s="660"/>
      <c r="BK13" s="660"/>
      <c r="BL13" s="660"/>
      <c r="BM13" s="660"/>
      <c r="BN13" s="661"/>
      <c r="BO13" s="662">
        <v>41.3</v>
      </c>
      <c r="BP13" s="662"/>
      <c r="BQ13" s="662"/>
      <c r="BR13" s="662"/>
      <c r="BS13" s="668" t="s">
        <v>122</v>
      </c>
      <c r="BT13" s="660"/>
      <c r="BU13" s="660"/>
      <c r="BV13" s="660"/>
      <c r="BW13" s="660"/>
      <c r="BX13" s="660"/>
      <c r="BY13" s="660"/>
      <c r="BZ13" s="660"/>
      <c r="CA13" s="660"/>
      <c r="CB13" s="669"/>
      <c r="CD13" s="674" t="s">
        <v>255</v>
      </c>
      <c r="CE13" s="675"/>
      <c r="CF13" s="675"/>
      <c r="CG13" s="675"/>
      <c r="CH13" s="675"/>
      <c r="CI13" s="675"/>
      <c r="CJ13" s="675"/>
      <c r="CK13" s="675"/>
      <c r="CL13" s="675"/>
      <c r="CM13" s="675"/>
      <c r="CN13" s="675"/>
      <c r="CO13" s="675"/>
      <c r="CP13" s="675"/>
      <c r="CQ13" s="676"/>
      <c r="CR13" s="659">
        <v>2106604</v>
      </c>
      <c r="CS13" s="660"/>
      <c r="CT13" s="660"/>
      <c r="CU13" s="660"/>
      <c r="CV13" s="660"/>
      <c r="CW13" s="660"/>
      <c r="CX13" s="660"/>
      <c r="CY13" s="661"/>
      <c r="CZ13" s="662">
        <v>10.3</v>
      </c>
      <c r="DA13" s="662"/>
      <c r="DB13" s="662"/>
      <c r="DC13" s="662"/>
      <c r="DD13" s="668">
        <v>1059654</v>
      </c>
      <c r="DE13" s="660"/>
      <c r="DF13" s="660"/>
      <c r="DG13" s="660"/>
      <c r="DH13" s="660"/>
      <c r="DI13" s="660"/>
      <c r="DJ13" s="660"/>
      <c r="DK13" s="660"/>
      <c r="DL13" s="660"/>
      <c r="DM13" s="660"/>
      <c r="DN13" s="660"/>
      <c r="DO13" s="660"/>
      <c r="DP13" s="661"/>
      <c r="DQ13" s="668">
        <v>2025651</v>
      </c>
      <c r="DR13" s="660"/>
      <c r="DS13" s="660"/>
      <c r="DT13" s="660"/>
      <c r="DU13" s="660"/>
      <c r="DV13" s="660"/>
      <c r="DW13" s="660"/>
      <c r="DX13" s="660"/>
      <c r="DY13" s="660"/>
      <c r="DZ13" s="660"/>
      <c r="EA13" s="660"/>
      <c r="EB13" s="660"/>
      <c r="EC13" s="669"/>
    </row>
    <row r="14" spans="2:143" ht="11.25" customHeight="1" x14ac:dyDescent="0.15">
      <c r="B14" s="656" t="s">
        <v>256</v>
      </c>
      <c r="C14" s="657"/>
      <c r="D14" s="657"/>
      <c r="E14" s="657"/>
      <c r="F14" s="657"/>
      <c r="G14" s="657"/>
      <c r="H14" s="657"/>
      <c r="I14" s="657"/>
      <c r="J14" s="657"/>
      <c r="K14" s="657"/>
      <c r="L14" s="657"/>
      <c r="M14" s="657"/>
      <c r="N14" s="657"/>
      <c r="O14" s="657"/>
      <c r="P14" s="657"/>
      <c r="Q14" s="658"/>
      <c r="R14" s="659" t="s">
        <v>228</v>
      </c>
      <c r="S14" s="660"/>
      <c r="T14" s="660"/>
      <c r="U14" s="660"/>
      <c r="V14" s="660"/>
      <c r="W14" s="660"/>
      <c r="X14" s="660"/>
      <c r="Y14" s="661"/>
      <c r="Z14" s="662" t="s">
        <v>228</v>
      </c>
      <c r="AA14" s="662"/>
      <c r="AB14" s="662"/>
      <c r="AC14" s="662"/>
      <c r="AD14" s="663" t="s">
        <v>122</v>
      </c>
      <c r="AE14" s="663"/>
      <c r="AF14" s="663"/>
      <c r="AG14" s="663"/>
      <c r="AH14" s="663"/>
      <c r="AI14" s="663"/>
      <c r="AJ14" s="663"/>
      <c r="AK14" s="663"/>
      <c r="AL14" s="664" t="s">
        <v>228</v>
      </c>
      <c r="AM14" s="665"/>
      <c r="AN14" s="665"/>
      <c r="AO14" s="666"/>
      <c r="AP14" s="656" t="s">
        <v>257</v>
      </c>
      <c r="AQ14" s="657"/>
      <c r="AR14" s="657"/>
      <c r="AS14" s="657"/>
      <c r="AT14" s="657"/>
      <c r="AU14" s="657"/>
      <c r="AV14" s="657"/>
      <c r="AW14" s="657"/>
      <c r="AX14" s="657"/>
      <c r="AY14" s="657"/>
      <c r="AZ14" s="657"/>
      <c r="BA14" s="657"/>
      <c r="BB14" s="657"/>
      <c r="BC14" s="657"/>
      <c r="BD14" s="657"/>
      <c r="BE14" s="657"/>
      <c r="BF14" s="658"/>
      <c r="BG14" s="659">
        <v>123789</v>
      </c>
      <c r="BH14" s="660"/>
      <c r="BI14" s="660"/>
      <c r="BJ14" s="660"/>
      <c r="BK14" s="660"/>
      <c r="BL14" s="660"/>
      <c r="BM14" s="660"/>
      <c r="BN14" s="661"/>
      <c r="BO14" s="662">
        <v>1.2</v>
      </c>
      <c r="BP14" s="662"/>
      <c r="BQ14" s="662"/>
      <c r="BR14" s="662"/>
      <c r="BS14" s="668" t="s">
        <v>122</v>
      </c>
      <c r="BT14" s="660"/>
      <c r="BU14" s="660"/>
      <c r="BV14" s="660"/>
      <c r="BW14" s="660"/>
      <c r="BX14" s="660"/>
      <c r="BY14" s="660"/>
      <c r="BZ14" s="660"/>
      <c r="CA14" s="660"/>
      <c r="CB14" s="669"/>
      <c r="CD14" s="674" t="s">
        <v>258</v>
      </c>
      <c r="CE14" s="675"/>
      <c r="CF14" s="675"/>
      <c r="CG14" s="675"/>
      <c r="CH14" s="675"/>
      <c r="CI14" s="675"/>
      <c r="CJ14" s="675"/>
      <c r="CK14" s="675"/>
      <c r="CL14" s="675"/>
      <c r="CM14" s="675"/>
      <c r="CN14" s="675"/>
      <c r="CO14" s="675"/>
      <c r="CP14" s="675"/>
      <c r="CQ14" s="676"/>
      <c r="CR14" s="659">
        <v>662214</v>
      </c>
      <c r="CS14" s="660"/>
      <c r="CT14" s="660"/>
      <c r="CU14" s="660"/>
      <c r="CV14" s="660"/>
      <c r="CW14" s="660"/>
      <c r="CX14" s="660"/>
      <c r="CY14" s="661"/>
      <c r="CZ14" s="662">
        <v>3.2</v>
      </c>
      <c r="DA14" s="662"/>
      <c r="DB14" s="662"/>
      <c r="DC14" s="662"/>
      <c r="DD14" s="668">
        <v>18706</v>
      </c>
      <c r="DE14" s="660"/>
      <c r="DF14" s="660"/>
      <c r="DG14" s="660"/>
      <c r="DH14" s="660"/>
      <c r="DI14" s="660"/>
      <c r="DJ14" s="660"/>
      <c r="DK14" s="660"/>
      <c r="DL14" s="660"/>
      <c r="DM14" s="660"/>
      <c r="DN14" s="660"/>
      <c r="DO14" s="660"/>
      <c r="DP14" s="661"/>
      <c r="DQ14" s="668">
        <v>652353</v>
      </c>
      <c r="DR14" s="660"/>
      <c r="DS14" s="660"/>
      <c r="DT14" s="660"/>
      <c r="DU14" s="660"/>
      <c r="DV14" s="660"/>
      <c r="DW14" s="660"/>
      <c r="DX14" s="660"/>
      <c r="DY14" s="660"/>
      <c r="DZ14" s="660"/>
      <c r="EA14" s="660"/>
      <c r="EB14" s="660"/>
      <c r="EC14" s="669"/>
    </row>
    <row r="15" spans="2:143" ht="11.25" customHeight="1" x14ac:dyDescent="0.15">
      <c r="B15" s="656" t="s">
        <v>259</v>
      </c>
      <c r="C15" s="657"/>
      <c r="D15" s="657"/>
      <c r="E15" s="657"/>
      <c r="F15" s="657"/>
      <c r="G15" s="657"/>
      <c r="H15" s="657"/>
      <c r="I15" s="657"/>
      <c r="J15" s="657"/>
      <c r="K15" s="657"/>
      <c r="L15" s="657"/>
      <c r="M15" s="657"/>
      <c r="N15" s="657"/>
      <c r="O15" s="657"/>
      <c r="P15" s="657"/>
      <c r="Q15" s="658"/>
      <c r="R15" s="659">
        <v>87379</v>
      </c>
      <c r="S15" s="660"/>
      <c r="T15" s="660"/>
      <c r="U15" s="660"/>
      <c r="V15" s="660"/>
      <c r="W15" s="660"/>
      <c r="X15" s="660"/>
      <c r="Y15" s="661"/>
      <c r="Z15" s="662">
        <v>0.4</v>
      </c>
      <c r="AA15" s="662"/>
      <c r="AB15" s="662"/>
      <c r="AC15" s="662"/>
      <c r="AD15" s="663">
        <v>87379</v>
      </c>
      <c r="AE15" s="663"/>
      <c r="AF15" s="663"/>
      <c r="AG15" s="663"/>
      <c r="AH15" s="663"/>
      <c r="AI15" s="663"/>
      <c r="AJ15" s="663"/>
      <c r="AK15" s="663"/>
      <c r="AL15" s="664">
        <v>0.7</v>
      </c>
      <c r="AM15" s="665"/>
      <c r="AN15" s="665"/>
      <c r="AO15" s="666"/>
      <c r="AP15" s="656" t="s">
        <v>260</v>
      </c>
      <c r="AQ15" s="657"/>
      <c r="AR15" s="657"/>
      <c r="AS15" s="657"/>
      <c r="AT15" s="657"/>
      <c r="AU15" s="657"/>
      <c r="AV15" s="657"/>
      <c r="AW15" s="657"/>
      <c r="AX15" s="657"/>
      <c r="AY15" s="657"/>
      <c r="AZ15" s="657"/>
      <c r="BA15" s="657"/>
      <c r="BB15" s="657"/>
      <c r="BC15" s="657"/>
      <c r="BD15" s="657"/>
      <c r="BE15" s="657"/>
      <c r="BF15" s="658"/>
      <c r="BG15" s="659">
        <v>379282</v>
      </c>
      <c r="BH15" s="660"/>
      <c r="BI15" s="660"/>
      <c r="BJ15" s="660"/>
      <c r="BK15" s="660"/>
      <c r="BL15" s="660"/>
      <c r="BM15" s="660"/>
      <c r="BN15" s="661"/>
      <c r="BO15" s="662">
        <v>3.5</v>
      </c>
      <c r="BP15" s="662"/>
      <c r="BQ15" s="662"/>
      <c r="BR15" s="662"/>
      <c r="BS15" s="668" t="s">
        <v>122</v>
      </c>
      <c r="BT15" s="660"/>
      <c r="BU15" s="660"/>
      <c r="BV15" s="660"/>
      <c r="BW15" s="660"/>
      <c r="BX15" s="660"/>
      <c r="BY15" s="660"/>
      <c r="BZ15" s="660"/>
      <c r="CA15" s="660"/>
      <c r="CB15" s="669"/>
      <c r="CD15" s="674" t="s">
        <v>261</v>
      </c>
      <c r="CE15" s="675"/>
      <c r="CF15" s="675"/>
      <c r="CG15" s="675"/>
      <c r="CH15" s="675"/>
      <c r="CI15" s="675"/>
      <c r="CJ15" s="675"/>
      <c r="CK15" s="675"/>
      <c r="CL15" s="675"/>
      <c r="CM15" s="675"/>
      <c r="CN15" s="675"/>
      <c r="CO15" s="675"/>
      <c r="CP15" s="675"/>
      <c r="CQ15" s="676"/>
      <c r="CR15" s="659">
        <v>2142538</v>
      </c>
      <c r="CS15" s="660"/>
      <c r="CT15" s="660"/>
      <c r="CU15" s="660"/>
      <c r="CV15" s="660"/>
      <c r="CW15" s="660"/>
      <c r="CX15" s="660"/>
      <c r="CY15" s="661"/>
      <c r="CZ15" s="662">
        <v>10.5</v>
      </c>
      <c r="DA15" s="662"/>
      <c r="DB15" s="662"/>
      <c r="DC15" s="662"/>
      <c r="DD15" s="668">
        <v>451381</v>
      </c>
      <c r="DE15" s="660"/>
      <c r="DF15" s="660"/>
      <c r="DG15" s="660"/>
      <c r="DH15" s="660"/>
      <c r="DI15" s="660"/>
      <c r="DJ15" s="660"/>
      <c r="DK15" s="660"/>
      <c r="DL15" s="660"/>
      <c r="DM15" s="660"/>
      <c r="DN15" s="660"/>
      <c r="DO15" s="660"/>
      <c r="DP15" s="661"/>
      <c r="DQ15" s="668">
        <v>1560671</v>
      </c>
      <c r="DR15" s="660"/>
      <c r="DS15" s="660"/>
      <c r="DT15" s="660"/>
      <c r="DU15" s="660"/>
      <c r="DV15" s="660"/>
      <c r="DW15" s="660"/>
      <c r="DX15" s="660"/>
      <c r="DY15" s="660"/>
      <c r="DZ15" s="660"/>
      <c r="EA15" s="660"/>
      <c r="EB15" s="660"/>
      <c r="EC15" s="669"/>
    </row>
    <row r="16" spans="2:143" ht="11.25" customHeight="1" x14ac:dyDescent="0.15">
      <c r="B16" s="656" t="s">
        <v>262</v>
      </c>
      <c r="C16" s="657"/>
      <c r="D16" s="657"/>
      <c r="E16" s="657"/>
      <c r="F16" s="657"/>
      <c r="G16" s="657"/>
      <c r="H16" s="657"/>
      <c r="I16" s="657"/>
      <c r="J16" s="657"/>
      <c r="K16" s="657"/>
      <c r="L16" s="657"/>
      <c r="M16" s="657"/>
      <c r="N16" s="657"/>
      <c r="O16" s="657"/>
      <c r="P16" s="657"/>
      <c r="Q16" s="658"/>
      <c r="R16" s="659" t="s">
        <v>228</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263</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228</v>
      </c>
      <c r="BP16" s="662"/>
      <c r="BQ16" s="662"/>
      <c r="BR16" s="662"/>
      <c r="BS16" s="668" t="s">
        <v>122</v>
      </c>
      <c r="BT16" s="660"/>
      <c r="BU16" s="660"/>
      <c r="BV16" s="660"/>
      <c r="BW16" s="660"/>
      <c r="BX16" s="660"/>
      <c r="BY16" s="660"/>
      <c r="BZ16" s="660"/>
      <c r="CA16" s="660"/>
      <c r="CB16" s="669"/>
      <c r="CD16" s="674" t="s">
        <v>264</v>
      </c>
      <c r="CE16" s="675"/>
      <c r="CF16" s="675"/>
      <c r="CG16" s="675"/>
      <c r="CH16" s="675"/>
      <c r="CI16" s="675"/>
      <c r="CJ16" s="675"/>
      <c r="CK16" s="675"/>
      <c r="CL16" s="675"/>
      <c r="CM16" s="675"/>
      <c r="CN16" s="675"/>
      <c r="CO16" s="675"/>
      <c r="CP16" s="675"/>
      <c r="CQ16" s="676"/>
      <c r="CR16" s="659" t="s">
        <v>228</v>
      </c>
      <c r="CS16" s="660"/>
      <c r="CT16" s="660"/>
      <c r="CU16" s="660"/>
      <c r="CV16" s="660"/>
      <c r="CW16" s="660"/>
      <c r="CX16" s="660"/>
      <c r="CY16" s="661"/>
      <c r="CZ16" s="662" t="s">
        <v>228</v>
      </c>
      <c r="DA16" s="662"/>
      <c r="DB16" s="662"/>
      <c r="DC16" s="662"/>
      <c r="DD16" s="668" t="s">
        <v>122</v>
      </c>
      <c r="DE16" s="660"/>
      <c r="DF16" s="660"/>
      <c r="DG16" s="660"/>
      <c r="DH16" s="660"/>
      <c r="DI16" s="660"/>
      <c r="DJ16" s="660"/>
      <c r="DK16" s="660"/>
      <c r="DL16" s="660"/>
      <c r="DM16" s="660"/>
      <c r="DN16" s="660"/>
      <c r="DO16" s="660"/>
      <c r="DP16" s="661"/>
      <c r="DQ16" s="668" t="s">
        <v>228</v>
      </c>
      <c r="DR16" s="660"/>
      <c r="DS16" s="660"/>
      <c r="DT16" s="660"/>
      <c r="DU16" s="660"/>
      <c r="DV16" s="660"/>
      <c r="DW16" s="660"/>
      <c r="DX16" s="660"/>
      <c r="DY16" s="660"/>
      <c r="DZ16" s="660"/>
      <c r="EA16" s="660"/>
      <c r="EB16" s="660"/>
      <c r="EC16" s="669"/>
    </row>
    <row r="17" spans="2:133" ht="11.25" customHeight="1" x14ac:dyDescent="0.15">
      <c r="B17" s="656" t="s">
        <v>265</v>
      </c>
      <c r="C17" s="657"/>
      <c r="D17" s="657"/>
      <c r="E17" s="657"/>
      <c r="F17" s="657"/>
      <c r="G17" s="657"/>
      <c r="H17" s="657"/>
      <c r="I17" s="657"/>
      <c r="J17" s="657"/>
      <c r="K17" s="657"/>
      <c r="L17" s="657"/>
      <c r="M17" s="657"/>
      <c r="N17" s="657"/>
      <c r="O17" s="657"/>
      <c r="P17" s="657"/>
      <c r="Q17" s="658"/>
      <c r="R17" s="659">
        <v>53363</v>
      </c>
      <c r="S17" s="660"/>
      <c r="T17" s="660"/>
      <c r="U17" s="660"/>
      <c r="V17" s="660"/>
      <c r="W17" s="660"/>
      <c r="X17" s="660"/>
      <c r="Y17" s="661"/>
      <c r="Z17" s="662">
        <v>0.2</v>
      </c>
      <c r="AA17" s="662"/>
      <c r="AB17" s="662"/>
      <c r="AC17" s="662"/>
      <c r="AD17" s="663">
        <v>53363</v>
      </c>
      <c r="AE17" s="663"/>
      <c r="AF17" s="663"/>
      <c r="AG17" s="663"/>
      <c r="AH17" s="663"/>
      <c r="AI17" s="663"/>
      <c r="AJ17" s="663"/>
      <c r="AK17" s="663"/>
      <c r="AL17" s="664">
        <v>0.4</v>
      </c>
      <c r="AM17" s="665"/>
      <c r="AN17" s="665"/>
      <c r="AO17" s="666"/>
      <c r="AP17" s="656" t="s">
        <v>266</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267</v>
      </c>
      <c r="CE17" s="675"/>
      <c r="CF17" s="675"/>
      <c r="CG17" s="675"/>
      <c r="CH17" s="675"/>
      <c r="CI17" s="675"/>
      <c r="CJ17" s="675"/>
      <c r="CK17" s="675"/>
      <c r="CL17" s="675"/>
      <c r="CM17" s="675"/>
      <c r="CN17" s="675"/>
      <c r="CO17" s="675"/>
      <c r="CP17" s="675"/>
      <c r="CQ17" s="676"/>
      <c r="CR17" s="659">
        <v>1229833</v>
      </c>
      <c r="CS17" s="660"/>
      <c r="CT17" s="660"/>
      <c r="CU17" s="660"/>
      <c r="CV17" s="660"/>
      <c r="CW17" s="660"/>
      <c r="CX17" s="660"/>
      <c r="CY17" s="661"/>
      <c r="CZ17" s="662">
        <v>6</v>
      </c>
      <c r="DA17" s="662"/>
      <c r="DB17" s="662"/>
      <c r="DC17" s="662"/>
      <c r="DD17" s="668" t="s">
        <v>122</v>
      </c>
      <c r="DE17" s="660"/>
      <c r="DF17" s="660"/>
      <c r="DG17" s="660"/>
      <c r="DH17" s="660"/>
      <c r="DI17" s="660"/>
      <c r="DJ17" s="660"/>
      <c r="DK17" s="660"/>
      <c r="DL17" s="660"/>
      <c r="DM17" s="660"/>
      <c r="DN17" s="660"/>
      <c r="DO17" s="660"/>
      <c r="DP17" s="661"/>
      <c r="DQ17" s="668">
        <v>1229833</v>
      </c>
      <c r="DR17" s="660"/>
      <c r="DS17" s="660"/>
      <c r="DT17" s="660"/>
      <c r="DU17" s="660"/>
      <c r="DV17" s="660"/>
      <c r="DW17" s="660"/>
      <c r="DX17" s="660"/>
      <c r="DY17" s="660"/>
      <c r="DZ17" s="660"/>
      <c r="EA17" s="660"/>
      <c r="EB17" s="660"/>
      <c r="EC17" s="669"/>
    </row>
    <row r="18" spans="2:133" ht="11.25" customHeight="1" x14ac:dyDescent="0.15">
      <c r="B18" s="656" t="s">
        <v>268</v>
      </c>
      <c r="C18" s="657"/>
      <c r="D18" s="657"/>
      <c r="E18" s="657"/>
      <c r="F18" s="657"/>
      <c r="G18" s="657"/>
      <c r="H18" s="657"/>
      <c r="I18" s="657"/>
      <c r="J18" s="657"/>
      <c r="K18" s="657"/>
      <c r="L18" s="657"/>
      <c r="M18" s="657"/>
      <c r="N18" s="657"/>
      <c r="O18" s="657"/>
      <c r="P18" s="657"/>
      <c r="Q18" s="658"/>
      <c r="R18" s="659">
        <v>996062</v>
      </c>
      <c r="S18" s="660"/>
      <c r="T18" s="660"/>
      <c r="U18" s="660"/>
      <c r="V18" s="660"/>
      <c r="W18" s="660"/>
      <c r="X18" s="660"/>
      <c r="Y18" s="661"/>
      <c r="Z18" s="662">
        <v>4.5999999999999996</v>
      </c>
      <c r="AA18" s="662"/>
      <c r="AB18" s="662"/>
      <c r="AC18" s="662"/>
      <c r="AD18" s="663">
        <v>840048</v>
      </c>
      <c r="AE18" s="663"/>
      <c r="AF18" s="663"/>
      <c r="AG18" s="663"/>
      <c r="AH18" s="663"/>
      <c r="AI18" s="663"/>
      <c r="AJ18" s="663"/>
      <c r="AK18" s="663"/>
      <c r="AL18" s="664">
        <v>6.6</v>
      </c>
      <c r="AM18" s="665"/>
      <c r="AN18" s="665"/>
      <c r="AO18" s="666"/>
      <c r="AP18" s="656" t="s">
        <v>269</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228</v>
      </c>
      <c r="BT18" s="660"/>
      <c r="BU18" s="660"/>
      <c r="BV18" s="660"/>
      <c r="BW18" s="660"/>
      <c r="BX18" s="660"/>
      <c r="BY18" s="660"/>
      <c r="BZ18" s="660"/>
      <c r="CA18" s="660"/>
      <c r="CB18" s="669"/>
      <c r="CD18" s="674" t="s">
        <v>270</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228</v>
      </c>
      <c r="DA18" s="662"/>
      <c r="DB18" s="662"/>
      <c r="DC18" s="662"/>
      <c r="DD18" s="668" t="s">
        <v>228</v>
      </c>
      <c r="DE18" s="660"/>
      <c r="DF18" s="660"/>
      <c r="DG18" s="660"/>
      <c r="DH18" s="660"/>
      <c r="DI18" s="660"/>
      <c r="DJ18" s="660"/>
      <c r="DK18" s="660"/>
      <c r="DL18" s="660"/>
      <c r="DM18" s="660"/>
      <c r="DN18" s="660"/>
      <c r="DO18" s="660"/>
      <c r="DP18" s="661"/>
      <c r="DQ18" s="668" t="s">
        <v>228</v>
      </c>
      <c r="DR18" s="660"/>
      <c r="DS18" s="660"/>
      <c r="DT18" s="660"/>
      <c r="DU18" s="660"/>
      <c r="DV18" s="660"/>
      <c r="DW18" s="660"/>
      <c r="DX18" s="660"/>
      <c r="DY18" s="660"/>
      <c r="DZ18" s="660"/>
      <c r="EA18" s="660"/>
      <c r="EB18" s="660"/>
      <c r="EC18" s="669"/>
    </row>
    <row r="19" spans="2:133" ht="11.25" customHeight="1" x14ac:dyDescent="0.15">
      <c r="B19" s="656" t="s">
        <v>271</v>
      </c>
      <c r="C19" s="657"/>
      <c r="D19" s="657"/>
      <c r="E19" s="657"/>
      <c r="F19" s="657"/>
      <c r="G19" s="657"/>
      <c r="H19" s="657"/>
      <c r="I19" s="657"/>
      <c r="J19" s="657"/>
      <c r="K19" s="657"/>
      <c r="L19" s="657"/>
      <c r="M19" s="657"/>
      <c r="N19" s="657"/>
      <c r="O19" s="657"/>
      <c r="P19" s="657"/>
      <c r="Q19" s="658"/>
      <c r="R19" s="659">
        <v>840048</v>
      </c>
      <c r="S19" s="660"/>
      <c r="T19" s="660"/>
      <c r="U19" s="660"/>
      <c r="V19" s="660"/>
      <c r="W19" s="660"/>
      <c r="X19" s="660"/>
      <c r="Y19" s="661"/>
      <c r="Z19" s="662">
        <v>3.9</v>
      </c>
      <c r="AA19" s="662"/>
      <c r="AB19" s="662"/>
      <c r="AC19" s="662"/>
      <c r="AD19" s="663">
        <v>840048</v>
      </c>
      <c r="AE19" s="663"/>
      <c r="AF19" s="663"/>
      <c r="AG19" s="663"/>
      <c r="AH19" s="663"/>
      <c r="AI19" s="663"/>
      <c r="AJ19" s="663"/>
      <c r="AK19" s="663"/>
      <c r="AL19" s="664">
        <v>6.6</v>
      </c>
      <c r="AM19" s="665"/>
      <c r="AN19" s="665"/>
      <c r="AO19" s="666"/>
      <c r="AP19" s="656" t="s">
        <v>272</v>
      </c>
      <c r="AQ19" s="657"/>
      <c r="AR19" s="657"/>
      <c r="AS19" s="657"/>
      <c r="AT19" s="657"/>
      <c r="AU19" s="657"/>
      <c r="AV19" s="657"/>
      <c r="AW19" s="657"/>
      <c r="AX19" s="657"/>
      <c r="AY19" s="657"/>
      <c r="AZ19" s="657"/>
      <c r="BA19" s="657"/>
      <c r="BB19" s="657"/>
      <c r="BC19" s="657"/>
      <c r="BD19" s="657"/>
      <c r="BE19" s="657"/>
      <c r="BF19" s="658"/>
      <c r="BG19" s="659">
        <v>663153</v>
      </c>
      <c r="BH19" s="660"/>
      <c r="BI19" s="660"/>
      <c r="BJ19" s="660"/>
      <c r="BK19" s="660"/>
      <c r="BL19" s="660"/>
      <c r="BM19" s="660"/>
      <c r="BN19" s="661"/>
      <c r="BO19" s="662">
        <v>6.2</v>
      </c>
      <c r="BP19" s="662"/>
      <c r="BQ19" s="662"/>
      <c r="BR19" s="662"/>
      <c r="BS19" s="668" t="s">
        <v>122</v>
      </c>
      <c r="BT19" s="660"/>
      <c r="BU19" s="660"/>
      <c r="BV19" s="660"/>
      <c r="BW19" s="660"/>
      <c r="BX19" s="660"/>
      <c r="BY19" s="660"/>
      <c r="BZ19" s="660"/>
      <c r="CA19" s="660"/>
      <c r="CB19" s="669"/>
      <c r="CD19" s="674" t="s">
        <v>273</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122</v>
      </c>
      <c r="DA19" s="662"/>
      <c r="DB19" s="662"/>
      <c r="DC19" s="662"/>
      <c r="DD19" s="668" t="s">
        <v>228</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x14ac:dyDescent="0.15">
      <c r="B20" s="656" t="s">
        <v>274</v>
      </c>
      <c r="C20" s="657"/>
      <c r="D20" s="657"/>
      <c r="E20" s="657"/>
      <c r="F20" s="657"/>
      <c r="G20" s="657"/>
      <c r="H20" s="657"/>
      <c r="I20" s="657"/>
      <c r="J20" s="657"/>
      <c r="K20" s="657"/>
      <c r="L20" s="657"/>
      <c r="M20" s="657"/>
      <c r="N20" s="657"/>
      <c r="O20" s="657"/>
      <c r="P20" s="657"/>
      <c r="Q20" s="658"/>
      <c r="R20" s="659">
        <v>156014</v>
      </c>
      <c r="S20" s="660"/>
      <c r="T20" s="660"/>
      <c r="U20" s="660"/>
      <c r="V20" s="660"/>
      <c r="W20" s="660"/>
      <c r="X20" s="660"/>
      <c r="Y20" s="661"/>
      <c r="Z20" s="662">
        <v>0.7</v>
      </c>
      <c r="AA20" s="662"/>
      <c r="AB20" s="662"/>
      <c r="AC20" s="662"/>
      <c r="AD20" s="663" t="s">
        <v>122</v>
      </c>
      <c r="AE20" s="663"/>
      <c r="AF20" s="663"/>
      <c r="AG20" s="663"/>
      <c r="AH20" s="663"/>
      <c r="AI20" s="663"/>
      <c r="AJ20" s="663"/>
      <c r="AK20" s="663"/>
      <c r="AL20" s="664" t="s">
        <v>228</v>
      </c>
      <c r="AM20" s="665"/>
      <c r="AN20" s="665"/>
      <c r="AO20" s="666"/>
      <c r="AP20" s="656" t="s">
        <v>275</v>
      </c>
      <c r="AQ20" s="657"/>
      <c r="AR20" s="657"/>
      <c r="AS20" s="657"/>
      <c r="AT20" s="657"/>
      <c r="AU20" s="657"/>
      <c r="AV20" s="657"/>
      <c r="AW20" s="657"/>
      <c r="AX20" s="657"/>
      <c r="AY20" s="657"/>
      <c r="AZ20" s="657"/>
      <c r="BA20" s="657"/>
      <c r="BB20" s="657"/>
      <c r="BC20" s="657"/>
      <c r="BD20" s="657"/>
      <c r="BE20" s="657"/>
      <c r="BF20" s="658"/>
      <c r="BG20" s="659">
        <v>663153</v>
      </c>
      <c r="BH20" s="660"/>
      <c r="BI20" s="660"/>
      <c r="BJ20" s="660"/>
      <c r="BK20" s="660"/>
      <c r="BL20" s="660"/>
      <c r="BM20" s="660"/>
      <c r="BN20" s="661"/>
      <c r="BO20" s="662">
        <v>6.2</v>
      </c>
      <c r="BP20" s="662"/>
      <c r="BQ20" s="662"/>
      <c r="BR20" s="662"/>
      <c r="BS20" s="668" t="s">
        <v>228</v>
      </c>
      <c r="BT20" s="660"/>
      <c r="BU20" s="660"/>
      <c r="BV20" s="660"/>
      <c r="BW20" s="660"/>
      <c r="BX20" s="660"/>
      <c r="BY20" s="660"/>
      <c r="BZ20" s="660"/>
      <c r="CA20" s="660"/>
      <c r="CB20" s="669"/>
      <c r="CD20" s="674" t="s">
        <v>276</v>
      </c>
      <c r="CE20" s="675"/>
      <c r="CF20" s="675"/>
      <c r="CG20" s="675"/>
      <c r="CH20" s="675"/>
      <c r="CI20" s="675"/>
      <c r="CJ20" s="675"/>
      <c r="CK20" s="675"/>
      <c r="CL20" s="675"/>
      <c r="CM20" s="675"/>
      <c r="CN20" s="675"/>
      <c r="CO20" s="675"/>
      <c r="CP20" s="675"/>
      <c r="CQ20" s="676"/>
      <c r="CR20" s="659">
        <v>20414453</v>
      </c>
      <c r="CS20" s="660"/>
      <c r="CT20" s="660"/>
      <c r="CU20" s="660"/>
      <c r="CV20" s="660"/>
      <c r="CW20" s="660"/>
      <c r="CX20" s="660"/>
      <c r="CY20" s="661"/>
      <c r="CZ20" s="662">
        <v>100</v>
      </c>
      <c r="DA20" s="662"/>
      <c r="DB20" s="662"/>
      <c r="DC20" s="662"/>
      <c r="DD20" s="668">
        <v>2093368</v>
      </c>
      <c r="DE20" s="660"/>
      <c r="DF20" s="660"/>
      <c r="DG20" s="660"/>
      <c r="DH20" s="660"/>
      <c r="DI20" s="660"/>
      <c r="DJ20" s="660"/>
      <c r="DK20" s="660"/>
      <c r="DL20" s="660"/>
      <c r="DM20" s="660"/>
      <c r="DN20" s="660"/>
      <c r="DO20" s="660"/>
      <c r="DP20" s="661"/>
      <c r="DQ20" s="668">
        <v>15396888</v>
      </c>
      <c r="DR20" s="660"/>
      <c r="DS20" s="660"/>
      <c r="DT20" s="660"/>
      <c r="DU20" s="660"/>
      <c r="DV20" s="660"/>
      <c r="DW20" s="660"/>
      <c r="DX20" s="660"/>
      <c r="DY20" s="660"/>
      <c r="DZ20" s="660"/>
      <c r="EA20" s="660"/>
      <c r="EB20" s="660"/>
      <c r="EC20" s="669"/>
    </row>
    <row r="21" spans="2:133" ht="11.25" customHeight="1" x14ac:dyDescent="0.15">
      <c r="B21" s="656" t="s">
        <v>277</v>
      </c>
      <c r="C21" s="657"/>
      <c r="D21" s="657"/>
      <c r="E21" s="657"/>
      <c r="F21" s="657"/>
      <c r="G21" s="657"/>
      <c r="H21" s="657"/>
      <c r="I21" s="657"/>
      <c r="J21" s="657"/>
      <c r="K21" s="657"/>
      <c r="L21" s="657"/>
      <c r="M21" s="657"/>
      <c r="N21" s="657"/>
      <c r="O21" s="657"/>
      <c r="P21" s="657"/>
      <c r="Q21" s="658"/>
      <c r="R21" s="659" t="s">
        <v>228</v>
      </c>
      <c r="S21" s="660"/>
      <c r="T21" s="660"/>
      <c r="U21" s="660"/>
      <c r="V21" s="660"/>
      <c r="W21" s="660"/>
      <c r="X21" s="660"/>
      <c r="Y21" s="661"/>
      <c r="Z21" s="662" t="s">
        <v>228</v>
      </c>
      <c r="AA21" s="662"/>
      <c r="AB21" s="662"/>
      <c r="AC21" s="662"/>
      <c r="AD21" s="663" t="s">
        <v>122</v>
      </c>
      <c r="AE21" s="663"/>
      <c r="AF21" s="663"/>
      <c r="AG21" s="663"/>
      <c r="AH21" s="663"/>
      <c r="AI21" s="663"/>
      <c r="AJ21" s="663"/>
      <c r="AK21" s="663"/>
      <c r="AL21" s="664" t="s">
        <v>228</v>
      </c>
      <c r="AM21" s="665"/>
      <c r="AN21" s="665"/>
      <c r="AO21" s="666"/>
      <c r="AP21" s="677" t="s">
        <v>278</v>
      </c>
      <c r="AQ21" s="678"/>
      <c r="AR21" s="678"/>
      <c r="AS21" s="678"/>
      <c r="AT21" s="678"/>
      <c r="AU21" s="678"/>
      <c r="AV21" s="678"/>
      <c r="AW21" s="678"/>
      <c r="AX21" s="678"/>
      <c r="AY21" s="678"/>
      <c r="AZ21" s="678"/>
      <c r="BA21" s="678"/>
      <c r="BB21" s="678"/>
      <c r="BC21" s="678"/>
      <c r="BD21" s="678"/>
      <c r="BE21" s="678"/>
      <c r="BF21" s="679"/>
      <c r="BG21" s="659" t="s">
        <v>228</v>
      </c>
      <c r="BH21" s="660"/>
      <c r="BI21" s="660"/>
      <c r="BJ21" s="660"/>
      <c r="BK21" s="660"/>
      <c r="BL21" s="660"/>
      <c r="BM21" s="660"/>
      <c r="BN21" s="661"/>
      <c r="BO21" s="662" t="s">
        <v>228</v>
      </c>
      <c r="BP21" s="662"/>
      <c r="BQ21" s="662"/>
      <c r="BR21" s="662"/>
      <c r="BS21" s="668" t="s">
        <v>228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279</v>
      </c>
      <c r="C22" s="657"/>
      <c r="D22" s="657"/>
      <c r="E22" s="657"/>
      <c r="F22" s="657"/>
      <c r="G22" s="657"/>
      <c r="H22" s="657"/>
      <c r="I22" s="657"/>
      <c r="J22" s="657"/>
      <c r="K22" s="657"/>
      <c r="L22" s="657"/>
      <c r="M22" s="657"/>
      <c r="N22" s="657"/>
      <c r="O22" s="657"/>
      <c r="P22" s="657"/>
      <c r="Q22" s="658"/>
      <c r="R22" s="659">
        <v>13420695</v>
      </c>
      <c r="S22" s="660"/>
      <c r="T22" s="660"/>
      <c r="U22" s="660"/>
      <c r="V22" s="660"/>
      <c r="W22" s="660"/>
      <c r="X22" s="660"/>
      <c r="Y22" s="661"/>
      <c r="Z22" s="662">
        <v>61.5</v>
      </c>
      <c r="AA22" s="662"/>
      <c r="AB22" s="662"/>
      <c r="AC22" s="662"/>
      <c r="AD22" s="663">
        <v>12601528</v>
      </c>
      <c r="AE22" s="663"/>
      <c r="AF22" s="663"/>
      <c r="AG22" s="663"/>
      <c r="AH22" s="663"/>
      <c r="AI22" s="663"/>
      <c r="AJ22" s="663"/>
      <c r="AK22" s="663"/>
      <c r="AL22" s="664">
        <v>99.7</v>
      </c>
      <c r="AM22" s="665"/>
      <c r="AN22" s="665"/>
      <c r="AO22" s="666"/>
      <c r="AP22" s="677" t="s">
        <v>280</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228</v>
      </c>
      <c r="BT22" s="660"/>
      <c r="BU22" s="660"/>
      <c r="BV22" s="660"/>
      <c r="BW22" s="660"/>
      <c r="BX22" s="660"/>
      <c r="BY22" s="660"/>
      <c r="BZ22" s="660"/>
      <c r="CA22" s="660"/>
      <c r="CB22" s="669"/>
      <c r="CD22" s="641" t="s">
        <v>281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282</v>
      </c>
      <c r="C23" s="657"/>
      <c r="D23" s="657"/>
      <c r="E23" s="657"/>
      <c r="F23" s="657"/>
      <c r="G23" s="657"/>
      <c r="H23" s="657"/>
      <c r="I23" s="657"/>
      <c r="J23" s="657"/>
      <c r="K23" s="657"/>
      <c r="L23" s="657"/>
      <c r="M23" s="657"/>
      <c r="N23" s="657"/>
      <c r="O23" s="657"/>
      <c r="P23" s="657"/>
      <c r="Q23" s="658"/>
      <c r="R23" s="659">
        <v>12510</v>
      </c>
      <c r="S23" s="660"/>
      <c r="T23" s="660"/>
      <c r="U23" s="660"/>
      <c r="V23" s="660"/>
      <c r="W23" s="660"/>
      <c r="X23" s="660"/>
      <c r="Y23" s="661"/>
      <c r="Z23" s="662">
        <v>0.1</v>
      </c>
      <c r="AA23" s="662"/>
      <c r="AB23" s="662"/>
      <c r="AC23" s="662"/>
      <c r="AD23" s="663">
        <v>12510</v>
      </c>
      <c r="AE23" s="663"/>
      <c r="AF23" s="663"/>
      <c r="AG23" s="663"/>
      <c r="AH23" s="663"/>
      <c r="AI23" s="663"/>
      <c r="AJ23" s="663"/>
      <c r="AK23" s="663"/>
      <c r="AL23" s="664">
        <v>0.1</v>
      </c>
      <c r="AM23" s="665"/>
      <c r="AN23" s="665"/>
      <c r="AO23" s="666"/>
      <c r="AP23" s="677" t="s">
        <v>283</v>
      </c>
      <c r="AQ23" s="678"/>
      <c r="AR23" s="678"/>
      <c r="AS23" s="678"/>
      <c r="AT23" s="678"/>
      <c r="AU23" s="678"/>
      <c r="AV23" s="678"/>
      <c r="AW23" s="678"/>
      <c r="AX23" s="678"/>
      <c r="AY23" s="678"/>
      <c r="AZ23" s="678"/>
      <c r="BA23" s="678"/>
      <c r="BB23" s="678"/>
      <c r="BC23" s="678"/>
      <c r="BD23" s="678"/>
      <c r="BE23" s="678"/>
      <c r="BF23" s="679"/>
      <c r="BG23" s="659">
        <v>663153</v>
      </c>
      <c r="BH23" s="660"/>
      <c r="BI23" s="660"/>
      <c r="BJ23" s="660"/>
      <c r="BK23" s="660"/>
      <c r="BL23" s="660"/>
      <c r="BM23" s="660"/>
      <c r="BN23" s="661"/>
      <c r="BO23" s="662">
        <v>6.2</v>
      </c>
      <c r="BP23" s="662"/>
      <c r="BQ23" s="662"/>
      <c r="BR23" s="662"/>
      <c r="BS23" s="668" t="s">
        <v>228</v>
      </c>
      <c r="BT23" s="660"/>
      <c r="BU23" s="660"/>
      <c r="BV23" s="660"/>
      <c r="BW23" s="660"/>
      <c r="BX23" s="660"/>
      <c r="BY23" s="660"/>
      <c r="BZ23" s="660"/>
      <c r="CA23" s="660"/>
      <c r="CB23" s="669"/>
      <c r="CD23" s="641" t="s">
        <v>222</v>
      </c>
      <c r="CE23" s="642"/>
      <c r="CF23" s="642"/>
      <c r="CG23" s="642"/>
      <c r="CH23" s="642"/>
      <c r="CI23" s="642"/>
      <c r="CJ23" s="642"/>
      <c r="CK23" s="642"/>
      <c r="CL23" s="642"/>
      <c r="CM23" s="642"/>
      <c r="CN23" s="642"/>
      <c r="CO23" s="642"/>
      <c r="CP23" s="642"/>
      <c r="CQ23" s="643"/>
      <c r="CR23" s="641" t="s">
        <v>284</v>
      </c>
      <c r="CS23" s="642"/>
      <c r="CT23" s="642"/>
      <c r="CU23" s="642"/>
      <c r="CV23" s="642"/>
      <c r="CW23" s="642"/>
      <c r="CX23" s="642"/>
      <c r="CY23" s="643"/>
      <c r="CZ23" s="641" t="s">
        <v>285</v>
      </c>
      <c r="DA23" s="642"/>
      <c r="DB23" s="642"/>
      <c r="DC23" s="643"/>
      <c r="DD23" s="641" t="s">
        <v>286</v>
      </c>
      <c r="DE23" s="642"/>
      <c r="DF23" s="642"/>
      <c r="DG23" s="642"/>
      <c r="DH23" s="642"/>
      <c r="DI23" s="642"/>
      <c r="DJ23" s="642"/>
      <c r="DK23" s="643"/>
      <c r="DL23" s="689" t="s">
        <v>287</v>
      </c>
      <c r="DM23" s="690"/>
      <c r="DN23" s="690"/>
      <c r="DO23" s="690"/>
      <c r="DP23" s="690"/>
      <c r="DQ23" s="690"/>
      <c r="DR23" s="690"/>
      <c r="DS23" s="690"/>
      <c r="DT23" s="690"/>
      <c r="DU23" s="690"/>
      <c r="DV23" s="691"/>
      <c r="DW23" s="641" t="s">
        <v>288</v>
      </c>
      <c r="DX23" s="642"/>
      <c r="DY23" s="642"/>
      <c r="DZ23" s="642"/>
      <c r="EA23" s="642"/>
      <c r="EB23" s="642"/>
      <c r="EC23" s="643"/>
    </row>
    <row r="24" spans="2:133" ht="11.25" customHeight="1" x14ac:dyDescent="0.15">
      <c r="B24" s="656" t="s">
        <v>289</v>
      </c>
      <c r="C24" s="657"/>
      <c r="D24" s="657"/>
      <c r="E24" s="657"/>
      <c r="F24" s="657"/>
      <c r="G24" s="657"/>
      <c r="H24" s="657"/>
      <c r="I24" s="657"/>
      <c r="J24" s="657"/>
      <c r="K24" s="657"/>
      <c r="L24" s="657"/>
      <c r="M24" s="657"/>
      <c r="N24" s="657"/>
      <c r="O24" s="657"/>
      <c r="P24" s="657"/>
      <c r="Q24" s="658"/>
      <c r="R24" s="659">
        <v>108144</v>
      </c>
      <c r="S24" s="660"/>
      <c r="T24" s="660"/>
      <c r="U24" s="660"/>
      <c r="V24" s="660"/>
      <c r="W24" s="660"/>
      <c r="X24" s="660"/>
      <c r="Y24" s="661"/>
      <c r="Z24" s="662">
        <v>0.5</v>
      </c>
      <c r="AA24" s="662"/>
      <c r="AB24" s="662"/>
      <c r="AC24" s="662"/>
      <c r="AD24" s="663" t="s">
        <v>228</v>
      </c>
      <c r="AE24" s="663"/>
      <c r="AF24" s="663"/>
      <c r="AG24" s="663"/>
      <c r="AH24" s="663"/>
      <c r="AI24" s="663"/>
      <c r="AJ24" s="663"/>
      <c r="AK24" s="663"/>
      <c r="AL24" s="664" t="s">
        <v>122</v>
      </c>
      <c r="AM24" s="665"/>
      <c r="AN24" s="665"/>
      <c r="AO24" s="666"/>
      <c r="AP24" s="677" t="s">
        <v>290</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228</v>
      </c>
      <c r="BP24" s="662"/>
      <c r="BQ24" s="662"/>
      <c r="BR24" s="662"/>
      <c r="BS24" s="668" t="s">
        <v>228</v>
      </c>
      <c r="BT24" s="660"/>
      <c r="BU24" s="660"/>
      <c r="BV24" s="660"/>
      <c r="BW24" s="660"/>
      <c r="BX24" s="660"/>
      <c r="BY24" s="660"/>
      <c r="BZ24" s="660"/>
      <c r="CA24" s="660"/>
      <c r="CB24" s="669"/>
      <c r="CD24" s="670" t="s">
        <v>291</v>
      </c>
      <c r="CE24" s="671"/>
      <c r="CF24" s="671"/>
      <c r="CG24" s="671"/>
      <c r="CH24" s="671"/>
      <c r="CI24" s="671"/>
      <c r="CJ24" s="671"/>
      <c r="CK24" s="671"/>
      <c r="CL24" s="671"/>
      <c r="CM24" s="671"/>
      <c r="CN24" s="671"/>
      <c r="CO24" s="671"/>
      <c r="CP24" s="671"/>
      <c r="CQ24" s="672"/>
      <c r="CR24" s="648">
        <v>9942438</v>
      </c>
      <c r="CS24" s="649"/>
      <c r="CT24" s="649"/>
      <c r="CU24" s="649"/>
      <c r="CV24" s="649"/>
      <c r="CW24" s="649"/>
      <c r="CX24" s="649"/>
      <c r="CY24" s="650"/>
      <c r="CZ24" s="653">
        <v>48.7</v>
      </c>
      <c r="DA24" s="654"/>
      <c r="DB24" s="654"/>
      <c r="DC24" s="673"/>
      <c r="DD24" s="692">
        <v>6738989</v>
      </c>
      <c r="DE24" s="649"/>
      <c r="DF24" s="649"/>
      <c r="DG24" s="649"/>
      <c r="DH24" s="649"/>
      <c r="DI24" s="649"/>
      <c r="DJ24" s="649"/>
      <c r="DK24" s="650"/>
      <c r="DL24" s="692">
        <v>6737775</v>
      </c>
      <c r="DM24" s="649"/>
      <c r="DN24" s="649"/>
      <c r="DO24" s="649"/>
      <c r="DP24" s="649"/>
      <c r="DQ24" s="649"/>
      <c r="DR24" s="649"/>
      <c r="DS24" s="649"/>
      <c r="DT24" s="649"/>
      <c r="DU24" s="649"/>
      <c r="DV24" s="650"/>
      <c r="DW24" s="653">
        <v>49.8</v>
      </c>
      <c r="DX24" s="654"/>
      <c r="DY24" s="654"/>
      <c r="DZ24" s="654"/>
      <c r="EA24" s="654"/>
      <c r="EB24" s="654"/>
      <c r="EC24" s="655"/>
    </row>
    <row r="25" spans="2:133" ht="11.25" customHeight="1" x14ac:dyDescent="0.15">
      <c r="B25" s="656" t="s">
        <v>292</v>
      </c>
      <c r="C25" s="657"/>
      <c r="D25" s="657"/>
      <c r="E25" s="657"/>
      <c r="F25" s="657"/>
      <c r="G25" s="657"/>
      <c r="H25" s="657"/>
      <c r="I25" s="657"/>
      <c r="J25" s="657"/>
      <c r="K25" s="657"/>
      <c r="L25" s="657"/>
      <c r="M25" s="657"/>
      <c r="N25" s="657"/>
      <c r="O25" s="657"/>
      <c r="P25" s="657"/>
      <c r="Q25" s="658"/>
      <c r="R25" s="659">
        <v>399407</v>
      </c>
      <c r="S25" s="660"/>
      <c r="T25" s="660"/>
      <c r="U25" s="660"/>
      <c r="V25" s="660"/>
      <c r="W25" s="660"/>
      <c r="X25" s="660"/>
      <c r="Y25" s="661"/>
      <c r="Z25" s="662">
        <v>1.8</v>
      </c>
      <c r="AA25" s="662"/>
      <c r="AB25" s="662"/>
      <c r="AC25" s="662"/>
      <c r="AD25" s="663">
        <v>25567</v>
      </c>
      <c r="AE25" s="663"/>
      <c r="AF25" s="663"/>
      <c r="AG25" s="663"/>
      <c r="AH25" s="663"/>
      <c r="AI25" s="663"/>
      <c r="AJ25" s="663"/>
      <c r="AK25" s="663"/>
      <c r="AL25" s="664">
        <v>0.2</v>
      </c>
      <c r="AM25" s="665"/>
      <c r="AN25" s="665"/>
      <c r="AO25" s="666"/>
      <c r="AP25" s="677" t="s">
        <v>293</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294</v>
      </c>
      <c r="CE25" s="675"/>
      <c r="CF25" s="675"/>
      <c r="CG25" s="675"/>
      <c r="CH25" s="675"/>
      <c r="CI25" s="675"/>
      <c r="CJ25" s="675"/>
      <c r="CK25" s="675"/>
      <c r="CL25" s="675"/>
      <c r="CM25" s="675"/>
      <c r="CN25" s="675"/>
      <c r="CO25" s="675"/>
      <c r="CP25" s="675"/>
      <c r="CQ25" s="676"/>
      <c r="CR25" s="659">
        <v>3826581</v>
      </c>
      <c r="CS25" s="695"/>
      <c r="CT25" s="695"/>
      <c r="CU25" s="695"/>
      <c r="CV25" s="695"/>
      <c r="CW25" s="695"/>
      <c r="CX25" s="695"/>
      <c r="CY25" s="696"/>
      <c r="CZ25" s="664">
        <v>18.7</v>
      </c>
      <c r="DA25" s="693"/>
      <c r="DB25" s="693"/>
      <c r="DC25" s="697"/>
      <c r="DD25" s="668">
        <v>3375594</v>
      </c>
      <c r="DE25" s="695"/>
      <c r="DF25" s="695"/>
      <c r="DG25" s="695"/>
      <c r="DH25" s="695"/>
      <c r="DI25" s="695"/>
      <c r="DJ25" s="695"/>
      <c r="DK25" s="696"/>
      <c r="DL25" s="668">
        <v>3375395</v>
      </c>
      <c r="DM25" s="695"/>
      <c r="DN25" s="695"/>
      <c r="DO25" s="695"/>
      <c r="DP25" s="695"/>
      <c r="DQ25" s="695"/>
      <c r="DR25" s="695"/>
      <c r="DS25" s="695"/>
      <c r="DT25" s="695"/>
      <c r="DU25" s="695"/>
      <c r="DV25" s="696"/>
      <c r="DW25" s="664">
        <v>25</v>
      </c>
      <c r="DX25" s="693"/>
      <c r="DY25" s="693"/>
      <c r="DZ25" s="693"/>
      <c r="EA25" s="693"/>
      <c r="EB25" s="693"/>
      <c r="EC25" s="694"/>
    </row>
    <row r="26" spans="2:133" ht="11.25" customHeight="1" x14ac:dyDescent="0.15">
      <c r="B26" s="656" t="s">
        <v>295</v>
      </c>
      <c r="C26" s="657"/>
      <c r="D26" s="657"/>
      <c r="E26" s="657"/>
      <c r="F26" s="657"/>
      <c r="G26" s="657"/>
      <c r="H26" s="657"/>
      <c r="I26" s="657"/>
      <c r="J26" s="657"/>
      <c r="K26" s="657"/>
      <c r="L26" s="657"/>
      <c r="M26" s="657"/>
      <c r="N26" s="657"/>
      <c r="O26" s="657"/>
      <c r="P26" s="657"/>
      <c r="Q26" s="658"/>
      <c r="R26" s="659">
        <v>33827</v>
      </c>
      <c r="S26" s="660"/>
      <c r="T26" s="660"/>
      <c r="U26" s="660"/>
      <c r="V26" s="660"/>
      <c r="W26" s="660"/>
      <c r="X26" s="660"/>
      <c r="Y26" s="661"/>
      <c r="Z26" s="662">
        <v>0.2</v>
      </c>
      <c r="AA26" s="662"/>
      <c r="AB26" s="662"/>
      <c r="AC26" s="662"/>
      <c r="AD26" s="663" t="s">
        <v>122</v>
      </c>
      <c r="AE26" s="663"/>
      <c r="AF26" s="663"/>
      <c r="AG26" s="663"/>
      <c r="AH26" s="663"/>
      <c r="AI26" s="663"/>
      <c r="AJ26" s="663"/>
      <c r="AK26" s="663"/>
      <c r="AL26" s="664" t="s">
        <v>228</v>
      </c>
      <c r="AM26" s="665"/>
      <c r="AN26" s="665"/>
      <c r="AO26" s="666"/>
      <c r="AP26" s="677" t="s">
        <v>296</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297</v>
      </c>
      <c r="CE26" s="675"/>
      <c r="CF26" s="675"/>
      <c r="CG26" s="675"/>
      <c r="CH26" s="675"/>
      <c r="CI26" s="675"/>
      <c r="CJ26" s="675"/>
      <c r="CK26" s="675"/>
      <c r="CL26" s="675"/>
      <c r="CM26" s="675"/>
      <c r="CN26" s="675"/>
      <c r="CO26" s="675"/>
      <c r="CP26" s="675"/>
      <c r="CQ26" s="676"/>
      <c r="CR26" s="659">
        <v>2618347</v>
      </c>
      <c r="CS26" s="660"/>
      <c r="CT26" s="660"/>
      <c r="CU26" s="660"/>
      <c r="CV26" s="660"/>
      <c r="CW26" s="660"/>
      <c r="CX26" s="660"/>
      <c r="CY26" s="661"/>
      <c r="CZ26" s="664">
        <v>12.8</v>
      </c>
      <c r="DA26" s="693"/>
      <c r="DB26" s="693"/>
      <c r="DC26" s="697"/>
      <c r="DD26" s="668">
        <v>2193370</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298</v>
      </c>
      <c r="C27" s="657"/>
      <c r="D27" s="657"/>
      <c r="E27" s="657"/>
      <c r="F27" s="657"/>
      <c r="G27" s="657"/>
      <c r="H27" s="657"/>
      <c r="I27" s="657"/>
      <c r="J27" s="657"/>
      <c r="K27" s="657"/>
      <c r="L27" s="657"/>
      <c r="M27" s="657"/>
      <c r="N27" s="657"/>
      <c r="O27" s="657"/>
      <c r="P27" s="657"/>
      <c r="Q27" s="658"/>
      <c r="R27" s="659">
        <v>2515617</v>
      </c>
      <c r="S27" s="660"/>
      <c r="T27" s="660"/>
      <c r="U27" s="660"/>
      <c r="V27" s="660"/>
      <c r="W27" s="660"/>
      <c r="X27" s="660"/>
      <c r="Y27" s="661"/>
      <c r="Z27" s="662">
        <v>11.5</v>
      </c>
      <c r="AA27" s="662"/>
      <c r="AB27" s="662"/>
      <c r="AC27" s="662"/>
      <c r="AD27" s="663" t="s">
        <v>228</v>
      </c>
      <c r="AE27" s="663"/>
      <c r="AF27" s="663"/>
      <c r="AG27" s="663"/>
      <c r="AH27" s="663"/>
      <c r="AI27" s="663"/>
      <c r="AJ27" s="663"/>
      <c r="AK27" s="663"/>
      <c r="AL27" s="664" t="s">
        <v>228</v>
      </c>
      <c r="AM27" s="665"/>
      <c r="AN27" s="665"/>
      <c r="AO27" s="666"/>
      <c r="AP27" s="656" t="s">
        <v>299</v>
      </c>
      <c r="AQ27" s="657"/>
      <c r="AR27" s="657"/>
      <c r="AS27" s="657"/>
      <c r="AT27" s="657"/>
      <c r="AU27" s="657"/>
      <c r="AV27" s="657"/>
      <c r="AW27" s="657"/>
      <c r="AX27" s="657"/>
      <c r="AY27" s="657"/>
      <c r="AZ27" s="657"/>
      <c r="BA27" s="657"/>
      <c r="BB27" s="657"/>
      <c r="BC27" s="657"/>
      <c r="BD27" s="657"/>
      <c r="BE27" s="657"/>
      <c r="BF27" s="658"/>
      <c r="BG27" s="659">
        <v>10724786</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300</v>
      </c>
      <c r="CE27" s="675"/>
      <c r="CF27" s="675"/>
      <c r="CG27" s="675"/>
      <c r="CH27" s="675"/>
      <c r="CI27" s="675"/>
      <c r="CJ27" s="675"/>
      <c r="CK27" s="675"/>
      <c r="CL27" s="675"/>
      <c r="CM27" s="675"/>
      <c r="CN27" s="675"/>
      <c r="CO27" s="675"/>
      <c r="CP27" s="675"/>
      <c r="CQ27" s="676"/>
      <c r="CR27" s="659">
        <v>4886024</v>
      </c>
      <c r="CS27" s="695"/>
      <c r="CT27" s="695"/>
      <c r="CU27" s="695"/>
      <c r="CV27" s="695"/>
      <c r="CW27" s="695"/>
      <c r="CX27" s="695"/>
      <c r="CY27" s="696"/>
      <c r="CZ27" s="664">
        <v>23.9</v>
      </c>
      <c r="DA27" s="693"/>
      <c r="DB27" s="693"/>
      <c r="DC27" s="697"/>
      <c r="DD27" s="668">
        <v>2133562</v>
      </c>
      <c r="DE27" s="695"/>
      <c r="DF27" s="695"/>
      <c r="DG27" s="695"/>
      <c r="DH27" s="695"/>
      <c r="DI27" s="695"/>
      <c r="DJ27" s="695"/>
      <c r="DK27" s="696"/>
      <c r="DL27" s="668">
        <v>2132547</v>
      </c>
      <c r="DM27" s="695"/>
      <c r="DN27" s="695"/>
      <c r="DO27" s="695"/>
      <c r="DP27" s="695"/>
      <c r="DQ27" s="695"/>
      <c r="DR27" s="695"/>
      <c r="DS27" s="695"/>
      <c r="DT27" s="695"/>
      <c r="DU27" s="695"/>
      <c r="DV27" s="696"/>
      <c r="DW27" s="664">
        <v>15.8</v>
      </c>
      <c r="DX27" s="693"/>
      <c r="DY27" s="693"/>
      <c r="DZ27" s="693"/>
      <c r="EA27" s="693"/>
      <c r="EB27" s="693"/>
      <c r="EC27" s="694"/>
    </row>
    <row r="28" spans="2:133" ht="11.25" customHeight="1" x14ac:dyDescent="0.15">
      <c r="B28" s="701" t="s">
        <v>301</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228</v>
      </c>
      <c r="AA28" s="662"/>
      <c r="AB28" s="662"/>
      <c r="AC28" s="662"/>
      <c r="AD28" s="663" t="s">
        <v>122</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302</v>
      </c>
      <c r="CE28" s="675"/>
      <c r="CF28" s="675"/>
      <c r="CG28" s="675"/>
      <c r="CH28" s="675"/>
      <c r="CI28" s="675"/>
      <c r="CJ28" s="675"/>
      <c r="CK28" s="675"/>
      <c r="CL28" s="675"/>
      <c r="CM28" s="675"/>
      <c r="CN28" s="675"/>
      <c r="CO28" s="675"/>
      <c r="CP28" s="675"/>
      <c r="CQ28" s="676"/>
      <c r="CR28" s="659">
        <v>1229833</v>
      </c>
      <c r="CS28" s="660"/>
      <c r="CT28" s="660"/>
      <c r="CU28" s="660"/>
      <c r="CV28" s="660"/>
      <c r="CW28" s="660"/>
      <c r="CX28" s="660"/>
      <c r="CY28" s="661"/>
      <c r="CZ28" s="664">
        <v>6</v>
      </c>
      <c r="DA28" s="693"/>
      <c r="DB28" s="693"/>
      <c r="DC28" s="697"/>
      <c r="DD28" s="668">
        <v>1229833</v>
      </c>
      <c r="DE28" s="660"/>
      <c r="DF28" s="660"/>
      <c r="DG28" s="660"/>
      <c r="DH28" s="660"/>
      <c r="DI28" s="660"/>
      <c r="DJ28" s="660"/>
      <c r="DK28" s="661"/>
      <c r="DL28" s="668">
        <v>1229833</v>
      </c>
      <c r="DM28" s="660"/>
      <c r="DN28" s="660"/>
      <c r="DO28" s="660"/>
      <c r="DP28" s="660"/>
      <c r="DQ28" s="660"/>
      <c r="DR28" s="660"/>
      <c r="DS28" s="660"/>
      <c r="DT28" s="660"/>
      <c r="DU28" s="660"/>
      <c r="DV28" s="661"/>
      <c r="DW28" s="664">
        <v>9.1</v>
      </c>
      <c r="DX28" s="693"/>
      <c r="DY28" s="693"/>
      <c r="DZ28" s="693"/>
      <c r="EA28" s="693"/>
      <c r="EB28" s="693"/>
      <c r="EC28" s="694"/>
    </row>
    <row r="29" spans="2:133" ht="11.25" customHeight="1" x14ac:dyDescent="0.15">
      <c r="B29" s="656" t="s">
        <v>303</v>
      </c>
      <c r="C29" s="657"/>
      <c r="D29" s="657"/>
      <c r="E29" s="657"/>
      <c r="F29" s="657"/>
      <c r="G29" s="657"/>
      <c r="H29" s="657"/>
      <c r="I29" s="657"/>
      <c r="J29" s="657"/>
      <c r="K29" s="657"/>
      <c r="L29" s="657"/>
      <c r="M29" s="657"/>
      <c r="N29" s="657"/>
      <c r="O29" s="657"/>
      <c r="P29" s="657"/>
      <c r="Q29" s="658"/>
      <c r="R29" s="659">
        <v>1172989</v>
      </c>
      <c r="S29" s="660"/>
      <c r="T29" s="660"/>
      <c r="U29" s="660"/>
      <c r="V29" s="660"/>
      <c r="W29" s="660"/>
      <c r="X29" s="660"/>
      <c r="Y29" s="661"/>
      <c r="Z29" s="662">
        <v>5.4</v>
      </c>
      <c r="AA29" s="662"/>
      <c r="AB29" s="662"/>
      <c r="AC29" s="662"/>
      <c r="AD29" s="663" t="s">
        <v>122</v>
      </c>
      <c r="AE29" s="663"/>
      <c r="AF29" s="663"/>
      <c r="AG29" s="663"/>
      <c r="AH29" s="663"/>
      <c r="AI29" s="663"/>
      <c r="AJ29" s="663"/>
      <c r="AK29" s="663"/>
      <c r="AL29" s="664" t="s">
        <v>228</v>
      </c>
      <c r="AM29" s="665"/>
      <c r="AN29" s="665"/>
      <c r="AO29" s="666"/>
      <c r="AP29" s="638" t="s">
        <v>222</v>
      </c>
      <c r="AQ29" s="639"/>
      <c r="AR29" s="639"/>
      <c r="AS29" s="639"/>
      <c r="AT29" s="639"/>
      <c r="AU29" s="639"/>
      <c r="AV29" s="639"/>
      <c r="AW29" s="639"/>
      <c r="AX29" s="639"/>
      <c r="AY29" s="639"/>
      <c r="AZ29" s="639"/>
      <c r="BA29" s="639"/>
      <c r="BB29" s="639"/>
      <c r="BC29" s="639"/>
      <c r="BD29" s="639"/>
      <c r="BE29" s="639"/>
      <c r="BF29" s="640"/>
      <c r="BG29" s="638" t="s">
        <v>304</v>
      </c>
      <c r="BH29" s="699"/>
      <c r="BI29" s="699"/>
      <c r="BJ29" s="699"/>
      <c r="BK29" s="699"/>
      <c r="BL29" s="699"/>
      <c r="BM29" s="699"/>
      <c r="BN29" s="699"/>
      <c r="BO29" s="699"/>
      <c r="BP29" s="699"/>
      <c r="BQ29" s="700"/>
      <c r="BR29" s="638" t="s">
        <v>305</v>
      </c>
      <c r="BS29" s="699"/>
      <c r="BT29" s="699"/>
      <c r="BU29" s="699"/>
      <c r="BV29" s="699"/>
      <c r="BW29" s="699"/>
      <c r="BX29" s="699"/>
      <c r="BY29" s="699"/>
      <c r="BZ29" s="699"/>
      <c r="CA29" s="699"/>
      <c r="CB29" s="700"/>
      <c r="CD29" s="722" t="s">
        <v>306</v>
      </c>
      <c r="CE29" s="723"/>
      <c r="CF29" s="674" t="s">
        <v>307</v>
      </c>
      <c r="CG29" s="675"/>
      <c r="CH29" s="675"/>
      <c r="CI29" s="675"/>
      <c r="CJ29" s="675"/>
      <c r="CK29" s="675"/>
      <c r="CL29" s="675"/>
      <c r="CM29" s="675"/>
      <c r="CN29" s="675"/>
      <c r="CO29" s="675"/>
      <c r="CP29" s="675"/>
      <c r="CQ29" s="676"/>
      <c r="CR29" s="659">
        <v>1229833</v>
      </c>
      <c r="CS29" s="695"/>
      <c r="CT29" s="695"/>
      <c r="CU29" s="695"/>
      <c r="CV29" s="695"/>
      <c r="CW29" s="695"/>
      <c r="CX29" s="695"/>
      <c r="CY29" s="696"/>
      <c r="CZ29" s="664">
        <v>6</v>
      </c>
      <c r="DA29" s="693"/>
      <c r="DB29" s="693"/>
      <c r="DC29" s="697"/>
      <c r="DD29" s="668">
        <v>1229833</v>
      </c>
      <c r="DE29" s="695"/>
      <c r="DF29" s="695"/>
      <c r="DG29" s="695"/>
      <c r="DH29" s="695"/>
      <c r="DI29" s="695"/>
      <c r="DJ29" s="695"/>
      <c r="DK29" s="696"/>
      <c r="DL29" s="668">
        <v>1229833</v>
      </c>
      <c r="DM29" s="695"/>
      <c r="DN29" s="695"/>
      <c r="DO29" s="695"/>
      <c r="DP29" s="695"/>
      <c r="DQ29" s="695"/>
      <c r="DR29" s="695"/>
      <c r="DS29" s="695"/>
      <c r="DT29" s="695"/>
      <c r="DU29" s="695"/>
      <c r="DV29" s="696"/>
      <c r="DW29" s="664">
        <v>9.1</v>
      </c>
      <c r="DX29" s="693"/>
      <c r="DY29" s="693"/>
      <c r="DZ29" s="693"/>
      <c r="EA29" s="693"/>
      <c r="EB29" s="693"/>
      <c r="EC29" s="694"/>
    </row>
    <row r="30" spans="2:133" ht="11.25" customHeight="1" x14ac:dyDescent="0.15">
      <c r="B30" s="656" t="s">
        <v>308</v>
      </c>
      <c r="C30" s="657"/>
      <c r="D30" s="657"/>
      <c r="E30" s="657"/>
      <c r="F30" s="657"/>
      <c r="G30" s="657"/>
      <c r="H30" s="657"/>
      <c r="I30" s="657"/>
      <c r="J30" s="657"/>
      <c r="K30" s="657"/>
      <c r="L30" s="657"/>
      <c r="M30" s="657"/>
      <c r="N30" s="657"/>
      <c r="O30" s="657"/>
      <c r="P30" s="657"/>
      <c r="Q30" s="658"/>
      <c r="R30" s="659">
        <v>9104</v>
      </c>
      <c r="S30" s="660"/>
      <c r="T30" s="660"/>
      <c r="U30" s="660"/>
      <c r="V30" s="660"/>
      <c r="W30" s="660"/>
      <c r="X30" s="660"/>
      <c r="Y30" s="661"/>
      <c r="Z30" s="662">
        <v>0</v>
      </c>
      <c r="AA30" s="662"/>
      <c r="AB30" s="662"/>
      <c r="AC30" s="662"/>
      <c r="AD30" s="663">
        <v>995</v>
      </c>
      <c r="AE30" s="663"/>
      <c r="AF30" s="663"/>
      <c r="AG30" s="663"/>
      <c r="AH30" s="663"/>
      <c r="AI30" s="663"/>
      <c r="AJ30" s="663"/>
      <c r="AK30" s="663"/>
      <c r="AL30" s="664">
        <v>0</v>
      </c>
      <c r="AM30" s="665"/>
      <c r="AN30" s="665"/>
      <c r="AO30" s="666"/>
      <c r="AP30" s="707" t="s">
        <v>309</v>
      </c>
      <c r="AQ30" s="708"/>
      <c r="AR30" s="708"/>
      <c r="AS30" s="708"/>
      <c r="AT30" s="713" t="s">
        <v>310</v>
      </c>
      <c r="AU30" s="210"/>
      <c r="AV30" s="210"/>
      <c r="AW30" s="210"/>
      <c r="AX30" s="645" t="s">
        <v>184</v>
      </c>
      <c r="AY30" s="646"/>
      <c r="AZ30" s="646"/>
      <c r="BA30" s="646"/>
      <c r="BB30" s="646"/>
      <c r="BC30" s="646"/>
      <c r="BD30" s="646"/>
      <c r="BE30" s="646"/>
      <c r="BF30" s="647"/>
      <c r="BG30" s="719">
        <v>99</v>
      </c>
      <c r="BH30" s="720"/>
      <c r="BI30" s="720"/>
      <c r="BJ30" s="720"/>
      <c r="BK30" s="720"/>
      <c r="BL30" s="720"/>
      <c r="BM30" s="654">
        <v>97.3</v>
      </c>
      <c r="BN30" s="720"/>
      <c r="BO30" s="720"/>
      <c r="BP30" s="720"/>
      <c r="BQ30" s="721"/>
      <c r="BR30" s="719">
        <v>98.8</v>
      </c>
      <c r="BS30" s="720"/>
      <c r="BT30" s="720"/>
      <c r="BU30" s="720"/>
      <c r="BV30" s="720"/>
      <c r="BW30" s="720"/>
      <c r="BX30" s="654">
        <v>96.6</v>
      </c>
      <c r="BY30" s="720"/>
      <c r="BZ30" s="720"/>
      <c r="CA30" s="720"/>
      <c r="CB30" s="721"/>
      <c r="CD30" s="724"/>
      <c r="CE30" s="725"/>
      <c r="CF30" s="674" t="s">
        <v>311</v>
      </c>
      <c r="CG30" s="675"/>
      <c r="CH30" s="675"/>
      <c r="CI30" s="675"/>
      <c r="CJ30" s="675"/>
      <c r="CK30" s="675"/>
      <c r="CL30" s="675"/>
      <c r="CM30" s="675"/>
      <c r="CN30" s="675"/>
      <c r="CO30" s="675"/>
      <c r="CP30" s="675"/>
      <c r="CQ30" s="676"/>
      <c r="CR30" s="659">
        <v>1135819</v>
      </c>
      <c r="CS30" s="660"/>
      <c r="CT30" s="660"/>
      <c r="CU30" s="660"/>
      <c r="CV30" s="660"/>
      <c r="CW30" s="660"/>
      <c r="CX30" s="660"/>
      <c r="CY30" s="661"/>
      <c r="CZ30" s="664">
        <v>5.6</v>
      </c>
      <c r="DA30" s="693"/>
      <c r="DB30" s="693"/>
      <c r="DC30" s="697"/>
      <c r="DD30" s="668">
        <v>1135819</v>
      </c>
      <c r="DE30" s="660"/>
      <c r="DF30" s="660"/>
      <c r="DG30" s="660"/>
      <c r="DH30" s="660"/>
      <c r="DI30" s="660"/>
      <c r="DJ30" s="660"/>
      <c r="DK30" s="661"/>
      <c r="DL30" s="668">
        <v>1135819</v>
      </c>
      <c r="DM30" s="660"/>
      <c r="DN30" s="660"/>
      <c r="DO30" s="660"/>
      <c r="DP30" s="660"/>
      <c r="DQ30" s="660"/>
      <c r="DR30" s="660"/>
      <c r="DS30" s="660"/>
      <c r="DT30" s="660"/>
      <c r="DU30" s="660"/>
      <c r="DV30" s="661"/>
      <c r="DW30" s="664">
        <v>8.4</v>
      </c>
      <c r="DX30" s="693"/>
      <c r="DY30" s="693"/>
      <c r="DZ30" s="693"/>
      <c r="EA30" s="693"/>
      <c r="EB30" s="693"/>
      <c r="EC30" s="694"/>
    </row>
    <row r="31" spans="2:133" ht="11.25" customHeight="1" x14ac:dyDescent="0.15">
      <c r="B31" s="656" t="s">
        <v>312</v>
      </c>
      <c r="C31" s="657"/>
      <c r="D31" s="657"/>
      <c r="E31" s="657"/>
      <c r="F31" s="657"/>
      <c r="G31" s="657"/>
      <c r="H31" s="657"/>
      <c r="I31" s="657"/>
      <c r="J31" s="657"/>
      <c r="K31" s="657"/>
      <c r="L31" s="657"/>
      <c r="M31" s="657"/>
      <c r="N31" s="657"/>
      <c r="O31" s="657"/>
      <c r="P31" s="657"/>
      <c r="Q31" s="658"/>
      <c r="R31" s="659">
        <v>252984</v>
      </c>
      <c r="S31" s="660"/>
      <c r="T31" s="660"/>
      <c r="U31" s="660"/>
      <c r="V31" s="660"/>
      <c r="W31" s="660"/>
      <c r="X31" s="660"/>
      <c r="Y31" s="661"/>
      <c r="Z31" s="662">
        <v>1.2</v>
      </c>
      <c r="AA31" s="662"/>
      <c r="AB31" s="662"/>
      <c r="AC31" s="662"/>
      <c r="AD31" s="663" t="s">
        <v>228</v>
      </c>
      <c r="AE31" s="663"/>
      <c r="AF31" s="663"/>
      <c r="AG31" s="663"/>
      <c r="AH31" s="663"/>
      <c r="AI31" s="663"/>
      <c r="AJ31" s="663"/>
      <c r="AK31" s="663"/>
      <c r="AL31" s="664" t="s">
        <v>122</v>
      </c>
      <c r="AM31" s="665"/>
      <c r="AN31" s="665"/>
      <c r="AO31" s="666"/>
      <c r="AP31" s="709"/>
      <c r="AQ31" s="710"/>
      <c r="AR31" s="710"/>
      <c r="AS31" s="710"/>
      <c r="AT31" s="714"/>
      <c r="AU31" s="209" t="s">
        <v>313</v>
      </c>
      <c r="AV31" s="209"/>
      <c r="AW31" s="209"/>
      <c r="AX31" s="656" t="s">
        <v>314</v>
      </c>
      <c r="AY31" s="657"/>
      <c r="AZ31" s="657"/>
      <c r="BA31" s="657"/>
      <c r="BB31" s="657"/>
      <c r="BC31" s="657"/>
      <c r="BD31" s="657"/>
      <c r="BE31" s="657"/>
      <c r="BF31" s="658"/>
      <c r="BG31" s="716">
        <v>98.8</v>
      </c>
      <c r="BH31" s="695"/>
      <c r="BI31" s="695"/>
      <c r="BJ31" s="695"/>
      <c r="BK31" s="695"/>
      <c r="BL31" s="695"/>
      <c r="BM31" s="665">
        <v>96.8</v>
      </c>
      <c r="BN31" s="717"/>
      <c r="BO31" s="717"/>
      <c r="BP31" s="717"/>
      <c r="BQ31" s="718"/>
      <c r="BR31" s="716">
        <v>98.6</v>
      </c>
      <c r="BS31" s="695"/>
      <c r="BT31" s="695"/>
      <c r="BU31" s="695"/>
      <c r="BV31" s="695"/>
      <c r="BW31" s="695"/>
      <c r="BX31" s="665">
        <v>96.1</v>
      </c>
      <c r="BY31" s="717"/>
      <c r="BZ31" s="717"/>
      <c r="CA31" s="717"/>
      <c r="CB31" s="718"/>
      <c r="CD31" s="724"/>
      <c r="CE31" s="725"/>
      <c r="CF31" s="674" t="s">
        <v>315</v>
      </c>
      <c r="CG31" s="675"/>
      <c r="CH31" s="675"/>
      <c r="CI31" s="675"/>
      <c r="CJ31" s="675"/>
      <c r="CK31" s="675"/>
      <c r="CL31" s="675"/>
      <c r="CM31" s="675"/>
      <c r="CN31" s="675"/>
      <c r="CO31" s="675"/>
      <c r="CP31" s="675"/>
      <c r="CQ31" s="676"/>
      <c r="CR31" s="659">
        <v>94014</v>
      </c>
      <c r="CS31" s="695"/>
      <c r="CT31" s="695"/>
      <c r="CU31" s="695"/>
      <c r="CV31" s="695"/>
      <c r="CW31" s="695"/>
      <c r="CX31" s="695"/>
      <c r="CY31" s="696"/>
      <c r="CZ31" s="664">
        <v>0.5</v>
      </c>
      <c r="DA31" s="693"/>
      <c r="DB31" s="693"/>
      <c r="DC31" s="697"/>
      <c r="DD31" s="668">
        <v>94014</v>
      </c>
      <c r="DE31" s="695"/>
      <c r="DF31" s="695"/>
      <c r="DG31" s="695"/>
      <c r="DH31" s="695"/>
      <c r="DI31" s="695"/>
      <c r="DJ31" s="695"/>
      <c r="DK31" s="696"/>
      <c r="DL31" s="668">
        <v>94014</v>
      </c>
      <c r="DM31" s="695"/>
      <c r="DN31" s="695"/>
      <c r="DO31" s="695"/>
      <c r="DP31" s="695"/>
      <c r="DQ31" s="695"/>
      <c r="DR31" s="695"/>
      <c r="DS31" s="695"/>
      <c r="DT31" s="695"/>
      <c r="DU31" s="695"/>
      <c r="DV31" s="696"/>
      <c r="DW31" s="664">
        <v>0.7</v>
      </c>
      <c r="DX31" s="693"/>
      <c r="DY31" s="693"/>
      <c r="DZ31" s="693"/>
      <c r="EA31" s="693"/>
      <c r="EB31" s="693"/>
      <c r="EC31" s="694"/>
    </row>
    <row r="32" spans="2:133" ht="11.25" customHeight="1" x14ac:dyDescent="0.15">
      <c r="B32" s="656" t="s">
        <v>316</v>
      </c>
      <c r="C32" s="657"/>
      <c r="D32" s="657"/>
      <c r="E32" s="657"/>
      <c r="F32" s="657"/>
      <c r="G32" s="657"/>
      <c r="H32" s="657"/>
      <c r="I32" s="657"/>
      <c r="J32" s="657"/>
      <c r="K32" s="657"/>
      <c r="L32" s="657"/>
      <c r="M32" s="657"/>
      <c r="N32" s="657"/>
      <c r="O32" s="657"/>
      <c r="P32" s="657"/>
      <c r="Q32" s="658"/>
      <c r="R32" s="659">
        <v>681649</v>
      </c>
      <c r="S32" s="660"/>
      <c r="T32" s="660"/>
      <c r="U32" s="660"/>
      <c r="V32" s="660"/>
      <c r="W32" s="660"/>
      <c r="X32" s="660"/>
      <c r="Y32" s="661"/>
      <c r="Z32" s="662">
        <v>3.1</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317</v>
      </c>
      <c r="AY32" s="705"/>
      <c r="AZ32" s="705"/>
      <c r="BA32" s="705"/>
      <c r="BB32" s="705"/>
      <c r="BC32" s="705"/>
      <c r="BD32" s="705"/>
      <c r="BE32" s="705"/>
      <c r="BF32" s="706"/>
      <c r="BG32" s="728">
        <v>99.1</v>
      </c>
      <c r="BH32" s="729"/>
      <c r="BI32" s="729"/>
      <c r="BJ32" s="729"/>
      <c r="BK32" s="729"/>
      <c r="BL32" s="729"/>
      <c r="BM32" s="730">
        <v>97.8</v>
      </c>
      <c r="BN32" s="729"/>
      <c r="BO32" s="729"/>
      <c r="BP32" s="729"/>
      <c r="BQ32" s="731"/>
      <c r="BR32" s="728">
        <v>98.9</v>
      </c>
      <c r="BS32" s="729"/>
      <c r="BT32" s="729"/>
      <c r="BU32" s="729"/>
      <c r="BV32" s="729"/>
      <c r="BW32" s="729"/>
      <c r="BX32" s="730">
        <v>97</v>
      </c>
      <c r="BY32" s="729"/>
      <c r="BZ32" s="729"/>
      <c r="CA32" s="729"/>
      <c r="CB32" s="731"/>
      <c r="CD32" s="726"/>
      <c r="CE32" s="727"/>
      <c r="CF32" s="674" t="s">
        <v>318</v>
      </c>
      <c r="CG32" s="675"/>
      <c r="CH32" s="675"/>
      <c r="CI32" s="675"/>
      <c r="CJ32" s="675"/>
      <c r="CK32" s="675"/>
      <c r="CL32" s="675"/>
      <c r="CM32" s="675"/>
      <c r="CN32" s="675"/>
      <c r="CO32" s="675"/>
      <c r="CP32" s="675"/>
      <c r="CQ32" s="676"/>
      <c r="CR32" s="659" t="s">
        <v>228</v>
      </c>
      <c r="CS32" s="660"/>
      <c r="CT32" s="660"/>
      <c r="CU32" s="660"/>
      <c r="CV32" s="660"/>
      <c r="CW32" s="660"/>
      <c r="CX32" s="660"/>
      <c r="CY32" s="661"/>
      <c r="CZ32" s="664" t="s">
        <v>122</v>
      </c>
      <c r="DA32" s="693"/>
      <c r="DB32" s="693"/>
      <c r="DC32" s="697"/>
      <c r="DD32" s="668" t="s">
        <v>228</v>
      </c>
      <c r="DE32" s="660"/>
      <c r="DF32" s="660"/>
      <c r="DG32" s="660"/>
      <c r="DH32" s="660"/>
      <c r="DI32" s="660"/>
      <c r="DJ32" s="660"/>
      <c r="DK32" s="661"/>
      <c r="DL32" s="668" t="s">
        <v>228</v>
      </c>
      <c r="DM32" s="660"/>
      <c r="DN32" s="660"/>
      <c r="DO32" s="660"/>
      <c r="DP32" s="660"/>
      <c r="DQ32" s="660"/>
      <c r="DR32" s="660"/>
      <c r="DS32" s="660"/>
      <c r="DT32" s="660"/>
      <c r="DU32" s="660"/>
      <c r="DV32" s="661"/>
      <c r="DW32" s="664" t="s">
        <v>122</v>
      </c>
      <c r="DX32" s="693"/>
      <c r="DY32" s="693"/>
      <c r="DZ32" s="693"/>
      <c r="EA32" s="693"/>
      <c r="EB32" s="693"/>
      <c r="EC32" s="694"/>
    </row>
    <row r="33" spans="2:133" ht="11.25" customHeight="1" x14ac:dyDescent="0.15">
      <c r="B33" s="656" t="s">
        <v>319</v>
      </c>
      <c r="C33" s="657"/>
      <c r="D33" s="657"/>
      <c r="E33" s="657"/>
      <c r="F33" s="657"/>
      <c r="G33" s="657"/>
      <c r="H33" s="657"/>
      <c r="I33" s="657"/>
      <c r="J33" s="657"/>
      <c r="K33" s="657"/>
      <c r="L33" s="657"/>
      <c r="M33" s="657"/>
      <c r="N33" s="657"/>
      <c r="O33" s="657"/>
      <c r="P33" s="657"/>
      <c r="Q33" s="658"/>
      <c r="R33" s="659">
        <v>1322973</v>
      </c>
      <c r="S33" s="660"/>
      <c r="T33" s="660"/>
      <c r="U33" s="660"/>
      <c r="V33" s="660"/>
      <c r="W33" s="660"/>
      <c r="X33" s="660"/>
      <c r="Y33" s="661"/>
      <c r="Z33" s="662">
        <v>6.1</v>
      </c>
      <c r="AA33" s="662"/>
      <c r="AB33" s="662"/>
      <c r="AC33" s="662"/>
      <c r="AD33" s="663" t="s">
        <v>228</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320</v>
      </c>
      <c r="CE33" s="675"/>
      <c r="CF33" s="675"/>
      <c r="CG33" s="675"/>
      <c r="CH33" s="675"/>
      <c r="CI33" s="675"/>
      <c r="CJ33" s="675"/>
      <c r="CK33" s="675"/>
      <c r="CL33" s="675"/>
      <c r="CM33" s="675"/>
      <c r="CN33" s="675"/>
      <c r="CO33" s="675"/>
      <c r="CP33" s="675"/>
      <c r="CQ33" s="676"/>
      <c r="CR33" s="659">
        <v>8378647</v>
      </c>
      <c r="CS33" s="695"/>
      <c r="CT33" s="695"/>
      <c r="CU33" s="695"/>
      <c r="CV33" s="695"/>
      <c r="CW33" s="695"/>
      <c r="CX33" s="695"/>
      <c r="CY33" s="696"/>
      <c r="CZ33" s="664">
        <v>41</v>
      </c>
      <c r="DA33" s="693"/>
      <c r="DB33" s="693"/>
      <c r="DC33" s="697"/>
      <c r="DD33" s="668">
        <v>7212403</v>
      </c>
      <c r="DE33" s="695"/>
      <c r="DF33" s="695"/>
      <c r="DG33" s="695"/>
      <c r="DH33" s="695"/>
      <c r="DI33" s="695"/>
      <c r="DJ33" s="695"/>
      <c r="DK33" s="696"/>
      <c r="DL33" s="668">
        <v>4771309</v>
      </c>
      <c r="DM33" s="695"/>
      <c r="DN33" s="695"/>
      <c r="DO33" s="695"/>
      <c r="DP33" s="695"/>
      <c r="DQ33" s="695"/>
      <c r="DR33" s="695"/>
      <c r="DS33" s="695"/>
      <c r="DT33" s="695"/>
      <c r="DU33" s="695"/>
      <c r="DV33" s="696"/>
      <c r="DW33" s="664">
        <v>35.299999999999997</v>
      </c>
      <c r="DX33" s="693"/>
      <c r="DY33" s="693"/>
      <c r="DZ33" s="693"/>
      <c r="EA33" s="693"/>
      <c r="EB33" s="693"/>
      <c r="EC33" s="694"/>
    </row>
    <row r="34" spans="2:133" ht="11.25" customHeight="1" x14ac:dyDescent="0.15">
      <c r="B34" s="656" t="s">
        <v>321</v>
      </c>
      <c r="C34" s="657"/>
      <c r="D34" s="657"/>
      <c r="E34" s="657"/>
      <c r="F34" s="657"/>
      <c r="G34" s="657"/>
      <c r="H34" s="657"/>
      <c r="I34" s="657"/>
      <c r="J34" s="657"/>
      <c r="K34" s="657"/>
      <c r="L34" s="657"/>
      <c r="M34" s="657"/>
      <c r="N34" s="657"/>
      <c r="O34" s="657"/>
      <c r="P34" s="657"/>
      <c r="Q34" s="658"/>
      <c r="R34" s="659">
        <v>590746</v>
      </c>
      <c r="S34" s="660"/>
      <c r="T34" s="660"/>
      <c r="U34" s="660"/>
      <c r="V34" s="660"/>
      <c r="W34" s="660"/>
      <c r="X34" s="660"/>
      <c r="Y34" s="661"/>
      <c r="Z34" s="662">
        <v>2.7</v>
      </c>
      <c r="AA34" s="662"/>
      <c r="AB34" s="662"/>
      <c r="AC34" s="662"/>
      <c r="AD34" s="663">
        <v>914</v>
      </c>
      <c r="AE34" s="663"/>
      <c r="AF34" s="663"/>
      <c r="AG34" s="663"/>
      <c r="AH34" s="663"/>
      <c r="AI34" s="663"/>
      <c r="AJ34" s="663"/>
      <c r="AK34" s="663"/>
      <c r="AL34" s="664">
        <v>0</v>
      </c>
      <c r="AM34" s="665"/>
      <c r="AN34" s="665"/>
      <c r="AO34" s="666"/>
      <c r="AP34" s="214"/>
      <c r="AQ34" s="638" t="s">
        <v>322</v>
      </c>
      <c r="AR34" s="639"/>
      <c r="AS34" s="639"/>
      <c r="AT34" s="639"/>
      <c r="AU34" s="639"/>
      <c r="AV34" s="639"/>
      <c r="AW34" s="639"/>
      <c r="AX34" s="639"/>
      <c r="AY34" s="639"/>
      <c r="AZ34" s="639"/>
      <c r="BA34" s="639"/>
      <c r="BB34" s="639"/>
      <c r="BC34" s="639"/>
      <c r="BD34" s="639"/>
      <c r="BE34" s="639"/>
      <c r="BF34" s="640"/>
      <c r="BG34" s="638" t="s">
        <v>323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324</v>
      </c>
      <c r="CE34" s="675"/>
      <c r="CF34" s="675"/>
      <c r="CG34" s="675"/>
      <c r="CH34" s="675"/>
      <c r="CI34" s="675"/>
      <c r="CJ34" s="675"/>
      <c r="CK34" s="675"/>
      <c r="CL34" s="675"/>
      <c r="CM34" s="675"/>
      <c r="CN34" s="675"/>
      <c r="CO34" s="675"/>
      <c r="CP34" s="675"/>
      <c r="CQ34" s="676"/>
      <c r="CR34" s="659">
        <v>3401877</v>
      </c>
      <c r="CS34" s="660"/>
      <c r="CT34" s="660"/>
      <c r="CU34" s="660"/>
      <c r="CV34" s="660"/>
      <c r="CW34" s="660"/>
      <c r="CX34" s="660"/>
      <c r="CY34" s="661"/>
      <c r="CZ34" s="664">
        <v>16.7</v>
      </c>
      <c r="DA34" s="693"/>
      <c r="DB34" s="693"/>
      <c r="DC34" s="697"/>
      <c r="DD34" s="668">
        <v>2657425</v>
      </c>
      <c r="DE34" s="660"/>
      <c r="DF34" s="660"/>
      <c r="DG34" s="660"/>
      <c r="DH34" s="660"/>
      <c r="DI34" s="660"/>
      <c r="DJ34" s="660"/>
      <c r="DK34" s="661"/>
      <c r="DL34" s="668">
        <v>2113992</v>
      </c>
      <c r="DM34" s="660"/>
      <c r="DN34" s="660"/>
      <c r="DO34" s="660"/>
      <c r="DP34" s="660"/>
      <c r="DQ34" s="660"/>
      <c r="DR34" s="660"/>
      <c r="DS34" s="660"/>
      <c r="DT34" s="660"/>
      <c r="DU34" s="660"/>
      <c r="DV34" s="661"/>
      <c r="DW34" s="664">
        <v>15.6</v>
      </c>
      <c r="DX34" s="693"/>
      <c r="DY34" s="693"/>
      <c r="DZ34" s="693"/>
      <c r="EA34" s="693"/>
      <c r="EB34" s="693"/>
      <c r="EC34" s="694"/>
    </row>
    <row r="35" spans="2:133" ht="11.25" customHeight="1" x14ac:dyDescent="0.15">
      <c r="B35" s="656" t="s">
        <v>325</v>
      </c>
      <c r="C35" s="657"/>
      <c r="D35" s="657"/>
      <c r="E35" s="657"/>
      <c r="F35" s="657"/>
      <c r="G35" s="657"/>
      <c r="H35" s="657"/>
      <c r="I35" s="657"/>
      <c r="J35" s="657"/>
      <c r="K35" s="657"/>
      <c r="L35" s="657"/>
      <c r="M35" s="657"/>
      <c r="N35" s="657"/>
      <c r="O35" s="657"/>
      <c r="P35" s="657"/>
      <c r="Q35" s="658"/>
      <c r="R35" s="659">
        <v>1291800</v>
      </c>
      <c r="S35" s="660"/>
      <c r="T35" s="660"/>
      <c r="U35" s="660"/>
      <c r="V35" s="660"/>
      <c r="W35" s="660"/>
      <c r="X35" s="660"/>
      <c r="Y35" s="661"/>
      <c r="Z35" s="662">
        <v>5.9</v>
      </c>
      <c r="AA35" s="662"/>
      <c r="AB35" s="662"/>
      <c r="AC35" s="662"/>
      <c r="AD35" s="663" t="s">
        <v>228</v>
      </c>
      <c r="AE35" s="663"/>
      <c r="AF35" s="663"/>
      <c r="AG35" s="663"/>
      <c r="AH35" s="663"/>
      <c r="AI35" s="663"/>
      <c r="AJ35" s="663"/>
      <c r="AK35" s="663"/>
      <c r="AL35" s="664" t="s">
        <v>122</v>
      </c>
      <c r="AM35" s="665"/>
      <c r="AN35" s="665"/>
      <c r="AO35" s="666"/>
      <c r="AP35" s="214"/>
      <c r="AQ35" s="732" t="s">
        <v>326</v>
      </c>
      <c r="AR35" s="733"/>
      <c r="AS35" s="733"/>
      <c r="AT35" s="733"/>
      <c r="AU35" s="733"/>
      <c r="AV35" s="733"/>
      <c r="AW35" s="733"/>
      <c r="AX35" s="733"/>
      <c r="AY35" s="734"/>
      <c r="AZ35" s="648">
        <v>2610517</v>
      </c>
      <c r="BA35" s="649"/>
      <c r="BB35" s="649"/>
      <c r="BC35" s="649"/>
      <c r="BD35" s="649"/>
      <c r="BE35" s="649"/>
      <c r="BF35" s="735"/>
      <c r="BG35" s="670" t="s">
        <v>327</v>
      </c>
      <c r="BH35" s="671"/>
      <c r="BI35" s="671"/>
      <c r="BJ35" s="671"/>
      <c r="BK35" s="671"/>
      <c r="BL35" s="671"/>
      <c r="BM35" s="671"/>
      <c r="BN35" s="671"/>
      <c r="BO35" s="671"/>
      <c r="BP35" s="671"/>
      <c r="BQ35" s="671"/>
      <c r="BR35" s="671"/>
      <c r="BS35" s="671"/>
      <c r="BT35" s="671"/>
      <c r="BU35" s="672"/>
      <c r="BV35" s="648">
        <v>284984</v>
      </c>
      <c r="BW35" s="649"/>
      <c r="BX35" s="649"/>
      <c r="BY35" s="649"/>
      <c r="BZ35" s="649"/>
      <c r="CA35" s="649"/>
      <c r="CB35" s="735"/>
      <c r="CD35" s="674" t="s">
        <v>328</v>
      </c>
      <c r="CE35" s="675"/>
      <c r="CF35" s="675"/>
      <c r="CG35" s="675"/>
      <c r="CH35" s="675"/>
      <c r="CI35" s="675"/>
      <c r="CJ35" s="675"/>
      <c r="CK35" s="675"/>
      <c r="CL35" s="675"/>
      <c r="CM35" s="675"/>
      <c r="CN35" s="675"/>
      <c r="CO35" s="675"/>
      <c r="CP35" s="675"/>
      <c r="CQ35" s="676"/>
      <c r="CR35" s="659">
        <v>182365</v>
      </c>
      <c r="CS35" s="695"/>
      <c r="CT35" s="695"/>
      <c r="CU35" s="695"/>
      <c r="CV35" s="695"/>
      <c r="CW35" s="695"/>
      <c r="CX35" s="695"/>
      <c r="CY35" s="696"/>
      <c r="CZ35" s="664">
        <v>0.9</v>
      </c>
      <c r="DA35" s="693"/>
      <c r="DB35" s="693"/>
      <c r="DC35" s="697"/>
      <c r="DD35" s="668">
        <v>180542</v>
      </c>
      <c r="DE35" s="695"/>
      <c r="DF35" s="695"/>
      <c r="DG35" s="695"/>
      <c r="DH35" s="695"/>
      <c r="DI35" s="695"/>
      <c r="DJ35" s="695"/>
      <c r="DK35" s="696"/>
      <c r="DL35" s="668">
        <v>180542</v>
      </c>
      <c r="DM35" s="695"/>
      <c r="DN35" s="695"/>
      <c r="DO35" s="695"/>
      <c r="DP35" s="695"/>
      <c r="DQ35" s="695"/>
      <c r="DR35" s="695"/>
      <c r="DS35" s="695"/>
      <c r="DT35" s="695"/>
      <c r="DU35" s="695"/>
      <c r="DV35" s="696"/>
      <c r="DW35" s="664">
        <v>1.3</v>
      </c>
      <c r="DX35" s="693"/>
      <c r="DY35" s="693"/>
      <c r="DZ35" s="693"/>
      <c r="EA35" s="693"/>
      <c r="EB35" s="693"/>
      <c r="EC35" s="694"/>
    </row>
    <row r="36" spans="2:133" ht="11.25" customHeight="1" x14ac:dyDescent="0.15">
      <c r="B36" s="656" t="s">
        <v>329</v>
      </c>
      <c r="C36" s="657"/>
      <c r="D36" s="657"/>
      <c r="E36" s="657"/>
      <c r="F36" s="657"/>
      <c r="G36" s="657"/>
      <c r="H36" s="657"/>
      <c r="I36" s="657"/>
      <c r="J36" s="657"/>
      <c r="K36" s="657"/>
      <c r="L36" s="657"/>
      <c r="M36" s="657"/>
      <c r="N36" s="657"/>
      <c r="O36" s="657"/>
      <c r="P36" s="657"/>
      <c r="Q36" s="658"/>
      <c r="R36" s="659" t="s">
        <v>228</v>
      </c>
      <c r="S36" s="660"/>
      <c r="T36" s="660"/>
      <c r="U36" s="660"/>
      <c r="V36" s="660"/>
      <c r="W36" s="660"/>
      <c r="X36" s="660"/>
      <c r="Y36" s="661"/>
      <c r="Z36" s="662" t="s">
        <v>228</v>
      </c>
      <c r="AA36" s="662"/>
      <c r="AB36" s="662"/>
      <c r="AC36" s="662"/>
      <c r="AD36" s="663" t="s">
        <v>228</v>
      </c>
      <c r="AE36" s="663"/>
      <c r="AF36" s="663"/>
      <c r="AG36" s="663"/>
      <c r="AH36" s="663"/>
      <c r="AI36" s="663"/>
      <c r="AJ36" s="663"/>
      <c r="AK36" s="663"/>
      <c r="AL36" s="664" t="s">
        <v>122</v>
      </c>
      <c r="AM36" s="665"/>
      <c r="AN36" s="665"/>
      <c r="AO36" s="666"/>
      <c r="AQ36" s="736" t="s">
        <v>330</v>
      </c>
      <c r="AR36" s="737"/>
      <c r="AS36" s="737"/>
      <c r="AT36" s="737"/>
      <c r="AU36" s="737"/>
      <c r="AV36" s="737"/>
      <c r="AW36" s="737"/>
      <c r="AX36" s="737"/>
      <c r="AY36" s="738"/>
      <c r="AZ36" s="659">
        <v>599415</v>
      </c>
      <c r="BA36" s="660"/>
      <c r="BB36" s="660"/>
      <c r="BC36" s="660"/>
      <c r="BD36" s="695"/>
      <c r="BE36" s="695"/>
      <c r="BF36" s="718"/>
      <c r="BG36" s="674" t="s">
        <v>331</v>
      </c>
      <c r="BH36" s="675"/>
      <c r="BI36" s="675"/>
      <c r="BJ36" s="675"/>
      <c r="BK36" s="675"/>
      <c r="BL36" s="675"/>
      <c r="BM36" s="675"/>
      <c r="BN36" s="675"/>
      <c r="BO36" s="675"/>
      <c r="BP36" s="675"/>
      <c r="BQ36" s="675"/>
      <c r="BR36" s="675"/>
      <c r="BS36" s="675"/>
      <c r="BT36" s="675"/>
      <c r="BU36" s="676"/>
      <c r="BV36" s="659">
        <v>-12361</v>
      </c>
      <c r="BW36" s="660"/>
      <c r="BX36" s="660"/>
      <c r="BY36" s="660"/>
      <c r="BZ36" s="660"/>
      <c r="CA36" s="660"/>
      <c r="CB36" s="669"/>
      <c r="CD36" s="674" t="s">
        <v>332</v>
      </c>
      <c r="CE36" s="675"/>
      <c r="CF36" s="675"/>
      <c r="CG36" s="675"/>
      <c r="CH36" s="675"/>
      <c r="CI36" s="675"/>
      <c r="CJ36" s="675"/>
      <c r="CK36" s="675"/>
      <c r="CL36" s="675"/>
      <c r="CM36" s="675"/>
      <c r="CN36" s="675"/>
      <c r="CO36" s="675"/>
      <c r="CP36" s="675"/>
      <c r="CQ36" s="676"/>
      <c r="CR36" s="659">
        <v>1260349</v>
      </c>
      <c r="CS36" s="660"/>
      <c r="CT36" s="660"/>
      <c r="CU36" s="660"/>
      <c r="CV36" s="660"/>
      <c r="CW36" s="660"/>
      <c r="CX36" s="660"/>
      <c r="CY36" s="661"/>
      <c r="CZ36" s="664">
        <v>6.2</v>
      </c>
      <c r="DA36" s="693"/>
      <c r="DB36" s="693"/>
      <c r="DC36" s="697"/>
      <c r="DD36" s="668">
        <v>1203114</v>
      </c>
      <c r="DE36" s="660"/>
      <c r="DF36" s="660"/>
      <c r="DG36" s="660"/>
      <c r="DH36" s="660"/>
      <c r="DI36" s="660"/>
      <c r="DJ36" s="660"/>
      <c r="DK36" s="661"/>
      <c r="DL36" s="668">
        <v>1064241</v>
      </c>
      <c r="DM36" s="660"/>
      <c r="DN36" s="660"/>
      <c r="DO36" s="660"/>
      <c r="DP36" s="660"/>
      <c r="DQ36" s="660"/>
      <c r="DR36" s="660"/>
      <c r="DS36" s="660"/>
      <c r="DT36" s="660"/>
      <c r="DU36" s="660"/>
      <c r="DV36" s="661"/>
      <c r="DW36" s="664">
        <v>7.9</v>
      </c>
      <c r="DX36" s="693"/>
      <c r="DY36" s="693"/>
      <c r="DZ36" s="693"/>
      <c r="EA36" s="693"/>
      <c r="EB36" s="693"/>
      <c r="EC36" s="694"/>
    </row>
    <row r="37" spans="2:133" ht="11.25" customHeight="1" x14ac:dyDescent="0.15">
      <c r="B37" s="656" t="s">
        <v>333</v>
      </c>
      <c r="C37" s="657"/>
      <c r="D37" s="657"/>
      <c r="E37" s="657"/>
      <c r="F37" s="657"/>
      <c r="G37" s="657"/>
      <c r="H37" s="657"/>
      <c r="I37" s="657"/>
      <c r="J37" s="657"/>
      <c r="K37" s="657"/>
      <c r="L37" s="657"/>
      <c r="M37" s="657"/>
      <c r="N37" s="657"/>
      <c r="O37" s="657"/>
      <c r="P37" s="657"/>
      <c r="Q37" s="658"/>
      <c r="R37" s="659">
        <v>880000</v>
      </c>
      <c r="S37" s="660"/>
      <c r="T37" s="660"/>
      <c r="U37" s="660"/>
      <c r="V37" s="660"/>
      <c r="W37" s="660"/>
      <c r="X37" s="660"/>
      <c r="Y37" s="661"/>
      <c r="Z37" s="662">
        <v>4</v>
      </c>
      <c r="AA37" s="662"/>
      <c r="AB37" s="662"/>
      <c r="AC37" s="662"/>
      <c r="AD37" s="663" t="s">
        <v>228</v>
      </c>
      <c r="AE37" s="663"/>
      <c r="AF37" s="663"/>
      <c r="AG37" s="663"/>
      <c r="AH37" s="663"/>
      <c r="AI37" s="663"/>
      <c r="AJ37" s="663"/>
      <c r="AK37" s="663"/>
      <c r="AL37" s="664" t="s">
        <v>122</v>
      </c>
      <c r="AM37" s="665"/>
      <c r="AN37" s="665"/>
      <c r="AO37" s="666"/>
      <c r="AQ37" s="736" t="s">
        <v>334</v>
      </c>
      <c r="AR37" s="737"/>
      <c r="AS37" s="737"/>
      <c r="AT37" s="737"/>
      <c r="AU37" s="737"/>
      <c r="AV37" s="737"/>
      <c r="AW37" s="737"/>
      <c r="AX37" s="737"/>
      <c r="AY37" s="738"/>
      <c r="AZ37" s="659">
        <v>46424</v>
      </c>
      <c r="BA37" s="660"/>
      <c r="BB37" s="660"/>
      <c r="BC37" s="660"/>
      <c r="BD37" s="695"/>
      <c r="BE37" s="695"/>
      <c r="BF37" s="718"/>
      <c r="BG37" s="674" t="s">
        <v>335</v>
      </c>
      <c r="BH37" s="675"/>
      <c r="BI37" s="675"/>
      <c r="BJ37" s="675"/>
      <c r="BK37" s="675"/>
      <c r="BL37" s="675"/>
      <c r="BM37" s="675"/>
      <c r="BN37" s="675"/>
      <c r="BO37" s="675"/>
      <c r="BP37" s="675"/>
      <c r="BQ37" s="675"/>
      <c r="BR37" s="675"/>
      <c r="BS37" s="675"/>
      <c r="BT37" s="675"/>
      <c r="BU37" s="676"/>
      <c r="BV37" s="659">
        <v>8900</v>
      </c>
      <c r="BW37" s="660"/>
      <c r="BX37" s="660"/>
      <c r="BY37" s="660"/>
      <c r="BZ37" s="660"/>
      <c r="CA37" s="660"/>
      <c r="CB37" s="669"/>
      <c r="CD37" s="674" t="s">
        <v>336</v>
      </c>
      <c r="CE37" s="675"/>
      <c r="CF37" s="675"/>
      <c r="CG37" s="675"/>
      <c r="CH37" s="675"/>
      <c r="CI37" s="675"/>
      <c r="CJ37" s="675"/>
      <c r="CK37" s="675"/>
      <c r="CL37" s="675"/>
      <c r="CM37" s="675"/>
      <c r="CN37" s="675"/>
      <c r="CO37" s="675"/>
      <c r="CP37" s="675"/>
      <c r="CQ37" s="676"/>
      <c r="CR37" s="659">
        <v>411152</v>
      </c>
      <c r="CS37" s="695"/>
      <c r="CT37" s="695"/>
      <c r="CU37" s="695"/>
      <c r="CV37" s="695"/>
      <c r="CW37" s="695"/>
      <c r="CX37" s="695"/>
      <c r="CY37" s="696"/>
      <c r="CZ37" s="664">
        <v>2</v>
      </c>
      <c r="DA37" s="693"/>
      <c r="DB37" s="693"/>
      <c r="DC37" s="697"/>
      <c r="DD37" s="668">
        <v>411152</v>
      </c>
      <c r="DE37" s="695"/>
      <c r="DF37" s="695"/>
      <c r="DG37" s="695"/>
      <c r="DH37" s="695"/>
      <c r="DI37" s="695"/>
      <c r="DJ37" s="695"/>
      <c r="DK37" s="696"/>
      <c r="DL37" s="668">
        <v>410997</v>
      </c>
      <c r="DM37" s="695"/>
      <c r="DN37" s="695"/>
      <c r="DO37" s="695"/>
      <c r="DP37" s="695"/>
      <c r="DQ37" s="695"/>
      <c r="DR37" s="695"/>
      <c r="DS37" s="695"/>
      <c r="DT37" s="695"/>
      <c r="DU37" s="695"/>
      <c r="DV37" s="696"/>
      <c r="DW37" s="664">
        <v>3</v>
      </c>
      <c r="DX37" s="693"/>
      <c r="DY37" s="693"/>
      <c r="DZ37" s="693"/>
      <c r="EA37" s="693"/>
      <c r="EB37" s="693"/>
      <c r="EC37" s="694"/>
    </row>
    <row r="38" spans="2:133" ht="11.25" customHeight="1" x14ac:dyDescent="0.15">
      <c r="B38" s="704" t="s">
        <v>337</v>
      </c>
      <c r="C38" s="705"/>
      <c r="D38" s="705"/>
      <c r="E38" s="705"/>
      <c r="F38" s="705"/>
      <c r="G38" s="705"/>
      <c r="H38" s="705"/>
      <c r="I38" s="705"/>
      <c r="J38" s="705"/>
      <c r="K38" s="705"/>
      <c r="L38" s="705"/>
      <c r="M38" s="705"/>
      <c r="N38" s="705"/>
      <c r="O38" s="705"/>
      <c r="P38" s="705"/>
      <c r="Q38" s="706"/>
      <c r="R38" s="739">
        <v>21812445</v>
      </c>
      <c r="S38" s="740"/>
      <c r="T38" s="740"/>
      <c r="U38" s="740"/>
      <c r="V38" s="740"/>
      <c r="W38" s="740"/>
      <c r="X38" s="740"/>
      <c r="Y38" s="741"/>
      <c r="Z38" s="742">
        <v>100</v>
      </c>
      <c r="AA38" s="742"/>
      <c r="AB38" s="742"/>
      <c r="AC38" s="742"/>
      <c r="AD38" s="743">
        <v>12641514</v>
      </c>
      <c r="AE38" s="743"/>
      <c r="AF38" s="743"/>
      <c r="AG38" s="743"/>
      <c r="AH38" s="743"/>
      <c r="AI38" s="743"/>
      <c r="AJ38" s="743"/>
      <c r="AK38" s="743"/>
      <c r="AL38" s="744">
        <v>100</v>
      </c>
      <c r="AM38" s="730"/>
      <c r="AN38" s="730"/>
      <c r="AO38" s="745"/>
      <c r="AQ38" s="736" t="s">
        <v>338</v>
      </c>
      <c r="AR38" s="737"/>
      <c r="AS38" s="737"/>
      <c r="AT38" s="737"/>
      <c r="AU38" s="737"/>
      <c r="AV38" s="737"/>
      <c r="AW38" s="737"/>
      <c r="AX38" s="737"/>
      <c r="AY38" s="738"/>
      <c r="AZ38" s="659">
        <v>4811</v>
      </c>
      <c r="BA38" s="660"/>
      <c r="BB38" s="660"/>
      <c r="BC38" s="660"/>
      <c r="BD38" s="695"/>
      <c r="BE38" s="695"/>
      <c r="BF38" s="718"/>
      <c r="BG38" s="674" t="s">
        <v>339</v>
      </c>
      <c r="BH38" s="675"/>
      <c r="BI38" s="675"/>
      <c r="BJ38" s="675"/>
      <c r="BK38" s="675"/>
      <c r="BL38" s="675"/>
      <c r="BM38" s="675"/>
      <c r="BN38" s="675"/>
      <c r="BO38" s="675"/>
      <c r="BP38" s="675"/>
      <c r="BQ38" s="675"/>
      <c r="BR38" s="675"/>
      <c r="BS38" s="675"/>
      <c r="BT38" s="675"/>
      <c r="BU38" s="676"/>
      <c r="BV38" s="659">
        <v>14371</v>
      </c>
      <c r="BW38" s="660"/>
      <c r="BX38" s="660"/>
      <c r="BY38" s="660"/>
      <c r="BZ38" s="660"/>
      <c r="CA38" s="660"/>
      <c r="CB38" s="669"/>
      <c r="CD38" s="674" t="s">
        <v>340</v>
      </c>
      <c r="CE38" s="675"/>
      <c r="CF38" s="675"/>
      <c r="CG38" s="675"/>
      <c r="CH38" s="675"/>
      <c r="CI38" s="675"/>
      <c r="CJ38" s="675"/>
      <c r="CK38" s="675"/>
      <c r="CL38" s="675"/>
      <c r="CM38" s="675"/>
      <c r="CN38" s="675"/>
      <c r="CO38" s="675"/>
      <c r="CP38" s="675"/>
      <c r="CQ38" s="676"/>
      <c r="CR38" s="659">
        <v>2605706</v>
      </c>
      <c r="CS38" s="660"/>
      <c r="CT38" s="660"/>
      <c r="CU38" s="660"/>
      <c r="CV38" s="660"/>
      <c r="CW38" s="660"/>
      <c r="CX38" s="660"/>
      <c r="CY38" s="661"/>
      <c r="CZ38" s="664">
        <v>12.8</v>
      </c>
      <c r="DA38" s="693"/>
      <c r="DB38" s="693"/>
      <c r="DC38" s="697"/>
      <c r="DD38" s="668">
        <v>2349515</v>
      </c>
      <c r="DE38" s="660"/>
      <c r="DF38" s="660"/>
      <c r="DG38" s="660"/>
      <c r="DH38" s="660"/>
      <c r="DI38" s="660"/>
      <c r="DJ38" s="660"/>
      <c r="DK38" s="661"/>
      <c r="DL38" s="668">
        <v>1411929</v>
      </c>
      <c r="DM38" s="660"/>
      <c r="DN38" s="660"/>
      <c r="DO38" s="660"/>
      <c r="DP38" s="660"/>
      <c r="DQ38" s="660"/>
      <c r="DR38" s="660"/>
      <c r="DS38" s="660"/>
      <c r="DT38" s="660"/>
      <c r="DU38" s="660"/>
      <c r="DV38" s="661"/>
      <c r="DW38" s="664">
        <v>10.4</v>
      </c>
      <c r="DX38" s="693"/>
      <c r="DY38" s="693"/>
      <c r="DZ38" s="693"/>
      <c r="EA38" s="693"/>
      <c r="EB38" s="693"/>
      <c r="EC38" s="694"/>
    </row>
    <row r="39" spans="2:133" ht="11.25" customHeight="1" x14ac:dyDescent="0.15">
      <c r="AQ39" s="736" t="s">
        <v>341</v>
      </c>
      <c r="AR39" s="737"/>
      <c r="AS39" s="737"/>
      <c r="AT39" s="737"/>
      <c r="AU39" s="737"/>
      <c r="AV39" s="737"/>
      <c r="AW39" s="737"/>
      <c r="AX39" s="737"/>
      <c r="AY39" s="738"/>
      <c r="AZ39" s="659" t="s">
        <v>122</v>
      </c>
      <c r="BA39" s="660"/>
      <c r="BB39" s="660"/>
      <c r="BC39" s="660"/>
      <c r="BD39" s="695"/>
      <c r="BE39" s="695"/>
      <c r="BF39" s="718"/>
      <c r="BG39" s="750" t="s">
        <v>342</v>
      </c>
      <c r="BH39" s="751"/>
      <c r="BI39" s="751"/>
      <c r="BJ39" s="751"/>
      <c r="BK39" s="751"/>
      <c r="BL39" s="215"/>
      <c r="BM39" s="675" t="s">
        <v>343</v>
      </c>
      <c r="BN39" s="675"/>
      <c r="BO39" s="675"/>
      <c r="BP39" s="675"/>
      <c r="BQ39" s="675"/>
      <c r="BR39" s="675"/>
      <c r="BS39" s="675"/>
      <c r="BT39" s="675"/>
      <c r="BU39" s="676"/>
      <c r="BV39" s="659">
        <v>94</v>
      </c>
      <c r="BW39" s="660"/>
      <c r="BX39" s="660"/>
      <c r="BY39" s="660"/>
      <c r="BZ39" s="660"/>
      <c r="CA39" s="660"/>
      <c r="CB39" s="669"/>
      <c r="CD39" s="674" t="s">
        <v>344</v>
      </c>
      <c r="CE39" s="675"/>
      <c r="CF39" s="675"/>
      <c r="CG39" s="675"/>
      <c r="CH39" s="675"/>
      <c r="CI39" s="675"/>
      <c r="CJ39" s="675"/>
      <c r="CK39" s="675"/>
      <c r="CL39" s="675"/>
      <c r="CM39" s="675"/>
      <c r="CN39" s="675"/>
      <c r="CO39" s="675"/>
      <c r="CP39" s="675"/>
      <c r="CQ39" s="676"/>
      <c r="CR39" s="659">
        <v>823680</v>
      </c>
      <c r="CS39" s="695"/>
      <c r="CT39" s="695"/>
      <c r="CU39" s="695"/>
      <c r="CV39" s="695"/>
      <c r="CW39" s="695"/>
      <c r="CX39" s="695"/>
      <c r="CY39" s="696"/>
      <c r="CZ39" s="664">
        <v>4</v>
      </c>
      <c r="DA39" s="693"/>
      <c r="DB39" s="693"/>
      <c r="DC39" s="697"/>
      <c r="DD39" s="668">
        <v>821202</v>
      </c>
      <c r="DE39" s="695"/>
      <c r="DF39" s="695"/>
      <c r="DG39" s="695"/>
      <c r="DH39" s="695"/>
      <c r="DI39" s="695"/>
      <c r="DJ39" s="695"/>
      <c r="DK39" s="696"/>
      <c r="DL39" s="668" t="s">
        <v>122</v>
      </c>
      <c r="DM39" s="695"/>
      <c r="DN39" s="695"/>
      <c r="DO39" s="695"/>
      <c r="DP39" s="695"/>
      <c r="DQ39" s="695"/>
      <c r="DR39" s="695"/>
      <c r="DS39" s="695"/>
      <c r="DT39" s="695"/>
      <c r="DU39" s="695"/>
      <c r="DV39" s="696"/>
      <c r="DW39" s="664" t="s">
        <v>228</v>
      </c>
      <c r="DX39" s="693"/>
      <c r="DY39" s="693"/>
      <c r="DZ39" s="693"/>
      <c r="EA39" s="693"/>
      <c r="EB39" s="693"/>
      <c r="EC39" s="694"/>
    </row>
    <row r="40" spans="2:133" ht="11.25" customHeight="1" x14ac:dyDescent="0.15">
      <c r="AQ40" s="736" t="s">
        <v>345</v>
      </c>
      <c r="AR40" s="737"/>
      <c r="AS40" s="737"/>
      <c r="AT40" s="737"/>
      <c r="AU40" s="737"/>
      <c r="AV40" s="737"/>
      <c r="AW40" s="737"/>
      <c r="AX40" s="737"/>
      <c r="AY40" s="738"/>
      <c r="AZ40" s="659">
        <v>573160</v>
      </c>
      <c r="BA40" s="660"/>
      <c r="BB40" s="660"/>
      <c r="BC40" s="660"/>
      <c r="BD40" s="695"/>
      <c r="BE40" s="695"/>
      <c r="BF40" s="718"/>
      <c r="BG40" s="750"/>
      <c r="BH40" s="751"/>
      <c r="BI40" s="751"/>
      <c r="BJ40" s="751"/>
      <c r="BK40" s="751"/>
      <c r="BL40" s="215"/>
      <c r="BM40" s="675" t="s">
        <v>346</v>
      </c>
      <c r="BN40" s="675"/>
      <c r="BO40" s="675"/>
      <c r="BP40" s="675"/>
      <c r="BQ40" s="675"/>
      <c r="BR40" s="675"/>
      <c r="BS40" s="675"/>
      <c r="BT40" s="675"/>
      <c r="BU40" s="676"/>
      <c r="BV40" s="659">
        <v>103</v>
      </c>
      <c r="BW40" s="660"/>
      <c r="BX40" s="660"/>
      <c r="BY40" s="660"/>
      <c r="BZ40" s="660"/>
      <c r="CA40" s="660"/>
      <c r="CB40" s="669"/>
      <c r="CD40" s="674" t="s">
        <v>347</v>
      </c>
      <c r="CE40" s="675"/>
      <c r="CF40" s="675"/>
      <c r="CG40" s="675"/>
      <c r="CH40" s="675"/>
      <c r="CI40" s="675"/>
      <c r="CJ40" s="675"/>
      <c r="CK40" s="675"/>
      <c r="CL40" s="675"/>
      <c r="CM40" s="675"/>
      <c r="CN40" s="675"/>
      <c r="CO40" s="675"/>
      <c r="CP40" s="675"/>
      <c r="CQ40" s="676"/>
      <c r="CR40" s="659">
        <v>104670</v>
      </c>
      <c r="CS40" s="660"/>
      <c r="CT40" s="660"/>
      <c r="CU40" s="660"/>
      <c r="CV40" s="660"/>
      <c r="CW40" s="660"/>
      <c r="CX40" s="660"/>
      <c r="CY40" s="661"/>
      <c r="CZ40" s="664">
        <v>0.5</v>
      </c>
      <c r="DA40" s="693"/>
      <c r="DB40" s="693"/>
      <c r="DC40" s="697"/>
      <c r="DD40" s="668">
        <v>605</v>
      </c>
      <c r="DE40" s="660"/>
      <c r="DF40" s="660"/>
      <c r="DG40" s="660"/>
      <c r="DH40" s="660"/>
      <c r="DI40" s="660"/>
      <c r="DJ40" s="660"/>
      <c r="DK40" s="661"/>
      <c r="DL40" s="668">
        <v>605</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348</v>
      </c>
      <c r="AR41" s="747"/>
      <c r="AS41" s="747"/>
      <c r="AT41" s="747"/>
      <c r="AU41" s="747"/>
      <c r="AV41" s="747"/>
      <c r="AW41" s="747"/>
      <c r="AX41" s="747"/>
      <c r="AY41" s="748"/>
      <c r="AZ41" s="739">
        <v>1386707</v>
      </c>
      <c r="BA41" s="740"/>
      <c r="BB41" s="740"/>
      <c r="BC41" s="740"/>
      <c r="BD41" s="729"/>
      <c r="BE41" s="729"/>
      <c r="BF41" s="731"/>
      <c r="BG41" s="752"/>
      <c r="BH41" s="753"/>
      <c r="BI41" s="753"/>
      <c r="BJ41" s="753"/>
      <c r="BK41" s="753"/>
      <c r="BL41" s="216"/>
      <c r="BM41" s="684" t="s">
        <v>349</v>
      </c>
      <c r="BN41" s="684"/>
      <c r="BO41" s="684"/>
      <c r="BP41" s="684"/>
      <c r="BQ41" s="684"/>
      <c r="BR41" s="684"/>
      <c r="BS41" s="684"/>
      <c r="BT41" s="684"/>
      <c r="BU41" s="685"/>
      <c r="BV41" s="739">
        <v>323</v>
      </c>
      <c r="BW41" s="740"/>
      <c r="BX41" s="740"/>
      <c r="BY41" s="740"/>
      <c r="BZ41" s="740"/>
      <c r="CA41" s="740"/>
      <c r="CB41" s="749"/>
      <c r="CD41" s="674" t="s">
        <v>350</v>
      </c>
      <c r="CE41" s="675"/>
      <c r="CF41" s="675"/>
      <c r="CG41" s="675"/>
      <c r="CH41" s="675"/>
      <c r="CI41" s="675"/>
      <c r="CJ41" s="675"/>
      <c r="CK41" s="675"/>
      <c r="CL41" s="675"/>
      <c r="CM41" s="675"/>
      <c r="CN41" s="675"/>
      <c r="CO41" s="675"/>
      <c r="CP41" s="675"/>
      <c r="CQ41" s="676"/>
      <c r="CR41" s="659" t="s">
        <v>228</v>
      </c>
      <c r="CS41" s="695"/>
      <c r="CT41" s="695"/>
      <c r="CU41" s="695"/>
      <c r="CV41" s="695"/>
      <c r="CW41" s="695"/>
      <c r="CX41" s="695"/>
      <c r="CY41" s="696"/>
      <c r="CZ41" s="664" t="s">
        <v>228</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352</v>
      </c>
      <c r="CE42" s="657"/>
      <c r="CF42" s="657"/>
      <c r="CG42" s="657"/>
      <c r="CH42" s="657"/>
      <c r="CI42" s="657"/>
      <c r="CJ42" s="657"/>
      <c r="CK42" s="657"/>
      <c r="CL42" s="657"/>
      <c r="CM42" s="657"/>
      <c r="CN42" s="657"/>
      <c r="CO42" s="657"/>
      <c r="CP42" s="657"/>
      <c r="CQ42" s="658"/>
      <c r="CR42" s="659">
        <v>2093368</v>
      </c>
      <c r="CS42" s="660"/>
      <c r="CT42" s="660"/>
      <c r="CU42" s="660"/>
      <c r="CV42" s="660"/>
      <c r="CW42" s="660"/>
      <c r="CX42" s="660"/>
      <c r="CY42" s="661"/>
      <c r="CZ42" s="664">
        <v>10.3</v>
      </c>
      <c r="DA42" s="665"/>
      <c r="DB42" s="665"/>
      <c r="DC42" s="760"/>
      <c r="DD42" s="668">
        <v>1445496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354</v>
      </c>
      <c r="CE43" s="657"/>
      <c r="CF43" s="657"/>
      <c r="CG43" s="657"/>
      <c r="CH43" s="657"/>
      <c r="CI43" s="657"/>
      <c r="CJ43" s="657"/>
      <c r="CK43" s="657"/>
      <c r="CL43" s="657"/>
      <c r="CM43" s="657"/>
      <c r="CN43" s="657"/>
      <c r="CO43" s="657"/>
      <c r="CP43" s="657"/>
      <c r="CQ43" s="658"/>
      <c r="CR43" s="659">
        <v>109592</v>
      </c>
      <c r="CS43" s="695"/>
      <c r="CT43" s="695"/>
      <c r="CU43" s="695"/>
      <c r="CV43" s="695"/>
      <c r="CW43" s="695"/>
      <c r="CX43" s="695"/>
      <c r="CY43" s="696"/>
      <c r="CZ43" s="664">
        <v>0.5</v>
      </c>
      <c r="DA43" s="693"/>
      <c r="DB43" s="693"/>
      <c r="DC43" s="697"/>
      <c r="DD43" s="668">
        <v>109592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355</v>
      </c>
      <c r="CD44" s="771" t="s">
        <v>306</v>
      </c>
      <c r="CE44" s="772"/>
      <c r="CF44" s="656" t="s">
        <v>356</v>
      </c>
      <c r="CG44" s="657"/>
      <c r="CH44" s="657"/>
      <c r="CI44" s="657"/>
      <c r="CJ44" s="657"/>
      <c r="CK44" s="657"/>
      <c r="CL44" s="657"/>
      <c r="CM44" s="657"/>
      <c r="CN44" s="657"/>
      <c r="CO44" s="657"/>
      <c r="CP44" s="657"/>
      <c r="CQ44" s="658"/>
      <c r="CR44" s="659">
        <v>2093368</v>
      </c>
      <c r="CS44" s="660"/>
      <c r="CT44" s="660"/>
      <c r="CU44" s="660"/>
      <c r="CV44" s="660"/>
      <c r="CW44" s="660"/>
      <c r="CX44" s="660"/>
      <c r="CY44" s="661"/>
      <c r="CZ44" s="664">
        <v>10.3</v>
      </c>
      <c r="DA44" s="665"/>
      <c r="DB44" s="665"/>
      <c r="DC44" s="760"/>
      <c r="DD44" s="668">
        <v>1445496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357</v>
      </c>
      <c r="CG45" s="657"/>
      <c r="CH45" s="657"/>
      <c r="CI45" s="657"/>
      <c r="CJ45" s="657"/>
      <c r="CK45" s="657"/>
      <c r="CL45" s="657"/>
      <c r="CM45" s="657"/>
      <c r="CN45" s="657"/>
      <c r="CO45" s="657"/>
      <c r="CP45" s="657"/>
      <c r="CQ45" s="658"/>
      <c r="CR45" s="659">
        <v>391595</v>
      </c>
      <c r="CS45" s="695"/>
      <c r="CT45" s="695"/>
      <c r="CU45" s="695"/>
      <c r="CV45" s="695"/>
      <c r="CW45" s="695"/>
      <c r="CX45" s="695"/>
      <c r="CY45" s="696"/>
      <c r="CZ45" s="664">
        <v>1.9</v>
      </c>
      <c r="DA45" s="693"/>
      <c r="DB45" s="693"/>
      <c r="DC45" s="697"/>
      <c r="DD45" s="668">
        <v>62377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358</v>
      </c>
      <c r="CG46" s="657"/>
      <c r="CH46" s="657"/>
      <c r="CI46" s="657"/>
      <c r="CJ46" s="657"/>
      <c r="CK46" s="657"/>
      <c r="CL46" s="657"/>
      <c r="CM46" s="657"/>
      <c r="CN46" s="657"/>
      <c r="CO46" s="657"/>
      <c r="CP46" s="657"/>
      <c r="CQ46" s="658"/>
      <c r="CR46" s="659">
        <v>1699698</v>
      </c>
      <c r="CS46" s="660"/>
      <c r="CT46" s="660"/>
      <c r="CU46" s="660"/>
      <c r="CV46" s="660"/>
      <c r="CW46" s="660"/>
      <c r="CX46" s="660"/>
      <c r="CY46" s="661"/>
      <c r="CZ46" s="664">
        <v>8.3000000000000007</v>
      </c>
      <c r="DA46" s="665"/>
      <c r="DB46" s="665"/>
      <c r="DC46" s="760"/>
      <c r="DD46" s="668">
        <v>1381044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359</v>
      </c>
      <c r="CG47" s="657"/>
      <c r="CH47" s="657"/>
      <c r="CI47" s="657"/>
      <c r="CJ47" s="657"/>
      <c r="CK47" s="657"/>
      <c r="CL47" s="657"/>
      <c r="CM47" s="657"/>
      <c r="CN47" s="657"/>
      <c r="CO47" s="657"/>
      <c r="CP47" s="657"/>
      <c r="CQ47" s="658"/>
      <c r="CR47" s="659" t="s">
        <v>122</v>
      </c>
      <c r="CS47" s="695"/>
      <c r="CT47" s="695"/>
      <c r="CU47" s="695"/>
      <c r="CV47" s="695"/>
      <c r="CW47" s="695"/>
      <c r="CX47" s="695"/>
      <c r="CY47" s="696"/>
      <c r="CZ47" s="664" t="s">
        <v>122</v>
      </c>
      <c r="DA47" s="693"/>
      <c r="DB47" s="693"/>
      <c r="DC47" s="697"/>
      <c r="DD47" s="668" t="s">
        <v>228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360</v>
      </c>
      <c r="CG48" s="657"/>
      <c r="CH48" s="657"/>
      <c r="CI48" s="657"/>
      <c r="CJ48" s="657"/>
      <c r="CK48" s="657"/>
      <c r="CL48" s="657"/>
      <c r="CM48" s="657"/>
      <c r="CN48" s="657"/>
      <c r="CO48" s="657"/>
      <c r="CP48" s="657"/>
      <c r="CQ48" s="658"/>
      <c r="CR48" s="659" t="s">
        <v>122</v>
      </c>
      <c r="CS48" s="660"/>
      <c r="CT48" s="660"/>
      <c r="CU48" s="660"/>
      <c r="CV48" s="660"/>
      <c r="CW48" s="660"/>
      <c r="CX48" s="660"/>
      <c r="CY48" s="661"/>
      <c r="CZ48" s="664" t="s">
        <v>228</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361</v>
      </c>
      <c r="CE49" s="705"/>
      <c r="CF49" s="705"/>
      <c r="CG49" s="705"/>
      <c r="CH49" s="705"/>
      <c r="CI49" s="705"/>
      <c r="CJ49" s="705"/>
      <c r="CK49" s="705"/>
      <c r="CL49" s="705"/>
      <c r="CM49" s="705"/>
      <c r="CN49" s="705"/>
      <c r="CO49" s="705"/>
      <c r="CP49" s="705"/>
      <c r="CQ49" s="706"/>
      <c r="CR49" s="739">
        <v>20414453</v>
      </c>
      <c r="CS49" s="729"/>
      <c r="CT49" s="729"/>
      <c r="CU49" s="729"/>
      <c r="CV49" s="729"/>
      <c r="CW49" s="729"/>
      <c r="CX49" s="729"/>
      <c r="CY49" s="761"/>
      <c r="CZ49" s="744">
        <v>100</v>
      </c>
      <c r="DA49" s="762"/>
      <c r="DB49" s="762"/>
      <c r="DC49" s="763"/>
      <c r="DD49" s="764">
        <v>15396888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OOLlwrvfgy6HgmoyRFdTHnTi8hChthRp52eNU/E1kCUPaT1q2EGcUevsbRmj75kPlPIh6zzjCJ73y9h7Hgea+Q==" saltValue="EL2+QNjKBEeNXTjNBphk0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363</v>
      </c>
      <c r="DK2" s="807"/>
      <c r="DL2" s="807"/>
      <c r="DM2" s="807"/>
      <c r="DN2" s="807"/>
      <c r="DO2" s="808"/>
      <c r="DP2" s="229"/>
      <c r="DQ2" s="806" t="s">
        <v>364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367</v>
      </c>
      <c r="B5" s="801"/>
      <c r="C5" s="801"/>
      <c r="D5" s="801"/>
      <c r="E5" s="801"/>
      <c r="F5" s="801"/>
      <c r="G5" s="801"/>
      <c r="H5" s="801"/>
      <c r="I5" s="801"/>
      <c r="J5" s="801"/>
      <c r="K5" s="801"/>
      <c r="L5" s="801"/>
      <c r="M5" s="801"/>
      <c r="N5" s="801"/>
      <c r="O5" s="801"/>
      <c r="P5" s="802"/>
      <c r="Q5" s="777" t="s">
        <v>368</v>
      </c>
      <c r="R5" s="778"/>
      <c r="S5" s="778"/>
      <c r="T5" s="778"/>
      <c r="U5" s="779"/>
      <c r="V5" s="777" t="s">
        <v>369</v>
      </c>
      <c r="W5" s="778"/>
      <c r="X5" s="778"/>
      <c r="Y5" s="778"/>
      <c r="Z5" s="779"/>
      <c r="AA5" s="777" t="s">
        <v>370</v>
      </c>
      <c r="AB5" s="778"/>
      <c r="AC5" s="778"/>
      <c r="AD5" s="778"/>
      <c r="AE5" s="778"/>
      <c r="AF5" s="810" t="s">
        <v>371</v>
      </c>
      <c r="AG5" s="778"/>
      <c r="AH5" s="778"/>
      <c r="AI5" s="778"/>
      <c r="AJ5" s="789"/>
      <c r="AK5" s="778" t="s">
        <v>372</v>
      </c>
      <c r="AL5" s="778"/>
      <c r="AM5" s="778"/>
      <c r="AN5" s="778"/>
      <c r="AO5" s="779"/>
      <c r="AP5" s="777" t="s">
        <v>373</v>
      </c>
      <c r="AQ5" s="778"/>
      <c r="AR5" s="778"/>
      <c r="AS5" s="778"/>
      <c r="AT5" s="779"/>
      <c r="AU5" s="777" t="s">
        <v>374</v>
      </c>
      <c r="AV5" s="778"/>
      <c r="AW5" s="778"/>
      <c r="AX5" s="778"/>
      <c r="AY5" s="789"/>
      <c r="AZ5" s="236"/>
      <c r="BA5" s="236"/>
      <c r="BB5" s="236"/>
      <c r="BC5" s="236"/>
      <c r="BD5" s="236"/>
      <c r="BE5" s="237"/>
      <c r="BF5" s="237"/>
      <c r="BG5" s="237"/>
      <c r="BH5" s="237"/>
      <c r="BI5" s="237"/>
      <c r="BJ5" s="237"/>
      <c r="BK5" s="237"/>
      <c r="BL5" s="237"/>
      <c r="BM5" s="237"/>
      <c r="BN5" s="237"/>
      <c r="BO5" s="237"/>
      <c r="BP5" s="237"/>
      <c r="BQ5" s="800" t="s">
        <v>375</v>
      </c>
      <c r="BR5" s="801"/>
      <c r="BS5" s="801"/>
      <c r="BT5" s="801"/>
      <c r="BU5" s="801"/>
      <c r="BV5" s="801"/>
      <c r="BW5" s="801"/>
      <c r="BX5" s="801"/>
      <c r="BY5" s="801"/>
      <c r="BZ5" s="801"/>
      <c r="CA5" s="801"/>
      <c r="CB5" s="801"/>
      <c r="CC5" s="801"/>
      <c r="CD5" s="801"/>
      <c r="CE5" s="801"/>
      <c r="CF5" s="801"/>
      <c r="CG5" s="802"/>
      <c r="CH5" s="777" t="s">
        <v>376</v>
      </c>
      <c r="CI5" s="778"/>
      <c r="CJ5" s="778"/>
      <c r="CK5" s="778"/>
      <c r="CL5" s="779"/>
      <c r="CM5" s="777" t="s">
        <v>377</v>
      </c>
      <c r="CN5" s="778"/>
      <c r="CO5" s="778"/>
      <c r="CP5" s="778"/>
      <c r="CQ5" s="779"/>
      <c r="CR5" s="777" t="s">
        <v>378</v>
      </c>
      <c r="CS5" s="778"/>
      <c r="CT5" s="778"/>
      <c r="CU5" s="778"/>
      <c r="CV5" s="779"/>
      <c r="CW5" s="777" t="s">
        <v>379</v>
      </c>
      <c r="CX5" s="778"/>
      <c r="CY5" s="778"/>
      <c r="CZ5" s="778"/>
      <c r="DA5" s="779"/>
      <c r="DB5" s="777" t="s">
        <v>380</v>
      </c>
      <c r="DC5" s="778"/>
      <c r="DD5" s="778"/>
      <c r="DE5" s="778"/>
      <c r="DF5" s="779"/>
      <c r="DG5" s="783" t="s">
        <v>381</v>
      </c>
      <c r="DH5" s="784"/>
      <c r="DI5" s="784"/>
      <c r="DJ5" s="784"/>
      <c r="DK5" s="785"/>
      <c r="DL5" s="783" t="s">
        <v>382</v>
      </c>
      <c r="DM5" s="784"/>
      <c r="DN5" s="784"/>
      <c r="DO5" s="784"/>
      <c r="DP5" s="785"/>
      <c r="DQ5" s="777" t="s">
        <v>383</v>
      </c>
      <c r="DR5" s="778"/>
      <c r="DS5" s="778"/>
      <c r="DT5" s="778"/>
      <c r="DU5" s="779"/>
      <c r="DV5" s="777" t="s">
        <v>374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384</v>
      </c>
      <c r="C7" s="792"/>
      <c r="D7" s="792"/>
      <c r="E7" s="792"/>
      <c r="F7" s="792"/>
      <c r="G7" s="792"/>
      <c r="H7" s="792"/>
      <c r="I7" s="792"/>
      <c r="J7" s="792"/>
      <c r="K7" s="792"/>
      <c r="L7" s="792"/>
      <c r="M7" s="792"/>
      <c r="N7" s="792"/>
      <c r="O7" s="792"/>
      <c r="P7" s="793"/>
      <c r="Q7" s="794">
        <v>21774</v>
      </c>
      <c r="R7" s="795"/>
      <c r="S7" s="795"/>
      <c r="T7" s="795"/>
      <c r="U7" s="795"/>
      <c r="V7" s="795">
        <v>20394</v>
      </c>
      <c r="W7" s="795"/>
      <c r="X7" s="795"/>
      <c r="Y7" s="795"/>
      <c r="Z7" s="795"/>
      <c r="AA7" s="795">
        <v>1380</v>
      </c>
      <c r="AB7" s="795"/>
      <c r="AC7" s="795"/>
      <c r="AD7" s="795"/>
      <c r="AE7" s="796"/>
      <c r="AF7" s="797">
        <v>1211</v>
      </c>
      <c r="AG7" s="798"/>
      <c r="AH7" s="798"/>
      <c r="AI7" s="798"/>
      <c r="AJ7" s="799"/>
      <c r="AK7" s="834">
        <v>682</v>
      </c>
      <c r="AL7" s="835"/>
      <c r="AM7" s="835"/>
      <c r="AN7" s="835"/>
      <c r="AO7" s="835"/>
      <c r="AP7" s="835">
        <v>13647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591</v>
      </c>
      <c r="BT7" s="839"/>
      <c r="BU7" s="839"/>
      <c r="BV7" s="839"/>
      <c r="BW7" s="839"/>
      <c r="BX7" s="839"/>
      <c r="BY7" s="839"/>
      <c r="BZ7" s="839"/>
      <c r="CA7" s="839"/>
      <c r="CB7" s="839"/>
      <c r="CC7" s="839"/>
      <c r="CD7" s="839"/>
      <c r="CE7" s="839"/>
      <c r="CF7" s="839"/>
      <c r="CG7" s="840"/>
      <c r="CH7" s="831">
        <v>0</v>
      </c>
      <c r="CI7" s="832"/>
      <c r="CJ7" s="832"/>
      <c r="CK7" s="832"/>
      <c r="CL7" s="833"/>
      <c r="CM7" s="831">
        <v>25</v>
      </c>
      <c r="CN7" s="832"/>
      <c r="CO7" s="832"/>
      <c r="CP7" s="832"/>
      <c r="CQ7" s="833"/>
      <c r="CR7" s="831">
        <v>10</v>
      </c>
      <c r="CS7" s="832"/>
      <c r="CT7" s="832"/>
      <c r="CU7" s="832"/>
      <c r="CV7" s="833"/>
      <c r="CW7" s="831" t="s">
        <v>580</v>
      </c>
      <c r="CX7" s="832"/>
      <c r="CY7" s="832"/>
      <c r="CZ7" s="832"/>
      <c r="DA7" s="833"/>
      <c r="DB7" s="831" t="s">
        <v>580</v>
      </c>
      <c r="DC7" s="832"/>
      <c r="DD7" s="832"/>
      <c r="DE7" s="832"/>
      <c r="DF7" s="833"/>
      <c r="DG7" s="831">
        <v>19</v>
      </c>
      <c r="DH7" s="832"/>
      <c r="DI7" s="832"/>
      <c r="DJ7" s="832"/>
      <c r="DK7" s="833"/>
      <c r="DL7" s="831" t="s">
        <v>580</v>
      </c>
      <c r="DM7" s="832"/>
      <c r="DN7" s="832"/>
      <c r="DO7" s="832"/>
      <c r="DP7" s="833"/>
      <c r="DQ7" s="831" t="s">
        <v>580</v>
      </c>
      <c r="DR7" s="832"/>
      <c r="DS7" s="832"/>
      <c r="DT7" s="832"/>
      <c r="DU7" s="833"/>
      <c r="DV7" s="812"/>
      <c r="DW7" s="813"/>
      <c r="DX7" s="813"/>
      <c r="DY7" s="813"/>
      <c r="DZ7" s="814"/>
      <c r="EA7" s="234"/>
    </row>
    <row r="8" spans="1:131" s="235" customFormat="1" ht="26.25" customHeight="1" x14ac:dyDescent="0.15">
      <c r="A8" s="241">
        <v>2</v>
      </c>
      <c r="B8" s="815" t="s">
        <v>385</v>
      </c>
      <c r="C8" s="816"/>
      <c r="D8" s="816"/>
      <c r="E8" s="816"/>
      <c r="F8" s="816"/>
      <c r="G8" s="816"/>
      <c r="H8" s="816"/>
      <c r="I8" s="816"/>
      <c r="J8" s="816"/>
      <c r="K8" s="816"/>
      <c r="L8" s="816"/>
      <c r="M8" s="816"/>
      <c r="N8" s="816"/>
      <c r="O8" s="816"/>
      <c r="P8" s="817"/>
      <c r="Q8" s="818">
        <v>1</v>
      </c>
      <c r="R8" s="819"/>
      <c r="S8" s="819"/>
      <c r="T8" s="819"/>
      <c r="U8" s="819"/>
      <c r="V8" s="819">
        <v>1</v>
      </c>
      <c r="W8" s="819"/>
      <c r="X8" s="819"/>
      <c r="Y8" s="819"/>
      <c r="Z8" s="819"/>
      <c r="AA8" s="819" t="s">
        <v>578</v>
      </c>
      <c r="AB8" s="819"/>
      <c r="AC8" s="819"/>
      <c r="AD8" s="819"/>
      <c r="AE8" s="820"/>
      <c r="AF8" s="821" t="s">
        <v>122</v>
      </c>
      <c r="AG8" s="822"/>
      <c r="AH8" s="822"/>
      <c r="AI8" s="822"/>
      <c r="AJ8" s="823"/>
      <c r="AK8" s="824" t="s">
        <v>579</v>
      </c>
      <c r="AL8" s="825"/>
      <c r="AM8" s="825"/>
      <c r="AN8" s="825"/>
      <c r="AO8" s="825"/>
      <c r="AP8" s="825" t="s">
        <v>579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386</v>
      </c>
      <c r="C9" s="816"/>
      <c r="D9" s="816"/>
      <c r="E9" s="816"/>
      <c r="F9" s="816"/>
      <c r="G9" s="816"/>
      <c r="H9" s="816"/>
      <c r="I9" s="816"/>
      <c r="J9" s="816"/>
      <c r="K9" s="816"/>
      <c r="L9" s="816"/>
      <c r="M9" s="816"/>
      <c r="N9" s="816"/>
      <c r="O9" s="816"/>
      <c r="P9" s="817"/>
      <c r="Q9" s="818">
        <v>38</v>
      </c>
      <c r="R9" s="819"/>
      <c r="S9" s="819"/>
      <c r="T9" s="819"/>
      <c r="U9" s="819"/>
      <c r="V9" s="819">
        <v>21</v>
      </c>
      <c r="W9" s="819"/>
      <c r="X9" s="819"/>
      <c r="Y9" s="819"/>
      <c r="Z9" s="819"/>
      <c r="AA9" s="819">
        <v>18</v>
      </c>
      <c r="AB9" s="819"/>
      <c r="AC9" s="819"/>
      <c r="AD9" s="819"/>
      <c r="AE9" s="820"/>
      <c r="AF9" s="821">
        <v>18</v>
      </c>
      <c r="AG9" s="822"/>
      <c r="AH9" s="822"/>
      <c r="AI9" s="822"/>
      <c r="AJ9" s="823"/>
      <c r="AK9" s="824" t="s">
        <v>580</v>
      </c>
      <c r="AL9" s="825"/>
      <c r="AM9" s="825"/>
      <c r="AN9" s="825"/>
      <c r="AO9" s="825"/>
      <c r="AP9" s="825">
        <v>73</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388</v>
      </c>
      <c r="B23" s="850" t="s">
        <v>389</v>
      </c>
      <c r="C23" s="851"/>
      <c r="D23" s="851"/>
      <c r="E23" s="851"/>
      <c r="F23" s="851"/>
      <c r="G23" s="851"/>
      <c r="H23" s="851"/>
      <c r="I23" s="851"/>
      <c r="J23" s="851"/>
      <c r="K23" s="851"/>
      <c r="L23" s="851"/>
      <c r="M23" s="851"/>
      <c r="N23" s="851"/>
      <c r="O23" s="851"/>
      <c r="P23" s="852"/>
      <c r="Q23" s="853">
        <v>21812</v>
      </c>
      <c r="R23" s="854"/>
      <c r="S23" s="854"/>
      <c r="T23" s="854"/>
      <c r="U23" s="854"/>
      <c r="V23" s="854">
        <v>20414</v>
      </c>
      <c r="W23" s="854"/>
      <c r="X23" s="854"/>
      <c r="Y23" s="854"/>
      <c r="Z23" s="854"/>
      <c r="AA23" s="854">
        <v>1398</v>
      </c>
      <c r="AB23" s="854"/>
      <c r="AC23" s="854"/>
      <c r="AD23" s="854"/>
      <c r="AE23" s="855"/>
      <c r="AF23" s="856">
        <v>1229</v>
      </c>
      <c r="AG23" s="854"/>
      <c r="AH23" s="854"/>
      <c r="AI23" s="854"/>
      <c r="AJ23" s="857"/>
      <c r="AK23" s="858"/>
      <c r="AL23" s="859"/>
      <c r="AM23" s="859"/>
      <c r="AN23" s="859"/>
      <c r="AO23" s="859"/>
      <c r="AP23" s="854">
        <v>13720</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367</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374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400</v>
      </c>
      <c r="C28" s="792"/>
      <c r="D28" s="792"/>
      <c r="E28" s="792"/>
      <c r="F28" s="792"/>
      <c r="G28" s="792"/>
      <c r="H28" s="792"/>
      <c r="I28" s="792"/>
      <c r="J28" s="792"/>
      <c r="K28" s="792"/>
      <c r="L28" s="792"/>
      <c r="M28" s="792"/>
      <c r="N28" s="792"/>
      <c r="O28" s="792"/>
      <c r="P28" s="793"/>
      <c r="Q28" s="882">
        <v>7823</v>
      </c>
      <c r="R28" s="883"/>
      <c r="S28" s="883"/>
      <c r="T28" s="883"/>
      <c r="U28" s="883"/>
      <c r="V28" s="883">
        <v>7538</v>
      </c>
      <c r="W28" s="883"/>
      <c r="X28" s="883"/>
      <c r="Y28" s="883"/>
      <c r="Z28" s="883"/>
      <c r="AA28" s="883">
        <v>285</v>
      </c>
      <c r="AB28" s="883"/>
      <c r="AC28" s="883"/>
      <c r="AD28" s="883"/>
      <c r="AE28" s="884"/>
      <c r="AF28" s="885">
        <v>285</v>
      </c>
      <c r="AG28" s="883"/>
      <c r="AH28" s="883"/>
      <c r="AI28" s="883"/>
      <c r="AJ28" s="886"/>
      <c r="AK28" s="887">
        <v>573</v>
      </c>
      <c r="AL28" s="878"/>
      <c r="AM28" s="878"/>
      <c r="AN28" s="878"/>
      <c r="AO28" s="878"/>
      <c r="AP28" s="878" t="s">
        <v>580</v>
      </c>
      <c r="AQ28" s="878"/>
      <c r="AR28" s="878"/>
      <c r="AS28" s="878"/>
      <c r="AT28" s="878"/>
      <c r="AU28" s="878" t="s">
        <v>579</v>
      </c>
      <c r="AV28" s="878"/>
      <c r="AW28" s="878"/>
      <c r="AX28" s="878"/>
      <c r="AY28" s="878"/>
      <c r="AZ28" s="879" t="s">
        <v>581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401</v>
      </c>
      <c r="C29" s="816"/>
      <c r="D29" s="816"/>
      <c r="E29" s="816"/>
      <c r="F29" s="816"/>
      <c r="G29" s="816"/>
      <c r="H29" s="816"/>
      <c r="I29" s="816"/>
      <c r="J29" s="816"/>
      <c r="K29" s="816"/>
      <c r="L29" s="816"/>
      <c r="M29" s="816"/>
      <c r="N29" s="816"/>
      <c r="O29" s="816"/>
      <c r="P29" s="817"/>
      <c r="Q29" s="818">
        <v>4726</v>
      </c>
      <c r="R29" s="819"/>
      <c r="S29" s="819"/>
      <c r="T29" s="819"/>
      <c r="U29" s="819"/>
      <c r="V29" s="819">
        <v>4525</v>
      </c>
      <c r="W29" s="819"/>
      <c r="X29" s="819"/>
      <c r="Y29" s="819"/>
      <c r="Z29" s="819"/>
      <c r="AA29" s="819">
        <v>202</v>
      </c>
      <c r="AB29" s="819"/>
      <c r="AC29" s="819"/>
      <c r="AD29" s="819"/>
      <c r="AE29" s="820"/>
      <c r="AF29" s="821">
        <v>202</v>
      </c>
      <c r="AG29" s="822"/>
      <c r="AH29" s="822"/>
      <c r="AI29" s="822"/>
      <c r="AJ29" s="823"/>
      <c r="AK29" s="890">
        <v>659</v>
      </c>
      <c r="AL29" s="891"/>
      <c r="AM29" s="891"/>
      <c r="AN29" s="891"/>
      <c r="AO29" s="891"/>
      <c r="AP29" s="891" t="s">
        <v>580</v>
      </c>
      <c r="AQ29" s="891"/>
      <c r="AR29" s="891"/>
      <c r="AS29" s="891"/>
      <c r="AT29" s="891"/>
      <c r="AU29" s="891" t="s">
        <v>580</v>
      </c>
      <c r="AV29" s="891"/>
      <c r="AW29" s="891"/>
      <c r="AX29" s="891"/>
      <c r="AY29" s="891"/>
      <c r="AZ29" s="892" t="s">
        <v>582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402</v>
      </c>
      <c r="C30" s="816"/>
      <c r="D30" s="816"/>
      <c r="E30" s="816"/>
      <c r="F30" s="816"/>
      <c r="G30" s="816"/>
      <c r="H30" s="816"/>
      <c r="I30" s="816"/>
      <c r="J30" s="816"/>
      <c r="K30" s="816"/>
      <c r="L30" s="816"/>
      <c r="M30" s="816"/>
      <c r="N30" s="816"/>
      <c r="O30" s="816"/>
      <c r="P30" s="817"/>
      <c r="Q30" s="818">
        <v>935</v>
      </c>
      <c r="R30" s="819"/>
      <c r="S30" s="819"/>
      <c r="T30" s="819"/>
      <c r="U30" s="819"/>
      <c r="V30" s="819">
        <v>935</v>
      </c>
      <c r="W30" s="819"/>
      <c r="X30" s="819"/>
      <c r="Y30" s="819"/>
      <c r="Z30" s="819"/>
      <c r="AA30" s="819">
        <v>0</v>
      </c>
      <c r="AB30" s="819"/>
      <c r="AC30" s="819"/>
      <c r="AD30" s="819"/>
      <c r="AE30" s="820"/>
      <c r="AF30" s="821">
        <v>0</v>
      </c>
      <c r="AG30" s="822"/>
      <c r="AH30" s="822"/>
      <c r="AI30" s="822"/>
      <c r="AJ30" s="823"/>
      <c r="AK30" s="890">
        <v>125</v>
      </c>
      <c r="AL30" s="891"/>
      <c r="AM30" s="891"/>
      <c r="AN30" s="891"/>
      <c r="AO30" s="891"/>
      <c r="AP30" s="891" t="s">
        <v>580</v>
      </c>
      <c r="AQ30" s="891"/>
      <c r="AR30" s="891"/>
      <c r="AS30" s="891"/>
      <c r="AT30" s="891"/>
      <c r="AU30" s="891" t="s">
        <v>580</v>
      </c>
      <c r="AV30" s="891"/>
      <c r="AW30" s="891"/>
      <c r="AX30" s="891"/>
      <c r="AY30" s="891"/>
      <c r="AZ30" s="892" t="s">
        <v>580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403</v>
      </c>
      <c r="C31" s="816"/>
      <c r="D31" s="816"/>
      <c r="E31" s="816"/>
      <c r="F31" s="816"/>
      <c r="G31" s="816"/>
      <c r="H31" s="816"/>
      <c r="I31" s="816"/>
      <c r="J31" s="816"/>
      <c r="K31" s="816"/>
      <c r="L31" s="816"/>
      <c r="M31" s="816"/>
      <c r="N31" s="816"/>
      <c r="O31" s="816"/>
      <c r="P31" s="817"/>
      <c r="Q31" s="818">
        <v>66</v>
      </c>
      <c r="R31" s="819"/>
      <c r="S31" s="819"/>
      <c r="T31" s="819"/>
      <c r="U31" s="819"/>
      <c r="V31" s="819">
        <v>64</v>
      </c>
      <c r="W31" s="819"/>
      <c r="X31" s="819"/>
      <c r="Y31" s="819"/>
      <c r="Z31" s="819"/>
      <c r="AA31" s="819">
        <v>2</v>
      </c>
      <c r="AB31" s="819"/>
      <c r="AC31" s="819"/>
      <c r="AD31" s="819"/>
      <c r="AE31" s="820"/>
      <c r="AF31" s="821">
        <v>2</v>
      </c>
      <c r="AG31" s="822"/>
      <c r="AH31" s="822"/>
      <c r="AI31" s="822"/>
      <c r="AJ31" s="823"/>
      <c r="AK31" s="890">
        <v>46</v>
      </c>
      <c r="AL31" s="891"/>
      <c r="AM31" s="891"/>
      <c r="AN31" s="891"/>
      <c r="AO31" s="891"/>
      <c r="AP31" s="891">
        <v>96</v>
      </c>
      <c r="AQ31" s="891"/>
      <c r="AR31" s="891"/>
      <c r="AS31" s="891"/>
      <c r="AT31" s="891"/>
      <c r="AU31" s="891">
        <v>78</v>
      </c>
      <c r="AV31" s="891"/>
      <c r="AW31" s="891"/>
      <c r="AX31" s="891"/>
      <c r="AY31" s="891"/>
      <c r="AZ31" s="892" t="s">
        <v>582</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404</v>
      </c>
      <c r="C32" s="816"/>
      <c r="D32" s="816"/>
      <c r="E32" s="816"/>
      <c r="F32" s="816"/>
      <c r="G32" s="816"/>
      <c r="H32" s="816"/>
      <c r="I32" s="816"/>
      <c r="J32" s="816"/>
      <c r="K32" s="816"/>
      <c r="L32" s="816"/>
      <c r="M32" s="816"/>
      <c r="N32" s="816"/>
      <c r="O32" s="816"/>
      <c r="P32" s="817"/>
      <c r="Q32" s="818">
        <v>1349</v>
      </c>
      <c r="R32" s="819"/>
      <c r="S32" s="819"/>
      <c r="T32" s="819"/>
      <c r="U32" s="819"/>
      <c r="V32" s="819">
        <v>1315</v>
      </c>
      <c r="W32" s="819"/>
      <c r="X32" s="819"/>
      <c r="Y32" s="819"/>
      <c r="Z32" s="819"/>
      <c r="AA32" s="819">
        <v>34</v>
      </c>
      <c r="AB32" s="819"/>
      <c r="AC32" s="819"/>
      <c r="AD32" s="819"/>
      <c r="AE32" s="820"/>
      <c r="AF32" s="821">
        <v>34</v>
      </c>
      <c r="AG32" s="822"/>
      <c r="AH32" s="822"/>
      <c r="AI32" s="822"/>
      <c r="AJ32" s="823"/>
      <c r="AK32" s="890">
        <v>599</v>
      </c>
      <c r="AL32" s="891"/>
      <c r="AM32" s="891"/>
      <c r="AN32" s="891"/>
      <c r="AO32" s="891"/>
      <c r="AP32" s="891">
        <v>5779</v>
      </c>
      <c r="AQ32" s="891"/>
      <c r="AR32" s="891"/>
      <c r="AS32" s="891"/>
      <c r="AT32" s="891"/>
      <c r="AU32" s="891">
        <v>4195</v>
      </c>
      <c r="AV32" s="891"/>
      <c r="AW32" s="891"/>
      <c r="AX32" s="891"/>
      <c r="AY32" s="891"/>
      <c r="AZ32" s="892" t="s">
        <v>580</v>
      </c>
      <c r="BA32" s="892"/>
      <c r="BB32" s="892"/>
      <c r="BC32" s="892"/>
      <c r="BD32" s="892"/>
      <c r="BE32" s="888" t="s">
        <v>405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406</v>
      </c>
      <c r="C33" s="816"/>
      <c r="D33" s="816"/>
      <c r="E33" s="816"/>
      <c r="F33" s="816"/>
      <c r="G33" s="816"/>
      <c r="H33" s="816"/>
      <c r="I33" s="816"/>
      <c r="J33" s="816"/>
      <c r="K33" s="816"/>
      <c r="L33" s="816"/>
      <c r="M33" s="816"/>
      <c r="N33" s="816"/>
      <c r="O33" s="816"/>
      <c r="P33" s="817"/>
      <c r="Q33" s="818">
        <v>102</v>
      </c>
      <c r="R33" s="819"/>
      <c r="S33" s="819"/>
      <c r="T33" s="819"/>
      <c r="U33" s="819"/>
      <c r="V33" s="819">
        <v>82</v>
      </c>
      <c r="W33" s="819"/>
      <c r="X33" s="819"/>
      <c r="Y33" s="819"/>
      <c r="Z33" s="819"/>
      <c r="AA33" s="819">
        <v>20</v>
      </c>
      <c r="AB33" s="819"/>
      <c r="AC33" s="819"/>
      <c r="AD33" s="819"/>
      <c r="AE33" s="820"/>
      <c r="AF33" s="821">
        <v>20</v>
      </c>
      <c r="AG33" s="822"/>
      <c r="AH33" s="822"/>
      <c r="AI33" s="822"/>
      <c r="AJ33" s="823"/>
      <c r="AK33" s="890">
        <v>0</v>
      </c>
      <c r="AL33" s="891"/>
      <c r="AM33" s="891"/>
      <c r="AN33" s="891"/>
      <c r="AO33" s="891"/>
      <c r="AP33" s="891">
        <v>70</v>
      </c>
      <c r="AQ33" s="891"/>
      <c r="AR33" s="891"/>
      <c r="AS33" s="891"/>
      <c r="AT33" s="891"/>
      <c r="AU33" s="891">
        <v>1</v>
      </c>
      <c r="AV33" s="891"/>
      <c r="AW33" s="891"/>
      <c r="AX33" s="891"/>
      <c r="AY33" s="891"/>
      <c r="AZ33" s="892" t="s">
        <v>580</v>
      </c>
      <c r="BA33" s="892"/>
      <c r="BB33" s="892"/>
      <c r="BC33" s="892"/>
      <c r="BD33" s="892"/>
      <c r="BE33" s="888" t="s">
        <v>407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408</v>
      </c>
      <c r="C34" s="816"/>
      <c r="D34" s="816"/>
      <c r="E34" s="816"/>
      <c r="F34" s="816"/>
      <c r="G34" s="816"/>
      <c r="H34" s="816"/>
      <c r="I34" s="816"/>
      <c r="J34" s="816"/>
      <c r="K34" s="816"/>
      <c r="L34" s="816"/>
      <c r="M34" s="816"/>
      <c r="N34" s="816"/>
      <c r="O34" s="816"/>
      <c r="P34" s="817"/>
      <c r="Q34" s="818">
        <v>115</v>
      </c>
      <c r="R34" s="819"/>
      <c r="S34" s="819"/>
      <c r="T34" s="819"/>
      <c r="U34" s="819"/>
      <c r="V34" s="819">
        <v>63</v>
      </c>
      <c r="W34" s="819"/>
      <c r="X34" s="819"/>
      <c r="Y34" s="819"/>
      <c r="Z34" s="819"/>
      <c r="AA34" s="819">
        <v>52</v>
      </c>
      <c r="AB34" s="819"/>
      <c r="AC34" s="819"/>
      <c r="AD34" s="819"/>
      <c r="AE34" s="820"/>
      <c r="AF34" s="821">
        <v>13</v>
      </c>
      <c r="AG34" s="822"/>
      <c r="AH34" s="822"/>
      <c r="AI34" s="822"/>
      <c r="AJ34" s="823"/>
      <c r="AK34" s="890">
        <v>0</v>
      </c>
      <c r="AL34" s="891"/>
      <c r="AM34" s="891"/>
      <c r="AN34" s="891"/>
      <c r="AO34" s="891"/>
      <c r="AP34" s="891">
        <v>492</v>
      </c>
      <c r="AQ34" s="891"/>
      <c r="AR34" s="891"/>
      <c r="AS34" s="891"/>
      <c r="AT34" s="891"/>
      <c r="AU34" s="891">
        <v>0</v>
      </c>
      <c r="AV34" s="891"/>
      <c r="AW34" s="891"/>
      <c r="AX34" s="891"/>
      <c r="AY34" s="891"/>
      <c r="AZ34" s="892" t="s">
        <v>580</v>
      </c>
      <c r="BA34" s="892"/>
      <c r="BB34" s="892"/>
      <c r="BC34" s="892"/>
      <c r="BD34" s="892"/>
      <c r="BE34" s="888" t="s">
        <v>409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388</v>
      </c>
      <c r="B63" s="850" t="s">
        <v>411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556</v>
      </c>
      <c r="AG63" s="902"/>
      <c r="AH63" s="902"/>
      <c r="AI63" s="902"/>
      <c r="AJ63" s="903"/>
      <c r="AK63" s="904"/>
      <c r="AL63" s="899"/>
      <c r="AM63" s="899"/>
      <c r="AN63" s="899"/>
      <c r="AO63" s="899"/>
      <c r="AP63" s="902">
        <v>6437</v>
      </c>
      <c r="AQ63" s="902"/>
      <c r="AR63" s="902"/>
      <c r="AS63" s="902"/>
      <c r="AT63" s="902"/>
      <c r="AU63" s="902">
        <v>4274</v>
      </c>
      <c r="AV63" s="902"/>
      <c r="AW63" s="902"/>
      <c r="AX63" s="902"/>
      <c r="AY63" s="902"/>
      <c r="AZ63" s="906"/>
      <c r="BA63" s="906"/>
      <c r="BB63" s="906"/>
      <c r="BC63" s="906"/>
      <c r="BD63" s="906"/>
      <c r="BE63" s="907"/>
      <c r="BF63" s="907"/>
      <c r="BG63" s="907"/>
      <c r="BH63" s="907"/>
      <c r="BI63" s="908"/>
      <c r="BJ63" s="909" t="s">
        <v>412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414</v>
      </c>
      <c r="B66" s="801"/>
      <c r="C66" s="801"/>
      <c r="D66" s="801"/>
      <c r="E66" s="801"/>
      <c r="F66" s="801"/>
      <c r="G66" s="801"/>
      <c r="H66" s="801"/>
      <c r="I66" s="801"/>
      <c r="J66" s="801"/>
      <c r="K66" s="801"/>
      <c r="L66" s="801"/>
      <c r="M66" s="801"/>
      <c r="N66" s="801"/>
      <c r="O66" s="801"/>
      <c r="P66" s="802"/>
      <c r="Q66" s="777" t="s">
        <v>415</v>
      </c>
      <c r="R66" s="778"/>
      <c r="S66" s="778"/>
      <c r="T66" s="778"/>
      <c r="U66" s="779"/>
      <c r="V66" s="777" t="s">
        <v>416</v>
      </c>
      <c r="W66" s="778"/>
      <c r="X66" s="778"/>
      <c r="Y66" s="778"/>
      <c r="Z66" s="779"/>
      <c r="AA66" s="777" t="s">
        <v>417</v>
      </c>
      <c r="AB66" s="778"/>
      <c r="AC66" s="778"/>
      <c r="AD66" s="778"/>
      <c r="AE66" s="779"/>
      <c r="AF66" s="912" t="s">
        <v>418</v>
      </c>
      <c r="AG66" s="873"/>
      <c r="AH66" s="873"/>
      <c r="AI66" s="873"/>
      <c r="AJ66" s="913"/>
      <c r="AK66" s="777" t="s">
        <v>419</v>
      </c>
      <c r="AL66" s="801"/>
      <c r="AM66" s="801"/>
      <c r="AN66" s="801"/>
      <c r="AO66" s="802"/>
      <c r="AP66" s="777" t="s">
        <v>420</v>
      </c>
      <c r="AQ66" s="778"/>
      <c r="AR66" s="778"/>
      <c r="AS66" s="778"/>
      <c r="AT66" s="779"/>
      <c r="AU66" s="777" t="s">
        <v>421</v>
      </c>
      <c r="AV66" s="778"/>
      <c r="AW66" s="778"/>
      <c r="AX66" s="778"/>
      <c r="AY66" s="779"/>
      <c r="AZ66" s="777" t="s">
        <v>374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583</v>
      </c>
      <c r="C68" s="930"/>
      <c r="D68" s="930"/>
      <c r="E68" s="930"/>
      <c r="F68" s="930"/>
      <c r="G68" s="930"/>
      <c r="H68" s="930"/>
      <c r="I68" s="930"/>
      <c r="J68" s="930"/>
      <c r="K68" s="930"/>
      <c r="L68" s="930"/>
      <c r="M68" s="930"/>
      <c r="N68" s="930"/>
      <c r="O68" s="930"/>
      <c r="P68" s="931"/>
      <c r="Q68" s="932">
        <v>95</v>
      </c>
      <c r="R68" s="926"/>
      <c r="S68" s="926"/>
      <c r="T68" s="926"/>
      <c r="U68" s="926"/>
      <c r="V68" s="926">
        <v>82</v>
      </c>
      <c r="W68" s="926"/>
      <c r="X68" s="926"/>
      <c r="Y68" s="926"/>
      <c r="Z68" s="926"/>
      <c r="AA68" s="926">
        <v>13</v>
      </c>
      <c r="AB68" s="926"/>
      <c r="AC68" s="926"/>
      <c r="AD68" s="926"/>
      <c r="AE68" s="926"/>
      <c r="AF68" s="926">
        <v>13</v>
      </c>
      <c r="AG68" s="926"/>
      <c r="AH68" s="926"/>
      <c r="AI68" s="926"/>
      <c r="AJ68" s="926"/>
      <c r="AK68" s="926">
        <v>38</v>
      </c>
      <c r="AL68" s="926"/>
      <c r="AM68" s="926"/>
      <c r="AN68" s="926"/>
      <c r="AO68" s="926"/>
      <c r="AP68" s="926" t="s">
        <v>579</v>
      </c>
      <c r="AQ68" s="926"/>
      <c r="AR68" s="926"/>
      <c r="AS68" s="926"/>
      <c r="AT68" s="926"/>
      <c r="AU68" s="926" t="s">
        <v>579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584</v>
      </c>
      <c r="C69" s="934"/>
      <c r="D69" s="934"/>
      <c r="E69" s="934"/>
      <c r="F69" s="934"/>
      <c r="G69" s="934"/>
      <c r="H69" s="934"/>
      <c r="I69" s="934"/>
      <c r="J69" s="934"/>
      <c r="K69" s="934"/>
      <c r="L69" s="934"/>
      <c r="M69" s="934"/>
      <c r="N69" s="934"/>
      <c r="O69" s="934"/>
      <c r="P69" s="935"/>
      <c r="Q69" s="936">
        <v>8452</v>
      </c>
      <c r="R69" s="891"/>
      <c r="S69" s="891"/>
      <c r="T69" s="891"/>
      <c r="U69" s="891"/>
      <c r="V69" s="891">
        <v>8381</v>
      </c>
      <c r="W69" s="891"/>
      <c r="X69" s="891"/>
      <c r="Y69" s="891"/>
      <c r="Z69" s="891"/>
      <c r="AA69" s="891">
        <v>72</v>
      </c>
      <c r="AB69" s="891"/>
      <c r="AC69" s="891"/>
      <c r="AD69" s="891"/>
      <c r="AE69" s="891"/>
      <c r="AF69" s="891">
        <v>72</v>
      </c>
      <c r="AG69" s="891"/>
      <c r="AH69" s="891"/>
      <c r="AI69" s="891"/>
      <c r="AJ69" s="891"/>
      <c r="AK69" s="891">
        <v>970</v>
      </c>
      <c r="AL69" s="891"/>
      <c r="AM69" s="891"/>
      <c r="AN69" s="891"/>
      <c r="AO69" s="891"/>
      <c r="AP69" s="891" t="s">
        <v>582</v>
      </c>
      <c r="AQ69" s="891"/>
      <c r="AR69" s="891"/>
      <c r="AS69" s="891"/>
      <c r="AT69" s="891"/>
      <c r="AU69" s="891" t="s">
        <v>580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585</v>
      </c>
      <c r="C70" s="934"/>
      <c r="D70" s="934"/>
      <c r="E70" s="934"/>
      <c r="F70" s="934"/>
      <c r="G70" s="934"/>
      <c r="H70" s="934"/>
      <c r="I70" s="934"/>
      <c r="J70" s="934"/>
      <c r="K70" s="934"/>
      <c r="L70" s="934"/>
      <c r="M70" s="934"/>
      <c r="N70" s="934"/>
      <c r="O70" s="934"/>
      <c r="P70" s="935"/>
      <c r="Q70" s="936">
        <v>6480</v>
      </c>
      <c r="R70" s="891"/>
      <c r="S70" s="891"/>
      <c r="T70" s="891"/>
      <c r="U70" s="891"/>
      <c r="V70" s="891">
        <v>6412</v>
      </c>
      <c r="W70" s="891"/>
      <c r="X70" s="891"/>
      <c r="Y70" s="891"/>
      <c r="Z70" s="891"/>
      <c r="AA70" s="891">
        <v>68</v>
      </c>
      <c r="AB70" s="891"/>
      <c r="AC70" s="891"/>
      <c r="AD70" s="891"/>
      <c r="AE70" s="891"/>
      <c r="AF70" s="891">
        <v>68</v>
      </c>
      <c r="AG70" s="891"/>
      <c r="AH70" s="891"/>
      <c r="AI70" s="891"/>
      <c r="AJ70" s="891"/>
      <c r="AK70" s="891" t="s">
        <v>579</v>
      </c>
      <c r="AL70" s="891"/>
      <c r="AM70" s="891"/>
      <c r="AN70" s="891"/>
      <c r="AO70" s="891"/>
      <c r="AP70" s="891">
        <v>4435</v>
      </c>
      <c r="AQ70" s="891"/>
      <c r="AR70" s="891"/>
      <c r="AS70" s="891"/>
      <c r="AT70" s="891"/>
      <c r="AU70" s="891">
        <v>1284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586</v>
      </c>
      <c r="C71" s="934"/>
      <c r="D71" s="934"/>
      <c r="E71" s="934"/>
      <c r="F71" s="934"/>
      <c r="G71" s="934"/>
      <c r="H71" s="934"/>
      <c r="I71" s="934"/>
      <c r="J71" s="934"/>
      <c r="K71" s="934"/>
      <c r="L71" s="934"/>
      <c r="M71" s="934"/>
      <c r="N71" s="934"/>
      <c r="O71" s="934"/>
      <c r="P71" s="935"/>
      <c r="Q71" s="936">
        <v>6927</v>
      </c>
      <c r="R71" s="891"/>
      <c r="S71" s="891"/>
      <c r="T71" s="891"/>
      <c r="U71" s="891"/>
      <c r="V71" s="891">
        <v>5815</v>
      </c>
      <c r="W71" s="891"/>
      <c r="X71" s="891"/>
      <c r="Y71" s="891"/>
      <c r="Z71" s="891"/>
      <c r="AA71" s="891">
        <v>1112</v>
      </c>
      <c r="AB71" s="891"/>
      <c r="AC71" s="891"/>
      <c r="AD71" s="891"/>
      <c r="AE71" s="891"/>
      <c r="AF71" s="891">
        <v>4994</v>
      </c>
      <c r="AG71" s="891"/>
      <c r="AH71" s="891"/>
      <c r="AI71" s="891"/>
      <c r="AJ71" s="891"/>
      <c r="AK71" s="891" t="s">
        <v>580</v>
      </c>
      <c r="AL71" s="891"/>
      <c r="AM71" s="891"/>
      <c r="AN71" s="891"/>
      <c r="AO71" s="891"/>
      <c r="AP71" s="891">
        <v>2459</v>
      </c>
      <c r="AQ71" s="891"/>
      <c r="AR71" s="891"/>
      <c r="AS71" s="891"/>
      <c r="AT71" s="891"/>
      <c r="AU71" s="891" t="s">
        <v>590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587</v>
      </c>
      <c r="C72" s="934"/>
      <c r="D72" s="934"/>
      <c r="E72" s="934"/>
      <c r="F72" s="934"/>
      <c r="G72" s="934"/>
      <c r="H72" s="934"/>
      <c r="I72" s="934"/>
      <c r="J72" s="934"/>
      <c r="K72" s="934"/>
      <c r="L72" s="934"/>
      <c r="M72" s="934"/>
      <c r="N72" s="934"/>
      <c r="O72" s="934"/>
      <c r="P72" s="935"/>
      <c r="Q72" s="936">
        <v>1636</v>
      </c>
      <c r="R72" s="891"/>
      <c r="S72" s="891"/>
      <c r="T72" s="891"/>
      <c r="U72" s="891"/>
      <c r="V72" s="891">
        <v>1535</v>
      </c>
      <c r="W72" s="891"/>
      <c r="X72" s="891"/>
      <c r="Y72" s="891"/>
      <c r="Z72" s="891"/>
      <c r="AA72" s="891">
        <v>100</v>
      </c>
      <c r="AB72" s="891"/>
      <c r="AC72" s="891"/>
      <c r="AD72" s="891"/>
      <c r="AE72" s="891"/>
      <c r="AF72" s="891">
        <v>100</v>
      </c>
      <c r="AG72" s="891"/>
      <c r="AH72" s="891"/>
      <c r="AI72" s="891"/>
      <c r="AJ72" s="891"/>
      <c r="AK72" s="891" t="s">
        <v>579</v>
      </c>
      <c r="AL72" s="891"/>
      <c r="AM72" s="891"/>
      <c r="AN72" s="891"/>
      <c r="AO72" s="891"/>
      <c r="AP72" s="891" t="s">
        <v>580</v>
      </c>
      <c r="AQ72" s="891"/>
      <c r="AR72" s="891"/>
      <c r="AS72" s="891"/>
      <c r="AT72" s="891"/>
      <c r="AU72" s="891" t="s">
        <v>580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588</v>
      </c>
      <c r="C73" s="934"/>
      <c r="D73" s="934"/>
      <c r="E73" s="934"/>
      <c r="F73" s="934"/>
      <c r="G73" s="934"/>
      <c r="H73" s="934"/>
      <c r="I73" s="934"/>
      <c r="J73" s="934"/>
      <c r="K73" s="934"/>
      <c r="L73" s="934"/>
      <c r="M73" s="934"/>
      <c r="N73" s="934"/>
      <c r="O73" s="934"/>
      <c r="P73" s="935"/>
      <c r="Q73" s="936">
        <v>830487</v>
      </c>
      <c r="R73" s="891"/>
      <c r="S73" s="891"/>
      <c r="T73" s="891"/>
      <c r="U73" s="891"/>
      <c r="V73" s="891">
        <v>800586</v>
      </c>
      <c r="W73" s="891"/>
      <c r="X73" s="891"/>
      <c r="Y73" s="891"/>
      <c r="Z73" s="891"/>
      <c r="AA73" s="891">
        <v>29902</v>
      </c>
      <c r="AB73" s="891"/>
      <c r="AC73" s="891"/>
      <c r="AD73" s="891"/>
      <c r="AE73" s="891"/>
      <c r="AF73" s="891">
        <v>29900</v>
      </c>
      <c r="AG73" s="891"/>
      <c r="AH73" s="891"/>
      <c r="AI73" s="891"/>
      <c r="AJ73" s="891"/>
      <c r="AK73" s="891">
        <v>5</v>
      </c>
      <c r="AL73" s="891"/>
      <c r="AM73" s="891"/>
      <c r="AN73" s="891"/>
      <c r="AO73" s="891"/>
      <c r="AP73" s="891" t="s">
        <v>579</v>
      </c>
      <c r="AQ73" s="891"/>
      <c r="AR73" s="891"/>
      <c r="AS73" s="891"/>
      <c r="AT73" s="891"/>
      <c r="AU73" s="891" t="s">
        <v>580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589</v>
      </c>
      <c r="C74" s="934"/>
      <c r="D74" s="934"/>
      <c r="E74" s="934"/>
      <c r="F74" s="934"/>
      <c r="G74" s="934"/>
      <c r="H74" s="934"/>
      <c r="I74" s="934"/>
      <c r="J74" s="934"/>
      <c r="K74" s="934"/>
      <c r="L74" s="934"/>
      <c r="M74" s="934"/>
      <c r="N74" s="934"/>
      <c r="O74" s="934"/>
      <c r="P74" s="935"/>
      <c r="Q74" s="936">
        <v>34545</v>
      </c>
      <c r="R74" s="891"/>
      <c r="S74" s="891"/>
      <c r="T74" s="891"/>
      <c r="U74" s="891"/>
      <c r="V74" s="891">
        <v>34533</v>
      </c>
      <c r="W74" s="891"/>
      <c r="X74" s="891"/>
      <c r="Y74" s="891"/>
      <c r="Z74" s="891"/>
      <c r="AA74" s="891">
        <v>12</v>
      </c>
      <c r="AB74" s="891"/>
      <c r="AC74" s="891"/>
      <c r="AD74" s="891"/>
      <c r="AE74" s="891"/>
      <c r="AF74" s="891">
        <v>12</v>
      </c>
      <c r="AG74" s="891"/>
      <c r="AH74" s="891"/>
      <c r="AI74" s="891"/>
      <c r="AJ74" s="891"/>
      <c r="AK74" s="891">
        <v>1093</v>
      </c>
      <c r="AL74" s="891"/>
      <c r="AM74" s="891"/>
      <c r="AN74" s="891"/>
      <c r="AO74" s="891"/>
      <c r="AP74" s="891" t="s">
        <v>579</v>
      </c>
      <c r="AQ74" s="891"/>
      <c r="AR74" s="891"/>
      <c r="AS74" s="891"/>
      <c r="AT74" s="891"/>
      <c r="AU74" s="891" t="s">
        <v>580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388</v>
      </c>
      <c r="B88" s="850" t="s">
        <v>422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35159</v>
      </c>
      <c r="AG88" s="902"/>
      <c r="AH88" s="902"/>
      <c r="AI88" s="902"/>
      <c r="AJ88" s="902"/>
      <c r="AK88" s="899"/>
      <c r="AL88" s="899"/>
      <c r="AM88" s="899"/>
      <c r="AN88" s="899"/>
      <c r="AO88" s="899"/>
      <c r="AP88" s="902">
        <v>6894</v>
      </c>
      <c r="AQ88" s="902"/>
      <c r="AR88" s="902"/>
      <c r="AS88" s="902"/>
      <c r="AT88" s="902"/>
      <c r="AU88" s="902">
        <v>1284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50" t="s">
        <v>423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10</v>
      </c>
      <c r="CS102" s="910"/>
      <c r="CT102" s="910"/>
      <c r="CU102" s="910"/>
      <c r="CV102" s="953"/>
      <c r="CW102" s="952" t="s">
        <v>592</v>
      </c>
      <c r="CX102" s="910"/>
      <c r="CY102" s="910"/>
      <c r="CZ102" s="910"/>
      <c r="DA102" s="953"/>
      <c r="DB102" s="952" t="s">
        <v>592</v>
      </c>
      <c r="DC102" s="910"/>
      <c r="DD102" s="910"/>
      <c r="DE102" s="910"/>
      <c r="DF102" s="953"/>
      <c r="DG102" s="952">
        <v>19</v>
      </c>
      <c r="DH102" s="910"/>
      <c r="DI102" s="910"/>
      <c r="DJ102" s="910"/>
      <c r="DK102" s="953"/>
      <c r="DL102" s="952" t="s">
        <v>592</v>
      </c>
      <c r="DM102" s="910"/>
      <c r="DN102" s="910"/>
      <c r="DO102" s="910"/>
      <c r="DP102" s="953"/>
      <c r="DQ102" s="952" t="s">
        <v>593</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430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431</v>
      </c>
      <c r="AB109" s="955"/>
      <c r="AC109" s="955"/>
      <c r="AD109" s="955"/>
      <c r="AE109" s="956"/>
      <c r="AF109" s="954" t="s">
        <v>305</v>
      </c>
      <c r="AG109" s="955"/>
      <c r="AH109" s="955"/>
      <c r="AI109" s="955"/>
      <c r="AJ109" s="956"/>
      <c r="AK109" s="954" t="s">
        <v>304</v>
      </c>
      <c r="AL109" s="955"/>
      <c r="AM109" s="955"/>
      <c r="AN109" s="955"/>
      <c r="AO109" s="956"/>
      <c r="AP109" s="954" t="s">
        <v>432</v>
      </c>
      <c r="AQ109" s="955"/>
      <c r="AR109" s="955"/>
      <c r="AS109" s="955"/>
      <c r="AT109" s="957"/>
      <c r="AU109" s="974" t="s">
        <v>430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431</v>
      </c>
      <c r="BR109" s="955"/>
      <c r="BS109" s="955"/>
      <c r="BT109" s="955"/>
      <c r="BU109" s="956"/>
      <c r="BV109" s="954" t="s">
        <v>305</v>
      </c>
      <c r="BW109" s="955"/>
      <c r="BX109" s="955"/>
      <c r="BY109" s="955"/>
      <c r="BZ109" s="956"/>
      <c r="CA109" s="954" t="s">
        <v>304</v>
      </c>
      <c r="CB109" s="955"/>
      <c r="CC109" s="955"/>
      <c r="CD109" s="955"/>
      <c r="CE109" s="956"/>
      <c r="CF109" s="975" t="s">
        <v>432</v>
      </c>
      <c r="CG109" s="975"/>
      <c r="CH109" s="975"/>
      <c r="CI109" s="975"/>
      <c r="CJ109" s="975"/>
      <c r="CK109" s="954" t="s">
        <v>433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431</v>
      </c>
      <c r="DH109" s="955"/>
      <c r="DI109" s="955"/>
      <c r="DJ109" s="955"/>
      <c r="DK109" s="956"/>
      <c r="DL109" s="954" t="s">
        <v>305</v>
      </c>
      <c r="DM109" s="955"/>
      <c r="DN109" s="955"/>
      <c r="DO109" s="955"/>
      <c r="DP109" s="956"/>
      <c r="DQ109" s="954" t="s">
        <v>304</v>
      </c>
      <c r="DR109" s="955"/>
      <c r="DS109" s="955"/>
      <c r="DT109" s="955"/>
      <c r="DU109" s="956"/>
      <c r="DV109" s="954" t="s">
        <v>432</v>
      </c>
      <c r="DW109" s="955"/>
      <c r="DX109" s="955"/>
      <c r="DY109" s="955"/>
      <c r="DZ109" s="957"/>
    </row>
    <row r="110" spans="1:131" s="226" customFormat="1" ht="26.25" customHeight="1" x14ac:dyDescent="0.15">
      <c r="A110" s="958" t="s">
        <v>434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1173866</v>
      </c>
      <c r="AB110" s="962"/>
      <c r="AC110" s="962"/>
      <c r="AD110" s="962"/>
      <c r="AE110" s="963"/>
      <c r="AF110" s="964">
        <v>1198118</v>
      </c>
      <c r="AG110" s="962"/>
      <c r="AH110" s="962"/>
      <c r="AI110" s="962"/>
      <c r="AJ110" s="963"/>
      <c r="AK110" s="964">
        <v>1229833</v>
      </c>
      <c r="AL110" s="962"/>
      <c r="AM110" s="962"/>
      <c r="AN110" s="962"/>
      <c r="AO110" s="963"/>
      <c r="AP110" s="965">
        <v>10.4</v>
      </c>
      <c r="AQ110" s="966"/>
      <c r="AR110" s="966"/>
      <c r="AS110" s="966"/>
      <c r="AT110" s="967"/>
      <c r="AU110" s="968" t="s">
        <v>67</v>
      </c>
      <c r="AV110" s="969"/>
      <c r="AW110" s="969"/>
      <c r="AX110" s="969"/>
      <c r="AY110" s="969"/>
      <c r="AZ110" s="1010" t="s">
        <v>435</v>
      </c>
      <c r="BA110" s="959"/>
      <c r="BB110" s="959"/>
      <c r="BC110" s="959"/>
      <c r="BD110" s="959"/>
      <c r="BE110" s="959"/>
      <c r="BF110" s="959"/>
      <c r="BG110" s="959"/>
      <c r="BH110" s="959"/>
      <c r="BI110" s="959"/>
      <c r="BJ110" s="959"/>
      <c r="BK110" s="959"/>
      <c r="BL110" s="959"/>
      <c r="BM110" s="959"/>
      <c r="BN110" s="959"/>
      <c r="BO110" s="959"/>
      <c r="BP110" s="960"/>
      <c r="BQ110" s="996">
        <v>13498915</v>
      </c>
      <c r="BR110" s="997"/>
      <c r="BS110" s="997"/>
      <c r="BT110" s="997"/>
      <c r="BU110" s="997"/>
      <c r="BV110" s="997">
        <v>13563763</v>
      </c>
      <c r="BW110" s="997"/>
      <c r="BX110" s="997"/>
      <c r="BY110" s="997"/>
      <c r="BZ110" s="997"/>
      <c r="CA110" s="997">
        <v>13719744</v>
      </c>
      <c r="CB110" s="997"/>
      <c r="CC110" s="997"/>
      <c r="CD110" s="997"/>
      <c r="CE110" s="997"/>
      <c r="CF110" s="1011">
        <v>115.5</v>
      </c>
      <c r="CG110" s="1012"/>
      <c r="CH110" s="1012"/>
      <c r="CI110" s="1012"/>
      <c r="CJ110" s="1012"/>
      <c r="CK110" s="1013" t="s">
        <v>436</v>
      </c>
      <c r="CL110" s="1014"/>
      <c r="CM110" s="993" t="s">
        <v>437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122</v>
      </c>
      <c r="DH110" s="997"/>
      <c r="DI110" s="997"/>
      <c r="DJ110" s="997"/>
      <c r="DK110" s="997"/>
      <c r="DL110" s="997" t="s">
        <v>122</v>
      </c>
      <c r="DM110" s="997"/>
      <c r="DN110" s="997"/>
      <c r="DO110" s="997"/>
      <c r="DP110" s="997"/>
      <c r="DQ110" s="997" t="s">
        <v>122</v>
      </c>
      <c r="DR110" s="997"/>
      <c r="DS110" s="997"/>
      <c r="DT110" s="997"/>
      <c r="DU110" s="997"/>
      <c r="DV110" s="998" t="s">
        <v>122</v>
      </c>
      <c r="DW110" s="998"/>
      <c r="DX110" s="998"/>
      <c r="DY110" s="998"/>
      <c r="DZ110" s="999"/>
    </row>
    <row r="111" spans="1:131" s="226" customFormat="1" ht="26.25" customHeight="1" x14ac:dyDescent="0.15">
      <c r="A111" s="1000" t="s">
        <v>438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439</v>
      </c>
      <c r="AG111" s="1004"/>
      <c r="AH111" s="1004"/>
      <c r="AI111" s="1004"/>
      <c r="AJ111" s="1005"/>
      <c r="AK111" s="1006" t="s">
        <v>122</v>
      </c>
      <c r="AL111" s="1004"/>
      <c r="AM111" s="1004"/>
      <c r="AN111" s="1004"/>
      <c r="AO111" s="1005"/>
      <c r="AP111" s="1007" t="s">
        <v>122</v>
      </c>
      <c r="AQ111" s="1008"/>
      <c r="AR111" s="1008"/>
      <c r="AS111" s="1008"/>
      <c r="AT111" s="1009"/>
      <c r="AU111" s="970"/>
      <c r="AV111" s="971"/>
      <c r="AW111" s="971"/>
      <c r="AX111" s="971"/>
      <c r="AY111" s="971"/>
      <c r="AZ111" s="1019" t="s">
        <v>440</v>
      </c>
      <c r="BA111" s="1020"/>
      <c r="BB111" s="1020"/>
      <c r="BC111" s="1020"/>
      <c r="BD111" s="1020"/>
      <c r="BE111" s="1020"/>
      <c r="BF111" s="1020"/>
      <c r="BG111" s="1020"/>
      <c r="BH111" s="1020"/>
      <c r="BI111" s="1020"/>
      <c r="BJ111" s="1020"/>
      <c r="BK111" s="1020"/>
      <c r="BL111" s="1020"/>
      <c r="BM111" s="1020"/>
      <c r="BN111" s="1020"/>
      <c r="BO111" s="1020"/>
      <c r="BP111" s="1021"/>
      <c r="BQ111" s="989">
        <v>19279</v>
      </c>
      <c r="BR111" s="990"/>
      <c r="BS111" s="990"/>
      <c r="BT111" s="990"/>
      <c r="BU111" s="990"/>
      <c r="BV111" s="990">
        <v>19345</v>
      </c>
      <c r="BW111" s="990"/>
      <c r="BX111" s="990"/>
      <c r="BY111" s="990"/>
      <c r="BZ111" s="990"/>
      <c r="CA111" s="990">
        <v>19411</v>
      </c>
      <c r="CB111" s="990"/>
      <c r="CC111" s="990"/>
      <c r="CD111" s="990"/>
      <c r="CE111" s="990"/>
      <c r="CF111" s="984">
        <v>0.2</v>
      </c>
      <c r="CG111" s="985"/>
      <c r="CH111" s="985"/>
      <c r="CI111" s="985"/>
      <c r="CJ111" s="985"/>
      <c r="CK111" s="1015"/>
      <c r="CL111" s="1016"/>
      <c r="CM111" s="986" t="s">
        <v>441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439</v>
      </c>
      <c r="DH111" s="990"/>
      <c r="DI111" s="990"/>
      <c r="DJ111" s="990"/>
      <c r="DK111" s="990"/>
      <c r="DL111" s="990" t="s">
        <v>122</v>
      </c>
      <c r="DM111" s="990"/>
      <c r="DN111" s="990"/>
      <c r="DO111" s="990"/>
      <c r="DP111" s="990"/>
      <c r="DQ111" s="990" t="s">
        <v>442</v>
      </c>
      <c r="DR111" s="990"/>
      <c r="DS111" s="990"/>
      <c r="DT111" s="990"/>
      <c r="DU111" s="990"/>
      <c r="DV111" s="991" t="s">
        <v>122</v>
      </c>
      <c r="DW111" s="991"/>
      <c r="DX111" s="991"/>
      <c r="DY111" s="991"/>
      <c r="DZ111" s="992"/>
    </row>
    <row r="112" spans="1:131" s="226" customFormat="1" ht="26.25" customHeight="1" x14ac:dyDescent="0.15">
      <c r="A112" s="1022" t="s">
        <v>443</v>
      </c>
      <c r="B112" s="1023"/>
      <c r="C112" s="1020" t="s">
        <v>444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122</v>
      </c>
      <c r="AG112" s="1029"/>
      <c r="AH112" s="1029"/>
      <c r="AI112" s="1029"/>
      <c r="AJ112" s="1030"/>
      <c r="AK112" s="1031" t="s">
        <v>122</v>
      </c>
      <c r="AL112" s="1029"/>
      <c r="AM112" s="1029"/>
      <c r="AN112" s="1029"/>
      <c r="AO112" s="1030"/>
      <c r="AP112" s="1032" t="s">
        <v>412</v>
      </c>
      <c r="AQ112" s="1033"/>
      <c r="AR112" s="1033"/>
      <c r="AS112" s="1033"/>
      <c r="AT112" s="1034"/>
      <c r="AU112" s="970"/>
      <c r="AV112" s="971"/>
      <c r="AW112" s="971"/>
      <c r="AX112" s="971"/>
      <c r="AY112" s="971"/>
      <c r="AZ112" s="1019" t="s">
        <v>445</v>
      </c>
      <c r="BA112" s="1020"/>
      <c r="BB112" s="1020"/>
      <c r="BC112" s="1020"/>
      <c r="BD112" s="1020"/>
      <c r="BE112" s="1020"/>
      <c r="BF112" s="1020"/>
      <c r="BG112" s="1020"/>
      <c r="BH112" s="1020"/>
      <c r="BI112" s="1020"/>
      <c r="BJ112" s="1020"/>
      <c r="BK112" s="1020"/>
      <c r="BL112" s="1020"/>
      <c r="BM112" s="1020"/>
      <c r="BN112" s="1020"/>
      <c r="BO112" s="1020"/>
      <c r="BP112" s="1021"/>
      <c r="BQ112" s="989">
        <v>4981256</v>
      </c>
      <c r="BR112" s="990"/>
      <c r="BS112" s="990"/>
      <c r="BT112" s="990"/>
      <c r="BU112" s="990"/>
      <c r="BV112" s="990">
        <v>4682899</v>
      </c>
      <c r="BW112" s="990"/>
      <c r="BX112" s="990"/>
      <c r="BY112" s="990"/>
      <c r="BZ112" s="990"/>
      <c r="CA112" s="990">
        <v>4274050</v>
      </c>
      <c r="CB112" s="990"/>
      <c r="CC112" s="990"/>
      <c r="CD112" s="990"/>
      <c r="CE112" s="990"/>
      <c r="CF112" s="984">
        <v>36</v>
      </c>
      <c r="CG112" s="985"/>
      <c r="CH112" s="985"/>
      <c r="CI112" s="985"/>
      <c r="CJ112" s="985"/>
      <c r="CK112" s="1015"/>
      <c r="CL112" s="1016"/>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412</v>
      </c>
      <c r="DH112" s="990"/>
      <c r="DI112" s="990"/>
      <c r="DJ112" s="990"/>
      <c r="DK112" s="990"/>
      <c r="DL112" s="990" t="s">
        <v>412</v>
      </c>
      <c r="DM112" s="990"/>
      <c r="DN112" s="990"/>
      <c r="DO112" s="990"/>
      <c r="DP112" s="990"/>
      <c r="DQ112" s="990" t="s">
        <v>412</v>
      </c>
      <c r="DR112" s="990"/>
      <c r="DS112" s="990"/>
      <c r="DT112" s="990"/>
      <c r="DU112" s="990"/>
      <c r="DV112" s="991" t="s">
        <v>122</v>
      </c>
      <c r="DW112" s="991"/>
      <c r="DX112" s="991"/>
      <c r="DY112" s="991"/>
      <c r="DZ112" s="992"/>
    </row>
    <row r="113" spans="1:130" s="226" customFormat="1" ht="26.25" customHeight="1" x14ac:dyDescent="0.15">
      <c r="A113" s="1024"/>
      <c r="B113" s="1025"/>
      <c r="C113" s="1020" t="s">
        <v>447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619115</v>
      </c>
      <c r="AB113" s="1004"/>
      <c r="AC113" s="1004"/>
      <c r="AD113" s="1004"/>
      <c r="AE113" s="1005"/>
      <c r="AF113" s="1006">
        <v>621359</v>
      </c>
      <c r="AG113" s="1004"/>
      <c r="AH113" s="1004"/>
      <c r="AI113" s="1004"/>
      <c r="AJ113" s="1005"/>
      <c r="AK113" s="1006">
        <v>574262</v>
      </c>
      <c r="AL113" s="1004"/>
      <c r="AM113" s="1004"/>
      <c r="AN113" s="1004"/>
      <c r="AO113" s="1005"/>
      <c r="AP113" s="1007">
        <v>4.8</v>
      </c>
      <c r="AQ113" s="1008"/>
      <c r="AR113" s="1008"/>
      <c r="AS113" s="1008"/>
      <c r="AT113" s="1009"/>
      <c r="AU113" s="970"/>
      <c r="AV113" s="971"/>
      <c r="AW113" s="971"/>
      <c r="AX113" s="971"/>
      <c r="AY113" s="971"/>
      <c r="AZ113" s="1019" t="s">
        <v>448</v>
      </c>
      <c r="BA113" s="1020"/>
      <c r="BB113" s="1020"/>
      <c r="BC113" s="1020"/>
      <c r="BD113" s="1020"/>
      <c r="BE113" s="1020"/>
      <c r="BF113" s="1020"/>
      <c r="BG113" s="1020"/>
      <c r="BH113" s="1020"/>
      <c r="BI113" s="1020"/>
      <c r="BJ113" s="1020"/>
      <c r="BK113" s="1020"/>
      <c r="BL113" s="1020"/>
      <c r="BM113" s="1020"/>
      <c r="BN113" s="1020"/>
      <c r="BO113" s="1020"/>
      <c r="BP113" s="1021"/>
      <c r="BQ113" s="989">
        <v>307810</v>
      </c>
      <c r="BR113" s="990"/>
      <c r="BS113" s="990"/>
      <c r="BT113" s="990"/>
      <c r="BU113" s="990"/>
      <c r="BV113" s="990">
        <v>441061</v>
      </c>
      <c r="BW113" s="990"/>
      <c r="BX113" s="990"/>
      <c r="BY113" s="990"/>
      <c r="BZ113" s="990"/>
      <c r="CA113" s="990">
        <v>1283645</v>
      </c>
      <c r="CB113" s="990"/>
      <c r="CC113" s="990"/>
      <c r="CD113" s="990"/>
      <c r="CE113" s="990"/>
      <c r="CF113" s="984">
        <v>10.8</v>
      </c>
      <c r="CG113" s="985"/>
      <c r="CH113" s="985"/>
      <c r="CI113" s="985"/>
      <c r="CJ113" s="985"/>
      <c r="CK113" s="1015"/>
      <c r="CL113" s="1016"/>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412</v>
      </c>
      <c r="DH113" s="1029"/>
      <c r="DI113" s="1029"/>
      <c r="DJ113" s="1029"/>
      <c r="DK113" s="1030"/>
      <c r="DL113" s="1031" t="s">
        <v>122</v>
      </c>
      <c r="DM113" s="1029"/>
      <c r="DN113" s="1029"/>
      <c r="DO113" s="1029"/>
      <c r="DP113" s="1030"/>
      <c r="DQ113" s="1031" t="s">
        <v>122</v>
      </c>
      <c r="DR113" s="1029"/>
      <c r="DS113" s="1029"/>
      <c r="DT113" s="1029"/>
      <c r="DU113" s="1030"/>
      <c r="DV113" s="1032" t="s">
        <v>439</v>
      </c>
      <c r="DW113" s="1033"/>
      <c r="DX113" s="1033"/>
      <c r="DY113" s="1033"/>
      <c r="DZ113" s="1034"/>
    </row>
    <row r="114" spans="1:130" s="226" customFormat="1" ht="26.25" customHeight="1" x14ac:dyDescent="0.15">
      <c r="A114" s="1024"/>
      <c r="B114" s="1025"/>
      <c r="C114" s="1020" t="s">
        <v>450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17854</v>
      </c>
      <c r="AB114" s="1029"/>
      <c r="AC114" s="1029"/>
      <c r="AD114" s="1029"/>
      <c r="AE114" s="1030"/>
      <c r="AF114" s="1031">
        <v>17789</v>
      </c>
      <c r="AG114" s="1029"/>
      <c r="AH114" s="1029"/>
      <c r="AI114" s="1029"/>
      <c r="AJ114" s="1030"/>
      <c r="AK114" s="1031">
        <v>27354</v>
      </c>
      <c r="AL114" s="1029"/>
      <c r="AM114" s="1029"/>
      <c r="AN114" s="1029"/>
      <c r="AO114" s="1030"/>
      <c r="AP114" s="1032">
        <v>0.2</v>
      </c>
      <c r="AQ114" s="1033"/>
      <c r="AR114" s="1033"/>
      <c r="AS114" s="1033"/>
      <c r="AT114" s="1034"/>
      <c r="AU114" s="970"/>
      <c r="AV114" s="971"/>
      <c r="AW114" s="971"/>
      <c r="AX114" s="971"/>
      <c r="AY114" s="971"/>
      <c r="AZ114" s="1019" t="s">
        <v>451</v>
      </c>
      <c r="BA114" s="1020"/>
      <c r="BB114" s="1020"/>
      <c r="BC114" s="1020"/>
      <c r="BD114" s="1020"/>
      <c r="BE114" s="1020"/>
      <c r="BF114" s="1020"/>
      <c r="BG114" s="1020"/>
      <c r="BH114" s="1020"/>
      <c r="BI114" s="1020"/>
      <c r="BJ114" s="1020"/>
      <c r="BK114" s="1020"/>
      <c r="BL114" s="1020"/>
      <c r="BM114" s="1020"/>
      <c r="BN114" s="1020"/>
      <c r="BO114" s="1020"/>
      <c r="BP114" s="1021"/>
      <c r="BQ114" s="989">
        <v>3086132</v>
      </c>
      <c r="BR114" s="990"/>
      <c r="BS114" s="990"/>
      <c r="BT114" s="990"/>
      <c r="BU114" s="990"/>
      <c r="BV114" s="990">
        <v>3126839</v>
      </c>
      <c r="BW114" s="990"/>
      <c r="BX114" s="990"/>
      <c r="BY114" s="990"/>
      <c r="BZ114" s="990"/>
      <c r="CA114" s="990">
        <v>2922107</v>
      </c>
      <c r="CB114" s="990"/>
      <c r="CC114" s="990"/>
      <c r="CD114" s="990"/>
      <c r="CE114" s="990"/>
      <c r="CF114" s="984">
        <v>24.6</v>
      </c>
      <c r="CG114" s="985"/>
      <c r="CH114" s="985"/>
      <c r="CI114" s="985"/>
      <c r="CJ114" s="985"/>
      <c r="CK114" s="1015"/>
      <c r="CL114" s="1016"/>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122</v>
      </c>
      <c r="DH114" s="1029"/>
      <c r="DI114" s="1029"/>
      <c r="DJ114" s="1029"/>
      <c r="DK114" s="1030"/>
      <c r="DL114" s="1031" t="s">
        <v>412</v>
      </c>
      <c r="DM114" s="1029"/>
      <c r="DN114" s="1029"/>
      <c r="DO114" s="1029"/>
      <c r="DP114" s="1030"/>
      <c r="DQ114" s="1031" t="s">
        <v>439</v>
      </c>
      <c r="DR114" s="1029"/>
      <c r="DS114" s="1029"/>
      <c r="DT114" s="1029"/>
      <c r="DU114" s="1030"/>
      <c r="DV114" s="1032" t="s">
        <v>122</v>
      </c>
      <c r="DW114" s="1033"/>
      <c r="DX114" s="1033"/>
      <c r="DY114" s="1033"/>
      <c r="DZ114" s="1034"/>
    </row>
    <row r="115" spans="1:130" s="226" customFormat="1" ht="26.25" customHeight="1" x14ac:dyDescent="0.15">
      <c r="A115" s="1024"/>
      <c r="B115" s="1025"/>
      <c r="C115" s="1020" t="s">
        <v>453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442</v>
      </c>
      <c r="AB115" s="1004"/>
      <c r="AC115" s="1004"/>
      <c r="AD115" s="1004"/>
      <c r="AE115" s="1005"/>
      <c r="AF115" s="1006" t="s">
        <v>122</v>
      </c>
      <c r="AG115" s="1004"/>
      <c r="AH115" s="1004"/>
      <c r="AI115" s="1004"/>
      <c r="AJ115" s="1005"/>
      <c r="AK115" s="1006" t="s">
        <v>442</v>
      </c>
      <c r="AL115" s="1004"/>
      <c r="AM115" s="1004"/>
      <c r="AN115" s="1004"/>
      <c r="AO115" s="1005"/>
      <c r="AP115" s="1007" t="s">
        <v>412</v>
      </c>
      <c r="AQ115" s="1008"/>
      <c r="AR115" s="1008"/>
      <c r="AS115" s="1008"/>
      <c r="AT115" s="1009"/>
      <c r="AU115" s="970"/>
      <c r="AV115" s="971"/>
      <c r="AW115" s="971"/>
      <c r="AX115" s="971"/>
      <c r="AY115" s="971"/>
      <c r="AZ115" s="1019" t="s">
        <v>454</v>
      </c>
      <c r="BA115" s="1020"/>
      <c r="BB115" s="1020"/>
      <c r="BC115" s="1020"/>
      <c r="BD115" s="1020"/>
      <c r="BE115" s="1020"/>
      <c r="BF115" s="1020"/>
      <c r="BG115" s="1020"/>
      <c r="BH115" s="1020"/>
      <c r="BI115" s="1020"/>
      <c r="BJ115" s="1020"/>
      <c r="BK115" s="1020"/>
      <c r="BL115" s="1020"/>
      <c r="BM115" s="1020"/>
      <c r="BN115" s="1020"/>
      <c r="BO115" s="1020"/>
      <c r="BP115" s="1021"/>
      <c r="BQ115" s="989" t="s">
        <v>412</v>
      </c>
      <c r="BR115" s="990"/>
      <c r="BS115" s="990"/>
      <c r="BT115" s="990"/>
      <c r="BU115" s="990"/>
      <c r="BV115" s="990" t="s">
        <v>412</v>
      </c>
      <c r="BW115" s="990"/>
      <c r="BX115" s="990"/>
      <c r="BY115" s="990"/>
      <c r="BZ115" s="990"/>
      <c r="CA115" s="990" t="s">
        <v>439</v>
      </c>
      <c r="CB115" s="990"/>
      <c r="CC115" s="990"/>
      <c r="CD115" s="990"/>
      <c r="CE115" s="990"/>
      <c r="CF115" s="984" t="s">
        <v>412</v>
      </c>
      <c r="CG115" s="985"/>
      <c r="CH115" s="985"/>
      <c r="CI115" s="985"/>
      <c r="CJ115" s="985"/>
      <c r="CK115" s="1015"/>
      <c r="CL115" s="1016"/>
      <c r="CM115" s="1019" t="s">
        <v>455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19279</v>
      </c>
      <c r="DH115" s="1029"/>
      <c r="DI115" s="1029"/>
      <c r="DJ115" s="1029"/>
      <c r="DK115" s="1030"/>
      <c r="DL115" s="1031">
        <v>19345</v>
      </c>
      <c r="DM115" s="1029"/>
      <c r="DN115" s="1029"/>
      <c r="DO115" s="1029"/>
      <c r="DP115" s="1030"/>
      <c r="DQ115" s="1031">
        <v>19411</v>
      </c>
      <c r="DR115" s="1029"/>
      <c r="DS115" s="1029"/>
      <c r="DT115" s="1029"/>
      <c r="DU115" s="1030"/>
      <c r="DV115" s="1032">
        <v>0.2</v>
      </c>
      <c r="DW115" s="1033"/>
      <c r="DX115" s="1033"/>
      <c r="DY115" s="1033"/>
      <c r="DZ115" s="1034"/>
    </row>
    <row r="116" spans="1:130" s="226" customFormat="1" ht="26.25" customHeight="1" x14ac:dyDescent="0.15">
      <c r="A116" s="1026"/>
      <c r="B116" s="1027"/>
      <c r="C116" s="1035" t="s">
        <v>456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122</v>
      </c>
      <c r="AB116" s="1029"/>
      <c r="AC116" s="1029"/>
      <c r="AD116" s="1029"/>
      <c r="AE116" s="1030"/>
      <c r="AF116" s="1031" t="s">
        <v>412</v>
      </c>
      <c r="AG116" s="1029"/>
      <c r="AH116" s="1029"/>
      <c r="AI116" s="1029"/>
      <c r="AJ116" s="1030"/>
      <c r="AK116" s="1031" t="s">
        <v>412</v>
      </c>
      <c r="AL116" s="1029"/>
      <c r="AM116" s="1029"/>
      <c r="AN116" s="1029"/>
      <c r="AO116" s="1030"/>
      <c r="AP116" s="1032" t="s">
        <v>122</v>
      </c>
      <c r="AQ116" s="1033"/>
      <c r="AR116" s="1033"/>
      <c r="AS116" s="1033"/>
      <c r="AT116" s="1034"/>
      <c r="AU116" s="970"/>
      <c r="AV116" s="971"/>
      <c r="AW116" s="971"/>
      <c r="AX116" s="971"/>
      <c r="AY116" s="971"/>
      <c r="AZ116" s="1037" t="s">
        <v>457</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412</v>
      </c>
      <c r="BW116" s="990"/>
      <c r="BX116" s="990"/>
      <c r="BY116" s="990"/>
      <c r="BZ116" s="990"/>
      <c r="CA116" s="990" t="s">
        <v>412</v>
      </c>
      <c r="CB116" s="990"/>
      <c r="CC116" s="990"/>
      <c r="CD116" s="990"/>
      <c r="CE116" s="990"/>
      <c r="CF116" s="984" t="s">
        <v>122</v>
      </c>
      <c r="CG116" s="985"/>
      <c r="CH116" s="985"/>
      <c r="CI116" s="985"/>
      <c r="CJ116" s="985"/>
      <c r="CK116" s="1015"/>
      <c r="CL116" s="1016"/>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442</v>
      </c>
      <c r="DH116" s="1029"/>
      <c r="DI116" s="1029"/>
      <c r="DJ116" s="1029"/>
      <c r="DK116" s="1030"/>
      <c r="DL116" s="1031" t="s">
        <v>122</v>
      </c>
      <c r="DM116" s="1029"/>
      <c r="DN116" s="1029"/>
      <c r="DO116" s="1029"/>
      <c r="DP116" s="1030"/>
      <c r="DQ116" s="1031" t="s">
        <v>122</v>
      </c>
      <c r="DR116" s="1029"/>
      <c r="DS116" s="1029"/>
      <c r="DT116" s="1029"/>
      <c r="DU116" s="1030"/>
      <c r="DV116" s="1032" t="s">
        <v>459</v>
      </c>
      <c r="DW116" s="1033"/>
      <c r="DX116" s="1033"/>
      <c r="DY116" s="1033"/>
      <c r="DZ116" s="1034"/>
    </row>
    <row r="117" spans="1:130" s="226" customFormat="1" ht="26.25" customHeight="1" x14ac:dyDescent="0.15">
      <c r="A117" s="974" t="s">
        <v>184</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460</v>
      </c>
      <c r="Z117" s="956"/>
      <c r="AA117" s="1046">
        <v>1810835</v>
      </c>
      <c r="AB117" s="1047"/>
      <c r="AC117" s="1047"/>
      <c r="AD117" s="1047"/>
      <c r="AE117" s="1048"/>
      <c r="AF117" s="1049">
        <v>1837266</v>
      </c>
      <c r="AG117" s="1047"/>
      <c r="AH117" s="1047"/>
      <c r="AI117" s="1047"/>
      <c r="AJ117" s="1048"/>
      <c r="AK117" s="1049">
        <v>1831449</v>
      </c>
      <c r="AL117" s="1047"/>
      <c r="AM117" s="1047"/>
      <c r="AN117" s="1047"/>
      <c r="AO117" s="1048"/>
      <c r="AP117" s="1050"/>
      <c r="AQ117" s="1051"/>
      <c r="AR117" s="1051"/>
      <c r="AS117" s="1051"/>
      <c r="AT117" s="1052"/>
      <c r="AU117" s="970"/>
      <c r="AV117" s="971"/>
      <c r="AW117" s="971"/>
      <c r="AX117" s="971"/>
      <c r="AY117" s="971"/>
      <c r="AZ117" s="1037" t="s">
        <v>461</v>
      </c>
      <c r="BA117" s="1038"/>
      <c r="BB117" s="1038"/>
      <c r="BC117" s="1038"/>
      <c r="BD117" s="1038"/>
      <c r="BE117" s="1038"/>
      <c r="BF117" s="1038"/>
      <c r="BG117" s="1038"/>
      <c r="BH117" s="1038"/>
      <c r="BI117" s="1038"/>
      <c r="BJ117" s="1038"/>
      <c r="BK117" s="1038"/>
      <c r="BL117" s="1038"/>
      <c r="BM117" s="1038"/>
      <c r="BN117" s="1038"/>
      <c r="BO117" s="1038"/>
      <c r="BP117" s="1039"/>
      <c r="BQ117" s="989" t="s">
        <v>412</v>
      </c>
      <c r="BR117" s="990"/>
      <c r="BS117" s="990"/>
      <c r="BT117" s="990"/>
      <c r="BU117" s="990"/>
      <c r="BV117" s="990" t="s">
        <v>122</v>
      </c>
      <c r="BW117" s="990"/>
      <c r="BX117" s="990"/>
      <c r="BY117" s="990"/>
      <c r="BZ117" s="990"/>
      <c r="CA117" s="990" t="s">
        <v>122</v>
      </c>
      <c r="CB117" s="990"/>
      <c r="CC117" s="990"/>
      <c r="CD117" s="990"/>
      <c r="CE117" s="990"/>
      <c r="CF117" s="984" t="s">
        <v>122</v>
      </c>
      <c r="CG117" s="985"/>
      <c r="CH117" s="985"/>
      <c r="CI117" s="985"/>
      <c r="CJ117" s="985"/>
      <c r="CK117" s="1015"/>
      <c r="CL117" s="1016"/>
      <c r="CM117" s="986" t="s">
        <v>462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122</v>
      </c>
      <c r="DM117" s="1029"/>
      <c r="DN117" s="1029"/>
      <c r="DO117" s="1029"/>
      <c r="DP117" s="1030"/>
      <c r="DQ117" s="1031" t="s">
        <v>122</v>
      </c>
      <c r="DR117" s="1029"/>
      <c r="DS117" s="1029"/>
      <c r="DT117" s="1029"/>
      <c r="DU117" s="1030"/>
      <c r="DV117" s="1032" t="s">
        <v>122</v>
      </c>
      <c r="DW117" s="1033"/>
      <c r="DX117" s="1033"/>
      <c r="DY117" s="1033"/>
      <c r="DZ117" s="1034"/>
    </row>
    <row r="118" spans="1:130" s="226" customFormat="1" ht="26.25" customHeight="1" x14ac:dyDescent="0.15">
      <c r="A118" s="974" t="s">
        <v>433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431</v>
      </c>
      <c r="AB118" s="955"/>
      <c r="AC118" s="955"/>
      <c r="AD118" s="955"/>
      <c r="AE118" s="956"/>
      <c r="AF118" s="954" t="s">
        <v>305</v>
      </c>
      <c r="AG118" s="955"/>
      <c r="AH118" s="955"/>
      <c r="AI118" s="955"/>
      <c r="AJ118" s="956"/>
      <c r="AK118" s="954" t="s">
        <v>304</v>
      </c>
      <c r="AL118" s="955"/>
      <c r="AM118" s="955"/>
      <c r="AN118" s="955"/>
      <c r="AO118" s="956"/>
      <c r="AP118" s="1041" t="s">
        <v>432</v>
      </c>
      <c r="AQ118" s="1042"/>
      <c r="AR118" s="1042"/>
      <c r="AS118" s="1042"/>
      <c r="AT118" s="1043"/>
      <c r="AU118" s="970"/>
      <c r="AV118" s="971"/>
      <c r="AW118" s="971"/>
      <c r="AX118" s="971"/>
      <c r="AY118" s="971"/>
      <c r="AZ118" s="1044" t="s">
        <v>463</v>
      </c>
      <c r="BA118" s="1035"/>
      <c r="BB118" s="1035"/>
      <c r="BC118" s="1035"/>
      <c r="BD118" s="1035"/>
      <c r="BE118" s="1035"/>
      <c r="BF118" s="1035"/>
      <c r="BG118" s="1035"/>
      <c r="BH118" s="1035"/>
      <c r="BI118" s="1035"/>
      <c r="BJ118" s="1035"/>
      <c r="BK118" s="1035"/>
      <c r="BL118" s="1035"/>
      <c r="BM118" s="1035"/>
      <c r="BN118" s="1035"/>
      <c r="BO118" s="1035"/>
      <c r="BP118" s="1036"/>
      <c r="BQ118" s="1067">
        <v>304957</v>
      </c>
      <c r="BR118" s="1068"/>
      <c r="BS118" s="1068"/>
      <c r="BT118" s="1068"/>
      <c r="BU118" s="1068"/>
      <c r="BV118" s="1068">
        <v>145515</v>
      </c>
      <c r="BW118" s="1068"/>
      <c r="BX118" s="1068"/>
      <c r="BY118" s="1068"/>
      <c r="BZ118" s="1068"/>
      <c r="CA118" s="1068" t="s">
        <v>122</v>
      </c>
      <c r="CB118" s="1068"/>
      <c r="CC118" s="1068"/>
      <c r="CD118" s="1068"/>
      <c r="CE118" s="1068"/>
      <c r="CF118" s="984" t="s">
        <v>122</v>
      </c>
      <c r="CG118" s="985"/>
      <c r="CH118" s="985"/>
      <c r="CI118" s="985"/>
      <c r="CJ118" s="985"/>
      <c r="CK118" s="1015"/>
      <c r="CL118" s="1016"/>
      <c r="CM118" s="986" t="s">
        <v>464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412</v>
      </c>
      <c r="DM118" s="1029"/>
      <c r="DN118" s="1029"/>
      <c r="DO118" s="1029"/>
      <c r="DP118" s="1030"/>
      <c r="DQ118" s="1031" t="s">
        <v>122</v>
      </c>
      <c r="DR118" s="1029"/>
      <c r="DS118" s="1029"/>
      <c r="DT118" s="1029"/>
      <c r="DU118" s="1030"/>
      <c r="DV118" s="1032" t="s">
        <v>412</v>
      </c>
      <c r="DW118" s="1033"/>
      <c r="DX118" s="1033"/>
      <c r="DY118" s="1033"/>
      <c r="DZ118" s="1034"/>
    </row>
    <row r="119" spans="1:130" s="226" customFormat="1" ht="26.25" customHeight="1" x14ac:dyDescent="0.15">
      <c r="A119" s="1128" t="s">
        <v>436</v>
      </c>
      <c r="B119" s="1014"/>
      <c r="C119" s="993" t="s">
        <v>437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412</v>
      </c>
      <c r="AB119" s="962"/>
      <c r="AC119" s="962"/>
      <c r="AD119" s="962"/>
      <c r="AE119" s="963"/>
      <c r="AF119" s="964" t="s">
        <v>412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184</v>
      </c>
      <c r="BA119" s="257"/>
      <c r="BB119" s="257"/>
      <c r="BC119" s="257"/>
      <c r="BD119" s="257"/>
      <c r="BE119" s="257"/>
      <c r="BF119" s="257"/>
      <c r="BG119" s="257"/>
      <c r="BH119" s="257"/>
      <c r="BI119" s="257"/>
      <c r="BJ119" s="257"/>
      <c r="BK119" s="257"/>
      <c r="BL119" s="257"/>
      <c r="BM119" s="257"/>
      <c r="BN119" s="257"/>
      <c r="BO119" s="1045" t="s">
        <v>465</v>
      </c>
      <c r="BP119" s="1076"/>
      <c r="BQ119" s="1067">
        <v>22198349</v>
      </c>
      <c r="BR119" s="1068"/>
      <c r="BS119" s="1068"/>
      <c r="BT119" s="1068"/>
      <c r="BU119" s="1068"/>
      <c r="BV119" s="1068">
        <v>21979422</v>
      </c>
      <c r="BW119" s="1068"/>
      <c r="BX119" s="1068"/>
      <c r="BY119" s="1068"/>
      <c r="BZ119" s="1068"/>
      <c r="CA119" s="1068">
        <v>22218957</v>
      </c>
      <c r="CB119" s="1068"/>
      <c r="CC119" s="1068"/>
      <c r="CD119" s="1068"/>
      <c r="CE119" s="1068"/>
      <c r="CF119" s="1069"/>
      <c r="CG119" s="1070"/>
      <c r="CH119" s="1070"/>
      <c r="CI119" s="1070"/>
      <c r="CJ119" s="1071"/>
      <c r="CK119" s="1017"/>
      <c r="CL119" s="1018"/>
      <c r="CM119" s="1072" t="s">
        <v>466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122</v>
      </c>
      <c r="DH119" s="1054"/>
      <c r="DI119" s="1054"/>
      <c r="DJ119" s="1054"/>
      <c r="DK119" s="1055"/>
      <c r="DL119" s="1053" t="s">
        <v>442</v>
      </c>
      <c r="DM119" s="1054"/>
      <c r="DN119" s="1054"/>
      <c r="DO119" s="1054"/>
      <c r="DP119" s="1055"/>
      <c r="DQ119" s="1053" t="s">
        <v>122</v>
      </c>
      <c r="DR119" s="1054"/>
      <c r="DS119" s="1054"/>
      <c r="DT119" s="1054"/>
      <c r="DU119" s="1055"/>
      <c r="DV119" s="1056" t="s">
        <v>122</v>
      </c>
      <c r="DW119" s="1057"/>
      <c r="DX119" s="1057"/>
      <c r="DY119" s="1057"/>
      <c r="DZ119" s="1058"/>
    </row>
    <row r="120" spans="1:130" s="226" customFormat="1" ht="26.25" customHeight="1" x14ac:dyDescent="0.15">
      <c r="A120" s="1129"/>
      <c r="B120" s="1016"/>
      <c r="C120" s="986" t="s">
        <v>441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122</v>
      </c>
      <c r="AL120" s="1029"/>
      <c r="AM120" s="1029"/>
      <c r="AN120" s="1029"/>
      <c r="AO120" s="1030"/>
      <c r="AP120" s="1032" t="s">
        <v>122</v>
      </c>
      <c r="AQ120" s="1033"/>
      <c r="AR120" s="1033"/>
      <c r="AS120" s="1033"/>
      <c r="AT120" s="1034"/>
      <c r="AU120" s="1059" t="s">
        <v>467</v>
      </c>
      <c r="AV120" s="1060"/>
      <c r="AW120" s="1060"/>
      <c r="AX120" s="1060"/>
      <c r="AY120" s="1061"/>
      <c r="AZ120" s="1010" t="s">
        <v>468</v>
      </c>
      <c r="BA120" s="959"/>
      <c r="BB120" s="959"/>
      <c r="BC120" s="959"/>
      <c r="BD120" s="959"/>
      <c r="BE120" s="959"/>
      <c r="BF120" s="959"/>
      <c r="BG120" s="959"/>
      <c r="BH120" s="959"/>
      <c r="BI120" s="959"/>
      <c r="BJ120" s="959"/>
      <c r="BK120" s="959"/>
      <c r="BL120" s="959"/>
      <c r="BM120" s="959"/>
      <c r="BN120" s="959"/>
      <c r="BO120" s="959"/>
      <c r="BP120" s="960"/>
      <c r="BQ120" s="996">
        <v>5344831</v>
      </c>
      <c r="BR120" s="997"/>
      <c r="BS120" s="997"/>
      <c r="BT120" s="997"/>
      <c r="BU120" s="997"/>
      <c r="BV120" s="997">
        <v>6036676</v>
      </c>
      <c r="BW120" s="997"/>
      <c r="BX120" s="997"/>
      <c r="BY120" s="997"/>
      <c r="BZ120" s="997"/>
      <c r="CA120" s="997">
        <v>6400376</v>
      </c>
      <c r="CB120" s="997"/>
      <c r="CC120" s="997"/>
      <c r="CD120" s="997"/>
      <c r="CE120" s="997"/>
      <c r="CF120" s="1011">
        <v>53.9</v>
      </c>
      <c r="CG120" s="1012"/>
      <c r="CH120" s="1012"/>
      <c r="CI120" s="1012"/>
      <c r="CJ120" s="1012"/>
      <c r="CK120" s="1077" t="s">
        <v>469</v>
      </c>
      <c r="CL120" s="1078"/>
      <c r="CM120" s="1078"/>
      <c r="CN120" s="1078"/>
      <c r="CO120" s="1079"/>
      <c r="CP120" s="1085" t="s">
        <v>470</v>
      </c>
      <c r="CQ120" s="1086"/>
      <c r="CR120" s="1086"/>
      <c r="CS120" s="1086"/>
      <c r="CT120" s="1086"/>
      <c r="CU120" s="1086"/>
      <c r="CV120" s="1086"/>
      <c r="CW120" s="1086"/>
      <c r="CX120" s="1086"/>
      <c r="CY120" s="1086"/>
      <c r="CZ120" s="1086"/>
      <c r="DA120" s="1086"/>
      <c r="DB120" s="1086"/>
      <c r="DC120" s="1086"/>
      <c r="DD120" s="1086"/>
      <c r="DE120" s="1086"/>
      <c r="DF120" s="1087"/>
      <c r="DG120" s="996">
        <v>4840935</v>
      </c>
      <c r="DH120" s="997"/>
      <c r="DI120" s="997"/>
      <c r="DJ120" s="997"/>
      <c r="DK120" s="997"/>
      <c r="DL120" s="997">
        <v>4573098</v>
      </c>
      <c r="DM120" s="997"/>
      <c r="DN120" s="997"/>
      <c r="DO120" s="997"/>
      <c r="DP120" s="997"/>
      <c r="DQ120" s="997">
        <v>4195382</v>
      </c>
      <c r="DR120" s="997"/>
      <c r="DS120" s="997"/>
      <c r="DT120" s="997"/>
      <c r="DU120" s="997"/>
      <c r="DV120" s="998">
        <v>35.299999999999997</v>
      </c>
      <c r="DW120" s="998"/>
      <c r="DX120" s="998"/>
      <c r="DY120" s="998"/>
      <c r="DZ120" s="999"/>
    </row>
    <row r="121" spans="1:130" s="226" customFormat="1" ht="26.25" customHeight="1" x14ac:dyDescent="0.15">
      <c r="A121" s="1129"/>
      <c r="B121" s="1016"/>
      <c r="C121" s="1037" t="s">
        <v>471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412</v>
      </c>
      <c r="AL121" s="1029"/>
      <c r="AM121" s="1029"/>
      <c r="AN121" s="1029"/>
      <c r="AO121" s="1030"/>
      <c r="AP121" s="1032" t="s">
        <v>412</v>
      </c>
      <c r="AQ121" s="1033"/>
      <c r="AR121" s="1033"/>
      <c r="AS121" s="1033"/>
      <c r="AT121" s="1034"/>
      <c r="AU121" s="1062"/>
      <c r="AV121" s="1063"/>
      <c r="AW121" s="1063"/>
      <c r="AX121" s="1063"/>
      <c r="AY121" s="1064"/>
      <c r="AZ121" s="1019" t="s">
        <v>472</v>
      </c>
      <c r="BA121" s="1020"/>
      <c r="BB121" s="1020"/>
      <c r="BC121" s="1020"/>
      <c r="BD121" s="1020"/>
      <c r="BE121" s="1020"/>
      <c r="BF121" s="1020"/>
      <c r="BG121" s="1020"/>
      <c r="BH121" s="1020"/>
      <c r="BI121" s="1020"/>
      <c r="BJ121" s="1020"/>
      <c r="BK121" s="1020"/>
      <c r="BL121" s="1020"/>
      <c r="BM121" s="1020"/>
      <c r="BN121" s="1020"/>
      <c r="BO121" s="1020"/>
      <c r="BP121" s="1021"/>
      <c r="BQ121" s="989">
        <v>2566027</v>
      </c>
      <c r="BR121" s="990"/>
      <c r="BS121" s="990"/>
      <c r="BT121" s="990"/>
      <c r="BU121" s="990"/>
      <c r="BV121" s="990">
        <v>3255320</v>
      </c>
      <c r="BW121" s="990"/>
      <c r="BX121" s="990"/>
      <c r="BY121" s="990"/>
      <c r="BZ121" s="990"/>
      <c r="CA121" s="990">
        <v>2622206</v>
      </c>
      <c r="CB121" s="990"/>
      <c r="CC121" s="990"/>
      <c r="CD121" s="990"/>
      <c r="CE121" s="990"/>
      <c r="CF121" s="984">
        <v>22.1</v>
      </c>
      <c r="CG121" s="985"/>
      <c r="CH121" s="985"/>
      <c r="CI121" s="985"/>
      <c r="CJ121" s="985"/>
      <c r="CK121" s="1080"/>
      <c r="CL121" s="1081"/>
      <c r="CM121" s="1081"/>
      <c r="CN121" s="1081"/>
      <c r="CO121" s="1082"/>
      <c r="CP121" s="1090" t="s">
        <v>403</v>
      </c>
      <c r="CQ121" s="1091"/>
      <c r="CR121" s="1091"/>
      <c r="CS121" s="1091"/>
      <c r="CT121" s="1091"/>
      <c r="CU121" s="1091"/>
      <c r="CV121" s="1091"/>
      <c r="CW121" s="1091"/>
      <c r="CX121" s="1091"/>
      <c r="CY121" s="1091"/>
      <c r="CZ121" s="1091"/>
      <c r="DA121" s="1091"/>
      <c r="DB121" s="1091"/>
      <c r="DC121" s="1091"/>
      <c r="DD121" s="1091"/>
      <c r="DE121" s="1091"/>
      <c r="DF121" s="1092"/>
      <c r="DG121" s="989">
        <v>135544</v>
      </c>
      <c r="DH121" s="990"/>
      <c r="DI121" s="990"/>
      <c r="DJ121" s="990"/>
      <c r="DK121" s="990"/>
      <c r="DL121" s="990">
        <v>108536</v>
      </c>
      <c r="DM121" s="990"/>
      <c r="DN121" s="990"/>
      <c r="DO121" s="990"/>
      <c r="DP121" s="990"/>
      <c r="DQ121" s="990">
        <v>77833</v>
      </c>
      <c r="DR121" s="990"/>
      <c r="DS121" s="990"/>
      <c r="DT121" s="990"/>
      <c r="DU121" s="990"/>
      <c r="DV121" s="991">
        <v>0.7</v>
      </c>
      <c r="DW121" s="991"/>
      <c r="DX121" s="991"/>
      <c r="DY121" s="991"/>
      <c r="DZ121" s="992"/>
    </row>
    <row r="122" spans="1:130" s="226" customFormat="1" ht="26.25" customHeight="1" x14ac:dyDescent="0.15">
      <c r="A122" s="1129"/>
      <c r="B122" s="1016"/>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412</v>
      </c>
      <c r="AB122" s="1029"/>
      <c r="AC122" s="1029"/>
      <c r="AD122" s="1029"/>
      <c r="AE122" s="1030"/>
      <c r="AF122" s="1031" t="s">
        <v>439</v>
      </c>
      <c r="AG122" s="1029"/>
      <c r="AH122" s="1029"/>
      <c r="AI122" s="1029"/>
      <c r="AJ122" s="1030"/>
      <c r="AK122" s="1031" t="s">
        <v>122</v>
      </c>
      <c r="AL122" s="1029"/>
      <c r="AM122" s="1029"/>
      <c r="AN122" s="1029"/>
      <c r="AO122" s="1030"/>
      <c r="AP122" s="1032" t="s">
        <v>122</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15848706</v>
      </c>
      <c r="BR122" s="1068"/>
      <c r="BS122" s="1068"/>
      <c r="BT122" s="1068"/>
      <c r="BU122" s="1068"/>
      <c r="BV122" s="1068">
        <v>15646854</v>
      </c>
      <c r="BW122" s="1068"/>
      <c r="BX122" s="1068"/>
      <c r="BY122" s="1068"/>
      <c r="BZ122" s="1068"/>
      <c r="CA122" s="1068">
        <v>15736338</v>
      </c>
      <c r="CB122" s="1068"/>
      <c r="CC122" s="1068"/>
      <c r="CD122" s="1068"/>
      <c r="CE122" s="1068"/>
      <c r="CF122" s="1088">
        <v>132.5</v>
      </c>
      <c r="CG122" s="1089"/>
      <c r="CH122" s="1089"/>
      <c r="CI122" s="1089"/>
      <c r="CJ122" s="1089"/>
      <c r="CK122" s="1080"/>
      <c r="CL122" s="1081"/>
      <c r="CM122" s="1081"/>
      <c r="CN122" s="1081"/>
      <c r="CO122" s="1082"/>
      <c r="CP122" s="1090" t="s">
        <v>474</v>
      </c>
      <c r="CQ122" s="1091"/>
      <c r="CR122" s="1091"/>
      <c r="CS122" s="1091"/>
      <c r="CT122" s="1091"/>
      <c r="CU122" s="1091"/>
      <c r="CV122" s="1091"/>
      <c r="CW122" s="1091"/>
      <c r="CX122" s="1091"/>
      <c r="CY122" s="1091"/>
      <c r="CZ122" s="1091"/>
      <c r="DA122" s="1091"/>
      <c r="DB122" s="1091"/>
      <c r="DC122" s="1091"/>
      <c r="DD122" s="1091"/>
      <c r="DE122" s="1091"/>
      <c r="DF122" s="1092"/>
      <c r="DG122" s="989">
        <v>4777</v>
      </c>
      <c r="DH122" s="990"/>
      <c r="DI122" s="990"/>
      <c r="DJ122" s="990"/>
      <c r="DK122" s="990"/>
      <c r="DL122" s="990">
        <v>1265</v>
      </c>
      <c r="DM122" s="990"/>
      <c r="DN122" s="990"/>
      <c r="DO122" s="990"/>
      <c r="DP122" s="990"/>
      <c r="DQ122" s="990">
        <v>835</v>
      </c>
      <c r="DR122" s="990"/>
      <c r="DS122" s="990"/>
      <c r="DT122" s="990"/>
      <c r="DU122" s="990"/>
      <c r="DV122" s="991">
        <v>0</v>
      </c>
      <c r="DW122" s="991"/>
      <c r="DX122" s="991"/>
      <c r="DY122" s="991"/>
      <c r="DZ122" s="992"/>
    </row>
    <row r="123" spans="1:130" s="226" customFormat="1" ht="26.25" customHeight="1" x14ac:dyDescent="0.15">
      <c r="A123" s="1129"/>
      <c r="B123" s="1016"/>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439</v>
      </c>
      <c r="AB123" s="1029"/>
      <c r="AC123" s="1029"/>
      <c r="AD123" s="1029"/>
      <c r="AE123" s="1030"/>
      <c r="AF123" s="1031" t="s">
        <v>122</v>
      </c>
      <c r="AG123" s="1029"/>
      <c r="AH123" s="1029"/>
      <c r="AI123" s="1029"/>
      <c r="AJ123" s="1030"/>
      <c r="AK123" s="1031" t="s">
        <v>122</v>
      </c>
      <c r="AL123" s="1029"/>
      <c r="AM123" s="1029"/>
      <c r="AN123" s="1029"/>
      <c r="AO123" s="1030"/>
      <c r="AP123" s="1032" t="s">
        <v>122</v>
      </c>
      <c r="AQ123" s="1033"/>
      <c r="AR123" s="1033"/>
      <c r="AS123" s="1033"/>
      <c r="AT123" s="1034"/>
      <c r="AU123" s="1065"/>
      <c r="AV123" s="1066"/>
      <c r="AW123" s="1066"/>
      <c r="AX123" s="1066"/>
      <c r="AY123" s="1066"/>
      <c r="AZ123" s="257" t="s">
        <v>184</v>
      </c>
      <c r="BA123" s="257"/>
      <c r="BB123" s="257"/>
      <c r="BC123" s="257"/>
      <c r="BD123" s="257"/>
      <c r="BE123" s="257"/>
      <c r="BF123" s="257"/>
      <c r="BG123" s="257"/>
      <c r="BH123" s="257"/>
      <c r="BI123" s="257"/>
      <c r="BJ123" s="257"/>
      <c r="BK123" s="257"/>
      <c r="BL123" s="257"/>
      <c r="BM123" s="257"/>
      <c r="BN123" s="257"/>
      <c r="BO123" s="1045" t="s">
        <v>475</v>
      </c>
      <c r="BP123" s="1076"/>
      <c r="BQ123" s="1135">
        <v>23759564</v>
      </c>
      <c r="BR123" s="1136"/>
      <c r="BS123" s="1136"/>
      <c r="BT123" s="1136"/>
      <c r="BU123" s="1136"/>
      <c r="BV123" s="1136">
        <v>24938850</v>
      </c>
      <c r="BW123" s="1136"/>
      <c r="BX123" s="1136"/>
      <c r="BY123" s="1136"/>
      <c r="BZ123" s="1136"/>
      <c r="CA123" s="1136">
        <v>24758920</v>
      </c>
      <c r="CB123" s="1136"/>
      <c r="CC123" s="1136"/>
      <c r="CD123" s="1136"/>
      <c r="CE123" s="1136"/>
      <c r="CF123" s="1069"/>
      <c r="CG123" s="1070"/>
      <c r="CH123" s="1070"/>
      <c r="CI123" s="1070"/>
      <c r="CJ123" s="1071"/>
      <c r="CK123" s="1080"/>
      <c r="CL123" s="1081"/>
      <c r="CM123" s="1081"/>
      <c r="CN123" s="1081"/>
      <c r="CO123" s="1082"/>
      <c r="CP123" s="1090" t="s">
        <v>476</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412</v>
      </c>
      <c r="DM123" s="1029"/>
      <c r="DN123" s="1029"/>
      <c r="DO123" s="1029"/>
      <c r="DP123" s="1030"/>
      <c r="DQ123" s="1031" t="s">
        <v>122</v>
      </c>
      <c r="DR123" s="1029"/>
      <c r="DS123" s="1029"/>
      <c r="DT123" s="1029"/>
      <c r="DU123" s="1030"/>
      <c r="DV123" s="1032" t="s">
        <v>412</v>
      </c>
      <c r="DW123" s="1033"/>
      <c r="DX123" s="1033"/>
      <c r="DY123" s="1033"/>
      <c r="DZ123" s="1034"/>
    </row>
    <row r="124" spans="1:130" s="226" customFormat="1" ht="26.25" customHeight="1" thickBot="1" x14ac:dyDescent="0.2">
      <c r="A124" s="1129"/>
      <c r="B124" s="1016"/>
      <c r="C124" s="986" t="s">
        <v>462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439</v>
      </c>
      <c r="AB124" s="1029"/>
      <c r="AC124" s="1029"/>
      <c r="AD124" s="1029"/>
      <c r="AE124" s="1030"/>
      <c r="AF124" s="1031" t="s">
        <v>439</v>
      </c>
      <c r="AG124" s="1029"/>
      <c r="AH124" s="1029"/>
      <c r="AI124" s="1029"/>
      <c r="AJ124" s="1030"/>
      <c r="AK124" s="1031" t="s">
        <v>122</v>
      </c>
      <c r="AL124" s="1029"/>
      <c r="AM124" s="1029"/>
      <c r="AN124" s="1029"/>
      <c r="AO124" s="1030"/>
      <c r="AP124" s="1032" t="s">
        <v>122</v>
      </c>
      <c r="AQ124" s="1033"/>
      <c r="AR124" s="1033"/>
      <c r="AS124" s="1033"/>
      <c r="AT124" s="1034"/>
      <c r="AU124" s="1131" t="s">
        <v>477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122</v>
      </c>
      <c r="BR124" s="1098"/>
      <c r="BS124" s="1098"/>
      <c r="BT124" s="1098"/>
      <c r="BU124" s="1098"/>
      <c r="BV124" s="1098" t="s">
        <v>122</v>
      </c>
      <c r="BW124" s="1098"/>
      <c r="BX124" s="1098"/>
      <c r="BY124" s="1098"/>
      <c r="BZ124" s="1098"/>
      <c r="CA124" s="1098" t="s">
        <v>442</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122</v>
      </c>
      <c r="DM124" s="1054"/>
      <c r="DN124" s="1054"/>
      <c r="DO124" s="1054"/>
      <c r="DP124" s="1055"/>
      <c r="DQ124" s="1053" t="s">
        <v>412</v>
      </c>
      <c r="DR124" s="1054"/>
      <c r="DS124" s="1054"/>
      <c r="DT124" s="1054"/>
      <c r="DU124" s="1055"/>
      <c r="DV124" s="1056" t="s">
        <v>439</v>
      </c>
      <c r="DW124" s="1057"/>
      <c r="DX124" s="1057"/>
      <c r="DY124" s="1057"/>
      <c r="DZ124" s="1058"/>
    </row>
    <row r="125" spans="1:130" s="226" customFormat="1" ht="26.25" customHeight="1" x14ac:dyDescent="0.15">
      <c r="A125" s="1129"/>
      <c r="B125" s="1016"/>
      <c r="C125" s="986" t="s">
        <v>464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412</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479</v>
      </c>
      <c r="CL125" s="1078"/>
      <c r="CM125" s="1078"/>
      <c r="CN125" s="1078"/>
      <c r="CO125" s="1079"/>
      <c r="CP125" s="1010" t="s">
        <v>480</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x14ac:dyDescent="0.2">
      <c r="A126" s="1129"/>
      <c r="B126" s="1016"/>
      <c r="C126" s="986" t="s">
        <v>466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412</v>
      </c>
      <c r="AB126" s="1029"/>
      <c r="AC126" s="1029"/>
      <c r="AD126" s="1029"/>
      <c r="AE126" s="1030"/>
      <c r="AF126" s="1031" t="s">
        <v>439</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481</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412</v>
      </c>
      <c r="DR126" s="990"/>
      <c r="DS126" s="990"/>
      <c r="DT126" s="990"/>
      <c r="DU126" s="990"/>
      <c r="DV126" s="991" t="s">
        <v>122</v>
      </c>
      <c r="DW126" s="991"/>
      <c r="DX126" s="991"/>
      <c r="DY126" s="991"/>
      <c r="DZ126" s="992"/>
    </row>
    <row r="127" spans="1:130" s="226" customFormat="1" ht="26.25" customHeight="1" x14ac:dyDescent="0.15">
      <c r="A127" s="1130"/>
      <c r="B127" s="1018"/>
      <c r="C127" s="1072" t="s">
        <v>482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122</v>
      </c>
      <c r="AB127" s="1029"/>
      <c r="AC127" s="1029"/>
      <c r="AD127" s="1029"/>
      <c r="AE127" s="1030"/>
      <c r="AF127" s="1031" t="s">
        <v>122</v>
      </c>
      <c r="AG127" s="1029"/>
      <c r="AH127" s="1029"/>
      <c r="AI127" s="1029"/>
      <c r="AJ127" s="1030"/>
      <c r="AK127" s="1031" t="s">
        <v>122</v>
      </c>
      <c r="AL127" s="1029"/>
      <c r="AM127" s="1029"/>
      <c r="AN127" s="1029"/>
      <c r="AO127" s="1030"/>
      <c r="AP127" s="1032" t="s">
        <v>122</v>
      </c>
      <c r="AQ127" s="1033"/>
      <c r="AR127" s="1033"/>
      <c r="AS127" s="1033"/>
      <c r="AT127" s="1034"/>
      <c r="AU127" s="262"/>
      <c r="AV127" s="262"/>
      <c r="AW127" s="262"/>
      <c r="AX127" s="1102" t="s">
        <v>483</v>
      </c>
      <c r="AY127" s="1103"/>
      <c r="AZ127" s="1103"/>
      <c r="BA127" s="1103"/>
      <c r="BB127" s="1103"/>
      <c r="BC127" s="1103"/>
      <c r="BD127" s="1103"/>
      <c r="BE127" s="1104"/>
      <c r="BF127" s="1105" t="s">
        <v>484</v>
      </c>
      <c r="BG127" s="1103"/>
      <c r="BH127" s="1103"/>
      <c r="BI127" s="1103"/>
      <c r="BJ127" s="1103"/>
      <c r="BK127" s="1103"/>
      <c r="BL127" s="1104"/>
      <c r="BM127" s="1105" t="s">
        <v>485</v>
      </c>
      <c r="BN127" s="1103"/>
      <c r="BO127" s="1103"/>
      <c r="BP127" s="1103"/>
      <c r="BQ127" s="1103"/>
      <c r="BR127" s="1103"/>
      <c r="BS127" s="1104"/>
      <c r="BT127" s="1105" t="s">
        <v>486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487</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412</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x14ac:dyDescent="0.2">
      <c r="A128" s="1113" t="s">
        <v>488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489</v>
      </c>
      <c r="X128" s="1115"/>
      <c r="Y128" s="1115"/>
      <c r="Z128" s="1116"/>
      <c r="AA128" s="1117">
        <v>463496</v>
      </c>
      <c r="AB128" s="1118"/>
      <c r="AC128" s="1118"/>
      <c r="AD128" s="1118"/>
      <c r="AE128" s="1119"/>
      <c r="AF128" s="1120">
        <v>429784</v>
      </c>
      <c r="AG128" s="1118"/>
      <c r="AH128" s="1118"/>
      <c r="AI128" s="1118"/>
      <c r="AJ128" s="1119"/>
      <c r="AK128" s="1120">
        <v>321056</v>
      </c>
      <c r="AL128" s="1118"/>
      <c r="AM128" s="1118"/>
      <c r="AN128" s="1118"/>
      <c r="AO128" s="1119"/>
      <c r="AP128" s="1121"/>
      <c r="AQ128" s="1122"/>
      <c r="AR128" s="1122"/>
      <c r="AS128" s="1122"/>
      <c r="AT128" s="1123"/>
      <c r="AU128" s="262"/>
      <c r="AV128" s="262"/>
      <c r="AW128" s="262"/>
      <c r="AX128" s="958" t="s">
        <v>490</v>
      </c>
      <c r="AY128" s="959"/>
      <c r="AZ128" s="959"/>
      <c r="BA128" s="959"/>
      <c r="BB128" s="959"/>
      <c r="BC128" s="959"/>
      <c r="BD128" s="959"/>
      <c r="BE128" s="960"/>
      <c r="BF128" s="1124" t="s">
        <v>122</v>
      </c>
      <c r="BG128" s="1125"/>
      <c r="BH128" s="1125"/>
      <c r="BI128" s="1125"/>
      <c r="BJ128" s="1125"/>
      <c r="BK128" s="1125"/>
      <c r="BL128" s="1126"/>
      <c r="BM128" s="1124">
        <v>12.92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491</v>
      </c>
      <c r="CQ128" s="1107"/>
      <c r="CR128" s="1107"/>
      <c r="CS128" s="1107"/>
      <c r="CT128" s="1107"/>
      <c r="CU128" s="1107"/>
      <c r="CV128" s="1107"/>
      <c r="CW128" s="1107"/>
      <c r="CX128" s="1107"/>
      <c r="CY128" s="1107"/>
      <c r="CZ128" s="1107"/>
      <c r="DA128" s="1107"/>
      <c r="DB128" s="1107"/>
      <c r="DC128" s="1107"/>
      <c r="DD128" s="1107"/>
      <c r="DE128" s="1107"/>
      <c r="DF128" s="1108"/>
      <c r="DG128" s="1109" t="s">
        <v>412</v>
      </c>
      <c r="DH128" s="1110"/>
      <c r="DI128" s="1110"/>
      <c r="DJ128" s="1110"/>
      <c r="DK128" s="1110"/>
      <c r="DL128" s="1110" t="s">
        <v>122</v>
      </c>
      <c r="DM128" s="1110"/>
      <c r="DN128" s="1110"/>
      <c r="DO128" s="1110"/>
      <c r="DP128" s="1110"/>
      <c r="DQ128" s="1110" t="s">
        <v>439</v>
      </c>
      <c r="DR128" s="1110"/>
      <c r="DS128" s="1110"/>
      <c r="DT128" s="1110"/>
      <c r="DU128" s="1110"/>
      <c r="DV128" s="1111" t="s">
        <v>439</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492</v>
      </c>
      <c r="X129" s="1144"/>
      <c r="Y129" s="1144"/>
      <c r="Z129" s="1145"/>
      <c r="AA129" s="1028">
        <v>13133827</v>
      </c>
      <c r="AB129" s="1029"/>
      <c r="AC129" s="1029"/>
      <c r="AD129" s="1029"/>
      <c r="AE129" s="1030"/>
      <c r="AF129" s="1031">
        <v>13222158</v>
      </c>
      <c r="AG129" s="1029"/>
      <c r="AH129" s="1029"/>
      <c r="AI129" s="1029"/>
      <c r="AJ129" s="1030"/>
      <c r="AK129" s="1031">
        <v>13304967</v>
      </c>
      <c r="AL129" s="1029"/>
      <c r="AM129" s="1029"/>
      <c r="AN129" s="1029"/>
      <c r="AO129" s="1030"/>
      <c r="AP129" s="1146"/>
      <c r="AQ129" s="1147"/>
      <c r="AR129" s="1147"/>
      <c r="AS129" s="1147"/>
      <c r="AT129" s="1148"/>
      <c r="AU129" s="264"/>
      <c r="AV129" s="264"/>
      <c r="AW129" s="264"/>
      <c r="AX129" s="1137" t="s">
        <v>493</v>
      </c>
      <c r="AY129" s="1020"/>
      <c r="AZ129" s="1020"/>
      <c r="BA129" s="1020"/>
      <c r="BB129" s="1020"/>
      <c r="BC129" s="1020"/>
      <c r="BD129" s="1020"/>
      <c r="BE129" s="1021"/>
      <c r="BF129" s="1138" t="s">
        <v>122</v>
      </c>
      <c r="BG129" s="1139"/>
      <c r="BH129" s="1139"/>
      <c r="BI129" s="1139"/>
      <c r="BJ129" s="1139"/>
      <c r="BK129" s="1139"/>
      <c r="BL129" s="1140"/>
      <c r="BM129" s="1138">
        <v>17.920000000000002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495</v>
      </c>
      <c r="X130" s="1144"/>
      <c r="Y130" s="1144"/>
      <c r="Z130" s="1145"/>
      <c r="AA130" s="1028">
        <v>1344413</v>
      </c>
      <c r="AB130" s="1029"/>
      <c r="AC130" s="1029"/>
      <c r="AD130" s="1029"/>
      <c r="AE130" s="1030"/>
      <c r="AF130" s="1031">
        <v>1398528</v>
      </c>
      <c r="AG130" s="1029"/>
      <c r="AH130" s="1029"/>
      <c r="AI130" s="1029"/>
      <c r="AJ130" s="1030"/>
      <c r="AK130" s="1031">
        <v>1424158</v>
      </c>
      <c r="AL130" s="1029"/>
      <c r="AM130" s="1029"/>
      <c r="AN130" s="1029"/>
      <c r="AO130" s="1030"/>
      <c r="AP130" s="1146"/>
      <c r="AQ130" s="1147"/>
      <c r="AR130" s="1147"/>
      <c r="AS130" s="1147"/>
      <c r="AT130" s="1148"/>
      <c r="AU130" s="264"/>
      <c r="AV130" s="264"/>
      <c r="AW130" s="264"/>
      <c r="AX130" s="1137" t="s">
        <v>496</v>
      </c>
      <c r="AY130" s="1020"/>
      <c r="AZ130" s="1020"/>
      <c r="BA130" s="1020"/>
      <c r="BB130" s="1020"/>
      <c r="BC130" s="1020"/>
      <c r="BD130" s="1020"/>
      <c r="BE130" s="1021"/>
      <c r="BF130" s="1174">
        <v>0.2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497</v>
      </c>
      <c r="X131" s="1182"/>
      <c r="Y131" s="1182"/>
      <c r="Z131" s="1183"/>
      <c r="AA131" s="1075">
        <v>11789414</v>
      </c>
      <c r="AB131" s="1054"/>
      <c r="AC131" s="1054"/>
      <c r="AD131" s="1054"/>
      <c r="AE131" s="1055"/>
      <c r="AF131" s="1053">
        <v>11823630</v>
      </c>
      <c r="AG131" s="1054"/>
      <c r="AH131" s="1054"/>
      <c r="AI131" s="1054"/>
      <c r="AJ131" s="1055"/>
      <c r="AK131" s="1053">
        <v>11880809</v>
      </c>
      <c r="AL131" s="1054"/>
      <c r="AM131" s="1054"/>
      <c r="AN131" s="1054"/>
      <c r="AO131" s="1055"/>
      <c r="AP131" s="1184"/>
      <c r="AQ131" s="1185"/>
      <c r="AR131" s="1185"/>
      <c r="AS131" s="1185"/>
      <c r="AT131" s="1186"/>
      <c r="AU131" s="264"/>
      <c r="AV131" s="264"/>
      <c r="AW131" s="264"/>
      <c r="AX131" s="1156" t="s">
        <v>498</v>
      </c>
      <c r="AY131" s="1107"/>
      <c r="AZ131" s="1107"/>
      <c r="BA131" s="1107"/>
      <c r="BB131" s="1107"/>
      <c r="BC131" s="1107"/>
      <c r="BD131" s="1107"/>
      <c r="BE131" s="1108"/>
      <c r="BF131" s="1157" t="s">
        <v>499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501</v>
      </c>
      <c r="W132" s="1167"/>
      <c r="X132" s="1167"/>
      <c r="Y132" s="1167"/>
      <c r="Z132" s="1168"/>
      <c r="AA132" s="1169">
        <v>2.4818876E-2</v>
      </c>
      <c r="AB132" s="1170"/>
      <c r="AC132" s="1170"/>
      <c r="AD132" s="1170"/>
      <c r="AE132" s="1171"/>
      <c r="AF132" s="1172">
        <v>7.5729703999999995E-2</v>
      </c>
      <c r="AG132" s="1170"/>
      <c r="AH132" s="1170"/>
      <c r="AI132" s="1170"/>
      <c r="AJ132" s="1171"/>
      <c r="AK132" s="1172">
        <v>0.72583441100000001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502</v>
      </c>
      <c r="W133" s="1150"/>
      <c r="X133" s="1150"/>
      <c r="Y133" s="1150"/>
      <c r="Z133" s="1151"/>
      <c r="AA133" s="1152">
        <v>0.1</v>
      </c>
      <c r="AB133" s="1153"/>
      <c r="AC133" s="1153"/>
      <c r="AD133" s="1153"/>
      <c r="AE133" s="1154"/>
      <c r="AF133" s="1152">
        <v>-0.3</v>
      </c>
      <c r="AG133" s="1153"/>
      <c r="AH133" s="1153"/>
      <c r="AI133" s="1153"/>
      <c r="AJ133" s="1154"/>
      <c r="AK133" s="1152">
        <v>0.2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ZyCEtFk3pFc25aj0s6fB9lQfHD4iWD0CjiqJ/lOFlssMEJMw0c8oGvrthViLUxjZ0UlWa/Qx9j4p4jdT3rQcQ==" saltValue="/TM8FidYbm36tE+QJfn55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0JEUreHtogDJdf4XVGcMd0QC/Nc1fodE5tKZ8y7kFOSnVz+/xy8INOxSSomECNxrrhf2oXneVzeZzkYus4O7w==" saltValue="B7LkOJi1m5ZXhAZJtEhM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klfr7pqHGY3a9ACALuMcoKzmzSW5gsoEdr5Eua3E4+XxXKY5DBsP9W6mok1+0tvxJsFJf7Eur5xk2+JqMHqhw==" saltValue="q2jT2U5lh3sElR2th9N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511</v>
      </c>
      <c r="AL9" s="1193"/>
      <c r="AM9" s="1193"/>
      <c r="AN9" s="1194"/>
      <c r="AO9" s="292">
        <v>3826581</v>
      </c>
      <c r="AP9" s="292">
        <v>55641</v>
      </c>
      <c r="AQ9" s="293">
        <v>61846</v>
      </c>
      <c r="AR9" s="294">
        <v>-10</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512</v>
      </c>
      <c r="AL10" s="1193"/>
      <c r="AM10" s="1193"/>
      <c r="AN10" s="1194"/>
      <c r="AO10" s="295">
        <v>349450</v>
      </c>
      <c r="AP10" s="295">
        <v>5081</v>
      </c>
      <c r="AQ10" s="296">
        <v>5819</v>
      </c>
      <c r="AR10" s="297">
        <v>-12.7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513</v>
      </c>
      <c r="AL11" s="1193"/>
      <c r="AM11" s="1193"/>
      <c r="AN11" s="1194"/>
      <c r="AO11" s="295">
        <v>29879</v>
      </c>
      <c r="AP11" s="295">
        <v>434</v>
      </c>
      <c r="AQ11" s="296">
        <v>5868</v>
      </c>
      <c r="AR11" s="297">
        <v>-92.6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514</v>
      </c>
      <c r="AL12" s="1193"/>
      <c r="AM12" s="1193"/>
      <c r="AN12" s="1194"/>
      <c r="AO12" s="295" t="s">
        <v>515</v>
      </c>
      <c r="AP12" s="295" t="s">
        <v>515</v>
      </c>
      <c r="AQ12" s="296">
        <v>1247</v>
      </c>
      <c r="AR12" s="297" t="s">
        <v>515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516</v>
      </c>
      <c r="AL13" s="1193"/>
      <c r="AM13" s="1193"/>
      <c r="AN13" s="1194"/>
      <c r="AO13" s="295" t="s">
        <v>515</v>
      </c>
      <c r="AP13" s="295" t="s">
        <v>515</v>
      </c>
      <c r="AQ13" s="296">
        <v>0</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517</v>
      </c>
      <c r="AL14" s="1193"/>
      <c r="AM14" s="1193"/>
      <c r="AN14" s="1194"/>
      <c r="AO14" s="295">
        <v>99342</v>
      </c>
      <c r="AP14" s="295">
        <v>1444</v>
      </c>
      <c r="AQ14" s="296">
        <v>2376</v>
      </c>
      <c r="AR14" s="297">
        <v>-39.200000000000003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518</v>
      </c>
      <c r="AL15" s="1193"/>
      <c r="AM15" s="1193"/>
      <c r="AN15" s="1194"/>
      <c r="AO15" s="295">
        <v>109592</v>
      </c>
      <c r="AP15" s="295">
        <v>1594</v>
      </c>
      <c r="AQ15" s="296">
        <v>1663</v>
      </c>
      <c r="AR15" s="297">
        <v>-4.0999999999999996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519</v>
      </c>
      <c r="AL16" s="1196"/>
      <c r="AM16" s="1196"/>
      <c r="AN16" s="1197"/>
      <c r="AO16" s="295">
        <v>-285568</v>
      </c>
      <c r="AP16" s="295">
        <v>-4152</v>
      </c>
      <c r="AQ16" s="296">
        <v>-5271</v>
      </c>
      <c r="AR16" s="297">
        <v>-21.2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184</v>
      </c>
      <c r="AL17" s="1196"/>
      <c r="AM17" s="1196"/>
      <c r="AN17" s="1197"/>
      <c r="AO17" s="295">
        <v>4129276</v>
      </c>
      <c r="AP17" s="295">
        <v>60042</v>
      </c>
      <c r="AQ17" s="296">
        <v>73548</v>
      </c>
      <c r="AR17" s="297">
        <v>-18.399999999999999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524</v>
      </c>
      <c r="AL21" s="1188"/>
      <c r="AM21" s="1188"/>
      <c r="AN21" s="1189"/>
      <c r="AO21" s="307">
        <v>6.78</v>
      </c>
      <c r="AP21" s="308">
        <v>7.24</v>
      </c>
      <c r="AQ21" s="309">
        <v>-0.46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525</v>
      </c>
      <c r="AL22" s="1188"/>
      <c r="AM22" s="1188"/>
      <c r="AN22" s="1189"/>
      <c r="AO22" s="312">
        <v>99</v>
      </c>
      <c r="AP22" s="313">
        <v>98.4</v>
      </c>
      <c r="AQ22" s="314">
        <v>0.6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530</v>
      </c>
      <c r="AL32" s="1204"/>
      <c r="AM32" s="1204"/>
      <c r="AN32" s="1205"/>
      <c r="AO32" s="322">
        <v>1229833</v>
      </c>
      <c r="AP32" s="322">
        <v>17882</v>
      </c>
      <c r="AQ32" s="323">
        <v>39633</v>
      </c>
      <c r="AR32" s="324">
        <v>-54.9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531</v>
      </c>
      <c r="AL33" s="1204"/>
      <c r="AM33" s="1204"/>
      <c r="AN33" s="1205"/>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532</v>
      </c>
      <c r="AL34" s="1204"/>
      <c r="AM34" s="1204"/>
      <c r="AN34" s="1205"/>
      <c r="AO34" s="322" t="s">
        <v>515</v>
      </c>
      <c r="AP34" s="322" t="s">
        <v>515</v>
      </c>
      <c r="AQ34" s="323">
        <v>58</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533</v>
      </c>
      <c r="AL35" s="1204"/>
      <c r="AM35" s="1204"/>
      <c r="AN35" s="1205"/>
      <c r="AO35" s="322">
        <v>574262</v>
      </c>
      <c r="AP35" s="322">
        <v>8350</v>
      </c>
      <c r="AQ35" s="323">
        <v>13693</v>
      </c>
      <c r="AR35" s="324">
        <v>-39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534</v>
      </c>
      <c r="AL36" s="1204"/>
      <c r="AM36" s="1204"/>
      <c r="AN36" s="1205"/>
      <c r="AO36" s="322">
        <v>27354</v>
      </c>
      <c r="AP36" s="322">
        <v>398</v>
      </c>
      <c r="AQ36" s="323">
        <v>1763</v>
      </c>
      <c r="AR36" s="324">
        <v>-77.400000000000006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535</v>
      </c>
      <c r="AL37" s="1204"/>
      <c r="AM37" s="1204"/>
      <c r="AN37" s="1205"/>
      <c r="AO37" s="322" t="s">
        <v>515</v>
      </c>
      <c r="AP37" s="322" t="s">
        <v>515</v>
      </c>
      <c r="AQ37" s="323">
        <v>897</v>
      </c>
      <c r="AR37" s="324" t="s">
        <v>515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536</v>
      </c>
      <c r="AL38" s="1207"/>
      <c r="AM38" s="1207"/>
      <c r="AN38" s="1208"/>
      <c r="AO38" s="325" t="s">
        <v>515</v>
      </c>
      <c r="AP38" s="325" t="s">
        <v>515</v>
      </c>
      <c r="AQ38" s="326">
        <v>1</v>
      </c>
      <c r="AR38" s="314" t="s">
        <v>515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537</v>
      </c>
      <c r="AL39" s="1207"/>
      <c r="AM39" s="1207"/>
      <c r="AN39" s="1208"/>
      <c r="AO39" s="322">
        <v>-321056</v>
      </c>
      <c r="AP39" s="322">
        <v>-4668</v>
      </c>
      <c r="AQ39" s="323">
        <v>-5566</v>
      </c>
      <c r="AR39" s="324">
        <v>-16.100000000000001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538</v>
      </c>
      <c r="AL40" s="1204"/>
      <c r="AM40" s="1204"/>
      <c r="AN40" s="1205"/>
      <c r="AO40" s="322">
        <v>-1424158</v>
      </c>
      <c r="AP40" s="322">
        <v>-20708</v>
      </c>
      <c r="AQ40" s="323">
        <v>-36175</v>
      </c>
      <c r="AR40" s="324">
        <v>-42.8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299</v>
      </c>
      <c r="AL41" s="1210"/>
      <c r="AM41" s="1210"/>
      <c r="AN41" s="1211"/>
      <c r="AO41" s="322">
        <v>86235</v>
      </c>
      <c r="AP41" s="322">
        <v>1254</v>
      </c>
      <c r="AQ41" s="323">
        <v>14303</v>
      </c>
      <c r="AR41" s="324">
        <v>-91.2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506</v>
      </c>
      <c r="AN49" s="1200" t="s">
        <v>542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1389428</v>
      </c>
      <c r="AN51" s="344">
        <v>20257</v>
      </c>
      <c r="AO51" s="345">
        <v>-2.4</v>
      </c>
      <c r="AP51" s="346">
        <v>63956</v>
      </c>
      <c r="AQ51" s="347">
        <v>25.7</v>
      </c>
      <c r="AR51" s="348">
        <v>-28.1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715669</v>
      </c>
      <c r="AN52" s="352">
        <v>10434</v>
      </c>
      <c r="AO52" s="353">
        <v>-22.3</v>
      </c>
      <c r="AP52" s="354">
        <v>29239</v>
      </c>
      <c r="AQ52" s="355">
        <v>8.8000000000000007</v>
      </c>
      <c r="AR52" s="356">
        <v>-31.1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1696997</v>
      </c>
      <c r="AN53" s="344">
        <v>24763</v>
      </c>
      <c r="AO53" s="345">
        <v>22.2</v>
      </c>
      <c r="AP53" s="346">
        <v>66255</v>
      </c>
      <c r="AQ53" s="347">
        <v>3.6</v>
      </c>
      <c r="AR53" s="348">
        <v>18.600000000000001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1211715</v>
      </c>
      <c r="AN54" s="352">
        <v>17682</v>
      </c>
      <c r="AO54" s="353">
        <v>69.5</v>
      </c>
      <c r="AP54" s="354">
        <v>31822</v>
      </c>
      <c r="AQ54" s="355">
        <v>8.8000000000000007</v>
      </c>
      <c r="AR54" s="356">
        <v>60.7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2204392</v>
      </c>
      <c r="AN55" s="344">
        <v>32084</v>
      </c>
      <c r="AO55" s="345">
        <v>29.6</v>
      </c>
      <c r="AP55" s="346">
        <v>54227</v>
      </c>
      <c r="AQ55" s="347">
        <v>-18.2</v>
      </c>
      <c r="AR55" s="348">
        <v>47.8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1471810</v>
      </c>
      <c r="AN56" s="352">
        <v>21422</v>
      </c>
      <c r="AO56" s="353">
        <v>21.2</v>
      </c>
      <c r="AP56" s="354">
        <v>29694</v>
      </c>
      <c r="AQ56" s="355">
        <v>-6.7</v>
      </c>
      <c r="AR56" s="356">
        <v>27.9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1811261</v>
      </c>
      <c r="AN57" s="344">
        <v>26300</v>
      </c>
      <c r="AO57" s="345">
        <v>-18</v>
      </c>
      <c r="AP57" s="346">
        <v>57295</v>
      </c>
      <c r="AQ57" s="347">
        <v>5.7</v>
      </c>
      <c r="AR57" s="348">
        <v>-23.7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1206487</v>
      </c>
      <c r="AN58" s="352">
        <v>17519</v>
      </c>
      <c r="AO58" s="353">
        <v>-18.2</v>
      </c>
      <c r="AP58" s="354">
        <v>32771</v>
      </c>
      <c r="AQ58" s="355">
        <v>10.4</v>
      </c>
      <c r="AR58" s="356">
        <v>-28.6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2093368</v>
      </c>
      <c r="AN59" s="344">
        <v>30439</v>
      </c>
      <c r="AO59" s="345">
        <v>15.7</v>
      </c>
      <c r="AP59" s="346">
        <v>54110</v>
      </c>
      <c r="AQ59" s="347">
        <v>-5.6</v>
      </c>
      <c r="AR59" s="348">
        <v>21.3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1699698</v>
      </c>
      <c r="AN60" s="352">
        <v>24715</v>
      </c>
      <c r="AO60" s="353">
        <v>41.1</v>
      </c>
      <c r="AP60" s="354">
        <v>30620</v>
      </c>
      <c r="AQ60" s="355">
        <v>-6.6</v>
      </c>
      <c r="AR60" s="356">
        <v>47.7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1839089</v>
      </c>
      <c r="AN61" s="359">
        <v>26769</v>
      </c>
      <c r="AO61" s="360">
        <v>9.4</v>
      </c>
      <c r="AP61" s="361">
        <v>59169</v>
      </c>
      <c r="AQ61" s="362">
        <v>2.2000000000000002</v>
      </c>
      <c r="AR61" s="348">
        <v>7.2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1261076</v>
      </c>
      <c r="AN62" s="352">
        <v>18354</v>
      </c>
      <c r="AO62" s="353">
        <v>18.3</v>
      </c>
      <c r="AP62" s="354">
        <v>30829</v>
      </c>
      <c r="AQ62" s="355">
        <v>2.9</v>
      </c>
      <c r="AR62" s="356">
        <v>15.4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UzLrzoy/8x4cN7LENft08J5oc0wZubm3Qfu9VoKbDWiJ5455KssUWLGBMO4L0HbPa+fw4uOIK+f+5L2ZMVkww==" saltValue="71YYRuPur0o0ggChv66b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G8gMK2wI0XMyrWDfkl+UCwuUGa0AJZUqfdVn9KUFXYioFK9HicHXlm8i+6euPwvLrw7boFpysy9spKPJYoYKA==" saltValue="DXSpWOwURBKjSaK4iW5L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3d3lE9MjTIFtuJwg1Zkkz26WU2M5t8AT2myirRdr1yVO2gr4Kzjrl6f7Lh8xzI7IaQhIASQtFUO0C3HC0S+VA==" saltValue="SUtTuenCh7u1O3tE+UWr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12" t="s">
        <v>3</v>
      </c>
      <c r="D47" s="1212"/>
      <c r="E47" s="1213"/>
      <c r="F47" s="11">
        <v>17.899999999999999</v>
      </c>
      <c r="G47" s="12">
        <v>22.79</v>
      </c>
      <c r="H47" s="12">
        <v>23.45</v>
      </c>
      <c r="I47" s="12">
        <v>23.7</v>
      </c>
      <c r="J47" s="13">
        <v>24.71</v>
      </c>
    </row>
    <row r="48" spans="2:10" ht="57.75" customHeight="1" x14ac:dyDescent="0.15">
      <c r="B48" s="14"/>
      <c r="C48" s="1214" t="s">
        <v>4</v>
      </c>
      <c r="D48" s="1214"/>
      <c r="E48" s="1215"/>
      <c r="F48" s="15">
        <v>11.72</v>
      </c>
      <c r="G48" s="16">
        <v>8.89</v>
      </c>
      <c r="H48" s="16">
        <v>10.38</v>
      </c>
      <c r="I48" s="16">
        <v>7.02</v>
      </c>
      <c r="J48" s="17">
        <v>9.23</v>
      </c>
    </row>
    <row r="49" spans="2:10" ht="57.75" customHeight="1" thickBot="1" x14ac:dyDescent="0.2">
      <c r="B49" s="18"/>
      <c r="C49" s="1216" t="s">
        <v>5</v>
      </c>
      <c r="D49" s="1216"/>
      <c r="E49" s="1217"/>
      <c r="F49" s="19">
        <v>7.48</v>
      </c>
      <c r="G49" s="20">
        <v>1.98</v>
      </c>
      <c r="H49" s="20">
        <v>3</v>
      </c>
      <c r="I49" s="20" t="s">
        <v>563</v>
      </c>
      <c r="J49" s="21">
        <v>3.42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L2cP4HT3PeknTiQNEOjCqW/ekXE4MDSKc2jmLa04bhPRwUUXM0/F4zl5TTYIKRTDtY8ehkZdVu97AtFkKE34w==" saltValue="l/nBSaU2qHgPaPS8w30O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2019-11-08T01:33:42Z</cp:lastPrinted>
  <dcterms:created xsi:type="dcterms:W3CDTF">2019-02-14T03:21:13Z</dcterms:created>
  <dcterms:modified xsi:type="dcterms:W3CDTF">2019-11-22T01:23:43Z</dcterms:modified>
</cp:coreProperties>
</file>