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72\zaisei\026　財政状況等一覧表（財政状況資料集）\R1財政状況資料集\01資料集作成\01組み合わせ分析・ストック情報項目（7月末公表分→10月末公表に延期【H29年度決算分】）\03_市町村回答\33清須市\"/>
    </mc:Choice>
  </mc:AlternateContent>
  <bookViews>
    <workbookView xWindow="0" yWindow="0" windowWidth="20490" windowHeight="640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34" i="10"/>
  <c r="U34" i="10" l="1"/>
  <c r="U35" i="10" s="1"/>
  <c r="U36"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l="1"/>
  <c r="BW35" i="10" s="1"/>
  <c r="BW36" i="10" s="1"/>
  <c r="BW37" i="10" s="1"/>
  <c r="BW38" i="10" s="1"/>
  <c r="BW39" i="10" s="1"/>
  <c r="CO34" i="10" l="1"/>
</calcChain>
</file>

<file path=xl/sharedStrings.xml><?xml version="1.0" encoding="utf-8"?>
<sst xmlns="http://schemas.openxmlformats.org/spreadsheetml/2006/main" count="1076" uniqueCount="594">
  <si>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</si>
  <si>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</si>
  <si>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</si>
  <si>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</si>
  <si>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</si>
  <si>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</si>
  <si>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</si>
  <si>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</si>
  <si>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</si>
  <si>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</si>
  <si>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</si>
  <si>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</si>
  <si>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</si>
  <si>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</si>
  <si>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</si>
  <si>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</si>
  <si>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</si>
  <si>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</si>
  <si>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</si>
  <si>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</si>
  <si>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</si>
  <si>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</si>
  <si>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</si>
  <si>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</si>
  <si>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</si>
  <si>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</si>
  <si>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</si>
  <si>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</si>
  <si>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</si>
  <si>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</si>
  <si>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</si>
  <si>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</si>
  <si>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</si>
  <si>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</si>
  <si>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</si>
  <si>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</si>
  <si>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</si>
  <si>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</si>
  <si>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</si>
  <si>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</si>
  <si>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</si>
  <si>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</si>
  <si>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</si>
  <si>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</si>
  <si>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</si>
  <si>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</si>
  <si>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</si>
  <si>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</si>
  <si>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</si>
  <si>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</si>
  <si>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</si>
  <si>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</si>
  <si>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</si>
  <si>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</si>
  <si>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</si>
  <si>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</si>
  <si>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</si>
  <si>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</si>
  <si>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</si>
  <si>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</si>
  <si>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</si>
  <si>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</si>
  <si>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</si>
  <si>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</si>
  <si>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</si>
  <si>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</si>
  <si>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</si>
  <si>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</si>
  <si>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</si>
  <si>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</si>
  <si>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</si>
  <si>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</si>
  <si>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</si>
  <si>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</si>
  <si>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</si>
  <si>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</si>
  <si>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</si>
  <si>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</si>
  <si>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</si>
  <si>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</si>
  <si>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</si>
  <si>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</si>
  <si>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</si>
  <si>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</si>
  <si>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</si>
  <si>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</si>
  <si>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</si>
  <si>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</si>
  <si>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</si>
  <si>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</si>
  <si>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</si>
  <si>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</si>
  <si>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清須市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</si>
  <si>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</si>
  <si>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</si>
  <si>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</si>
  <si>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</si>
  <si>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</si>
  <si>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</si>
  <si>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</si>
  <si>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</si>
  <si>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</si>
  <si>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</si>
  <si>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</si>
  <si>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</si>
  <si>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</si>
  <si>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</si>
  <si>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</si>
  <si>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</si>
  <si>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</si>
  <si>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</si>
  <si>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</si>
  <si>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</si>
  <si>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</si>
  <si>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</si>
  <si>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</si>
  <si>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</si>
  <si>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</si>
  <si>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</si>
  <si>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</si>
  <si>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</si>
  <si>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</si>
  <si>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</si>
  <si>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</si>
  <si>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</si>
  <si>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</si>
  <si>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</si>
  <si>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</si>
  <si>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</si>
  <si>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</si>
  <si>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</si>
  <si>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</si>
  <si>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</si>
  <si>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</si>
  <si>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</si>
  <si>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</si>
  <si>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</si>
  <si>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</si>
  <si>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</si>
  <si>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</si>
  <si>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</si>
  <si>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</si>
  <si>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</si>
  <si>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</si>
  <si>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</si>
  <si>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</si>
  <si>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0"/>
  </si>
  <si>
    <t>うち日本人(％)</t>
    <phoneticPr fontId="5"/>
  </si>
  <si>
    <t>1.8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</si>
  <si>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</si>
  <si>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</si>
  <si>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</si>
  <si>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</si>
  <si>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</si>
  <si>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</si>
  <si>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</si>
  <si>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</si>
  <si>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</si>
  <si>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</si>
  <si>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</si>
  <si>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</si>
  <si>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</si>
  <si>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</si>
  <si>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</si>
  <si>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</si>
  <si>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</si>
  <si>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</si>
  <si>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</si>
  <si>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</si>
  <si>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</si>
  <si>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</si>
  <si>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</si>
  <si>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</si>
  <si>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</si>
  <si>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</si>
  <si>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</si>
  <si>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</si>
  <si>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</si>
  <si>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</si>
  <si>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</si>
  <si>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</si>
  <si>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</si>
  <si>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</si>
  <si>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</si>
  <si>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</si>
  <si>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</si>
  <si>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</si>
  <si>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</si>
  <si>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</si>
  <si>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</si>
  <si>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</si>
  <si>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</si>
  <si>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</si>
  <si>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</si>
  <si>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</si>
  <si>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</si>
  <si>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</si>
  <si>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</si>
  <si>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</si>
  <si>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</si>
  <si>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</si>
  <si>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</si>
  <si>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</si>
  <si>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</si>
  <si>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</si>
  <si>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</si>
  <si>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</si>
  <si>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</si>
  <si>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</si>
  <si>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</si>
  <si>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愛知県清須市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</si>
  <si>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</si>
  <si>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</si>
  <si>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</si>
  <si>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</si>
  <si>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</si>
  <si>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</si>
  <si>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</si>
  <si>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</si>
  <si>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</si>
  <si>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</si>
  <si>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</si>
  <si>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</si>
  <si>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</si>
  <si>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</si>
  <si>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</si>
  <si>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</si>
  <si>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</si>
  <si>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</si>
  <si>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</si>
  <si>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</si>
  <si>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</si>
  <si>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</si>
  <si>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</si>
  <si>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</si>
  <si>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</si>
  <si>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</si>
  <si>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</si>
  <si>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</si>
  <si>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</si>
  <si>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</si>
  <si>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</si>
  <si>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</si>
  <si>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</si>
  <si>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</si>
  <si>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</si>
  <si>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</si>
  <si>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</si>
  <si>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</si>
  <si>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</si>
  <si>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</si>
  <si>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</si>
  <si>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</si>
  <si>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</si>
  <si>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</si>
  <si>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</si>
  <si>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</si>
  <si>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</si>
  <si>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</si>
  <si>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</si>
  <si>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</si>
  <si>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</si>
  <si>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</si>
  <si>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</si>
  <si>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</si>
  <si>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</si>
  <si>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</si>
  <si>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</si>
  <si>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</si>
  <si>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</si>
  <si>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</si>
  <si>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</si>
  <si>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</si>
  <si>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</si>
  <si>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</si>
  <si>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</si>
  <si>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</si>
  <si>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</si>
  <si>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</si>
  <si>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</si>
  <si>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</si>
  <si>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</si>
  <si>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</si>
  <si>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</si>
  <si>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</si>
  <si>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</si>
  <si>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</si>
  <si>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</si>
  <si>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</si>
  <si>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</si>
  <si>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</si>
  <si>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</si>
  <si>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</si>
  <si>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</si>
  <si>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</si>
  <si>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</si>
  <si>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</si>
  <si>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</si>
  <si>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</si>
  <si>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</si>
  <si>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</si>
  <si>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</si>
  <si>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</si>
  <si>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</si>
  <si>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</si>
  <si>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</si>
  <si>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</si>
  <si>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</si>
  <si>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</si>
  <si>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</si>
  <si>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</si>
  <si>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</si>
  <si>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</si>
  <si>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</si>
  <si>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</si>
  <si>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</si>
  <si>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</si>
  <si>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</si>
  <si>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</si>
  <si>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</si>
  <si>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</si>
  <si>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</si>
  <si>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</si>
  <si>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</si>
  <si>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</si>
  <si>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</si>
  <si>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</si>
  <si>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</si>
  <si>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</si>
  <si>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</si>
  <si>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</si>
  <si>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</si>
  <si>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</si>
  <si>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</si>
  <si>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</si>
  <si>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</si>
  <si>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</si>
  <si>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</si>
  <si>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</si>
  <si>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</si>
  <si>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</si>
  <si>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</si>
  <si>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</si>
  <si>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</si>
  <si>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</si>
  <si>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</si>
  <si>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</si>
  <si>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</si>
  <si>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</si>
  <si>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</si>
  <si>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</si>
  <si>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</si>
  <si>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</si>
  <si>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</si>
  <si>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</si>
  <si>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</si>
  <si>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</si>
  <si>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</si>
  <si>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</si>
  <si>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</si>
  <si>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愛知県清須市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</si>
  <si>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</si>
  <si>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</si>
  <si>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</si>
  <si>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</si>
  <si>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</si>
  <si>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</si>
  <si>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</si>
  <si>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</si>
  <si>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</si>
  <si>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</si>
  <si>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</si>
  <si>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</si>
  <si>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</si>
  <si>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</si>
  <si>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</si>
  <si>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</si>
  <si>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</si>
  <si>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</si>
  <si>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</si>
  <si>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</si>
  <si>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</si>
  <si>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</si>
  <si>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</si>
  <si>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</si>
  <si>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</si>
  <si>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</si>
  <si>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</si>
  <si>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</si>
  <si>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</si>
  <si>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</si>
  <si>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</si>
  <si>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</si>
  <si>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</si>
  <si>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</si>
  <si>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</si>
  <si>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</si>
  <si>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</si>
  <si>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</si>
  <si>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</si>
  <si>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</si>
  <si>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</si>
  <si>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</si>
  <si>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</si>
  <si>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</si>
  <si>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</si>
  <si>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</si>
  <si>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</si>
  <si>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</si>
  <si>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</si>
  <si>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</si>
  <si>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</si>
  <si>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</si>
  <si>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</si>
  <si>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</si>
  <si>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</si>
  <si>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</si>
  <si>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</si>
  <si>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</si>
  <si>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</si>
  <si>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</si>
  <si>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</si>
  <si>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</si>
  <si>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</si>
  <si>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</si>
  <si>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</si>
  <si>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</si>
  <si>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</si>
  <si>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</si>
  <si>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</si>
  <si>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</si>
  <si>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</si>
  <si>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</si>
  <si>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</si>
  <si>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</si>
  <si>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</si>
  <si>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</si>
  <si>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</si>
  <si>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</si>
  <si>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</si>
  <si>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</si>
  <si>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</si>
  <si>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</si>
  <si>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</si>
  <si>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</si>
  <si>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</si>
  <si>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</si>
  <si>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</si>
  <si>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</si>
  <si>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</si>
  <si>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</si>
  <si>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</si>
  <si>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</si>
  <si>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</si>
  <si>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</si>
  <si>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</si>
  <si>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</si>
  <si>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</si>
  <si>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</si>
  <si>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</si>
  <si>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</si>
  <si>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</si>
  <si>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</si>
  <si>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</si>
  <si>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</si>
  <si>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</si>
  <si>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</si>
  <si>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</si>
  <si>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</si>
  <si>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</si>
  <si>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</si>
  <si>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</si>
  <si>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</si>
  <si>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</si>
  <si>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</si>
  <si>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</si>
  <si>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</si>
  <si>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</si>
  <si>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</si>
  <si>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</si>
  <si>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</si>
  <si>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</si>
  <si>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</si>
  <si>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</si>
  <si>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t>
    <phoneticPr fontId="5"/>
  </si>
  <si>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</si>
  <si>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</si>
  <si>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</si>
  <si>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</si>
  <si>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</si>
  <si>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</si>
  <si>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</si>
  <si>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</si>
  <si>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</si>
  <si>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</si>
  <si>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</si>
  <si>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</si>
  <si>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</si>
  <si>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</si>
  <si>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</si>
  <si>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</si>
  <si>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</si>
  <si>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</si>
  <si>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</si>
  <si>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</si>
  <si>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</si>
  <si>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</si>
  <si>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</si>
  <si>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</si>
  <si>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</si>
  <si>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</si>
  <si>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</si>
  <si>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</si>
  <si>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</si>
  <si>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</si>
  <si>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</si>
  <si>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</si>
  <si>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</si>
  <si>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</si>
  <si>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</si>
  <si>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</si>
  <si>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</si>
  <si>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</si>
  <si>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</si>
  <si>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</si>
  <si>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</si>
  <si>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</si>
  <si>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</si>
  <si>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</si>
  <si>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</si>
  <si>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</si>
  <si>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</si>
  <si>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</si>
  <si>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</si>
  <si>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</si>
  <si>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</si>
  <si>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</si>
  <si>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</si>
  <si>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</si>
  <si>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</si>
  <si>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</si>
  <si>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</si>
  <si>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</si>
  <si>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</si>
  <si>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</si>
  <si>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</si>
  <si>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</si>
  <si>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</si>
  <si>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</si>
  <si>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</si>
  <si>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</si>
  <si>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</si>
  <si>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</si>
  <si>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</si>
  <si>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</si>
  <si>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</si>
  <si>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</si>
  <si>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0.32</t>
  </si>
  <si>
    <t>▲ 0.77</t>
  </si>
  <si>
    <t>一般会計</t>
  </si>
  <si>
    <t>国民健康保険特別会計</t>
  </si>
  <si>
    <t>水道事業会計</t>
  </si>
  <si>
    <t>下水道事業特別会計</t>
  </si>
  <si>
    <t>介護保険特別会計</t>
  </si>
  <si>
    <t>後期高齢者医療特別会計</t>
  </si>
  <si>
    <t>その他会計（赤字）</t>
  </si>
  <si>
    <t>その他会計（黒字）</t>
  </si>
  <si>
    <t>義務教育施設整備基金</t>
    <rPh sb="0" eb="2">
      <t>ギム</t>
    </rPh>
    <rPh sb="2" eb="4">
      <t>キョウイク</t>
    </rPh>
    <rPh sb="4" eb="6">
      <t>シセツ</t>
    </rPh>
    <rPh sb="6" eb="8">
      <t>セイビ</t>
    </rPh>
    <rPh sb="8" eb="10">
      <t>キキン</t>
    </rPh>
    <phoneticPr fontId="11"/>
  </si>
  <si>
    <t>都市計画施設基金</t>
    <rPh sb="0" eb="2">
      <t>トシ</t>
    </rPh>
    <rPh sb="2" eb="4">
      <t>ケイカク</t>
    </rPh>
    <rPh sb="4" eb="6">
      <t>シセツ</t>
    </rPh>
    <rPh sb="6" eb="8">
      <t>キキン</t>
    </rPh>
    <phoneticPr fontId="11"/>
  </si>
  <si>
    <t>環境衛生施設等基金</t>
    <rPh sb="0" eb="2">
      <t>カンキョウ</t>
    </rPh>
    <rPh sb="2" eb="4">
      <t>エイセイ</t>
    </rPh>
    <rPh sb="4" eb="6">
      <t>シセツ</t>
    </rPh>
    <rPh sb="6" eb="7">
      <t>トウ</t>
    </rPh>
    <rPh sb="7" eb="9">
      <t>キキン</t>
    </rPh>
    <phoneticPr fontId="11"/>
  </si>
  <si>
    <t>子ども育み施設基金</t>
    <rPh sb="0" eb="1">
      <t>コ</t>
    </rPh>
    <rPh sb="3" eb="4">
      <t>ハグク</t>
    </rPh>
    <rPh sb="5" eb="7">
      <t>シセツ</t>
    </rPh>
    <rPh sb="7" eb="9">
      <t>キキン</t>
    </rPh>
    <phoneticPr fontId="11"/>
  </si>
  <si>
    <t>清洲城整備事業基金</t>
    <rPh sb="0" eb="2">
      <t>キヨス</t>
    </rPh>
    <rPh sb="2" eb="3">
      <t>ジョウ</t>
    </rPh>
    <rPh sb="3" eb="5">
      <t>セイビ</t>
    </rPh>
    <rPh sb="5" eb="7">
      <t>ジギョウ</t>
    </rPh>
    <rPh sb="7" eb="9">
      <t>キキン</t>
    </rPh>
    <phoneticPr fontId="11"/>
  </si>
  <si>
    <t>西春日井広域事務組合</t>
    <rPh sb="0" eb="4">
      <t>ニシカスガイ</t>
    </rPh>
    <rPh sb="4" eb="6">
      <t>コウイキ</t>
    </rPh>
    <rPh sb="6" eb="8">
      <t>ジム</t>
    </rPh>
    <rPh sb="8" eb="10">
      <t>クミアイ</t>
    </rPh>
    <phoneticPr fontId="2"/>
  </si>
  <si>
    <t>五条広域事務組合</t>
    <rPh sb="0" eb="2">
      <t>ゴジョウ</t>
    </rPh>
    <rPh sb="2" eb="4">
      <t>コウイキ</t>
    </rPh>
    <rPh sb="4" eb="6">
      <t>ジム</t>
    </rPh>
    <rPh sb="6" eb="8">
      <t>クミアイ</t>
    </rPh>
    <phoneticPr fontId="2"/>
  </si>
  <si>
    <t>尾張市町交通災害共済組合</t>
    <rPh sb="0" eb="2">
      <t>オワリ</t>
    </rPh>
    <rPh sb="2" eb="4">
      <t>シチョウ</t>
    </rPh>
    <rPh sb="4" eb="6">
      <t>コウツウ</t>
    </rPh>
    <rPh sb="6" eb="8">
      <t>サイガイ</t>
    </rPh>
    <rPh sb="8" eb="10">
      <t>キョウサイ</t>
    </rPh>
    <rPh sb="10" eb="12">
      <t>クミアイ</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</si>
  <si>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</si>
  <si>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</si>
  <si>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</si>
  <si>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</si>
  <si>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</si>
  <si>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尾張土地開発公社</t>
    <rPh sb="0" eb="2">
      <t>オワリ</t>
    </rPh>
    <rPh sb="2" eb="4">
      <t>トチ</t>
    </rPh>
    <rPh sb="4" eb="6">
      <t>カイハツ</t>
    </rPh>
    <rPh sb="6" eb="8">
      <t>コウシャ</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</si>
  <si>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</si>
  <si>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</si>
  <si>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</si>
  <si>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</si>
  <si>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</si>
  <si>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</si>
  <si>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</si>
  <si>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</si>
  <si>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</si>
  <si>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</si>
  <si>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</si>
  <si>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将来負担比率は、充当可能財源が将来負担額を上回っていることにより発生していない。
　有形固定資産減価償却率は、類似団体程度であるものの、公共施設等の老朽化対策は必須であり、今後、個別施設計画に基づき対策に取り組んでいく。</t>
    <phoneticPr fontId="5"/>
  </si>
  <si>
    <t>　実質公債費比率は類似団体と比較して、低い数値となっている。将来負担比率は、充当可能財源が将来負担額を上回っていることにより発生していない。実質公債費比率は、
類似団体平均を大きく下回っており、３ヵ年平均は前年度の２．２％から２．１％へ減少している。これは、臨時財政対策債などの償還費増加に伴う基準財政需要額算入額の増加などにより分子が減少
したことや標準財政規模の増加により分母が増加したことが主な要因となっている。
　今後とも、緊急度・住民ニーズを的確に把握した事業の選択により、起債に大きく頼ることのない財政運営に努める。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</si>
</sst>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54227</c:v>
                </c:pt>
                <c:pt idx="3">
                  <c:v>57295</c:v>
                </c:pt>
                <c:pt idx="4">
                  <c:v>54110</c:v>
                </c:pt>
              </c:numCache>
            </c:numRef>
          </c:val>
          <c:smooth val="0"/>
          <c:extLst>
            <c:ext xmlns:c16="http://schemas.microsoft.com/office/drawing/2014/chart" uri="{C3380CC4-5D6E-409C-BE32-E72D297353CC}">
              <c16:uniqueId val="{00000000-E72E-421E-8DD0-1DEE26A88A7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35029</c:v>
                </c:pt>
                <c:pt idx="1">
                  <c:v>48029</c:v>
                </c:pt>
                <c:pt idx="2">
                  <c:v>45639</c:v>
                </c:pt>
                <c:pt idx="3">
                  <c:v>65791</c:v>
                </c:pt>
                <c:pt idx="4">
                  <c:v>42807</c:v>
                </c:pt>
              </c:numCache>
            </c:numRef>
          </c:val>
          <c:smooth val="0"/>
          <c:extLst>
            <c:ext xmlns:c16="http://schemas.microsoft.com/office/drawing/2014/chart" uri="{C3380CC4-5D6E-409C-BE32-E72D297353CC}">
              <c16:uniqueId val="{00000001-E72E-421E-8DD0-1DEE26A88A76}"/>
            </c:ext>
          </c:extLst>
        </c:ser>
        <c:dLbls>
          <c:showLegendKey val="0"/>
          <c:showVal val="0"/>
          <c:showCatName val="0"/>
          <c:showSerName val="0"/>
          <c:showPercent val="0"/>
          <c:showBubbleSize val="0"/>
        </c:dLbls>
        <c:marker val="1"/>
        <c:smooth val="0"/>
        <c:axId val="205258064"/>
        <c:axId val="205258848"/>
      </c:lineChart>
      <c:catAx>
        <c:axId val="2052580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5258848"/>
        <c:crosses val="autoZero"/>
        <c:auto val="1"/>
        <c:lblAlgn val="ctr"/>
        <c:lblOffset val="100"/>
        <c:tickLblSkip val="1"/>
        <c:tickMarkSkip val="1"/>
        <c:noMultiLvlLbl val="0"/>
      </c:catAx>
      <c:valAx>
        <c:axId val="20525884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52580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5.73</c:v>
                </c:pt>
                <c:pt idx="1">
                  <c:v>4.78</c:v>
                </c:pt>
                <c:pt idx="2">
                  <c:v>4.62</c:v>
                </c:pt>
                <c:pt idx="3">
                  <c:v>3.71</c:v>
                </c:pt>
                <c:pt idx="4">
                  <c:v>5.13</c:v>
                </c:pt>
              </c:numCache>
            </c:numRef>
          </c:val>
          <c:extLst>
            <c:ext xmlns:c16="http://schemas.microsoft.com/office/drawing/2014/chart" uri="{C3380CC4-5D6E-409C-BE32-E72D297353CC}">
              <c16:uniqueId val="{00000000-59C1-4E3F-BFA3-231F23C5B67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12.61</c:v>
                </c:pt>
                <c:pt idx="1">
                  <c:v>13.11</c:v>
                </c:pt>
                <c:pt idx="2">
                  <c:v>13.23</c:v>
                </c:pt>
                <c:pt idx="3">
                  <c:v>13.08</c:v>
                </c:pt>
                <c:pt idx="4">
                  <c:v>13.2</c:v>
                </c:pt>
              </c:numCache>
            </c:numRef>
          </c:val>
          <c:extLst>
            <c:ext xmlns:c16="http://schemas.microsoft.com/office/drawing/2014/chart" uri="{C3380CC4-5D6E-409C-BE32-E72D297353CC}">
              <c16:uniqueId val="{00000001-59C1-4E3F-BFA3-231F23C5B67C}"/>
            </c:ext>
          </c:extLst>
        </c:ser>
        <c:dLbls>
          <c:showLegendKey val="0"/>
          <c:showVal val="0"/>
          <c:showCatName val="0"/>
          <c:showSerName val="0"/>
          <c:showPercent val="0"/>
          <c:showBubbleSize val="0"/>
        </c:dLbls>
        <c:gapWidth val="250"/>
        <c:overlap val="100"/>
        <c:axId val="205260416"/>
        <c:axId val="2759800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2.42</c:v>
                </c:pt>
                <c:pt idx="1">
                  <c:v>-0.32</c:v>
                </c:pt>
                <c:pt idx="2">
                  <c:v>0.39</c:v>
                </c:pt>
                <c:pt idx="3">
                  <c:v>-0.77</c:v>
                </c:pt>
                <c:pt idx="4">
                  <c:v>1.38</c:v>
                </c:pt>
              </c:numCache>
            </c:numRef>
          </c:val>
          <c:smooth val="0"/>
          <c:extLst>
            <c:ext xmlns:c16="http://schemas.microsoft.com/office/drawing/2014/chart" uri="{C3380CC4-5D6E-409C-BE32-E72D297353CC}">
              <c16:uniqueId val="{00000002-59C1-4E3F-BFA3-231F23C5B67C}"/>
            </c:ext>
          </c:extLst>
        </c:ser>
        <c:dLbls>
          <c:showLegendKey val="0"/>
          <c:showVal val="0"/>
          <c:showCatName val="0"/>
          <c:showSerName val="0"/>
          <c:showPercent val="0"/>
          <c:showBubbleSize val="0"/>
        </c:dLbls>
        <c:marker val="1"/>
        <c:smooth val="0"/>
        <c:axId val="205260416"/>
        <c:axId val="275980080"/>
      </c:lineChart>
      <c:catAx>
        <c:axId val="205260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75980080"/>
        <c:crosses val="autoZero"/>
        <c:auto val="1"/>
        <c:lblAlgn val="ctr"/>
        <c:lblOffset val="100"/>
        <c:tickLblSkip val="1"/>
        <c:tickMarkSkip val="1"/>
        <c:noMultiLvlLbl val="0"/>
      </c:catAx>
      <c:valAx>
        <c:axId val="275980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5260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21E-49C5-A59D-8B8ABB1E22F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21E-49C5-A59D-8B8ABB1E22F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21E-49C5-A59D-8B8ABB1E22F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21E-49C5-A59D-8B8ABB1E22F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0.02</c:v>
                </c:pt>
                <c:pt idx="2">
                  <c:v>#N/A</c:v>
                </c:pt>
                <c:pt idx="3">
                  <c:v>0.02</c:v>
                </c:pt>
                <c:pt idx="4">
                  <c:v>#N/A</c:v>
                </c:pt>
                <c:pt idx="5">
                  <c:v>0.01</c:v>
                </c:pt>
                <c:pt idx="6">
                  <c:v>#N/A</c:v>
                </c:pt>
                <c:pt idx="7">
                  <c:v>0.02</c:v>
                </c:pt>
                <c:pt idx="8">
                  <c:v>#N/A</c:v>
                </c:pt>
                <c:pt idx="9">
                  <c:v>0.3</c:v>
                </c:pt>
              </c:numCache>
            </c:numRef>
          </c:val>
          <c:extLst>
            <c:ext xmlns:c16="http://schemas.microsoft.com/office/drawing/2014/chart" uri="{C3380CC4-5D6E-409C-BE32-E72D297353CC}">
              <c16:uniqueId val="{00000004-E21E-49C5-A59D-8B8ABB1E22F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0.6</c:v>
                </c:pt>
                <c:pt idx="2">
                  <c:v>#N/A</c:v>
                </c:pt>
                <c:pt idx="3">
                  <c:v>1</c:v>
                </c:pt>
                <c:pt idx="4">
                  <c:v>#N/A</c:v>
                </c:pt>
                <c:pt idx="5">
                  <c:v>0.61</c:v>
                </c:pt>
                <c:pt idx="6">
                  <c:v>#N/A</c:v>
                </c:pt>
                <c:pt idx="7">
                  <c:v>0.98</c:v>
                </c:pt>
                <c:pt idx="8">
                  <c:v>#N/A</c:v>
                </c:pt>
                <c:pt idx="9">
                  <c:v>0.44</c:v>
                </c:pt>
              </c:numCache>
            </c:numRef>
          </c:val>
          <c:extLst>
            <c:ext xmlns:c16="http://schemas.microsoft.com/office/drawing/2014/chart" uri="{C3380CC4-5D6E-409C-BE32-E72D297353CC}">
              <c16:uniqueId val="{00000005-E21E-49C5-A59D-8B8ABB1E22FC}"/>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1.54</c:v>
                </c:pt>
                <c:pt idx="2">
                  <c:v>#N/A</c:v>
                </c:pt>
                <c:pt idx="3">
                  <c:v>0.28000000000000003</c:v>
                </c:pt>
                <c:pt idx="4">
                  <c:v>#N/A</c:v>
                </c:pt>
                <c:pt idx="5">
                  <c:v>0.04</c:v>
                </c:pt>
                <c:pt idx="6">
                  <c:v>#N/A</c:v>
                </c:pt>
                <c:pt idx="7">
                  <c:v>0.23</c:v>
                </c:pt>
                <c:pt idx="8">
                  <c:v>#N/A</c:v>
                </c:pt>
                <c:pt idx="9">
                  <c:v>0.57999999999999996</c:v>
                </c:pt>
              </c:numCache>
            </c:numRef>
          </c:val>
          <c:extLst>
            <c:ext xmlns:c16="http://schemas.microsoft.com/office/drawing/2014/chart" uri="{C3380CC4-5D6E-409C-BE32-E72D297353CC}">
              <c16:uniqueId val="{00000006-E21E-49C5-A59D-8B8ABB1E22F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1.87</c:v>
                </c:pt>
                <c:pt idx="2">
                  <c:v>#N/A</c:v>
                </c:pt>
                <c:pt idx="3">
                  <c:v>1.85</c:v>
                </c:pt>
                <c:pt idx="4">
                  <c:v>#N/A</c:v>
                </c:pt>
                <c:pt idx="5">
                  <c:v>1.75</c:v>
                </c:pt>
                <c:pt idx="6">
                  <c:v>#N/A</c:v>
                </c:pt>
                <c:pt idx="7">
                  <c:v>1.52</c:v>
                </c:pt>
                <c:pt idx="8">
                  <c:v>#N/A</c:v>
                </c:pt>
                <c:pt idx="9">
                  <c:v>1.51</c:v>
                </c:pt>
              </c:numCache>
            </c:numRef>
          </c:val>
          <c:extLst>
            <c:ext xmlns:c16="http://schemas.microsoft.com/office/drawing/2014/chart" uri="{C3380CC4-5D6E-409C-BE32-E72D297353CC}">
              <c16:uniqueId val="{00000007-E21E-49C5-A59D-8B8ABB1E22F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3.28</c:v>
                </c:pt>
                <c:pt idx="2">
                  <c:v>#N/A</c:v>
                </c:pt>
                <c:pt idx="3">
                  <c:v>1.05</c:v>
                </c:pt>
                <c:pt idx="4">
                  <c:v>#N/A</c:v>
                </c:pt>
                <c:pt idx="5">
                  <c:v>0.4</c:v>
                </c:pt>
                <c:pt idx="6">
                  <c:v>#N/A</c:v>
                </c:pt>
                <c:pt idx="7">
                  <c:v>1.47</c:v>
                </c:pt>
                <c:pt idx="8">
                  <c:v>#N/A</c:v>
                </c:pt>
                <c:pt idx="9">
                  <c:v>2.08</c:v>
                </c:pt>
              </c:numCache>
            </c:numRef>
          </c:val>
          <c:extLst>
            <c:ext xmlns:c16="http://schemas.microsoft.com/office/drawing/2014/chart" uri="{C3380CC4-5D6E-409C-BE32-E72D297353CC}">
              <c16:uniqueId val="{00000008-E21E-49C5-A59D-8B8ABB1E22F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5.72</c:v>
                </c:pt>
                <c:pt idx="2">
                  <c:v>#N/A</c:v>
                </c:pt>
                <c:pt idx="3">
                  <c:v>4.78</c:v>
                </c:pt>
                <c:pt idx="4">
                  <c:v>#N/A</c:v>
                </c:pt>
                <c:pt idx="5">
                  <c:v>4.6100000000000003</c:v>
                </c:pt>
                <c:pt idx="6">
                  <c:v>#N/A</c:v>
                </c:pt>
                <c:pt idx="7">
                  <c:v>3.71</c:v>
                </c:pt>
                <c:pt idx="8">
                  <c:v>#N/A</c:v>
                </c:pt>
                <c:pt idx="9">
                  <c:v>5.12</c:v>
                </c:pt>
              </c:numCache>
            </c:numRef>
          </c:val>
          <c:extLst>
            <c:ext xmlns:c16="http://schemas.microsoft.com/office/drawing/2014/chart" uri="{C3380CC4-5D6E-409C-BE32-E72D297353CC}">
              <c16:uniqueId val="{00000009-E21E-49C5-A59D-8B8ABB1E22FC}"/>
            </c:ext>
          </c:extLst>
        </c:ser>
        <c:dLbls>
          <c:showLegendKey val="0"/>
          <c:showVal val="0"/>
          <c:showCatName val="0"/>
          <c:showSerName val="0"/>
          <c:showPercent val="0"/>
          <c:showBubbleSize val="0"/>
        </c:dLbls>
        <c:gapWidth val="150"/>
        <c:overlap val="100"/>
        <c:axId val="275980864"/>
        <c:axId val="275981256"/>
      </c:barChart>
      <c:catAx>
        <c:axId val="275980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5981256"/>
        <c:crosses val="autoZero"/>
        <c:auto val="1"/>
        <c:lblAlgn val="ctr"/>
        <c:lblOffset val="100"/>
        <c:tickLblSkip val="1"/>
        <c:tickMarkSkip val="1"/>
        <c:noMultiLvlLbl val="0"/>
      </c:catAx>
      <c:valAx>
        <c:axId val="275981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59808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1896</c:v>
                </c:pt>
                <c:pt idx="5">
                  <c:v>1985</c:v>
                </c:pt>
                <c:pt idx="8">
                  <c:v>2068</c:v>
                </c:pt>
                <c:pt idx="11">
                  <c:v>2137</c:v>
                </c:pt>
                <c:pt idx="14">
                  <c:v>2204</c:v>
                </c:pt>
              </c:numCache>
            </c:numRef>
          </c:val>
          <c:extLst>
            <c:ext xmlns:c16="http://schemas.microsoft.com/office/drawing/2014/chart" uri="{C3380CC4-5D6E-409C-BE32-E72D297353CC}">
              <c16:uniqueId val="{00000000-1662-4674-9FDE-9EB1F9C2D83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662-4674-9FDE-9EB1F9C2D83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117</c:v>
                </c:pt>
                <c:pt idx="3">
                  <c:v>122</c:v>
                </c:pt>
                <c:pt idx="6">
                  <c:v>115</c:v>
                </c:pt>
                <c:pt idx="9">
                  <c:v>138</c:v>
                </c:pt>
                <c:pt idx="12">
                  <c:v>113</c:v>
                </c:pt>
              </c:numCache>
            </c:numRef>
          </c:val>
          <c:extLst>
            <c:ext xmlns:c16="http://schemas.microsoft.com/office/drawing/2014/chart" uri="{C3380CC4-5D6E-409C-BE32-E72D297353CC}">
              <c16:uniqueId val="{00000002-1662-4674-9FDE-9EB1F9C2D83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174</c:v>
                </c:pt>
                <c:pt idx="3">
                  <c:v>178</c:v>
                </c:pt>
                <c:pt idx="6">
                  <c:v>180</c:v>
                </c:pt>
                <c:pt idx="9">
                  <c:v>166</c:v>
                </c:pt>
                <c:pt idx="12">
                  <c:v>174</c:v>
                </c:pt>
              </c:numCache>
            </c:numRef>
          </c:val>
          <c:extLst>
            <c:ext xmlns:c16="http://schemas.microsoft.com/office/drawing/2014/chart" uri="{C3380CC4-5D6E-409C-BE32-E72D297353CC}">
              <c16:uniqueId val="{00000003-1662-4674-9FDE-9EB1F9C2D83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202</c:v>
                </c:pt>
                <c:pt idx="3">
                  <c:v>204</c:v>
                </c:pt>
                <c:pt idx="6">
                  <c:v>302</c:v>
                </c:pt>
                <c:pt idx="9">
                  <c:v>347</c:v>
                </c:pt>
                <c:pt idx="12">
                  <c:v>401</c:v>
                </c:pt>
              </c:numCache>
            </c:numRef>
          </c:val>
          <c:extLst>
            <c:ext xmlns:c16="http://schemas.microsoft.com/office/drawing/2014/chart" uri="{C3380CC4-5D6E-409C-BE32-E72D297353CC}">
              <c16:uniqueId val="{00000004-1662-4674-9FDE-9EB1F9C2D83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662-4674-9FDE-9EB1F9C2D83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662-4674-9FDE-9EB1F9C2D83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1849</c:v>
                </c:pt>
                <c:pt idx="3">
                  <c:v>1843</c:v>
                </c:pt>
                <c:pt idx="6">
                  <c:v>1745</c:v>
                </c:pt>
                <c:pt idx="9">
                  <c:v>1789</c:v>
                </c:pt>
                <c:pt idx="12">
                  <c:v>1840</c:v>
                </c:pt>
              </c:numCache>
            </c:numRef>
          </c:val>
          <c:extLst>
            <c:ext xmlns:c16="http://schemas.microsoft.com/office/drawing/2014/chart" uri="{C3380CC4-5D6E-409C-BE32-E72D297353CC}">
              <c16:uniqueId val="{00000007-1662-4674-9FDE-9EB1F9C2D83F}"/>
            </c:ext>
          </c:extLst>
        </c:ser>
        <c:dLbls>
          <c:showLegendKey val="0"/>
          <c:showVal val="0"/>
          <c:showCatName val="0"/>
          <c:showSerName val="0"/>
          <c:showPercent val="0"/>
          <c:showBubbleSize val="0"/>
        </c:dLbls>
        <c:gapWidth val="100"/>
        <c:overlap val="100"/>
        <c:axId val="275983608"/>
        <c:axId val="2767923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446</c:v>
                </c:pt>
                <c:pt idx="2">
                  <c:v>#N/A</c:v>
                </c:pt>
                <c:pt idx="3">
                  <c:v>#N/A</c:v>
                </c:pt>
                <c:pt idx="4">
                  <c:v>362</c:v>
                </c:pt>
                <c:pt idx="5">
                  <c:v>#N/A</c:v>
                </c:pt>
                <c:pt idx="6">
                  <c:v>#N/A</c:v>
                </c:pt>
                <c:pt idx="7">
                  <c:v>274</c:v>
                </c:pt>
                <c:pt idx="8">
                  <c:v>#N/A</c:v>
                </c:pt>
                <c:pt idx="9">
                  <c:v>#N/A</c:v>
                </c:pt>
                <c:pt idx="10">
                  <c:v>303</c:v>
                </c:pt>
                <c:pt idx="11">
                  <c:v>#N/A</c:v>
                </c:pt>
                <c:pt idx="12">
                  <c:v>#N/A</c:v>
                </c:pt>
                <c:pt idx="13">
                  <c:v>324</c:v>
                </c:pt>
                <c:pt idx="14">
                  <c:v>#N/A</c:v>
                </c:pt>
              </c:numCache>
            </c:numRef>
          </c:val>
          <c:smooth val="0"/>
          <c:extLst>
            <c:ext xmlns:c16="http://schemas.microsoft.com/office/drawing/2014/chart" uri="{C3380CC4-5D6E-409C-BE32-E72D297353CC}">
              <c16:uniqueId val="{00000008-1662-4674-9FDE-9EB1F9C2D83F}"/>
            </c:ext>
          </c:extLst>
        </c:ser>
        <c:dLbls>
          <c:showLegendKey val="0"/>
          <c:showVal val="0"/>
          <c:showCatName val="0"/>
          <c:showSerName val="0"/>
          <c:showPercent val="0"/>
          <c:showBubbleSize val="0"/>
        </c:dLbls>
        <c:marker val="1"/>
        <c:smooth val="0"/>
        <c:axId val="275983608"/>
        <c:axId val="276792336"/>
      </c:lineChart>
      <c:catAx>
        <c:axId val="275983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6792336"/>
        <c:crosses val="autoZero"/>
        <c:auto val="1"/>
        <c:lblAlgn val="ctr"/>
        <c:lblOffset val="100"/>
        <c:tickLblSkip val="1"/>
        <c:tickMarkSkip val="1"/>
        <c:noMultiLvlLbl val="0"/>
      </c:catAx>
      <c:valAx>
        <c:axId val="276792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5983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21062</c:v>
                </c:pt>
                <c:pt idx="5">
                  <c:v>22032</c:v>
                </c:pt>
                <c:pt idx="8">
                  <c:v>23156</c:v>
                </c:pt>
                <c:pt idx="11">
                  <c:v>23114</c:v>
                </c:pt>
                <c:pt idx="14">
                  <c:v>24302</c:v>
                </c:pt>
              </c:numCache>
            </c:numRef>
          </c:val>
          <c:extLst>
            <c:ext xmlns:c16="http://schemas.microsoft.com/office/drawing/2014/chart" uri="{C3380CC4-5D6E-409C-BE32-E72D297353CC}">
              <c16:uniqueId val="{00000000-34D8-4011-9998-560AF41BD08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9185</c:v>
                </c:pt>
                <c:pt idx="5">
                  <c:v>8383</c:v>
                </c:pt>
                <c:pt idx="8">
                  <c:v>8188</c:v>
                </c:pt>
                <c:pt idx="11">
                  <c:v>7793</c:v>
                </c:pt>
                <c:pt idx="14">
                  <c:v>7823</c:v>
                </c:pt>
              </c:numCache>
            </c:numRef>
          </c:val>
          <c:extLst>
            <c:ext xmlns:c16="http://schemas.microsoft.com/office/drawing/2014/chart" uri="{C3380CC4-5D6E-409C-BE32-E72D297353CC}">
              <c16:uniqueId val="{00000001-34D8-4011-9998-560AF41BD08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5499</c:v>
                </c:pt>
                <c:pt idx="5">
                  <c:v>5996</c:v>
                </c:pt>
                <c:pt idx="8">
                  <c:v>6850</c:v>
                </c:pt>
                <c:pt idx="11">
                  <c:v>6368</c:v>
                </c:pt>
                <c:pt idx="14">
                  <c:v>6556</c:v>
                </c:pt>
              </c:numCache>
            </c:numRef>
          </c:val>
          <c:extLst>
            <c:ext xmlns:c16="http://schemas.microsoft.com/office/drawing/2014/chart" uri="{C3380CC4-5D6E-409C-BE32-E72D297353CC}">
              <c16:uniqueId val="{00000002-34D8-4011-9998-560AF41BD08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4D8-4011-9998-560AF41BD08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4D8-4011-9998-560AF41BD08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4D8-4011-9998-560AF41BD08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4765</c:v>
                </c:pt>
                <c:pt idx="3">
                  <c:v>4468</c:v>
                </c:pt>
                <c:pt idx="6">
                  <c:v>4331</c:v>
                </c:pt>
                <c:pt idx="9">
                  <c:v>4347</c:v>
                </c:pt>
                <c:pt idx="12">
                  <c:v>4305</c:v>
                </c:pt>
              </c:numCache>
            </c:numRef>
          </c:val>
          <c:extLst>
            <c:ext xmlns:c16="http://schemas.microsoft.com/office/drawing/2014/chart" uri="{C3380CC4-5D6E-409C-BE32-E72D297353CC}">
              <c16:uniqueId val="{00000006-34D8-4011-9998-560AF41BD08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1034</c:v>
                </c:pt>
                <c:pt idx="3">
                  <c:v>970</c:v>
                </c:pt>
                <c:pt idx="6">
                  <c:v>879</c:v>
                </c:pt>
                <c:pt idx="9">
                  <c:v>717</c:v>
                </c:pt>
                <c:pt idx="12">
                  <c:v>539</c:v>
                </c:pt>
              </c:numCache>
            </c:numRef>
          </c:val>
          <c:extLst>
            <c:ext xmlns:c16="http://schemas.microsoft.com/office/drawing/2014/chart" uri="{C3380CC4-5D6E-409C-BE32-E72D297353CC}">
              <c16:uniqueId val="{00000007-34D8-4011-9998-560AF41BD08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9146</c:v>
                </c:pt>
                <c:pt idx="3">
                  <c:v>9618</c:v>
                </c:pt>
                <c:pt idx="6">
                  <c:v>10331</c:v>
                </c:pt>
                <c:pt idx="9">
                  <c:v>10976</c:v>
                </c:pt>
                <c:pt idx="12">
                  <c:v>12244</c:v>
                </c:pt>
              </c:numCache>
            </c:numRef>
          </c:val>
          <c:extLst>
            <c:ext xmlns:c16="http://schemas.microsoft.com/office/drawing/2014/chart" uri="{C3380CC4-5D6E-409C-BE32-E72D297353CC}">
              <c16:uniqueId val="{00000008-34D8-4011-9998-560AF41BD08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636</c:v>
                </c:pt>
                <c:pt idx="3">
                  <c:v>529</c:v>
                </c:pt>
                <c:pt idx="6">
                  <c:v>430</c:v>
                </c:pt>
                <c:pt idx="9">
                  <c:v>345</c:v>
                </c:pt>
                <c:pt idx="12">
                  <c:v>284</c:v>
                </c:pt>
              </c:numCache>
            </c:numRef>
          </c:val>
          <c:extLst>
            <c:ext xmlns:c16="http://schemas.microsoft.com/office/drawing/2014/chart" uri="{C3380CC4-5D6E-409C-BE32-E72D297353CC}">
              <c16:uniqueId val="{00000009-34D8-4011-9998-560AF41BD08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16967</c:v>
                </c:pt>
                <c:pt idx="3">
                  <c:v>17126</c:v>
                </c:pt>
                <c:pt idx="6">
                  <c:v>17312</c:v>
                </c:pt>
                <c:pt idx="9">
                  <c:v>17840</c:v>
                </c:pt>
                <c:pt idx="12">
                  <c:v>17838</c:v>
                </c:pt>
              </c:numCache>
            </c:numRef>
          </c:val>
          <c:extLst>
            <c:ext xmlns:c16="http://schemas.microsoft.com/office/drawing/2014/chart" uri="{C3380CC4-5D6E-409C-BE32-E72D297353CC}">
              <c16:uniqueId val="{0000000A-34D8-4011-9998-560AF41BD082}"/>
            </c:ext>
          </c:extLst>
        </c:ser>
        <c:dLbls>
          <c:showLegendKey val="0"/>
          <c:showVal val="0"/>
          <c:showCatName val="0"/>
          <c:showSerName val="0"/>
          <c:showPercent val="0"/>
          <c:showBubbleSize val="0"/>
        </c:dLbls>
        <c:gapWidth val="100"/>
        <c:overlap val="100"/>
        <c:axId val="276793512"/>
        <c:axId val="2767939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4D8-4011-9998-560AF41BD082}"/>
            </c:ext>
          </c:extLst>
        </c:ser>
        <c:dLbls>
          <c:showLegendKey val="0"/>
          <c:showVal val="0"/>
          <c:showCatName val="0"/>
          <c:showSerName val="0"/>
          <c:showPercent val="0"/>
          <c:showBubbleSize val="0"/>
        </c:dLbls>
        <c:marker val="1"/>
        <c:smooth val="0"/>
        <c:axId val="276793512"/>
        <c:axId val="276793904"/>
      </c:lineChart>
      <c:catAx>
        <c:axId val="276793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76793904"/>
        <c:crosses val="autoZero"/>
        <c:auto val="1"/>
        <c:lblAlgn val="ctr"/>
        <c:lblOffset val="100"/>
        <c:tickLblSkip val="1"/>
        <c:tickMarkSkip val="1"/>
        <c:noMultiLvlLbl val="0"/>
      </c:catAx>
      <c:valAx>
        <c:axId val="276793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6793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2076</c:v>
                </c:pt>
                <c:pt idx="1">
                  <c:v>2085</c:v>
                </c:pt>
                <c:pt idx="2">
                  <c:v>2085</c:v>
                </c:pt>
              </c:numCache>
            </c:numRef>
          </c:val>
          <c:extLst>
            <c:ext xmlns:c16="http://schemas.microsoft.com/office/drawing/2014/chart" uri="{C3380CC4-5D6E-409C-BE32-E72D297353CC}">
              <c16:uniqueId val="{00000000-E420-4284-8A8E-1B8A25A4DAC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630</c:v>
                </c:pt>
                <c:pt idx="1">
                  <c:v>530</c:v>
                </c:pt>
                <c:pt idx="2">
                  <c:v>430</c:v>
                </c:pt>
              </c:numCache>
            </c:numRef>
          </c:val>
          <c:extLst>
            <c:ext xmlns:c16="http://schemas.microsoft.com/office/drawing/2014/chart" uri="{C3380CC4-5D6E-409C-BE32-E72D297353CC}">
              <c16:uniqueId val="{00000001-E420-4284-8A8E-1B8A25A4DAC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3805</c:v>
                </c:pt>
                <c:pt idx="1">
                  <c:v>3390</c:v>
                </c:pt>
                <c:pt idx="2">
                  <c:v>3611</c:v>
                </c:pt>
              </c:numCache>
            </c:numRef>
          </c:val>
          <c:extLst>
            <c:ext xmlns:c16="http://schemas.microsoft.com/office/drawing/2014/chart" uri="{C3380CC4-5D6E-409C-BE32-E72D297353CC}">
              <c16:uniqueId val="{00000002-E420-4284-8A8E-1B8A25A4DAC4}"/>
            </c:ext>
          </c:extLst>
        </c:ser>
        <c:dLbls>
          <c:showLegendKey val="0"/>
          <c:showVal val="0"/>
          <c:showCatName val="0"/>
          <c:showSerName val="0"/>
          <c:showPercent val="0"/>
          <c:showBubbleSize val="0"/>
        </c:dLbls>
        <c:gapWidth val="120"/>
        <c:overlap val="100"/>
        <c:axId val="276795080"/>
        <c:axId val="276795472"/>
      </c:barChart>
      <c:catAx>
        <c:axId val="276795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76795472"/>
        <c:crosses val="autoZero"/>
        <c:auto val="1"/>
        <c:lblAlgn val="ctr"/>
        <c:lblOffset val="100"/>
        <c:tickLblSkip val="1"/>
        <c:tickMarkSkip val="1"/>
        <c:noMultiLvlLbl val="0"/>
      </c:catAx>
      <c:valAx>
        <c:axId val="2767954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76795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{7F6A18C9-9F39-4A7B-A6E8-AD3A421FF6E3}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AB41-490E-B9A6-7A8E9031538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{0289DB9F-4267-41B1-BB0F-FE4E6B60616D}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B41-490E-B9A6-7A8E9031538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{236A56C6-8B41-43A7-885F-4EBB3B3C23C9}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B41-490E-B9A6-7A8E9031538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{9C13451F-CFE7-4C53-B009-19F4201309CC}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B41-490E-B9A6-7A8E9031538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{88E32FB2-C65C-42F3-B2D8-C4DDA1CC9DAD}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B41-490E-B9A6-7A8E9031538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{98866319-04C1-4ACF-88E5-3F9AAB7B481F}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AB41-490E-B9A6-7A8E9031538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{D3811A1E-64A5-4868-9CA3-679F3A6C31DB}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AB41-490E-B9A6-7A8E9031538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{E7390481-E868-4E43-AB1D-00CD90C7C62A}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AB41-490E-B9A6-7A8E9031538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{2FFCFBCE-5A47-4553-8F2E-6B7AF3572421}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AB41-490E-B9A6-7A8E9031538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56.4</c:v>
                </c:pt>
                <c:pt idx="24">
                  <c:v>54.3</c:v>
                </c:pt>
                <c:pt idx="32">
                  <c:v>54.4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B41-490E-B9A6-7A8E9031538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{BE817D4F-0553-4EE4-8943-C65594FBE4A6}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AB41-490E-B9A6-7A8E9031538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{45F175AB-705F-4B28-A556-5E2BF16B11DA}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B41-490E-B9A6-7A8E9031538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{0DA57C14-ACEA-43E3-AD03-C91D82196BB1}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B41-490E-B9A6-7A8E9031538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{7555B5FB-990C-4F47-B68B-297DD36FB462}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B41-490E-B9A6-7A8E9031538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{5F7E1C13-A324-4D56-B0CB-BBEBA9A877D7}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B41-490E-B9A6-7A8E9031538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{6F5346E7-E2A9-4F90-9001-AA695EBA806A}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AB41-490E-B9A6-7A8E9031538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{6B05D01E-28E6-4095-979D-1B7E2AE31317}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AB41-490E-B9A6-7A8E9031538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{67475210-E00C-4CD9-9493-7F1257BE5971}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AB41-490E-B9A6-7A8E9031538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{80D72034-8390-49E2-A3F8-68FBD849E36E}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AB41-490E-B9A6-7A8E9031538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55.2</c:v>
                </c:pt>
                <c:pt idx="24">
                  <c:v>57.2</c:v>
                </c:pt>
                <c:pt idx="32">
                  <c:v>58.5</c:v>
                </c:pt>
              </c:numCache>
            </c:numRef>
          </c:xVal>
          <c:yVal>
            <c:numRef>
              <c:f>公会計指標分析・財政指標組合せ分析表!$BP$55:$DC$55</c:f>
              <c:numCache>
                <c:formatCode>#,##0.0;"▲ "#,##0.0</c:formatCode>
                <c:ptCount val="40"/>
                <c:pt idx="16">
                  <c:v>37.299999999999997</c:v>
                </c:pt>
                <c:pt idx="24">
                  <c:v>33.1</c:v>
                </c:pt>
                <c:pt idx="32">
                  <c:v>31.3</c:v>
                </c:pt>
              </c:numCache>
            </c:numRef>
          </c:yVal>
          <c:smooth val="0"/>
          <c:extLst>
            <c:ext xmlns:c16="http://schemas.microsoft.com/office/drawing/2014/chart" uri="{C3380CC4-5D6E-409C-BE32-E72D297353CC}">
              <c16:uniqueId val="{00000013-AB41-490E-B9A6-7A8E90315386}"/>
            </c:ext>
          </c:extLst>
        </c:ser>
        <c:dLbls>
          <c:showLegendKey val="0"/>
          <c:showVal val="1"/>
          <c:showCatName val="0"/>
          <c:showSerName val="0"/>
          <c:showPercent val="0"/>
          <c:showBubbleSize val="0"/>
        </c:dLbls>
        <c:axId val="281077336"/>
        <c:axId val="281077728"/>
      </c:scatterChart>
      <c:valAx>
        <c:axId val="281077336"/>
        <c:scaling>
          <c:orientation val="minMax"/>
          <c:max val="58.800000000000004"/>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81077728"/>
        <c:crosses val="autoZero"/>
        <c:crossBetween val="midCat"/>
      </c:valAx>
      <c:valAx>
        <c:axId val="281077728"/>
        <c:scaling>
          <c:orientation val="minMax"/>
          <c:max val="38.299999999999997"/>
          <c:min val="30.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810773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{E06C99DC-0870-4BDF-B9D7-1E7F4F65A820}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8595-48CF-91D1-19EDD5DD7E4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{AABB6BFB-21F2-4487-A6C0-2428EA466EFB}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595-48CF-91D1-19EDD5DD7E4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{AE561B95-8A7D-4371-97F2-1B074D52FEE5}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595-48CF-91D1-19EDD5DD7E4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{28E4B4E8-601E-4177-AFCF-3FE40DE8A185}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595-48CF-91D1-19EDD5DD7E4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{95DE5D73-5CC4-48C4-8604-90214BF65372}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595-48CF-91D1-19EDD5DD7E46}"/>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{E6D084AF-18FB-4779-ACE5-383557713ADF}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8595-48CF-91D1-19EDD5DD7E46}"/>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{ACF0F0C7-7309-4F19-91BA-96525C45D777}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8595-48CF-91D1-19EDD5DD7E46}"/>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{1D066AEB-D959-40CA-9364-BC1163E0E257}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8595-48CF-91D1-19EDD5DD7E46}"/>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{05602372-F84E-42F2-831E-54BE5D231547}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8595-48CF-91D1-19EDD5DD7E4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2.8</c:v>
                </c:pt>
                <c:pt idx="8">
                  <c:v>2.9</c:v>
                </c:pt>
                <c:pt idx="16">
                  <c:v>2.6</c:v>
                </c:pt>
                <c:pt idx="24">
                  <c:v>2.2000000000000002</c:v>
                </c:pt>
                <c:pt idx="32">
                  <c:v>2.1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595-48CF-91D1-19EDD5DD7E4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{5D405EE4-DE2B-4CA5-B7D8-79FB410FA8C7}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8595-48CF-91D1-19EDD5DD7E4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{8EC63A68-7E1D-4744-94AD-7F0378D157F2}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595-48CF-91D1-19EDD5DD7E4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{D0207077-8F87-444D-B68D-BFB7290C3169}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595-48CF-91D1-19EDD5DD7E4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{8F5AA6B5-123B-45B0-A229-A3B5BDFB7029}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595-48CF-91D1-19EDD5DD7E4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{0F9885F8-69AF-4D5C-86EE-626E089EDC7B}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595-48CF-91D1-19EDD5DD7E46}"/>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{C01883EA-B2AF-4517-AE23-44CF1B95294D}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8595-48CF-91D1-19EDD5DD7E46}"/>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{FBD48D4C-5925-4F79-B631-C202D2DC4877}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8595-48CF-91D1-19EDD5DD7E46}"/>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{A7D55415-08FF-4F98-A92E-5E63EF10A12C}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8595-48CF-91D1-19EDD5DD7E46}"/>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{C3053F16-E349-4236-AF99-BAC49E683A44}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8595-48CF-91D1-19EDD5DD7E4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7.8</c:v>
                </c:pt>
                <c:pt idx="24">
                  <c:v>7.5</c:v>
                </c:pt>
                <c:pt idx="32">
                  <c:v>7.2</c:v>
                </c:pt>
              </c:numCache>
            </c:numRef>
          </c:xVal>
          <c:yVal>
            <c:numRef>
              <c:f>公会計指標分析・財政指標組合せ分析表!$BP$77:$DC$77</c:f>
              <c:numCache>
                <c:formatCode>#,##0.0;"▲ "#,##0.0</c:formatCode>
                <c:ptCount val="40"/>
                <c:pt idx="0">
                  <c:v>50.3</c:v>
                </c:pt>
                <c:pt idx="8">
                  <c:v>45.9</c:v>
                </c:pt>
                <c:pt idx="16">
                  <c:v>37.299999999999997</c:v>
                </c:pt>
                <c:pt idx="24">
                  <c:v>33.1</c:v>
                </c:pt>
                <c:pt idx="32">
                  <c:v>31.3</c:v>
                </c:pt>
              </c:numCache>
            </c:numRef>
          </c:yVal>
          <c:smooth val="0"/>
          <c:extLst>
            <c:ext xmlns:c16="http://schemas.microsoft.com/office/drawing/2014/chart" uri="{C3380CC4-5D6E-409C-BE32-E72D297353CC}">
              <c16:uniqueId val="{00000013-8595-48CF-91D1-19EDD5DD7E46}"/>
            </c:ext>
          </c:extLst>
        </c:ser>
        <c:dLbls>
          <c:showLegendKey val="0"/>
          <c:showVal val="1"/>
          <c:showCatName val="0"/>
          <c:showSerName val="0"/>
          <c:showPercent val="0"/>
          <c:showBubbleSize val="0"/>
        </c:dLbls>
        <c:axId val="281078512"/>
        <c:axId val="281078904"/>
      </c:scatterChart>
      <c:valAx>
        <c:axId val="281078512"/>
        <c:scaling>
          <c:orientation val="minMax"/>
          <c:max val="9.8000000000000007"/>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81078904"/>
        <c:crosses val="autoZero"/>
        <c:crossBetween val="midCat"/>
      </c:valAx>
      <c:valAx>
        <c:axId val="281078904"/>
        <c:scaling>
          <c:orientation val="minMax"/>
          <c:max val="54"/>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810785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愛知県清須市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臨時財政対策債及び合併特例債の公債費の増額に伴い、基準財政需要額算入額が増加したものの、下水道事業進捗に伴う公営企業債の元利償還金に対する繰入金の増加等により、実質公債費比率の分子は増加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今後とも、緊急度・住民ニーズを的確に把握した事業の選択により、起債に大きく頼ることのない財政運営に努める。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愛知県清須市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将来負担額は増加しているものの、依然として充当可能財源等が将来負担額を上回った。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今後も事業の進捗により、将来負担額（地方債）は増加する見通しであるため、緊急度・住民ニーズを的確に把握し、計画的な事業の実施により、市債残高の抑制に努める。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愛知県清須市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後年度に実施が予定されている、斎苑建設等に係る費用や、公共施設の老朽化に伴う事業などに積み立てを行なったため、特定目的基金が増加している。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今後とも適切な基金管理に努めるとともに、後年度における事業について積み立て、取崩しを行なう。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義務教育施設の整備のため。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都市計画施設基金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都市計画施設の充実を図るため。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環境衛生施設等基金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斎苑施設整備等に係る五条広域事務組合への負担金のため。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小中学校学校長寿命化等工事に係る費用を積み立てた。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都市計画事業に充当するため取崩しを行なった。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環境衛生施設等基金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後年度増加が見込まれる、斎苑施設整備等に係る五条広域事務組合負担金を積み立てた。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事業等の状況により、適切に積み立て、取崩しを行なう。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当初予算時に取崩しをしたものの、決算剰余金にて積み立て補填した。</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について、本市は平成１２年の東海豪雨により甚大な被害を被っており、その災害復旧費が約１８億円であり、その人口も増加していることから、約２０億円程度を目安に災害などの不測の事態に備え積み立て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公債費は今後も増加する見込みであり、当該年度の公債費と比較して、増加見込み額を確保できるよう積み立てている。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公債費は今後も増加する見込みであるため、適切に積み立て、取崩しを行なう。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愛知県清須市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68,842
67,202
17.35
25,108,178
24,028,858
810,083
15,796,027
17,838,280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有形固定資産減価償却率は、類似団体の平均に比べ上回っているものの、前年度と比べると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54.3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54.4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している。主な理由としては、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旧庁舎の取り壊しにより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有形固定資産（分母）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したことが要因である。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市の所有する公共施設等の老朽化に対して、公共施設等総合管理計画、各個別施設計画に基づき、適切に維持管理等を進める。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156845</xdr:rowOff>
    </xdr:from>
    <xdr:to>
      <xdr:col>23</xdr:col>
      <xdr:colOff>85090</xdr:colOff>
      <xdr:row>34</xdr:row>
      <xdr:rowOff>165735</xdr:rowOff>
    </xdr:to>
    <xdr:cxnSp macro="">
      <xdr:nvCxnSpPr>
        <xdr:cNvPr id="72" name="直線コネクタ 71"/>
        <xdr:cNvCxnSpPr/>
      </xdr:nvCxnSpPr>
      <xdr:spPr>
        <a:xfrm flipV="1">
          <a:off x="4760595" y="4785995"/>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73" name="有形固定資産減価償却率最小値テキスト"/>
        <xdr:cNvSpPr txBox="1"/>
      </xdr:nvSpPr>
      <xdr:spPr>
        <a:xfrm>
          <a:off x="4813300" y="5998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74" name="直線コネクタ 73"/>
        <xdr:cNvCxnSpPr/>
      </xdr:nvCxnSpPr>
      <xdr:spPr>
        <a:xfrm>
          <a:off x="4673600" y="5995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103522</xdr:rowOff>
    </xdr:from>
    <xdr:ext cx="405111" cy="259045"/>
    <xdr:sp macro="" textlink="">
      <xdr:nvSpPr>
        <xdr:cNvPr id="75" name="有形固定資産減価償却率最大値テキスト"/>
        <xdr:cNvSpPr txBox="1"/>
      </xdr:nvSpPr>
      <xdr:spPr>
        <a:xfrm>
          <a:off x="4813300" y="4561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156845</xdr:rowOff>
    </xdr:from>
    <xdr:to>
      <xdr:col>23</xdr:col>
      <xdr:colOff>174625</xdr:colOff>
      <xdr:row>27</xdr:row>
      <xdr:rowOff>156845</xdr:rowOff>
    </xdr:to>
    <xdr:cxnSp macro="">
      <xdr:nvCxnSpPr>
        <xdr:cNvPr id="76" name="直線コネクタ 75"/>
        <xdr:cNvCxnSpPr/>
      </xdr:nvCxnSpPr>
      <xdr:spPr>
        <a:xfrm>
          <a:off x="4673600" y="4785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143527</xdr:rowOff>
    </xdr:from>
    <xdr:ext cx="405111" cy="259045"/>
    <xdr:sp macro="" textlink="">
      <xdr:nvSpPr>
        <xdr:cNvPr id="77" name="有形固定資産減価償却率平均値テキスト"/>
        <xdr:cNvSpPr txBox="1"/>
      </xdr:nvSpPr>
      <xdr:spPr>
        <a:xfrm>
          <a:off x="4813300" y="511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8" name="フローチャート: 判断 77"/>
        <xdr:cNvSpPr/>
      </xdr:nvSpPr>
      <xdr:spPr>
        <a:xfrm>
          <a:off x="4711700" y="526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9" name="フローチャート: 判断 78"/>
        <xdr:cNvSpPr/>
      </xdr:nvSpPr>
      <xdr:spPr>
        <a:xfrm>
          <a:off x="4000500" y="531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67945</xdr:rowOff>
    </xdr:from>
    <xdr:to>
      <xdr:col>15</xdr:col>
      <xdr:colOff>187325</xdr:colOff>
      <xdr:row>31</xdr:row>
      <xdr:rowOff>169545</xdr:rowOff>
    </xdr:to>
    <xdr:sp macro="" textlink="">
      <xdr:nvSpPr>
        <xdr:cNvPr id="80" name="フローチャート: 判断 79"/>
        <xdr:cNvSpPr/>
      </xdr:nvSpPr>
      <xdr:spPr>
        <a:xfrm>
          <a:off x="3238500" y="53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96732</xdr:rowOff>
    </xdr:from>
    <xdr:to>
      <xdr:col>23</xdr:col>
      <xdr:colOff>136525</xdr:colOff>
      <xdr:row>32</xdr:row>
      <xdr:rowOff>26882</xdr:rowOff>
    </xdr:to>
    <xdr:sp macro="" textlink="">
      <xdr:nvSpPr>
        <xdr:cNvPr id="86" name="楕円 85"/>
        <xdr:cNvSpPr/>
      </xdr:nvSpPr>
      <xdr:spPr>
        <a:xfrm>
          <a:off x="4711700" y="541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75159</xdr:rowOff>
    </xdr:from>
    <xdr:ext cx="405111" cy="259045"/>
    <xdr:sp macro="" textlink="">
      <xdr:nvSpPr>
        <xdr:cNvPr id="87" name="有形固定資産減価償却率該当値テキスト"/>
        <xdr:cNvSpPr txBox="1"/>
      </xdr:nvSpPr>
      <xdr:spPr>
        <a:xfrm>
          <a:off x="4813300" y="5390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100330</xdr:rowOff>
    </xdr:from>
    <xdr:to>
      <xdr:col>19</xdr:col>
      <xdr:colOff>187325</xdr:colOff>
      <xdr:row>32</xdr:row>
      <xdr:rowOff>30480</xdr:rowOff>
    </xdr:to>
    <xdr:sp macro="" textlink="">
      <xdr:nvSpPr>
        <xdr:cNvPr id="88" name="楕円 87"/>
        <xdr:cNvSpPr/>
      </xdr:nvSpPr>
      <xdr:spPr>
        <a:xfrm>
          <a:off x="4000500" y="54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147532</xdr:rowOff>
    </xdr:from>
    <xdr:to>
      <xdr:col>23</xdr:col>
      <xdr:colOff>85725</xdr:colOff>
      <xdr:row>31</xdr:row>
      <xdr:rowOff>151130</xdr:rowOff>
    </xdr:to>
    <xdr:cxnSp macro="">
      <xdr:nvCxnSpPr>
        <xdr:cNvPr id="89" name="直線コネクタ 88"/>
        <xdr:cNvCxnSpPr/>
      </xdr:nvCxnSpPr>
      <xdr:spPr>
        <a:xfrm flipV="1">
          <a:off x="4051300" y="5462482"/>
          <a:ext cx="7112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24765</xdr:rowOff>
    </xdr:from>
    <xdr:to>
      <xdr:col>15</xdr:col>
      <xdr:colOff>187325</xdr:colOff>
      <xdr:row>31</xdr:row>
      <xdr:rowOff>126365</xdr:rowOff>
    </xdr:to>
    <xdr:sp macro="" textlink="">
      <xdr:nvSpPr>
        <xdr:cNvPr id="90" name="楕円 89"/>
        <xdr:cNvSpPr/>
      </xdr:nvSpPr>
      <xdr:spPr>
        <a:xfrm>
          <a:off x="3238500" y="533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75565</xdr:rowOff>
    </xdr:from>
    <xdr:to>
      <xdr:col>19</xdr:col>
      <xdr:colOff>136525</xdr:colOff>
      <xdr:row>31</xdr:row>
      <xdr:rowOff>151130</xdr:rowOff>
    </xdr:to>
    <xdr:cxnSp macro="">
      <xdr:nvCxnSpPr>
        <xdr:cNvPr id="91" name="直線コネクタ 90"/>
        <xdr:cNvCxnSpPr/>
      </xdr:nvCxnSpPr>
      <xdr:spPr>
        <a:xfrm>
          <a:off x="3289300" y="5390515"/>
          <a:ext cx="7620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114105</xdr:rowOff>
    </xdr:from>
    <xdr:ext cx="405111" cy="259045"/>
    <xdr:sp macro="" textlink="">
      <xdr:nvSpPr>
        <xdr:cNvPr id="92" name="n_1aveValue有形固定資産減価償却率"/>
        <xdr:cNvSpPr txBox="1"/>
      </xdr:nvSpPr>
      <xdr:spPr>
        <a:xfrm>
          <a:off x="3836044" y="5086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160672</xdr:rowOff>
    </xdr:from>
    <xdr:ext cx="405111" cy="259045"/>
    <xdr:sp macro="" textlink="">
      <xdr:nvSpPr>
        <xdr:cNvPr id="93" name="n_2aveValue有形固定資産減価償却率"/>
        <xdr:cNvSpPr txBox="1"/>
      </xdr:nvSpPr>
      <xdr:spPr>
        <a:xfrm>
          <a:off x="3086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21607</xdr:rowOff>
    </xdr:from>
    <xdr:ext cx="405111" cy="259045"/>
    <xdr:sp macro="" textlink="">
      <xdr:nvSpPr>
        <xdr:cNvPr id="94" name="n_1mainValue有形固定資産減価償却率"/>
        <xdr:cNvSpPr txBox="1"/>
      </xdr:nvSpPr>
      <xdr:spPr>
        <a:xfrm>
          <a:off x="3836044" y="550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142892</xdr:rowOff>
    </xdr:from>
    <xdr:ext cx="405111" cy="259045"/>
    <xdr:sp macro="" textlink="">
      <xdr:nvSpPr>
        <xdr:cNvPr id="95" name="n_2mainValue有形固定資産減価償却率"/>
        <xdr:cNvSpPr txBox="1"/>
      </xdr:nvSpPr>
      <xdr:spPr>
        <a:xfrm>
          <a:off x="3086744" y="5114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7" name="正方形/長方形 96"/>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8" name="正方形/長方形 97"/>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債務償還可能年数について、</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類似団体と比較して職員数が少なく、人件費についても低い水準である。そのため、類似団体の債務償還可能年数を下回っている。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2" name="テキスト ボックス 111"/>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4" name="テキスト ボックス 113"/>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6" name="テキスト ボックス 115"/>
        <xdr:cNvSpPr txBox="1"/>
      </xdr:nvSpPr>
      <xdr:spPr>
        <a:xfrm>
          <a:off x="1093140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8" name="テキスト ボックス 117"/>
        <xdr:cNvSpPr txBox="1"/>
      </xdr:nvSpPr>
      <xdr:spPr>
        <a:xfrm>
          <a:off x="10931403" y="48073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20" name="テキスト ボックス 119"/>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2" name="テキスト ボックス 121"/>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124" name="直線コネクタ 123"/>
        <xdr:cNvCxnSpPr/>
      </xdr:nvCxnSpPr>
      <xdr:spPr>
        <a:xfrm flipV="1">
          <a:off x="14793595" y="4469342"/>
          <a:ext cx="1269"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5" name="債務償還可能年数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6" name="直線コネクタ 125"/>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127" name="債務償還可能年数最大値テキスト"/>
        <xdr:cNvSpPr txBox="1"/>
      </xdr:nvSpPr>
      <xdr:spPr>
        <a:xfrm>
          <a:off x="14846300" y="424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128" name="直線コネクタ 127"/>
        <xdr:cNvCxnSpPr/>
      </xdr:nvCxnSpPr>
      <xdr:spPr>
        <a:xfrm>
          <a:off x="14706600" y="44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41574</xdr:rowOff>
    </xdr:from>
    <xdr:ext cx="340478" cy="259045"/>
    <xdr:sp macro="" textlink="">
      <xdr:nvSpPr>
        <xdr:cNvPr id="129" name="債務償還可能年数平均値テキスト"/>
        <xdr:cNvSpPr txBox="1"/>
      </xdr:nvSpPr>
      <xdr:spPr>
        <a:xfrm>
          <a:off x="14846300" y="501362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30" name="フローチャート: 判断 129"/>
        <xdr:cNvSpPr/>
      </xdr:nvSpPr>
      <xdr:spPr>
        <a:xfrm>
          <a:off x="14744700" y="5162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123120</xdr:rowOff>
    </xdr:from>
    <xdr:to>
      <xdr:col>76</xdr:col>
      <xdr:colOff>73025</xdr:colOff>
      <xdr:row>32</xdr:row>
      <xdr:rowOff>53270</xdr:rowOff>
    </xdr:to>
    <xdr:sp macro="" textlink="">
      <xdr:nvSpPr>
        <xdr:cNvPr id="136" name="楕円 135"/>
        <xdr:cNvSpPr/>
      </xdr:nvSpPr>
      <xdr:spPr>
        <a:xfrm>
          <a:off x="14744700" y="543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101547</xdr:rowOff>
    </xdr:from>
    <xdr:ext cx="340478" cy="259045"/>
    <xdr:sp macro="" textlink="">
      <xdr:nvSpPr>
        <xdr:cNvPr id="137" name="債務償還可能年数該当値テキスト"/>
        <xdr:cNvSpPr txBox="1"/>
      </xdr:nvSpPr>
      <xdr:spPr>
        <a:xfrm>
          <a:off x="14846300" y="5416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愛知県清須市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68,842
67,202
17.35
25,108,178
24,028,858
810,083
15,796,027
17,838,280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42</xdr:row>
      <xdr:rowOff>70485</xdr:rowOff>
    </xdr:to>
    <xdr:cxnSp macro="">
      <xdr:nvCxnSpPr>
        <xdr:cNvPr id="56" name="直線コネクタ 55"/>
        <xdr:cNvCxnSpPr/>
      </xdr:nvCxnSpPr>
      <xdr:spPr>
        <a:xfrm flipV="1">
          <a:off x="4634865" y="58426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59" name="【道路】&#10;有形固定資産減価償却率最大値テキスト"/>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0" name="直線コネクタ 59"/>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160672</xdr:rowOff>
    </xdr:from>
    <xdr:ext cx="405111" cy="259045"/>
    <xdr:sp macro="" textlink="">
      <xdr:nvSpPr>
        <xdr:cNvPr id="61" name="【道路】&#10;有形固定資産減価償却率平均値テキスト"/>
        <xdr:cNvSpPr txBox="1"/>
      </xdr:nvSpPr>
      <xdr:spPr>
        <a:xfrm>
          <a:off x="4673600" y="633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xdr:cNvSpPr/>
      </xdr:nvSpPr>
      <xdr:spPr>
        <a:xfrm>
          <a:off x="4584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162560</xdr:rowOff>
    </xdr:from>
    <xdr:to>
      <xdr:col>20</xdr:col>
      <xdr:colOff>38100</xdr:colOff>
      <xdr:row>38</xdr:row>
      <xdr:rowOff>92710</xdr:rowOff>
    </xdr:to>
    <xdr:sp macro="" textlink="">
      <xdr:nvSpPr>
        <xdr:cNvPr id="63" name="フローチャート: 判断 62"/>
        <xdr:cNvSpPr/>
      </xdr:nvSpPr>
      <xdr:spPr>
        <a:xfrm>
          <a:off x="3746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4" name="フローチャート: 判断 63"/>
        <xdr:cNvSpPr/>
      </xdr:nvSpPr>
      <xdr:spPr>
        <a:xfrm>
          <a:off x="2857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70" name="楕円 69"/>
        <xdr:cNvSpPr/>
      </xdr:nvSpPr>
      <xdr:spPr>
        <a:xfrm>
          <a:off x="45847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121937</xdr:rowOff>
    </xdr:from>
    <xdr:ext cx="405111" cy="259045"/>
    <xdr:sp macro="" textlink="">
      <xdr:nvSpPr>
        <xdr:cNvPr id="71" name="【道路】&#10;有形固定資産減価償却率該当値テキスト"/>
        <xdr:cNvSpPr txBox="1"/>
      </xdr:nvSpPr>
      <xdr:spPr>
        <a:xfrm>
          <a:off x="4673600"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156845</xdr:rowOff>
    </xdr:from>
    <xdr:to>
      <xdr:col>20</xdr:col>
      <xdr:colOff>38100</xdr:colOff>
      <xdr:row>38</xdr:row>
      <xdr:rowOff>86995</xdr:rowOff>
    </xdr:to>
    <xdr:sp macro="" textlink="">
      <xdr:nvSpPr>
        <xdr:cNvPr id="72" name="楕円 71"/>
        <xdr:cNvSpPr/>
      </xdr:nvSpPr>
      <xdr:spPr>
        <a:xfrm>
          <a:off x="3746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22860</xdr:rowOff>
    </xdr:from>
    <xdr:to>
      <xdr:col>24</xdr:col>
      <xdr:colOff>63500</xdr:colOff>
      <xdr:row>38</xdr:row>
      <xdr:rowOff>36195</xdr:rowOff>
    </xdr:to>
    <xdr:cxnSp macro="">
      <xdr:nvCxnSpPr>
        <xdr:cNvPr id="73" name="直線コネクタ 72"/>
        <xdr:cNvCxnSpPr/>
      </xdr:nvCxnSpPr>
      <xdr:spPr>
        <a:xfrm flipV="1">
          <a:off x="3797300" y="653796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8255</xdr:rowOff>
    </xdr:from>
    <xdr:to>
      <xdr:col>15</xdr:col>
      <xdr:colOff>101600</xdr:colOff>
      <xdr:row>38</xdr:row>
      <xdr:rowOff>109855</xdr:rowOff>
    </xdr:to>
    <xdr:sp macro="" textlink="">
      <xdr:nvSpPr>
        <xdr:cNvPr id="74" name="楕円 73"/>
        <xdr:cNvSpPr/>
      </xdr:nvSpPr>
      <xdr:spPr>
        <a:xfrm>
          <a:off x="2857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36195</xdr:rowOff>
    </xdr:from>
    <xdr:to>
      <xdr:col>19</xdr:col>
      <xdr:colOff>177800</xdr:colOff>
      <xdr:row>38</xdr:row>
      <xdr:rowOff>59055</xdr:rowOff>
    </xdr:to>
    <xdr:cxnSp macro="">
      <xdr:nvCxnSpPr>
        <xdr:cNvPr id="75" name="直線コネクタ 74"/>
        <xdr:cNvCxnSpPr/>
      </xdr:nvCxnSpPr>
      <xdr:spPr>
        <a:xfrm flipV="1">
          <a:off x="2908300" y="65512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83837</xdr:rowOff>
    </xdr:from>
    <xdr:ext cx="405111" cy="259045"/>
    <xdr:sp macro="" textlink="">
      <xdr:nvSpPr>
        <xdr:cNvPr id="76" name="n_1aveValue【道路】&#10;有形固定資産減価償却率"/>
        <xdr:cNvSpPr txBox="1"/>
      </xdr:nvSpPr>
      <xdr:spPr>
        <a:xfrm>
          <a:off x="3582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121937</xdr:rowOff>
    </xdr:from>
    <xdr:ext cx="405111" cy="259045"/>
    <xdr:sp macro="" textlink="">
      <xdr:nvSpPr>
        <xdr:cNvPr id="77" name="n_2aveValue【道路】&#10;有形固定資産減価償却率"/>
        <xdr:cNvSpPr txBox="1"/>
      </xdr:nvSpPr>
      <xdr:spPr>
        <a:xfrm>
          <a:off x="27057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103522</xdr:rowOff>
    </xdr:from>
    <xdr:ext cx="405111" cy="259045"/>
    <xdr:sp macro="" textlink="">
      <xdr:nvSpPr>
        <xdr:cNvPr id="78" name="n_1mainValue【道路】&#10;有形固定資産減価償却率"/>
        <xdr:cNvSpPr txBox="1"/>
      </xdr:nvSpPr>
      <xdr:spPr>
        <a:xfrm>
          <a:off x="35820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126382</xdr:rowOff>
    </xdr:from>
    <xdr:ext cx="405111" cy="259045"/>
    <xdr:sp macro="" textlink="">
      <xdr:nvSpPr>
        <xdr:cNvPr id="79" name="n_2mainValue【道路】&#10;有形固定資産減価償却率"/>
        <xdr:cNvSpPr txBox="1"/>
      </xdr:nvSpPr>
      <xdr:spPr>
        <a:xfrm>
          <a:off x="27057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44291</xdr:rowOff>
    </xdr:from>
    <xdr:to>
      <xdr:col>54</xdr:col>
      <xdr:colOff>189865</xdr:colOff>
      <xdr:row>41</xdr:row>
      <xdr:rowOff>142189</xdr:rowOff>
    </xdr:to>
    <xdr:cxnSp macro="">
      <xdr:nvCxnSpPr>
        <xdr:cNvPr id="103" name="直線コネクタ 102"/>
        <xdr:cNvCxnSpPr/>
      </xdr:nvCxnSpPr>
      <xdr:spPr>
        <a:xfrm flipV="1">
          <a:off x="10476865" y="5873591"/>
          <a:ext cx="0" cy="1298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146016</xdr:rowOff>
    </xdr:from>
    <xdr:ext cx="469744" cy="259045"/>
    <xdr:sp macro="" textlink="">
      <xdr:nvSpPr>
        <xdr:cNvPr id="104" name="【道路】&#10;一人当たり延長最小値テキスト"/>
        <xdr:cNvSpPr txBox="1"/>
      </xdr:nvSpPr>
      <xdr:spPr>
        <a:xfrm>
          <a:off x="10515600" y="717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142189</xdr:rowOff>
    </xdr:from>
    <xdr:to>
      <xdr:col>55</xdr:col>
      <xdr:colOff>88900</xdr:colOff>
      <xdr:row>41</xdr:row>
      <xdr:rowOff>142189</xdr:rowOff>
    </xdr:to>
    <xdr:cxnSp macro="">
      <xdr:nvCxnSpPr>
        <xdr:cNvPr id="105" name="直線コネクタ 104"/>
        <xdr:cNvCxnSpPr/>
      </xdr:nvCxnSpPr>
      <xdr:spPr>
        <a:xfrm>
          <a:off x="10388600" y="717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162418</xdr:rowOff>
    </xdr:from>
    <xdr:ext cx="534377" cy="259045"/>
    <xdr:sp macro="" textlink="">
      <xdr:nvSpPr>
        <xdr:cNvPr id="106" name="【道路】&#10;一人当たり延長最大値テキスト"/>
        <xdr:cNvSpPr txBox="1"/>
      </xdr:nvSpPr>
      <xdr:spPr>
        <a:xfrm>
          <a:off x="10515600" y="56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44291</xdr:rowOff>
    </xdr:from>
    <xdr:to>
      <xdr:col>55</xdr:col>
      <xdr:colOff>88900</xdr:colOff>
      <xdr:row>34</xdr:row>
      <xdr:rowOff>44291</xdr:rowOff>
    </xdr:to>
    <xdr:cxnSp macro="">
      <xdr:nvCxnSpPr>
        <xdr:cNvPr id="107" name="直線コネクタ 106"/>
        <xdr:cNvCxnSpPr/>
      </xdr:nvCxnSpPr>
      <xdr:spPr>
        <a:xfrm>
          <a:off x="10388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97255</xdr:rowOff>
    </xdr:from>
    <xdr:ext cx="534377" cy="259045"/>
    <xdr:sp macro="" textlink="">
      <xdr:nvSpPr>
        <xdr:cNvPr id="108" name="【道路】&#10;一人当たり延長平均値テキスト"/>
        <xdr:cNvSpPr txBox="1"/>
      </xdr:nvSpPr>
      <xdr:spPr>
        <a:xfrm>
          <a:off x="10515600" y="6783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74378</xdr:rowOff>
    </xdr:from>
    <xdr:to>
      <xdr:col>55</xdr:col>
      <xdr:colOff>50800</xdr:colOff>
      <xdr:row>41</xdr:row>
      <xdr:rowOff>4528</xdr:rowOff>
    </xdr:to>
    <xdr:sp macro="" textlink="">
      <xdr:nvSpPr>
        <xdr:cNvPr id="109" name="フローチャート: 判断 108"/>
        <xdr:cNvSpPr/>
      </xdr:nvSpPr>
      <xdr:spPr>
        <a:xfrm>
          <a:off x="10426700" y="693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64700</xdr:rowOff>
    </xdr:from>
    <xdr:to>
      <xdr:col>50</xdr:col>
      <xdr:colOff>165100</xdr:colOff>
      <xdr:row>40</xdr:row>
      <xdr:rowOff>166300</xdr:rowOff>
    </xdr:to>
    <xdr:sp macro="" textlink="">
      <xdr:nvSpPr>
        <xdr:cNvPr id="110" name="フローチャート: 判断 109"/>
        <xdr:cNvSpPr/>
      </xdr:nvSpPr>
      <xdr:spPr>
        <a:xfrm>
          <a:off x="9588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76435</xdr:rowOff>
    </xdr:from>
    <xdr:to>
      <xdr:col>46</xdr:col>
      <xdr:colOff>38100</xdr:colOff>
      <xdr:row>41</xdr:row>
      <xdr:rowOff>6585</xdr:rowOff>
    </xdr:to>
    <xdr:sp macro="" textlink="">
      <xdr:nvSpPr>
        <xdr:cNvPr id="111" name="フローチャート: 判断 110"/>
        <xdr:cNvSpPr/>
      </xdr:nvSpPr>
      <xdr:spPr>
        <a:xfrm>
          <a:off x="8699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62871</xdr:rowOff>
    </xdr:from>
    <xdr:to>
      <xdr:col>55</xdr:col>
      <xdr:colOff>50800</xdr:colOff>
      <xdr:row>41</xdr:row>
      <xdr:rowOff>164471</xdr:rowOff>
    </xdr:to>
    <xdr:sp macro="" textlink="">
      <xdr:nvSpPr>
        <xdr:cNvPr id="117" name="楕円 116"/>
        <xdr:cNvSpPr/>
      </xdr:nvSpPr>
      <xdr:spPr>
        <a:xfrm>
          <a:off x="10426700" y="709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149248</xdr:rowOff>
    </xdr:from>
    <xdr:ext cx="469744" cy="259045"/>
    <xdr:sp macro="" textlink="">
      <xdr:nvSpPr>
        <xdr:cNvPr id="118" name="【道路】&#10;一人当たり延長該当値テキスト"/>
        <xdr:cNvSpPr txBox="1"/>
      </xdr:nvSpPr>
      <xdr:spPr>
        <a:xfrm>
          <a:off x="10515600" y="700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62319</xdr:rowOff>
    </xdr:from>
    <xdr:to>
      <xdr:col>50</xdr:col>
      <xdr:colOff>165100</xdr:colOff>
      <xdr:row>41</xdr:row>
      <xdr:rowOff>163919</xdr:rowOff>
    </xdr:to>
    <xdr:sp macro="" textlink="">
      <xdr:nvSpPr>
        <xdr:cNvPr id="119" name="楕円 118"/>
        <xdr:cNvSpPr/>
      </xdr:nvSpPr>
      <xdr:spPr>
        <a:xfrm>
          <a:off x="9588500" y="709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113119</xdr:rowOff>
    </xdr:from>
    <xdr:to>
      <xdr:col>55</xdr:col>
      <xdr:colOff>0</xdr:colOff>
      <xdr:row>41</xdr:row>
      <xdr:rowOff>113671</xdr:rowOff>
    </xdr:to>
    <xdr:cxnSp macro="">
      <xdr:nvCxnSpPr>
        <xdr:cNvPr id="120" name="直線コネクタ 119"/>
        <xdr:cNvCxnSpPr/>
      </xdr:nvCxnSpPr>
      <xdr:spPr>
        <a:xfrm>
          <a:off x="9639300" y="7142569"/>
          <a:ext cx="838200" cy="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61043</xdr:rowOff>
    </xdr:from>
    <xdr:to>
      <xdr:col>46</xdr:col>
      <xdr:colOff>38100</xdr:colOff>
      <xdr:row>41</xdr:row>
      <xdr:rowOff>162643</xdr:rowOff>
    </xdr:to>
    <xdr:sp macro="" textlink="">
      <xdr:nvSpPr>
        <xdr:cNvPr id="121" name="楕円 120"/>
        <xdr:cNvSpPr/>
      </xdr:nvSpPr>
      <xdr:spPr>
        <a:xfrm>
          <a:off x="8699500" y="709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111843</xdr:rowOff>
    </xdr:from>
    <xdr:to>
      <xdr:col>50</xdr:col>
      <xdr:colOff>114300</xdr:colOff>
      <xdr:row>41</xdr:row>
      <xdr:rowOff>113119</xdr:rowOff>
    </xdr:to>
    <xdr:cxnSp macro="">
      <xdr:nvCxnSpPr>
        <xdr:cNvPr id="122" name="直線コネクタ 121"/>
        <xdr:cNvCxnSpPr/>
      </xdr:nvCxnSpPr>
      <xdr:spPr>
        <a:xfrm>
          <a:off x="8750300" y="7141293"/>
          <a:ext cx="889000" cy="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11377</xdr:rowOff>
    </xdr:from>
    <xdr:ext cx="534377" cy="259045"/>
    <xdr:sp macro="" textlink="">
      <xdr:nvSpPr>
        <xdr:cNvPr id="123" name="n_1aveValue【道路】&#10;一人当たり延長"/>
        <xdr:cNvSpPr txBox="1"/>
      </xdr:nvSpPr>
      <xdr:spPr>
        <a:xfrm>
          <a:off x="93594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23112</xdr:rowOff>
    </xdr:from>
    <xdr:ext cx="534377" cy="259045"/>
    <xdr:sp macro="" textlink="">
      <xdr:nvSpPr>
        <xdr:cNvPr id="124" name="n_2aveValue【道路】&#10;一人当たり延長"/>
        <xdr:cNvSpPr txBox="1"/>
      </xdr:nvSpPr>
      <xdr:spPr>
        <a:xfrm>
          <a:off x="8483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155046</xdr:rowOff>
    </xdr:from>
    <xdr:ext cx="469744" cy="259045"/>
    <xdr:sp macro="" textlink="">
      <xdr:nvSpPr>
        <xdr:cNvPr id="125" name="n_1mainValue【道路】&#10;一人当たり延長"/>
        <xdr:cNvSpPr txBox="1"/>
      </xdr:nvSpPr>
      <xdr:spPr>
        <a:xfrm>
          <a:off x="9391727" y="718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153770</xdr:rowOff>
    </xdr:from>
    <xdr:ext cx="469744" cy="259045"/>
    <xdr:sp macro="" textlink="">
      <xdr:nvSpPr>
        <xdr:cNvPr id="126" name="n_2mainValue【道路】&#10;一人当たり延長"/>
        <xdr:cNvSpPr txBox="1"/>
      </xdr:nvSpPr>
      <xdr:spPr>
        <a:xfrm>
          <a:off x="8515427" y="718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63</xdr:row>
      <xdr:rowOff>91440</xdr:rowOff>
    </xdr:to>
    <xdr:cxnSp macro="">
      <xdr:nvCxnSpPr>
        <xdr:cNvPr id="151" name="直線コネクタ 150"/>
        <xdr:cNvCxnSpPr/>
      </xdr:nvCxnSpPr>
      <xdr:spPr>
        <a:xfrm flipV="1">
          <a:off x="4634865" y="9759315"/>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52"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53" name="直線コネクタ 152"/>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54" name="【橋りょう・トンネ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55" name="直線コネクタ 154"/>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31132</xdr:rowOff>
    </xdr:from>
    <xdr:ext cx="405111" cy="259045"/>
    <xdr:sp macro="" textlink="">
      <xdr:nvSpPr>
        <xdr:cNvPr id="156" name="【橋りょう・トンネル】&#10;有形固定資産減価償却率平均値テキスト"/>
        <xdr:cNvSpPr txBox="1"/>
      </xdr:nvSpPr>
      <xdr:spPr>
        <a:xfrm>
          <a:off x="4673600" y="1014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57" name="フローチャート: 判断 156"/>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58" name="フローチャート: 判断 157"/>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57785</xdr:rowOff>
    </xdr:from>
    <xdr:to>
      <xdr:col>15</xdr:col>
      <xdr:colOff>101600</xdr:colOff>
      <xdr:row>60</xdr:row>
      <xdr:rowOff>159385</xdr:rowOff>
    </xdr:to>
    <xdr:sp macro="" textlink="">
      <xdr:nvSpPr>
        <xdr:cNvPr id="159" name="フローチャート: 判断 158"/>
        <xdr:cNvSpPr/>
      </xdr:nvSpPr>
      <xdr:spPr>
        <a:xfrm>
          <a:off x="2857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160655</xdr:rowOff>
    </xdr:from>
    <xdr:to>
      <xdr:col>24</xdr:col>
      <xdr:colOff>114300</xdr:colOff>
      <xdr:row>61</xdr:row>
      <xdr:rowOff>90805</xdr:rowOff>
    </xdr:to>
    <xdr:sp macro="" textlink="">
      <xdr:nvSpPr>
        <xdr:cNvPr id="165" name="楕円 164"/>
        <xdr:cNvSpPr/>
      </xdr:nvSpPr>
      <xdr:spPr>
        <a:xfrm>
          <a:off x="45847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139082</xdr:rowOff>
    </xdr:from>
    <xdr:ext cx="405111" cy="259045"/>
    <xdr:sp macro="" textlink="">
      <xdr:nvSpPr>
        <xdr:cNvPr id="166" name="【橋りょう・トンネル】&#10;有形固定資産減価償却率該当値テキスト"/>
        <xdr:cNvSpPr txBox="1"/>
      </xdr:nvSpPr>
      <xdr:spPr>
        <a:xfrm>
          <a:off x="4673600"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12065</xdr:rowOff>
    </xdr:from>
    <xdr:to>
      <xdr:col>20</xdr:col>
      <xdr:colOff>38100</xdr:colOff>
      <xdr:row>60</xdr:row>
      <xdr:rowOff>113665</xdr:rowOff>
    </xdr:to>
    <xdr:sp macro="" textlink="">
      <xdr:nvSpPr>
        <xdr:cNvPr id="167" name="楕円 166"/>
        <xdr:cNvSpPr/>
      </xdr:nvSpPr>
      <xdr:spPr>
        <a:xfrm>
          <a:off x="37465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62865</xdr:rowOff>
    </xdr:from>
    <xdr:to>
      <xdr:col>24</xdr:col>
      <xdr:colOff>63500</xdr:colOff>
      <xdr:row>61</xdr:row>
      <xdr:rowOff>40005</xdr:rowOff>
    </xdr:to>
    <xdr:cxnSp macro="">
      <xdr:nvCxnSpPr>
        <xdr:cNvPr id="168" name="直線コネクタ 167"/>
        <xdr:cNvCxnSpPr/>
      </xdr:nvCxnSpPr>
      <xdr:spPr>
        <a:xfrm>
          <a:off x="3797300" y="10349865"/>
          <a:ext cx="8382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55880</xdr:rowOff>
    </xdr:from>
    <xdr:to>
      <xdr:col>15</xdr:col>
      <xdr:colOff>101600</xdr:colOff>
      <xdr:row>59</xdr:row>
      <xdr:rowOff>157480</xdr:rowOff>
    </xdr:to>
    <xdr:sp macro="" textlink="">
      <xdr:nvSpPr>
        <xdr:cNvPr id="169" name="楕円 168"/>
        <xdr:cNvSpPr/>
      </xdr:nvSpPr>
      <xdr:spPr>
        <a:xfrm>
          <a:off x="28575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106680</xdr:rowOff>
    </xdr:from>
    <xdr:to>
      <xdr:col>19</xdr:col>
      <xdr:colOff>177800</xdr:colOff>
      <xdr:row>60</xdr:row>
      <xdr:rowOff>62865</xdr:rowOff>
    </xdr:to>
    <xdr:cxnSp macro="">
      <xdr:nvCxnSpPr>
        <xdr:cNvPr id="170" name="直線コネクタ 169"/>
        <xdr:cNvCxnSpPr/>
      </xdr:nvCxnSpPr>
      <xdr:spPr>
        <a:xfrm>
          <a:off x="2908300" y="10222230"/>
          <a:ext cx="8890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123842</xdr:rowOff>
    </xdr:from>
    <xdr:ext cx="405111" cy="259045"/>
    <xdr:sp macro="" textlink="">
      <xdr:nvSpPr>
        <xdr:cNvPr id="171" name="n_1aveValue【橋りょう・トンネル】&#10;有形固定資産減価償却率"/>
        <xdr:cNvSpPr txBox="1"/>
      </xdr:nvSpPr>
      <xdr:spPr>
        <a:xfrm>
          <a:off x="3582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150512</xdr:rowOff>
    </xdr:from>
    <xdr:ext cx="405111" cy="259045"/>
    <xdr:sp macro="" textlink="">
      <xdr:nvSpPr>
        <xdr:cNvPr id="172" name="n_2aveValue【橋りょう・トンネル】&#10;有形固定資産減価償却率"/>
        <xdr:cNvSpPr txBox="1"/>
      </xdr:nvSpPr>
      <xdr:spPr>
        <a:xfrm>
          <a:off x="2705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130192</xdr:rowOff>
    </xdr:from>
    <xdr:ext cx="405111" cy="259045"/>
    <xdr:sp macro="" textlink="">
      <xdr:nvSpPr>
        <xdr:cNvPr id="173" name="n_1mainValue【橋りょう・トンネル】&#10;有形固定資産減価償却率"/>
        <xdr:cNvSpPr txBox="1"/>
      </xdr:nvSpPr>
      <xdr:spPr>
        <a:xfrm>
          <a:off x="3582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2557</xdr:rowOff>
    </xdr:from>
    <xdr:ext cx="405111" cy="259045"/>
    <xdr:sp macro="" textlink="">
      <xdr:nvSpPr>
        <xdr:cNvPr id="174" name="n_2mainValue【橋りょう・トンネル】&#10;有形固定資産減価償却率"/>
        <xdr:cNvSpPr txBox="1"/>
      </xdr:nvSpPr>
      <xdr:spPr>
        <a:xfrm>
          <a:off x="27057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5" name="直線コネクタ 18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6" name="テキスト ボックス 18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7" name="直線コネクタ 18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8" name="テキスト ボックス 18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9" name="直線コネクタ 18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0" name="テキスト ボックス 18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1" name="直線コネクタ 19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2" name="テキスト ボックス 19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4" name="テキスト ボックス 19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61040</xdr:rowOff>
    </xdr:from>
    <xdr:to>
      <xdr:col>54</xdr:col>
      <xdr:colOff>189865</xdr:colOff>
      <xdr:row>63</xdr:row>
      <xdr:rowOff>170707</xdr:rowOff>
    </xdr:to>
    <xdr:cxnSp macro="">
      <xdr:nvCxnSpPr>
        <xdr:cNvPr id="196" name="直線コネクタ 195"/>
        <xdr:cNvCxnSpPr/>
      </xdr:nvCxnSpPr>
      <xdr:spPr>
        <a:xfrm flipV="1">
          <a:off x="10476865" y="9662240"/>
          <a:ext cx="0" cy="130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3084</xdr:rowOff>
    </xdr:from>
    <xdr:ext cx="378565" cy="259045"/>
    <xdr:sp macro="" textlink="">
      <xdr:nvSpPr>
        <xdr:cNvPr id="197" name="【橋りょう・トンネル】&#10;一人当たり有形固定資産（償却資産）額最小値テキスト"/>
        <xdr:cNvSpPr txBox="1"/>
      </xdr:nvSpPr>
      <xdr:spPr>
        <a:xfrm>
          <a:off x="10515600" y="1097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170707</xdr:rowOff>
    </xdr:from>
    <xdr:to>
      <xdr:col>55</xdr:col>
      <xdr:colOff>88900</xdr:colOff>
      <xdr:row>63</xdr:row>
      <xdr:rowOff>170707</xdr:rowOff>
    </xdr:to>
    <xdr:cxnSp macro="">
      <xdr:nvCxnSpPr>
        <xdr:cNvPr id="198" name="直線コネクタ 197"/>
        <xdr:cNvCxnSpPr/>
      </xdr:nvCxnSpPr>
      <xdr:spPr>
        <a:xfrm>
          <a:off x="10388600" y="1097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7717</xdr:rowOff>
    </xdr:from>
    <xdr:ext cx="599010" cy="259045"/>
    <xdr:sp macro="" textlink="">
      <xdr:nvSpPr>
        <xdr:cNvPr id="199" name="【橋りょう・トンネル】&#10;一人当たり有形固定資産（償却資産）額最大値テキスト"/>
        <xdr:cNvSpPr txBox="1"/>
      </xdr:nvSpPr>
      <xdr:spPr>
        <a:xfrm>
          <a:off x="10515600" y="943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61040</xdr:rowOff>
    </xdr:from>
    <xdr:to>
      <xdr:col>55</xdr:col>
      <xdr:colOff>88900</xdr:colOff>
      <xdr:row>56</xdr:row>
      <xdr:rowOff>61040</xdr:rowOff>
    </xdr:to>
    <xdr:cxnSp macro="">
      <xdr:nvCxnSpPr>
        <xdr:cNvPr id="200" name="直線コネクタ 199"/>
        <xdr:cNvCxnSpPr/>
      </xdr:nvCxnSpPr>
      <xdr:spPr>
        <a:xfrm>
          <a:off x="10388600" y="966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39290</xdr:rowOff>
    </xdr:from>
    <xdr:ext cx="599010" cy="259045"/>
    <xdr:sp macro="" textlink="">
      <xdr:nvSpPr>
        <xdr:cNvPr id="201" name="【橋りょう・トンネル】&#10;一人当たり有形固定資産（償却資産）額平均値テキスト"/>
        <xdr:cNvSpPr txBox="1"/>
      </xdr:nvSpPr>
      <xdr:spPr>
        <a:xfrm>
          <a:off x="10515600" y="10326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16413</xdr:rowOff>
    </xdr:from>
    <xdr:to>
      <xdr:col>55</xdr:col>
      <xdr:colOff>50800</xdr:colOff>
      <xdr:row>61</xdr:row>
      <xdr:rowOff>118013</xdr:rowOff>
    </xdr:to>
    <xdr:sp macro="" textlink="">
      <xdr:nvSpPr>
        <xdr:cNvPr id="202" name="フローチャート: 判断 201"/>
        <xdr:cNvSpPr/>
      </xdr:nvSpPr>
      <xdr:spPr>
        <a:xfrm>
          <a:off x="10426700" y="1047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36333</xdr:rowOff>
    </xdr:from>
    <xdr:to>
      <xdr:col>50</xdr:col>
      <xdr:colOff>165100</xdr:colOff>
      <xdr:row>61</xdr:row>
      <xdr:rowOff>137933</xdr:rowOff>
    </xdr:to>
    <xdr:sp macro="" textlink="">
      <xdr:nvSpPr>
        <xdr:cNvPr id="203" name="フローチャート: 判断 202"/>
        <xdr:cNvSpPr/>
      </xdr:nvSpPr>
      <xdr:spPr>
        <a:xfrm>
          <a:off x="9588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43628</xdr:rowOff>
    </xdr:from>
    <xdr:to>
      <xdr:col>46</xdr:col>
      <xdr:colOff>38100</xdr:colOff>
      <xdr:row>61</xdr:row>
      <xdr:rowOff>145228</xdr:rowOff>
    </xdr:to>
    <xdr:sp macro="" textlink="">
      <xdr:nvSpPr>
        <xdr:cNvPr id="204" name="フローチャート: 判断 203"/>
        <xdr:cNvSpPr/>
      </xdr:nvSpPr>
      <xdr:spPr>
        <a:xfrm>
          <a:off x="8699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101126</xdr:rowOff>
    </xdr:from>
    <xdr:to>
      <xdr:col>55</xdr:col>
      <xdr:colOff>50800</xdr:colOff>
      <xdr:row>64</xdr:row>
      <xdr:rowOff>31276</xdr:rowOff>
    </xdr:to>
    <xdr:sp macro="" textlink="">
      <xdr:nvSpPr>
        <xdr:cNvPr id="210" name="楕円 209"/>
        <xdr:cNvSpPr/>
      </xdr:nvSpPr>
      <xdr:spPr>
        <a:xfrm>
          <a:off x="10426700" y="1090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16053</xdr:rowOff>
    </xdr:from>
    <xdr:ext cx="469744" cy="259045"/>
    <xdr:sp macro="" textlink="">
      <xdr:nvSpPr>
        <xdr:cNvPr id="211" name="【橋りょう・トンネル】&#10;一人当たり有形固定資産（償却資産）額該当値テキスト"/>
        <xdr:cNvSpPr txBox="1"/>
      </xdr:nvSpPr>
      <xdr:spPr>
        <a:xfrm>
          <a:off x="10515600" y="10817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103850</xdr:rowOff>
    </xdr:from>
    <xdr:to>
      <xdr:col>50</xdr:col>
      <xdr:colOff>165100</xdr:colOff>
      <xdr:row>64</xdr:row>
      <xdr:rowOff>34000</xdr:rowOff>
    </xdr:to>
    <xdr:sp macro="" textlink="">
      <xdr:nvSpPr>
        <xdr:cNvPr id="212" name="楕円 211"/>
        <xdr:cNvSpPr/>
      </xdr:nvSpPr>
      <xdr:spPr>
        <a:xfrm>
          <a:off x="9588500" y="109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151926</xdr:rowOff>
    </xdr:from>
    <xdr:to>
      <xdr:col>55</xdr:col>
      <xdr:colOff>0</xdr:colOff>
      <xdr:row>63</xdr:row>
      <xdr:rowOff>154650</xdr:rowOff>
    </xdr:to>
    <xdr:cxnSp macro="">
      <xdr:nvCxnSpPr>
        <xdr:cNvPr id="213" name="直線コネクタ 212"/>
        <xdr:cNvCxnSpPr/>
      </xdr:nvCxnSpPr>
      <xdr:spPr>
        <a:xfrm flipV="1">
          <a:off x="9639300" y="10953276"/>
          <a:ext cx="838200" cy="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105894</xdr:rowOff>
    </xdr:from>
    <xdr:to>
      <xdr:col>46</xdr:col>
      <xdr:colOff>38100</xdr:colOff>
      <xdr:row>64</xdr:row>
      <xdr:rowOff>36044</xdr:rowOff>
    </xdr:to>
    <xdr:sp macro="" textlink="">
      <xdr:nvSpPr>
        <xdr:cNvPr id="214" name="楕円 213"/>
        <xdr:cNvSpPr/>
      </xdr:nvSpPr>
      <xdr:spPr>
        <a:xfrm>
          <a:off x="8699500" y="1090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154650</xdr:rowOff>
    </xdr:from>
    <xdr:to>
      <xdr:col>50</xdr:col>
      <xdr:colOff>114300</xdr:colOff>
      <xdr:row>63</xdr:row>
      <xdr:rowOff>156694</xdr:rowOff>
    </xdr:to>
    <xdr:cxnSp macro="">
      <xdr:nvCxnSpPr>
        <xdr:cNvPr id="215" name="直線コネクタ 214"/>
        <xdr:cNvCxnSpPr/>
      </xdr:nvCxnSpPr>
      <xdr:spPr>
        <a:xfrm flipV="1">
          <a:off x="8750300" y="10956000"/>
          <a:ext cx="889000" cy="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154460</xdr:rowOff>
    </xdr:from>
    <xdr:ext cx="599010" cy="259045"/>
    <xdr:sp macro="" textlink="">
      <xdr:nvSpPr>
        <xdr:cNvPr id="216" name="n_1aveValue【橋りょう・トンネル】&#10;一人当たり有形固定資産（償却資産）額"/>
        <xdr:cNvSpPr txBox="1"/>
      </xdr:nvSpPr>
      <xdr:spPr>
        <a:xfrm>
          <a:off x="93270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161755</xdr:rowOff>
    </xdr:from>
    <xdr:ext cx="599010" cy="259045"/>
    <xdr:sp macro="" textlink="">
      <xdr:nvSpPr>
        <xdr:cNvPr id="217" name="n_2aveValue【橋りょう・トンネル】&#10;一人当たり有形固定資産（償却資産）額"/>
        <xdr:cNvSpPr txBox="1"/>
      </xdr:nvSpPr>
      <xdr:spPr>
        <a:xfrm>
          <a:off x="8450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25127</xdr:rowOff>
    </xdr:from>
    <xdr:ext cx="469744" cy="259045"/>
    <xdr:sp macro="" textlink="">
      <xdr:nvSpPr>
        <xdr:cNvPr id="218" name="n_1mainValue【橋りょう・トンネル】&#10;一人当たり有形固定資産（償却資産）額"/>
        <xdr:cNvSpPr txBox="1"/>
      </xdr:nvSpPr>
      <xdr:spPr>
        <a:xfrm>
          <a:off x="9391728" y="1099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27171</xdr:rowOff>
    </xdr:from>
    <xdr:ext cx="469744" cy="259045"/>
    <xdr:sp macro="" textlink="">
      <xdr:nvSpPr>
        <xdr:cNvPr id="219" name="n_2mainValue【橋りょう・トンネル】&#10;一人当たり有形固定資産（償却資産）額"/>
        <xdr:cNvSpPr txBox="1"/>
      </xdr:nvSpPr>
      <xdr:spPr>
        <a:xfrm>
          <a:off x="8515428" y="10999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8" name="正方形/長方形 22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9" name="正方形/長方形 22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0" name="正方形/長方形 22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1" name="正方形/長方形 23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2" name="正方形/長方形 23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3" name="正方形/長方形 23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4" name="正方形/長方形 23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5" name="正方形/長方形 23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6" name="正方形/長方形 23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7" name="正方形/長方形 23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8" name="正方形/長方形 23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9" name="正方形/長方形 23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0" name="正方形/長方形 23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1" name="正方形/長方形 24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2" name="正方形/長方形 24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3" name="正方形/長方形 24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4" name="正方形/長方形 2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5" name="正方形/長方形 24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6" name="正方形/長方形 24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7" name="正方形/長方形 24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8" name="正方形/長方形 24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9" name="正方形/長方形 24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0" name="正方形/長方形 24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1" name="正方形/長方形 25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2" name="正方形/長方形 2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3" name="正方形/長方形 2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4" name="正方形/長方形 2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5" name="正方形/長方形 2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6" name="正方形/長方形 2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7" name="正方形/長方形 2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8" name="正方形/長方形 2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9" name="正方形/長方形 25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0" name="テキスト ボックス 2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1" name="直線コネクタ 2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62" name="直線コネクタ 26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63" name="テキスト ボックス 26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64" name="直線コネクタ 26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65" name="テキスト ボックス 26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66" name="直線コネクタ 26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67" name="テキスト ボックス 26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68" name="直線コネクタ 26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69" name="テキスト ボックス 26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70" name="直線コネクタ 26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71" name="テキスト ボックス 27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72" name="直線コネクタ 27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73" name="テキスト ボックス 27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4" name="直線コネクタ 27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5" name="テキスト ボックス 27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41</xdr:row>
      <xdr:rowOff>164374</xdr:rowOff>
    </xdr:to>
    <xdr:cxnSp macro="">
      <xdr:nvCxnSpPr>
        <xdr:cNvPr id="277" name="直線コネクタ 276"/>
        <xdr:cNvCxnSpPr/>
      </xdr:nvCxnSpPr>
      <xdr:spPr>
        <a:xfrm flipV="1">
          <a:off x="16318864" y="5727519"/>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168201</xdr:rowOff>
    </xdr:from>
    <xdr:ext cx="340478" cy="259045"/>
    <xdr:sp macro="" textlink="">
      <xdr:nvSpPr>
        <xdr:cNvPr id="278" name="【認定こども園・幼稚園・保育所】&#10;有形固定資産減価償却率最小値テキスト"/>
        <xdr:cNvSpPr txBox="1"/>
      </xdr:nvSpPr>
      <xdr:spPr>
        <a:xfrm>
          <a:off x="16357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164374</xdr:rowOff>
    </xdr:from>
    <xdr:to>
      <xdr:col>86</xdr:col>
      <xdr:colOff>25400</xdr:colOff>
      <xdr:row>41</xdr:row>
      <xdr:rowOff>164374</xdr:rowOff>
    </xdr:to>
    <xdr:cxnSp macro="">
      <xdr:nvCxnSpPr>
        <xdr:cNvPr id="279" name="直線コネクタ 278"/>
        <xdr:cNvCxnSpPr/>
      </xdr:nvCxnSpPr>
      <xdr:spPr>
        <a:xfrm>
          <a:off x="16230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280" name="【認定こども園・幼稚園・保育所】&#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281" name="直線コネクタ 280"/>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125021</xdr:rowOff>
    </xdr:from>
    <xdr:ext cx="405111" cy="259045"/>
    <xdr:sp macro="" textlink="">
      <xdr:nvSpPr>
        <xdr:cNvPr id="282" name="【認定こども園・幼稚園・保育所】&#10;有形固定資産減価償却率平均値テキスト"/>
        <xdr:cNvSpPr txBox="1"/>
      </xdr:nvSpPr>
      <xdr:spPr>
        <a:xfrm>
          <a:off x="16357600" y="6125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102144</xdr:rowOff>
    </xdr:from>
    <xdr:to>
      <xdr:col>85</xdr:col>
      <xdr:colOff>177800</xdr:colOff>
      <xdr:row>37</xdr:row>
      <xdr:rowOff>32294</xdr:rowOff>
    </xdr:to>
    <xdr:sp macro="" textlink="">
      <xdr:nvSpPr>
        <xdr:cNvPr id="283" name="フローチャート: 判断 282"/>
        <xdr:cNvSpPr/>
      </xdr:nvSpPr>
      <xdr:spPr>
        <a:xfrm>
          <a:off x="162687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90714</xdr:rowOff>
    </xdr:from>
    <xdr:to>
      <xdr:col>81</xdr:col>
      <xdr:colOff>101600</xdr:colOff>
      <xdr:row>37</xdr:row>
      <xdr:rowOff>20864</xdr:rowOff>
    </xdr:to>
    <xdr:sp macro="" textlink="">
      <xdr:nvSpPr>
        <xdr:cNvPr id="284" name="フローチャート: 判断 283"/>
        <xdr:cNvSpPr/>
      </xdr:nvSpPr>
      <xdr:spPr>
        <a:xfrm>
          <a:off x="154305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110308</xdr:rowOff>
    </xdr:from>
    <xdr:to>
      <xdr:col>76</xdr:col>
      <xdr:colOff>165100</xdr:colOff>
      <xdr:row>37</xdr:row>
      <xdr:rowOff>40458</xdr:rowOff>
    </xdr:to>
    <xdr:sp macro="" textlink="">
      <xdr:nvSpPr>
        <xdr:cNvPr id="285" name="フローチャート: 判断 284"/>
        <xdr:cNvSpPr/>
      </xdr:nvSpPr>
      <xdr:spPr>
        <a:xfrm>
          <a:off x="14541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86" name="テキスト ボックス 28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7" name="テキスト ボックス 28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8" name="テキスト ボックス 28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9" name="テキスト ボックス 28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0" name="テキスト ボックス 28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xdr:rowOff>
    </xdr:from>
    <xdr:to>
      <xdr:col>85</xdr:col>
      <xdr:colOff>177800</xdr:colOff>
      <xdr:row>38</xdr:row>
      <xdr:rowOff>104140</xdr:rowOff>
    </xdr:to>
    <xdr:sp macro="" textlink="">
      <xdr:nvSpPr>
        <xdr:cNvPr id="291" name="楕円 290"/>
        <xdr:cNvSpPr/>
      </xdr:nvSpPr>
      <xdr:spPr>
        <a:xfrm>
          <a:off x="162687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152417</xdr:rowOff>
    </xdr:from>
    <xdr:ext cx="405111" cy="259045"/>
    <xdr:sp macro="" textlink="">
      <xdr:nvSpPr>
        <xdr:cNvPr id="292" name="【認定こども園・幼稚園・保育所】&#10;有形固定資産減価償却率該当値テキスト"/>
        <xdr:cNvSpPr txBox="1"/>
      </xdr:nvSpPr>
      <xdr:spPr>
        <a:xfrm>
          <a:off x="16357600"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61323</xdr:rowOff>
    </xdr:from>
    <xdr:to>
      <xdr:col>81</xdr:col>
      <xdr:colOff>101600</xdr:colOff>
      <xdr:row>38</xdr:row>
      <xdr:rowOff>162923</xdr:rowOff>
    </xdr:to>
    <xdr:sp macro="" textlink="">
      <xdr:nvSpPr>
        <xdr:cNvPr id="293" name="楕円 292"/>
        <xdr:cNvSpPr/>
      </xdr:nvSpPr>
      <xdr:spPr>
        <a:xfrm>
          <a:off x="15430500" y="657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53340</xdr:rowOff>
    </xdr:from>
    <xdr:to>
      <xdr:col>85</xdr:col>
      <xdr:colOff>127000</xdr:colOff>
      <xdr:row>38</xdr:row>
      <xdr:rowOff>112123</xdr:rowOff>
    </xdr:to>
    <xdr:cxnSp macro="">
      <xdr:nvCxnSpPr>
        <xdr:cNvPr id="294" name="直線コネクタ 293"/>
        <xdr:cNvCxnSpPr/>
      </xdr:nvCxnSpPr>
      <xdr:spPr>
        <a:xfrm flipV="1">
          <a:off x="15481300" y="6568440"/>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40096</xdr:rowOff>
    </xdr:from>
    <xdr:to>
      <xdr:col>76</xdr:col>
      <xdr:colOff>165100</xdr:colOff>
      <xdr:row>38</xdr:row>
      <xdr:rowOff>141696</xdr:rowOff>
    </xdr:to>
    <xdr:sp macro="" textlink="">
      <xdr:nvSpPr>
        <xdr:cNvPr id="295" name="楕円 294"/>
        <xdr:cNvSpPr/>
      </xdr:nvSpPr>
      <xdr:spPr>
        <a:xfrm>
          <a:off x="14541500" y="655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90896</xdr:rowOff>
    </xdr:from>
    <xdr:to>
      <xdr:col>81</xdr:col>
      <xdr:colOff>50800</xdr:colOff>
      <xdr:row>38</xdr:row>
      <xdr:rowOff>112123</xdr:rowOff>
    </xdr:to>
    <xdr:cxnSp macro="">
      <xdr:nvCxnSpPr>
        <xdr:cNvPr id="296" name="直線コネクタ 295"/>
        <xdr:cNvCxnSpPr/>
      </xdr:nvCxnSpPr>
      <xdr:spPr>
        <a:xfrm>
          <a:off x="14592300" y="660599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37391</xdr:rowOff>
    </xdr:from>
    <xdr:ext cx="405111" cy="259045"/>
    <xdr:sp macro="" textlink="">
      <xdr:nvSpPr>
        <xdr:cNvPr id="297" name="n_1aveValue【認定こども園・幼稚園・保育所】&#10;有形固定資産減価償却率"/>
        <xdr:cNvSpPr txBox="1"/>
      </xdr:nvSpPr>
      <xdr:spPr>
        <a:xfrm>
          <a:off x="152660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56985</xdr:rowOff>
    </xdr:from>
    <xdr:ext cx="405111" cy="259045"/>
    <xdr:sp macro="" textlink="">
      <xdr:nvSpPr>
        <xdr:cNvPr id="298" name="n_2aveValue【認定こども園・幼稚園・保育所】&#10;有形固定資産減価償却率"/>
        <xdr:cNvSpPr txBox="1"/>
      </xdr:nvSpPr>
      <xdr:spPr>
        <a:xfrm>
          <a:off x="143897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154050</xdr:rowOff>
    </xdr:from>
    <xdr:ext cx="405111" cy="259045"/>
    <xdr:sp macro="" textlink="">
      <xdr:nvSpPr>
        <xdr:cNvPr id="299" name="n_1mainValue【認定こども園・幼稚園・保育所】&#10;有形固定資産減価償却率"/>
        <xdr:cNvSpPr txBox="1"/>
      </xdr:nvSpPr>
      <xdr:spPr>
        <a:xfrm>
          <a:off x="152660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132823</xdr:rowOff>
    </xdr:from>
    <xdr:ext cx="405111" cy="259045"/>
    <xdr:sp macro="" textlink="">
      <xdr:nvSpPr>
        <xdr:cNvPr id="300" name="n_2mainValue【認定こども園・幼稚園・保育所】&#10;有形固定資産減価償却率"/>
        <xdr:cNvSpPr txBox="1"/>
      </xdr:nvSpPr>
      <xdr:spPr>
        <a:xfrm>
          <a:off x="14389744"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1" name="正方形/長方形 30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2" name="正方形/長方形 30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3" name="正方形/長方形 30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4" name="正方形/長方形 30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5" name="正方形/長方形 30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6" name="正方形/長方形 30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7" name="正方形/長方形 30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8" name="正方形/長方形 30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09" name="テキスト ボックス 30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10" name="直線コネクタ 30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11" name="直線コネクタ 31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12" name="テキスト ボックス 31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13" name="直線コネクタ 31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14" name="テキスト ボックス 31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15" name="直線コネクタ 31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16" name="テキスト ボックス 31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17" name="直線コネクタ 31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18" name="テキスト ボックス 31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19" name="直線コネクタ 31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20" name="テキスト ボックス 31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1" name="直線コネクタ 32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22" name="テキスト ボックス 32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114300</xdr:rowOff>
    </xdr:from>
    <xdr:to>
      <xdr:col>116</xdr:col>
      <xdr:colOff>62864</xdr:colOff>
      <xdr:row>42</xdr:row>
      <xdr:rowOff>22860</xdr:rowOff>
    </xdr:to>
    <xdr:cxnSp macro="">
      <xdr:nvCxnSpPr>
        <xdr:cNvPr id="324" name="直線コネクタ 323"/>
        <xdr:cNvCxnSpPr/>
      </xdr:nvCxnSpPr>
      <xdr:spPr>
        <a:xfrm flipV="1">
          <a:off x="22160864" y="577215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25"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26" name="直線コネクタ 325"/>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60977</xdr:rowOff>
    </xdr:from>
    <xdr:ext cx="469744" cy="259045"/>
    <xdr:sp macro="" textlink="">
      <xdr:nvSpPr>
        <xdr:cNvPr id="327" name="【認定こども園・幼稚園・保育所】&#10;一人当たり面積最大値テキスト"/>
        <xdr:cNvSpPr txBox="1"/>
      </xdr:nvSpPr>
      <xdr:spPr>
        <a:xfrm>
          <a:off x="22199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114300</xdr:rowOff>
    </xdr:from>
    <xdr:to>
      <xdr:col>116</xdr:col>
      <xdr:colOff>152400</xdr:colOff>
      <xdr:row>33</xdr:row>
      <xdr:rowOff>114300</xdr:rowOff>
    </xdr:to>
    <xdr:cxnSp macro="">
      <xdr:nvCxnSpPr>
        <xdr:cNvPr id="328" name="直線コネクタ 327"/>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34307</xdr:rowOff>
    </xdr:from>
    <xdr:ext cx="469744" cy="259045"/>
    <xdr:sp macro="" textlink="">
      <xdr:nvSpPr>
        <xdr:cNvPr id="329" name="【認定こども園・幼稚園・保育所】&#10;一人当たり面積平均値テキスト"/>
        <xdr:cNvSpPr txBox="1"/>
      </xdr:nvSpPr>
      <xdr:spPr>
        <a:xfrm>
          <a:off x="221996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330" name="フローチャート: 判断 329"/>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331" name="フローチャート: 判断 330"/>
        <xdr:cNvSpPr/>
      </xdr:nvSpPr>
      <xdr:spPr>
        <a:xfrm>
          <a:off x="21272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124460</xdr:rowOff>
    </xdr:from>
    <xdr:to>
      <xdr:col>107</xdr:col>
      <xdr:colOff>101600</xdr:colOff>
      <xdr:row>39</xdr:row>
      <xdr:rowOff>54610</xdr:rowOff>
    </xdr:to>
    <xdr:sp macro="" textlink="">
      <xdr:nvSpPr>
        <xdr:cNvPr id="332" name="フローチャート: 判断 331"/>
        <xdr:cNvSpPr/>
      </xdr:nvSpPr>
      <xdr:spPr>
        <a:xfrm>
          <a:off x="20383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33" name="テキスト ボックス 3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4" name="テキスト ボックス 3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5" name="テキスト ボックス 3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6" name="テキスト ボックス 3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7" name="テキスト ボックス 3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116840</xdr:rowOff>
    </xdr:from>
    <xdr:to>
      <xdr:col>116</xdr:col>
      <xdr:colOff>114300</xdr:colOff>
      <xdr:row>37</xdr:row>
      <xdr:rowOff>46990</xdr:rowOff>
    </xdr:to>
    <xdr:sp macro="" textlink="">
      <xdr:nvSpPr>
        <xdr:cNvPr id="338" name="楕円 337"/>
        <xdr:cNvSpPr/>
      </xdr:nvSpPr>
      <xdr:spPr>
        <a:xfrm>
          <a:off x="221107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139717</xdr:rowOff>
    </xdr:from>
    <xdr:ext cx="469744" cy="259045"/>
    <xdr:sp macro="" textlink="">
      <xdr:nvSpPr>
        <xdr:cNvPr id="339" name="【認定こども園・幼稚園・保育所】&#10;一人当たり面積該当値テキスト"/>
        <xdr:cNvSpPr txBox="1"/>
      </xdr:nvSpPr>
      <xdr:spPr>
        <a:xfrm>
          <a:off x="22199600" y="614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97790</xdr:rowOff>
    </xdr:from>
    <xdr:to>
      <xdr:col>112</xdr:col>
      <xdr:colOff>38100</xdr:colOff>
      <xdr:row>37</xdr:row>
      <xdr:rowOff>27940</xdr:rowOff>
    </xdr:to>
    <xdr:sp macro="" textlink="">
      <xdr:nvSpPr>
        <xdr:cNvPr id="340" name="楕円 339"/>
        <xdr:cNvSpPr/>
      </xdr:nvSpPr>
      <xdr:spPr>
        <a:xfrm>
          <a:off x="212725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148590</xdr:rowOff>
    </xdr:from>
    <xdr:to>
      <xdr:col>116</xdr:col>
      <xdr:colOff>63500</xdr:colOff>
      <xdr:row>36</xdr:row>
      <xdr:rowOff>167640</xdr:rowOff>
    </xdr:to>
    <xdr:cxnSp macro="">
      <xdr:nvCxnSpPr>
        <xdr:cNvPr id="341" name="直線コネクタ 340"/>
        <xdr:cNvCxnSpPr/>
      </xdr:nvCxnSpPr>
      <xdr:spPr>
        <a:xfrm>
          <a:off x="21323300" y="632079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86360</xdr:rowOff>
    </xdr:from>
    <xdr:to>
      <xdr:col>107</xdr:col>
      <xdr:colOff>101600</xdr:colOff>
      <xdr:row>37</xdr:row>
      <xdr:rowOff>16510</xdr:rowOff>
    </xdr:to>
    <xdr:sp macro="" textlink="">
      <xdr:nvSpPr>
        <xdr:cNvPr id="342" name="楕円 341"/>
        <xdr:cNvSpPr/>
      </xdr:nvSpPr>
      <xdr:spPr>
        <a:xfrm>
          <a:off x="203835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137160</xdr:rowOff>
    </xdr:from>
    <xdr:to>
      <xdr:col>111</xdr:col>
      <xdr:colOff>177800</xdr:colOff>
      <xdr:row>36</xdr:row>
      <xdr:rowOff>148590</xdr:rowOff>
    </xdr:to>
    <xdr:cxnSp macro="">
      <xdr:nvCxnSpPr>
        <xdr:cNvPr id="343" name="直線コネクタ 342"/>
        <xdr:cNvCxnSpPr/>
      </xdr:nvCxnSpPr>
      <xdr:spPr>
        <a:xfrm>
          <a:off x="20434300" y="63093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34307</xdr:rowOff>
    </xdr:from>
    <xdr:ext cx="469744" cy="259045"/>
    <xdr:sp macro="" textlink="">
      <xdr:nvSpPr>
        <xdr:cNvPr id="344" name="n_1aveValue【認定こども園・幼稚園・保育所】&#10;一人当たり面積"/>
        <xdr:cNvSpPr txBox="1"/>
      </xdr:nvSpPr>
      <xdr:spPr>
        <a:xfrm>
          <a:off x="210757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45737</xdr:rowOff>
    </xdr:from>
    <xdr:ext cx="469744" cy="259045"/>
    <xdr:sp macro="" textlink="">
      <xdr:nvSpPr>
        <xdr:cNvPr id="345" name="n_2aveValue【認定こども園・幼稚園・保育所】&#10;一人当たり面積"/>
        <xdr:cNvSpPr txBox="1"/>
      </xdr:nvSpPr>
      <xdr:spPr>
        <a:xfrm>
          <a:off x="201994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44467</xdr:rowOff>
    </xdr:from>
    <xdr:ext cx="469744" cy="259045"/>
    <xdr:sp macro="" textlink="">
      <xdr:nvSpPr>
        <xdr:cNvPr id="346" name="n_1mainValue【認定こども園・幼稚園・保育所】&#10;一人当たり面積"/>
        <xdr:cNvSpPr txBox="1"/>
      </xdr:nvSpPr>
      <xdr:spPr>
        <a:xfrm>
          <a:off x="21075727" y="604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33037</xdr:rowOff>
    </xdr:from>
    <xdr:ext cx="469744" cy="259045"/>
    <xdr:sp macro="" textlink="">
      <xdr:nvSpPr>
        <xdr:cNvPr id="347" name="n_2mainValue【認定こども園・幼稚園・保育所】&#10;一人当たり面積"/>
        <xdr:cNvSpPr txBox="1"/>
      </xdr:nvSpPr>
      <xdr:spPr>
        <a:xfrm>
          <a:off x="20199427" y="603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8" name="正方形/長方形 34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9" name="正方形/長方形 34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0" name="正方形/長方形 34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1" name="正方形/長方形 35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2" name="正方形/長方形 35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3" name="正方形/長方形 35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4" name="正方形/長方形 35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5" name="正方形/長方形 35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6" name="テキスト ボックス 35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7" name="直線コネクタ 35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58" name="テキスト ボックス 35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59" name="直線コネクタ 35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60" name="テキスト ボックス 35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61" name="直線コネクタ 36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62" name="テキスト ボックス 36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63" name="直線コネクタ 36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64" name="テキスト ボックス 36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65" name="直線コネクタ 36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66" name="テキスト ボックス 36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67" name="直線コネクタ 36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68" name="テキスト ボックス 36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9" name="直線コネクタ 36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70" name="テキスト ボックス 36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80010</xdr:rowOff>
    </xdr:to>
    <xdr:cxnSp macro="">
      <xdr:nvCxnSpPr>
        <xdr:cNvPr id="372" name="直線コネクタ 371"/>
        <xdr:cNvCxnSpPr/>
      </xdr:nvCxnSpPr>
      <xdr:spPr>
        <a:xfrm flipV="1">
          <a:off x="16318864" y="95173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373" name="【学校施設】&#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374" name="直線コネクタ 373"/>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375" name="【学校施設】&#10;有形固定資産減価償却率最大値テキスト"/>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376" name="直線コネクタ 375"/>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144797</xdr:rowOff>
    </xdr:from>
    <xdr:ext cx="405111" cy="259045"/>
    <xdr:sp macro="" textlink="">
      <xdr:nvSpPr>
        <xdr:cNvPr id="377" name="【学校施設】&#10;有形固定資産減価償却率平均値テキスト"/>
        <xdr:cNvSpPr txBox="1"/>
      </xdr:nvSpPr>
      <xdr:spPr>
        <a:xfrm>
          <a:off x="16357600" y="10088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378" name="フローチャート: 判断 377"/>
        <xdr:cNvSpPr/>
      </xdr:nvSpPr>
      <xdr:spPr>
        <a:xfrm>
          <a:off x="162687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379" name="フローチャート: 判断 378"/>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380" name="フローチャート: 判断 379"/>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81" name="テキスト ボックス 38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2" name="テキスト ボックス 38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3" name="テキスト ボックス 38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4" name="テキスト ボックス 38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5" name="テキスト ボックス 38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113030</xdr:rowOff>
    </xdr:from>
    <xdr:to>
      <xdr:col>85</xdr:col>
      <xdr:colOff>177800</xdr:colOff>
      <xdr:row>57</xdr:row>
      <xdr:rowOff>43180</xdr:rowOff>
    </xdr:to>
    <xdr:sp macro="" textlink="">
      <xdr:nvSpPr>
        <xdr:cNvPr id="386" name="楕円 385"/>
        <xdr:cNvSpPr/>
      </xdr:nvSpPr>
      <xdr:spPr>
        <a:xfrm>
          <a:off x="16268700" y="97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135907</xdr:rowOff>
    </xdr:from>
    <xdr:ext cx="405111" cy="259045"/>
    <xdr:sp macro="" textlink="">
      <xdr:nvSpPr>
        <xdr:cNvPr id="387" name="【学校施設】&#10;有形固定資産減価償却率該当値テキスト"/>
        <xdr:cNvSpPr txBox="1"/>
      </xdr:nvSpPr>
      <xdr:spPr>
        <a:xfrm>
          <a:off x="16357600" y="956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90170</xdr:rowOff>
    </xdr:from>
    <xdr:to>
      <xdr:col>81</xdr:col>
      <xdr:colOff>101600</xdr:colOff>
      <xdr:row>57</xdr:row>
      <xdr:rowOff>20320</xdr:rowOff>
    </xdr:to>
    <xdr:sp macro="" textlink="">
      <xdr:nvSpPr>
        <xdr:cNvPr id="388" name="楕円 387"/>
        <xdr:cNvSpPr/>
      </xdr:nvSpPr>
      <xdr:spPr>
        <a:xfrm>
          <a:off x="15430500" y="96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140970</xdr:rowOff>
    </xdr:from>
    <xdr:to>
      <xdr:col>85</xdr:col>
      <xdr:colOff>127000</xdr:colOff>
      <xdr:row>56</xdr:row>
      <xdr:rowOff>163830</xdr:rowOff>
    </xdr:to>
    <xdr:cxnSp macro="">
      <xdr:nvCxnSpPr>
        <xdr:cNvPr id="389" name="直線コネクタ 388"/>
        <xdr:cNvCxnSpPr/>
      </xdr:nvCxnSpPr>
      <xdr:spPr>
        <a:xfrm>
          <a:off x="15481300" y="97421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143510</xdr:rowOff>
    </xdr:from>
    <xdr:to>
      <xdr:col>76</xdr:col>
      <xdr:colOff>165100</xdr:colOff>
      <xdr:row>57</xdr:row>
      <xdr:rowOff>73660</xdr:rowOff>
    </xdr:to>
    <xdr:sp macro="" textlink="">
      <xdr:nvSpPr>
        <xdr:cNvPr id="390" name="楕円 389"/>
        <xdr:cNvSpPr/>
      </xdr:nvSpPr>
      <xdr:spPr>
        <a:xfrm>
          <a:off x="14541500" y="97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140970</xdr:rowOff>
    </xdr:from>
    <xdr:to>
      <xdr:col>81</xdr:col>
      <xdr:colOff>50800</xdr:colOff>
      <xdr:row>57</xdr:row>
      <xdr:rowOff>22860</xdr:rowOff>
    </xdr:to>
    <xdr:cxnSp macro="">
      <xdr:nvCxnSpPr>
        <xdr:cNvPr id="391" name="直線コネクタ 390"/>
        <xdr:cNvCxnSpPr/>
      </xdr:nvCxnSpPr>
      <xdr:spPr>
        <a:xfrm flipV="1">
          <a:off x="14592300" y="974217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121937</xdr:rowOff>
    </xdr:from>
    <xdr:ext cx="405111" cy="259045"/>
    <xdr:sp macro="" textlink="">
      <xdr:nvSpPr>
        <xdr:cNvPr id="392" name="n_1aveValue【学校施設】&#10;有形固定資産減価償却率"/>
        <xdr:cNvSpPr txBox="1"/>
      </xdr:nvSpPr>
      <xdr:spPr>
        <a:xfrm>
          <a:off x="15266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53357</xdr:rowOff>
    </xdr:from>
    <xdr:ext cx="405111" cy="259045"/>
    <xdr:sp macro="" textlink="">
      <xdr:nvSpPr>
        <xdr:cNvPr id="393" name="n_2aveValue【学校施設】&#10;有形固定資産減価償却率"/>
        <xdr:cNvSpPr txBox="1"/>
      </xdr:nvSpPr>
      <xdr:spPr>
        <a:xfrm>
          <a:off x="14389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36847</xdr:rowOff>
    </xdr:from>
    <xdr:ext cx="405111" cy="259045"/>
    <xdr:sp macro="" textlink="">
      <xdr:nvSpPr>
        <xdr:cNvPr id="394" name="n_1mainValue【学校施設】&#10;有形固定資産減価償却率"/>
        <xdr:cNvSpPr txBox="1"/>
      </xdr:nvSpPr>
      <xdr:spPr>
        <a:xfrm>
          <a:off x="15266044" y="946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90187</xdr:rowOff>
    </xdr:from>
    <xdr:ext cx="405111" cy="259045"/>
    <xdr:sp macro="" textlink="">
      <xdr:nvSpPr>
        <xdr:cNvPr id="395" name="n_2mainValue【学校施設】&#10;有形固定資産減価償却率"/>
        <xdr:cNvSpPr txBox="1"/>
      </xdr:nvSpPr>
      <xdr:spPr>
        <a:xfrm>
          <a:off x="14389744" y="951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6" name="正方形/長方形 39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7" name="正方形/長方形 39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8" name="正方形/長方形 39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9" name="正方形/長方形 39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0" name="正方形/長方形 39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1" name="正方形/長方形 40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2" name="正方形/長方形 40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3" name="正方形/長方形 40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4" name="テキスト ボックス 40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5" name="直線コネクタ 40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06" name="テキスト ボックス 40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07" name="直線コネクタ 40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08" name="テキスト ボックス 40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09" name="直線コネクタ 40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10" name="テキスト ボックス 40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11" name="直線コネクタ 41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12" name="テキスト ボックス 41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13" name="直線コネクタ 41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14" name="テキスト ボックス 41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15" name="直線コネクタ 41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16" name="テキスト ボックス 41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7" name="直線コネクタ 41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8" name="テキスト ボックス 41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77724</xdr:rowOff>
    </xdr:from>
    <xdr:to>
      <xdr:col>116</xdr:col>
      <xdr:colOff>62864</xdr:colOff>
      <xdr:row>63</xdr:row>
      <xdr:rowOff>168402</xdr:rowOff>
    </xdr:to>
    <xdr:cxnSp macro="">
      <xdr:nvCxnSpPr>
        <xdr:cNvPr id="420" name="直線コネクタ 419"/>
        <xdr:cNvCxnSpPr/>
      </xdr:nvCxnSpPr>
      <xdr:spPr>
        <a:xfrm flipV="1">
          <a:off x="22160864" y="9507474"/>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779</xdr:rowOff>
    </xdr:from>
    <xdr:ext cx="469744" cy="259045"/>
    <xdr:sp macro="" textlink="">
      <xdr:nvSpPr>
        <xdr:cNvPr id="421" name="【学校施設】&#10;一人当たり面積最小値テキスト"/>
        <xdr:cNvSpPr txBox="1"/>
      </xdr:nvSpPr>
      <xdr:spPr>
        <a:xfrm>
          <a:off x="22199600"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168402</xdr:rowOff>
    </xdr:from>
    <xdr:to>
      <xdr:col>116</xdr:col>
      <xdr:colOff>152400</xdr:colOff>
      <xdr:row>63</xdr:row>
      <xdr:rowOff>168402</xdr:rowOff>
    </xdr:to>
    <xdr:cxnSp macro="">
      <xdr:nvCxnSpPr>
        <xdr:cNvPr id="422" name="直線コネクタ 421"/>
        <xdr:cNvCxnSpPr/>
      </xdr:nvCxnSpPr>
      <xdr:spPr>
        <a:xfrm>
          <a:off x="22072600" y="10969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24401</xdr:rowOff>
    </xdr:from>
    <xdr:ext cx="469744" cy="259045"/>
    <xdr:sp macro="" textlink="">
      <xdr:nvSpPr>
        <xdr:cNvPr id="423" name="【学校施設】&#10;一人当たり面積最大値テキスト"/>
        <xdr:cNvSpPr txBox="1"/>
      </xdr:nvSpPr>
      <xdr:spPr>
        <a:xfrm>
          <a:off x="22199600" y="928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77724</xdr:rowOff>
    </xdr:from>
    <xdr:to>
      <xdr:col>116</xdr:col>
      <xdr:colOff>152400</xdr:colOff>
      <xdr:row>55</xdr:row>
      <xdr:rowOff>77724</xdr:rowOff>
    </xdr:to>
    <xdr:cxnSp macro="">
      <xdr:nvCxnSpPr>
        <xdr:cNvPr id="424" name="直線コネクタ 423"/>
        <xdr:cNvCxnSpPr/>
      </xdr:nvCxnSpPr>
      <xdr:spPr>
        <a:xfrm>
          <a:off x="22072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71899</xdr:rowOff>
    </xdr:from>
    <xdr:ext cx="469744" cy="259045"/>
    <xdr:sp macro="" textlink="">
      <xdr:nvSpPr>
        <xdr:cNvPr id="425" name="【学校施設】&#10;一人当たり面積平均値テキスト"/>
        <xdr:cNvSpPr txBox="1"/>
      </xdr:nvSpPr>
      <xdr:spPr>
        <a:xfrm>
          <a:off x="22199600" y="10015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49022</xdr:rowOff>
    </xdr:from>
    <xdr:to>
      <xdr:col>116</xdr:col>
      <xdr:colOff>114300</xdr:colOff>
      <xdr:row>59</xdr:row>
      <xdr:rowOff>150622</xdr:rowOff>
    </xdr:to>
    <xdr:sp macro="" textlink="">
      <xdr:nvSpPr>
        <xdr:cNvPr id="426" name="フローチャート: 判断 425"/>
        <xdr:cNvSpPr/>
      </xdr:nvSpPr>
      <xdr:spPr>
        <a:xfrm>
          <a:off x="22110700" y="101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72644</xdr:rowOff>
    </xdr:from>
    <xdr:to>
      <xdr:col>112</xdr:col>
      <xdr:colOff>38100</xdr:colOff>
      <xdr:row>60</xdr:row>
      <xdr:rowOff>2794</xdr:rowOff>
    </xdr:to>
    <xdr:sp macro="" textlink="">
      <xdr:nvSpPr>
        <xdr:cNvPr id="427" name="フローチャート: 判断 426"/>
        <xdr:cNvSpPr/>
      </xdr:nvSpPr>
      <xdr:spPr>
        <a:xfrm>
          <a:off x="21272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21590</xdr:rowOff>
    </xdr:from>
    <xdr:to>
      <xdr:col>107</xdr:col>
      <xdr:colOff>101600</xdr:colOff>
      <xdr:row>59</xdr:row>
      <xdr:rowOff>123190</xdr:rowOff>
    </xdr:to>
    <xdr:sp macro="" textlink="">
      <xdr:nvSpPr>
        <xdr:cNvPr id="428" name="フローチャート: 判断 427"/>
        <xdr:cNvSpPr/>
      </xdr:nvSpPr>
      <xdr:spPr>
        <a:xfrm>
          <a:off x="20383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29" name="テキスト ボックス 42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30" name="テキスト ボックス 42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1" name="テキスト ボックス 43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2" name="テキスト ボックス 43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3" name="テキスト ボックス 43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100076</xdr:rowOff>
    </xdr:from>
    <xdr:to>
      <xdr:col>116</xdr:col>
      <xdr:colOff>114300</xdr:colOff>
      <xdr:row>61</xdr:row>
      <xdr:rowOff>30226</xdr:rowOff>
    </xdr:to>
    <xdr:sp macro="" textlink="">
      <xdr:nvSpPr>
        <xdr:cNvPr id="434" name="楕円 433"/>
        <xdr:cNvSpPr/>
      </xdr:nvSpPr>
      <xdr:spPr>
        <a:xfrm>
          <a:off x="221107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78503</xdr:rowOff>
    </xdr:from>
    <xdr:ext cx="469744" cy="259045"/>
    <xdr:sp macro="" textlink="">
      <xdr:nvSpPr>
        <xdr:cNvPr id="435" name="【学校施設】&#10;一人当たり面積該当値テキスト"/>
        <xdr:cNvSpPr txBox="1"/>
      </xdr:nvSpPr>
      <xdr:spPr>
        <a:xfrm>
          <a:off x="22199600" y="1036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81026</xdr:rowOff>
    </xdr:from>
    <xdr:to>
      <xdr:col>112</xdr:col>
      <xdr:colOff>38100</xdr:colOff>
      <xdr:row>61</xdr:row>
      <xdr:rowOff>11176</xdr:rowOff>
    </xdr:to>
    <xdr:sp macro="" textlink="">
      <xdr:nvSpPr>
        <xdr:cNvPr id="436" name="楕円 435"/>
        <xdr:cNvSpPr/>
      </xdr:nvSpPr>
      <xdr:spPr>
        <a:xfrm>
          <a:off x="21272500" y="103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131826</xdr:rowOff>
    </xdr:from>
    <xdr:to>
      <xdr:col>116</xdr:col>
      <xdr:colOff>63500</xdr:colOff>
      <xdr:row>60</xdr:row>
      <xdr:rowOff>150876</xdr:rowOff>
    </xdr:to>
    <xdr:cxnSp macro="">
      <xdr:nvCxnSpPr>
        <xdr:cNvPr id="437" name="直線コネクタ 436"/>
        <xdr:cNvCxnSpPr/>
      </xdr:nvCxnSpPr>
      <xdr:spPr>
        <a:xfrm>
          <a:off x="21323300" y="10418826"/>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76454</xdr:rowOff>
    </xdr:from>
    <xdr:to>
      <xdr:col>107</xdr:col>
      <xdr:colOff>101600</xdr:colOff>
      <xdr:row>61</xdr:row>
      <xdr:rowOff>6604</xdr:rowOff>
    </xdr:to>
    <xdr:sp macro="" textlink="">
      <xdr:nvSpPr>
        <xdr:cNvPr id="438" name="楕円 437"/>
        <xdr:cNvSpPr/>
      </xdr:nvSpPr>
      <xdr:spPr>
        <a:xfrm>
          <a:off x="20383500" y="1036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127254</xdr:rowOff>
    </xdr:from>
    <xdr:to>
      <xdr:col>111</xdr:col>
      <xdr:colOff>177800</xdr:colOff>
      <xdr:row>60</xdr:row>
      <xdr:rowOff>131826</xdr:rowOff>
    </xdr:to>
    <xdr:cxnSp macro="">
      <xdr:nvCxnSpPr>
        <xdr:cNvPr id="439" name="直線コネクタ 438"/>
        <xdr:cNvCxnSpPr/>
      </xdr:nvCxnSpPr>
      <xdr:spPr>
        <a:xfrm>
          <a:off x="20434300" y="1041425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19321</xdr:rowOff>
    </xdr:from>
    <xdr:ext cx="469744" cy="259045"/>
    <xdr:sp macro="" textlink="">
      <xdr:nvSpPr>
        <xdr:cNvPr id="440" name="n_1aveValue【学校施設】&#10;一人当たり面積"/>
        <xdr:cNvSpPr txBox="1"/>
      </xdr:nvSpPr>
      <xdr:spPr>
        <a:xfrm>
          <a:off x="21075727" y="996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139717</xdr:rowOff>
    </xdr:from>
    <xdr:ext cx="469744" cy="259045"/>
    <xdr:sp macro="" textlink="">
      <xdr:nvSpPr>
        <xdr:cNvPr id="441" name="n_2aveValue【学校施設】&#10;一人当たり面積"/>
        <xdr:cNvSpPr txBox="1"/>
      </xdr:nvSpPr>
      <xdr:spPr>
        <a:xfrm>
          <a:off x="201994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2303</xdr:rowOff>
    </xdr:from>
    <xdr:ext cx="469744" cy="259045"/>
    <xdr:sp macro="" textlink="">
      <xdr:nvSpPr>
        <xdr:cNvPr id="442" name="n_1mainValue【学校施設】&#10;一人当たり面積"/>
        <xdr:cNvSpPr txBox="1"/>
      </xdr:nvSpPr>
      <xdr:spPr>
        <a:xfrm>
          <a:off x="21075727" y="10460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169181</xdr:rowOff>
    </xdr:from>
    <xdr:ext cx="469744" cy="259045"/>
    <xdr:sp macro="" textlink="">
      <xdr:nvSpPr>
        <xdr:cNvPr id="443" name="n_2mainValue【学校施設】&#10;一人当たり面積"/>
        <xdr:cNvSpPr txBox="1"/>
      </xdr:nvSpPr>
      <xdr:spPr>
        <a:xfrm>
          <a:off x="20199427" y="10456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4" name="正方形/長方形 4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5" name="正方形/長方形 4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6" name="正方形/長方形 4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7" name="正方形/長方形 4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8" name="正方形/長方形 4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9" name="正方形/長方形 4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0" name="正方形/長方形 4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1" name="正方形/長方形 45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52" name="テキスト ボックス 45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53" name="直線コネクタ 45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54" name="テキスト ボックス 45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55" name="直線コネクタ 45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56" name="テキスト ボックス 45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57" name="直線コネクタ 45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58" name="テキスト ボックス 45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59" name="直線コネクタ 45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60" name="テキスト ボックス 45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61" name="直線コネクタ 46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62" name="テキスト ボックス 46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63" name="直線コネクタ 46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64" name="テキスト ボックス 46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5" name="直線コネクタ 46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66" name="テキスト ボックス 46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6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152400</xdr:rowOff>
    </xdr:to>
    <xdr:cxnSp macro="">
      <xdr:nvCxnSpPr>
        <xdr:cNvPr id="468" name="直線コネクタ 467"/>
        <xdr:cNvCxnSpPr/>
      </xdr:nvCxnSpPr>
      <xdr:spPr>
        <a:xfrm flipV="1">
          <a:off x="16318864" y="133350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156227</xdr:rowOff>
    </xdr:from>
    <xdr:ext cx="405111" cy="259045"/>
    <xdr:sp macro="" textlink="">
      <xdr:nvSpPr>
        <xdr:cNvPr id="469" name="【児童館】&#10;有形固定資産減価償却率最小値テキスト"/>
        <xdr:cNvSpPr txBox="1"/>
      </xdr:nvSpPr>
      <xdr:spPr>
        <a:xfrm>
          <a:off x="16357600" y="1472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152400</xdr:rowOff>
    </xdr:from>
    <xdr:to>
      <xdr:col>86</xdr:col>
      <xdr:colOff>25400</xdr:colOff>
      <xdr:row>85</xdr:row>
      <xdr:rowOff>152400</xdr:rowOff>
    </xdr:to>
    <xdr:cxnSp macro="">
      <xdr:nvCxnSpPr>
        <xdr:cNvPr id="470" name="直線コネクタ 469"/>
        <xdr:cNvCxnSpPr/>
      </xdr:nvCxnSpPr>
      <xdr:spPr>
        <a:xfrm>
          <a:off x="16230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71"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72" name="直線コネクタ 47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135907</xdr:rowOff>
    </xdr:from>
    <xdr:ext cx="405111" cy="259045"/>
    <xdr:sp macro="" textlink="">
      <xdr:nvSpPr>
        <xdr:cNvPr id="473" name="【児童館】&#10;有形固定資産減価償却率平均値テキスト"/>
        <xdr:cNvSpPr txBox="1"/>
      </xdr:nvSpPr>
      <xdr:spPr>
        <a:xfrm>
          <a:off x="16357600" y="1385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113030</xdr:rowOff>
    </xdr:from>
    <xdr:to>
      <xdr:col>85</xdr:col>
      <xdr:colOff>177800</xdr:colOff>
      <xdr:row>82</xdr:row>
      <xdr:rowOff>43180</xdr:rowOff>
    </xdr:to>
    <xdr:sp macro="" textlink="">
      <xdr:nvSpPr>
        <xdr:cNvPr id="474" name="フローチャート: 判断 473"/>
        <xdr:cNvSpPr/>
      </xdr:nvSpPr>
      <xdr:spPr>
        <a:xfrm>
          <a:off x="16268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139700</xdr:rowOff>
    </xdr:from>
    <xdr:to>
      <xdr:col>81</xdr:col>
      <xdr:colOff>101600</xdr:colOff>
      <xdr:row>82</xdr:row>
      <xdr:rowOff>69850</xdr:rowOff>
    </xdr:to>
    <xdr:sp macro="" textlink="">
      <xdr:nvSpPr>
        <xdr:cNvPr id="475" name="フローチャート: 判断 474"/>
        <xdr:cNvSpPr/>
      </xdr:nvSpPr>
      <xdr:spPr>
        <a:xfrm>
          <a:off x="15430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476" name="フローチャート: 判断 475"/>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77" name="テキスト ボックス 47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8" name="テキスト ボックス 47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9" name="テキスト ボックス 47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80" name="テキスト ボックス 47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81" name="テキスト ボックス 48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78739</xdr:rowOff>
    </xdr:from>
    <xdr:to>
      <xdr:col>85</xdr:col>
      <xdr:colOff>177800</xdr:colOff>
      <xdr:row>84</xdr:row>
      <xdr:rowOff>8889</xdr:rowOff>
    </xdr:to>
    <xdr:sp macro="" textlink="">
      <xdr:nvSpPr>
        <xdr:cNvPr id="482" name="楕円 481"/>
        <xdr:cNvSpPr/>
      </xdr:nvSpPr>
      <xdr:spPr>
        <a:xfrm>
          <a:off x="162687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57166</xdr:rowOff>
    </xdr:from>
    <xdr:ext cx="405111" cy="259045"/>
    <xdr:sp macro="" textlink="">
      <xdr:nvSpPr>
        <xdr:cNvPr id="483" name="【児童館】&#10;有形固定資産減価償却率該当値テキスト"/>
        <xdr:cNvSpPr txBox="1"/>
      </xdr:nvSpPr>
      <xdr:spPr>
        <a:xfrm>
          <a:off x="16357600"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143511</xdr:rowOff>
    </xdr:from>
    <xdr:to>
      <xdr:col>81</xdr:col>
      <xdr:colOff>101600</xdr:colOff>
      <xdr:row>84</xdr:row>
      <xdr:rowOff>73661</xdr:rowOff>
    </xdr:to>
    <xdr:sp macro="" textlink="">
      <xdr:nvSpPr>
        <xdr:cNvPr id="484" name="楕円 483"/>
        <xdr:cNvSpPr/>
      </xdr:nvSpPr>
      <xdr:spPr>
        <a:xfrm>
          <a:off x="154305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129539</xdr:rowOff>
    </xdr:from>
    <xdr:to>
      <xdr:col>85</xdr:col>
      <xdr:colOff>127000</xdr:colOff>
      <xdr:row>84</xdr:row>
      <xdr:rowOff>22861</xdr:rowOff>
    </xdr:to>
    <xdr:cxnSp macro="">
      <xdr:nvCxnSpPr>
        <xdr:cNvPr id="485" name="直線コネクタ 484"/>
        <xdr:cNvCxnSpPr/>
      </xdr:nvCxnSpPr>
      <xdr:spPr>
        <a:xfrm flipV="1">
          <a:off x="15481300" y="14359889"/>
          <a:ext cx="8382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170180</xdr:rowOff>
    </xdr:from>
    <xdr:to>
      <xdr:col>76</xdr:col>
      <xdr:colOff>165100</xdr:colOff>
      <xdr:row>84</xdr:row>
      <xdr:rowOff>100330</xdr:rowOff>
    </xdr:to>
    <xdr:sp macro="" textlink="">
      <xdr:nvSpPr>
        <xdr:cNvPr id="486" name="楕円 485"/>
        <xdr:cNvSpPr/>
      </xdr:nvSpPr>
      <xdr:spPr>
        <a:xfrm>
          <a:off x="14541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22861</xdr:rowOff>
    </xdr:from>
    <xdr:to>
      <xdr:col>81</xdr:col>
      <xdr:colOff>50800</xdr:colOff>
      <xdr:row>84</xdr:row>
      <xdr:rowOff>49530</xdr:rowOff>
    </xdr:to>
    <xdr:cxnSp macro="">
      <xdr:nvCxnSpPr>
        <xdr:cNvPr id="487" name="直線コネクタ 486"/>
        <xdr:cNvCxnSpPr/>
      </xdr:nvCxnSpPr>
      <xdr:spPr>
        <a:xfrm flipV="1">
          <a:off x="14592300" y="144246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86377</xdr:rowOff>
    </xdr:from>
    <xdr:ext cx="405111" cy="259045"/>
    <xdr:sp macro="" textlink="">
      <xdr:nvSpPr>
        <xdr:cNvPr id="488" name="n_1aveValue【児童館】&#10;有形固定資産減価償却率"/>
        <xdr:cNvSpPr txBox="1"/>
      </xdr:nvSpPr>
      <xdr:spPr>
        <a:xfrm>
          <a:off x="152660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67327</xdr:rowOff>
    </xdr:from>
    <xdr:ext cx="405111" cy="259045"/>
    <xdr:sp macro="" textlink="">
      <xdr:nvSpPr>
        <xdr:cNvPr id="489" name="n_2aveValue【児童館】&#10;有形固定資産減価償却率"/>
        <xdr:cNvSpPr txBox="1"/>
      </xdr:nvSpPr>
      <xdr:spPr>
        <a:xfrm>
          <a:off x="14389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64788</xdr:rowOff>
    </xdr:from>
    <xdr:ext cx="405111" cy="259045"/>
    <xdr:sp macro="" textlink="">
      <xdr:nvSpPr>
        <xdr:cNvPr id="490" name="n_1mainValue【児童館】&#10;有形固定資産減価償却率"/>
        <xdr:cNvSpPr txBox="1"/>
      </xdr:nvSpPr>
      <xdr:spPr>
        <a:xfrm>
          <a:off x="15266044" y="1446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91457</xdr:rowOff>
    </xdr:from>
    <xdr:ext cx="405111" cy="259045"/>
    <xdr:sp macro="" textlink="">
      <xdr:nvSpPr>
        <xdr:cNvPr id="491" name="n_2mainValue【児童館】&#10;有形固定資産減価償却率"/>
        <xdr:cNvSpPr txBox="1"/>
      </xdr:nvSpPr>
      <xdr:spPr>
        <a:xfrm>
          <a:off x="14389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2" name="正方形/長方形 49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3" name="正方形/長方形 49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4" name="正方形/長方形 49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5" name="正方形/長方形 49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6" name="正方形/長方形 49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7" name="正方形/長方形 49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8" name="正方形/長方形 49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9" name="正方形/長方形 49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0" name="テキスト ボックス 49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1" name="直線コネクタ 50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02" name="直線コネクタ 50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03" name="テキスト ボックス 50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04" name="直線コネクタ 50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05" name="テキスト ボックス 50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06" name="直線コネクタ 50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07" name="テキスト ボックス 50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08" name="直線コネクタ 50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09" name="テキスト ボックス 50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10" name="直線コネクタ 50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11" name="テキスト ボックス 51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12" name="直線コネクタ 51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13" name="テキスト ボックス 51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4" name="直線コネクタ 51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15" name="テキスト ボックス 51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136071</xdr:rowOff>
    </xdr:to>
    <xdr:cxnSp macro="">
      <xdr:nvCxnSpPr>
        <xdr:cNvPr id="517" name="直線コネクタ 516"/>
        <xdr:cNvCxnSpPr/>
      </xdr:nvCxnSpPr>
      <xdr:spPr>
        <a:xfrm flipV="1">
          <a:off x="22160864" y="13460186"/>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518" name="【児童館】&#10;一人当たり面積最小値テキスト"/>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519" name="直線コネクタ 518"/>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520"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521" name="直線コネクタ 520"/>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31041</xdr:rowOff>
    </xdr:from>
    <xdr:ext cx="469744" cy="259045"/>
    <xdr:sp macro="" textlink="">
      <xdr:nvSpPr>
        <xdr:cNvPr id="522" name="【児童館】&#10;一人当たり面積平均値テキスト"/>
        <xdr:cNvSpPr txBox="1"/>
      </xdr:nvSpPr>
      <xdr:spPr>
        <a:xfrm>
          <a:off x="22199600" y="14432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52614</xdr:rowOff>
    </xdr:from>
    <xdr:to>
      <xdr:col>116</xdr:col>
      <xdr:colOff>114300</xdr:colOff>
      <xdr:row>84</xdr:row>
      <xdr:rowOff>154214</xdr:rowOff>
    </xdr:to>
    <xdr:sp macro="" textlink="">
      <xdr:nvSpPr>
        <xdr:cNvPr id="523" name="フローチャート: 判断 522"/>
        <xdr:cNvSpPr/>
      </xdr:nvSpPr>
      <xdr:spPr>
        <a:xfrm>
          <a:off x="22110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524" name="フローチャート: 判断 523"/>
        <xdr:cNvSpPr/>
      </xdr:nvSpPr>
      <xdr:spPr>
        <a:xfrm>
          <a:off x="21272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525" name="フローチャート: 判断 524"/>
        <xdr:cNvSpPr/>
      </xdr:nvSpPr>
      <xdr:spPr>
        <a:xfrm>
          <a:off x="20383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6" name="テキスト ボックス 52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7" name="テキスト ボックス 52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8" name="テキスト ボックス 52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9" name="テキスト ボックス 52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0" name="テキスト ボックス 52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77107</xdr:rowOff>
    </xdr:from>
    <xdr:to>
      <xdr:col>116</xdr:col>
      <xdr:colOff>114300</xdr:colOff>
      <xdr:row>82</xdr:row>
      <xdr:rowOff>7257</xdr:rowOff>
    </xdr:to>
    <xdr:sp macro="" textlink="">
      <xdr:nvSpPr>
        <xdr:cNvPr id="531" name="楕円 530"/>
        <xdr:cNvSpPr/>
      </xdr:nvSpPr>
      <xdr:spPr>
        <a:xfrm>
          <a:off x="22110700" y="139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99984</xdr:rowOff>
    </xdr:from>
    <xdr:ext cx="469744" cy="259045"/>
    <xdr:sp macro="" textlink="">
      <xdr:nvSpPr>
        <xdr:cNvPr id="532" name="【児童館】&#10;一人当たり面積該当値テキスト"/>
        <xdr:cNvSpPr txBox="1"/>
      </xdr:nvSpPr>
      <xdr:spPr>
        <a:xfrm>
          <a:off x="22199600" y="13815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60779</xdr:rowOff>
    </xdr:from>
    <xdr:to>
      <xdr:col>112</xdr:col>
      <xdr:colOff>38100</xdr:colOff>
      <xdr:row>81</xdr:row>
      <xdr:rowOff>162379</xdr:rowOff>
    </xdr:to>
    <xdr:sp macro="" textlink="">
      <xdr:nvSpPr>
        <xdr:cNvPr id="533" name="楕円 532"/>
        <xdr:cNvSpPr/>
      </xdr:nvSpPr>
      <xdr:spPr>
        <a:xfrm>
          <a:off x="212725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111579</xdr:rowOff>
    </xdr:from>
    <xdr:to>
      <xdr:col>116</xdr:col>
      <xdr:colOff>63500</xdr:colOff>
      <xdr:row>81</xdr:row>
      <xdr:rowOff>127907</xdr:rowOff>
    </xdr:to>
    <xdr:cxnSp macro="">
      <xdr:nvCxnSpPr>
        <xdr:cNvPr id="534" name="直線コネクタ 533"/>
        <xdr:cNvCxnSpPr/>
      </xdr:nvCxnSpPr>
      <xdr:spPr>
        <a:xfrm>
          <a:off x="21323300" y="1399902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11793</xdr:rowOff>
    </xdr:from>
    <xdr:to>
      <xdr:col>107</xdr:col>
      <xdr:colOff>101600</xdr:colOff>
      <xdr:row>81</xdr:row>
      <xdr:rowOff>113393</xdr:rowOff>
    </xdr:to>
    <xdr:sp macro="" textlink="">
      <xdr:nvSpPr>
        <xdr:cNvPr id="535" name="楕円 534"/>
        <xdr:cNvSpPr/>
      </xdr:nvSpPr>
      <xdr:spPr>
        <a:xfrm>
          <a:off x="203835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62593</xdr:rowOff>
    </xdr:from>
    <xdr:to>
      <xdr:col>111</xdr:col>
      <xdr:colOff>177800</xdr:colOff>
      <xdr:row>81</xdr:row>
      <xdr:rowOff>111579</xdr:rowOff>
    </xdr:to>
    <xdr:cxnSp macro="">
      <xdr:nvCxnSpPr>
        <xdr:cNvPr id="536" name="直線コネクタ 535"/>
        <xdr:cNvCxnSpPr/>
      </xdr:nvCxnSpPr>
      <xdr:spPr>
        <a:xfrm>
          <a:off x="20434300" y="1395004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161670</xdr:rowOff>
    </xdr:from>
    <xdr:ext cx="469744" cy="259045"/>
    <xdr:sp macro="" textlink="">
      <xdr:nvSpPr>
        <xdr:cNvPr id="537" name="n_1aveValue【児童館】&#10;一人当たり面積"/>
        <xdr:cNvSpPr txBox="1"/>
      </xdr:nvSpPr>
      <xdr:spPr>
        <a:xfrm>
          <a:off x="210757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6548</xdr:rowOff>
    </xdr:from>
    <xdr:ext cx="469744" cy="259045"/>
    <xdr:sp macro="" textlink="">
      <xdr:nvSpPr>
        <xdr:cNvPr id="538" name="n_2aveValue【児童館】&#10;一人当たり面積"/>
        <xdr:cNvSpPr txBox="1"/>
      </xdr:nvSpPr>
      <xdr:spPr>
        <a:xfrm>
          <a:off x="20199427"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7456</xdr:rowOff>
    </xdr:from>
    <xdr:ext cx="469744" cy="259045"/>
    <xdr:sp macro="" textlink="">
      <xdr:nvSpPr>
        <xdr:cNvPr id="539" name="n_1mainValue【児童館】&#10;一人当たり面積"/>
        <xdr:cNvSpPr txBox="1"/>
      </xdr:nvSpPr>
      <xdr:spPr>
        <a:xfrm>
          <a:off x="21075727" y="137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129920</xdr:rowOff>
    </xdr:from>
    <xdr:ext cx="469744" cy="259045"/>
    <xdr:sp macro="" textlink="">
      <xdr:nvSpPr>
        <xdr:cNvPr id="540" name="n_2mainValue【児童館】&#10;一人当たり面積"/>
        <xdr:cNvSpPr txBox="1"/>
      </xdr:nvSpPr>
      <xdr:spPr>
        <a:xfrm>
          <a:off x="20199427" y="1367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1" name="正方形/長方形 5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2" name="正方形/長方形 5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3" name="正方形/長方形 5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4" name="正方形/長方形 5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5" name="正方形/長方形 5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6" name="正方形/長方形 5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7" name="正方形/長方形 5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8" name="正方形/長方形 5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9" name="テキスト ボックス 5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0" name="直線コネクタ 5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51" name="テキスト ボックス 55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2" name="直線コネクタ 5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53" name="テキスト ボックス 55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4" name="直線コネクタ 5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5" name="テキスト ボックス 5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6" name="直線コネクタ 5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7" name="テキスト ボックス 5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8" name="直線コネクタ 5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9" name="テキスト ボックス 5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0" name="直線コネクタ 5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61" name="テキスト ボックス 56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2" name="直線コネクタ 5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3" name="テキスト ボックス 56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107</xdr:row>
      <xdr:rowOff>165736</xdr:rowOff>
    </xdr:to>
    <xdr:cxnSp macro="">
      <xdr:nvCxnSpPr>
        <xdr:cNvPr id="565" name="直線コネクタ 564"/>
        <xdr:cNvCxnSpPr/>
      </xdr:nvCxnSpPr>
      <xdr:spPr>
        <a:xfrm flipV="1">
          <a:off x="16318864" y="17291686"/>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169563</xdr:rowOff>
    </xdr:from>
    <xdr:ext cx="405111" cy="259045"/>
    <xdr:sp macro="" textlink="">
      <xdr:nvSpPr>
        <xdr:cNvPr id="566" name="【公民館】&#10;有形固定資産減価償却率最小値テキスト"/>
        <xdr:cNvSpPr txBox="1"/>
      </xdr:nvSpPr>
      <xdr:spPr>
        <a:xfrm>
          <a:off x="163576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165736</xdr:rowOff>
    </xdr:from>
    <xdr:to>
      <xdr:col>86</xdr:col>
      <xdr:colOff>25400</xdr:colOff>
      <xdr:row>107</xdr:row>
      <xdr:rowOff>165736</xdr:rowOff>
    </xdr:to>
    <xdr:cxnSp macro="">
      <xdr:nvCxnSpPr>
        <xdr:cNvPr id="567" name="直線コネクタ 566"/>
        <xdr:cNvCxnSpPr/>
      </xdr:nvCxnSpPr>
      <xdr:spPr>
        <a:xfrm>
          <a:off x="16230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405111" cy="259045"/>
    <xdr:sp macro="" textlink="">
      <xdr:nvSpPr>
        <xdr:cNvPr id="568" name="【公民館】&#10;有形固定資産減価償却率最大値テキスト"/>
        <xdr:cNvSpPr txBox="1"/>
      </xdr:nvSpPr>
      <xdr:spPr>
        <a:xfrm>
          <a:off x="163576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569" name="直線コネクタ 568"/>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113047</xdr:rowOff>
    </xdr:from>
    <xdr:ext cx="405111" cy="259045"/>
    <xdr:sp macro="" textlink="">
      <xdr:nvSpPr>
        <xdr:cNvPr id="570" name="【公民館】&#10;有形固定資産減価償却率平均値テキスト"/>
        <xdr:cNvSpPr txBox="1"/>
      </xdr:nvSpPr>
      <xdr:spPr>
        <a:xfrm>
          <a:off x="16357600" y="1777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571" name="フローチャート: 判断 570"/>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101600</xdr:rowOff>
    </xdr:from>
    <xdr:to>
      <xdr:col>81</xdr:col>
      <xdr:colOff>101600</xdr:colOff>
      <xdr:row>105</xdr:row>
      <xdr:rowOff>31750</xdr:rowOff>
    </xdr:to>
    <xdr:sp macro="" textlink="">
      <xdr:nvSpPr>
        <xdr:cNvPr id="572" name="フローチャート: 判断 571"/>
        <xdr:cNvSpPr/>
      </xdr:nvSpPr>
      <xdr:spPr>
        <a:xfrm>
          <a:off x="15430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573" name="フローチャート: 判断 572"/>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4" name="テキスト ボックス 5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5" name="テキスト ボックス 5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6" name="テキスト ボックス 5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7" name="テキスト ボックス 5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8" name="テキスト ボックス 5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135889</xdr:rowOff>
    </xdr:from>
    <xdr:to>
      <xdr:col>85</xdr:col>
      <xdr:colOff>177800</xdr:colOff>
      <xdr:row>105</xdr:row>
      <xdr:rowOff>66039</xdr:rowOff>
    </xdr:to>
    <xdr:sp macro="" textlink="">
      <xdr:nvSpPr>
        <xdr:cNvPr id="579" name="楕円 578"/>
        <xdr:cNvSpPr/>
      </xdr:nvSpPr>
      <xdr:spPr>
        <a:xfrm>
          <a:off x="162687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114316</xdr:rowOff>
    </xdr:from>
    <xdr:ext cx="405111" cy="259045"/>
    <xdr:sp macro="" textlink="">
      <xdr:nvSpPr>
        <xdr:cNvPr id="580" name="【公民館】&#10;有形固定資産減価償却率該当値テキスト"/>
        <xdr:cNvSpPr txBox="1"/>
      </xdr:nvSpPr>
      <xdr:spPr>
        <a:xfrm>
          <a:off x="16357600" y="1794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135889</xdr:rowOff>
    </xdr:from>
    <xdr:to>
      <xdr:col>81</xdr:col>
      <xdr:colOff>101600</xdr:colOff>
      <xdr:row>105</xdr:row>
      <xdr:rowOff>66039</xdr:rowOff>
    </xdr:to>
    <xdr:sp macro="" textlink="">
      <xdr:nvSpPr>
        <xdr:cNvPr id="581" name="楕円 580"/>
        <xdr:cNvSpPr/>
      </xdr:nvSpPr>
      <xdr:spPr>
        <a:xfrm>
          <a:off x="154305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15239</xdr:rowOff>
    </xdr:from>
    <xdr:to>
      <xdr:col>85</xdr:col>
      <xdr:colOff>127000</xdr:colOff>
      <xdr:row>105</xdr:row>
      <xdr:rowOff>15239</xdr:rowOff>
    </xdr:to>
    <xdr:cxnSp macro="">
      <xdr:nvCxnSpPr>
        <xdr:cNvPr id="582" name="直線コネクタ 581"/>
        <xdr:cNvCxnSpPr/>
      </xdr:nvCxnSpPr>
      <xdr:spPr>
        <a:xfrm>
          <a:off x="15481300" y="180174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164464</xdr:rowOff>
    </xdr:from>
    <xdr:to>
      <xdr:col>76</xdr:col>
      <xdr:colOff>165100</xdr:colOff>
      <xdr:row>105</xdr:row>
      <xdr:rowOff>94614</xdr:rowOff>
    </xdr:to>
    <xdr:sp macro="" textlink="">
      <xdr:nvSpPr>
        <xdr:cNvPr id="583" name="楕円 582"/>
        <xdr:cNvSpPr/>
      </xdr:nvSpPr>
      <xdr:spPr>
        <a:xfrm>
          <a:off x="14541500" y="1799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15239</xdr:rowOff>
    </xdr:from>
    <xdr:to>
      <xdr:col>81</xdr:col>
      <xdr:colOff>50800</xdr:colOff>
      <xdr:row>105</xdr:row>
      <xdr:rowOff>43814</xdr:rowOff>
    </xdr:to>
    <xdr:cxnSp macro="">
      <xdr:nvCxnSpPr>
        <xdr:cNvPr id="584" name="直線コネクタ 583"/>
        <xdr:cNvCxnSpPr/>
      </xdr:nvCxnSpPr>
      <xdr:spPr>
        <a:xfrm flipV="1">
          <a:off x="14592300" y="1801748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48277</xdr:rowOff>
    </xdr:from>
    <xdr:ext cx="405111" cy="259045"/>
    <xdr:sp macro="" textlink="">
      <xdr:nvSpPr>
        <xdr:cNvPr id="585" name="n_1aveValue【公民館】&#10;有形固定資産減価償却率"/>
        <xdr:cNvSpPr txBox="1"/>
      </xdr:nvSpPr>
      <xdr:spPr>
        <a:xfrm>
          <a:off x="15266044"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93997</xdr:rowOff>
    </xdr:from>
    <xdr:ext cx="405111" cy="259045"/>
    <xdr:sp macro="" textlink="">
      <xdr:nvSpPr>
        <xdr:cNvPr id="586" name="n_2aveValue【公民館】&#10;有形固定資産減価償却率"/>
        <xdr:cNvSpPr txBox="1"/>
      </xdr:nvSpPr>
      <xdr:spPr>
        <a:xfrm>
          <a:off x="14389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57166</xdr:rowOff>
    </xdr:from>
    <xdr:ext cx="405111" cy="259045"/>
    <xdr:sp macro="" textlink="">
      <xdr:nvSpPr>
        <xdr:cNvPr id="587" name="n_1mainValue【公民館】&#10;有形固定資産減価償却率"/>
        <xdr:cNvSpPr txBox="1"/>
      </xdr:nvSpPr>
      <xdr:spPr>
        <a:xfrm>
          <a:off x="15266044" y="1805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85741</xdr:rowOff>
    </xdr:from>
    <xdr:ext cx="405111" cy="259045"/>
    <xdr:sp macro="" textlink="">
      <xdr:nvSpPr>
        <xdr:cNvPr id="588" name="n_2mainValue【公民館】&#10;有形固定資産減価償却率"/>
        <xdr:cNvSpPr txBox="1"/>
      </xdr:nvSpPr>
      <xdr:spPr>
        <a:xfrm>
          <a:off x="14389744" y="1808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9" name="正方形/長方形 5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0" name="正方形/長方形 5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1" name="正方形/長方形 5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2" name="正方形/長方形 5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3" name="正方形/長方形 5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4" name="正方形/長方形 5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5" name="正方形/長方形 5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6" name="正方形/長方形 5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7" name="テキスト ボックス 5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8" name="直線コネクタ 5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9" name="直線コネクタ 59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0" name="テキスト ボックス 59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1" name="直線コネクタ 60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2" name="テキスト ボックス 60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3" name="直線コネクタ 60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4" name="テキスト ボックス 60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5" name="直線コネクタ 60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6" name="テキスト ボックス 60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7" name="直線コネクタ 60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8" name="テキスト ボックス 60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9" name="直線コネクタ 6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0" name="テキスト ボックス 6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108</xdr:row>
      <xdr:rowOff>125730</xdr:rowOff>
    </xdr:to>
    <xdr:cxnSp macro="">
      <xdr:nvCxnSpPr>
        <xdr:cNvPr id="612" name="直線コネクタ 611"/>
        <xdr:cNvCxnSpPr/>
      </xdr:nvCxnSpPr>
      <xdr:spPr>
        <a:xfrm flipV="1">
          <a:off x="22160864" y="1710690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129557</xdr:rowOff>
    </xdr:from>
    <xdr:ext cx="469744" cy="259045"/>
    <xdr:sp macro="" textlink="">
      <xdr:nvSpPr>
        <xdr:cNvPr id="613" name="【公民館】&#10;一人当たり面積最小値テキスト"/>
        <xdr:cNvSpPr txBox="1"/>
      </xdr:nvSpPr>
      <xdr:spPr>
        <a:xfrm>
          <a:off x="22199600"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125730</xdr:rowOff>
    </xdr:from>
    <xdr:to>
      <xdr:col>116</xdr:col>
      <xdr:colOff>152400</xdr:colOff>
      <xdr:row>108</xdr:row>
      <xdr:rowOff>125730</xdr:rowOff>
    </xdr:to>
    <xdr:cxnSp macro="">
      <xdr:nvCxnSpPr>
        <xdr:cNvPr id="614" name="直線コネクタ 613"/>
        <xdr:cNvCxnSpPr/>
      </xdr:nvCxnSpPr>
      <xdr:spPr>
        <a:xfrm>
          <a:off x="22072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615"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616" name="直線コネクタ 615"/>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124477</xdr:rowOff>
    </xdr:from>
    <xdr:ext cx="469744" cy="259045"/>
    <xdr:sp macro="" textlink="">
      <xdr:nvSpPr>
        <xdr:cNvPr id="617" name="【公民館】&#10;一人当たり面積平均値テキスト"/>
        <xdr:cNvSpPr txBox="1"/>
      </xdr:nvSpPr>
      <xdr:spPr>
        <a:xfrm>
          <a:off x="22199600" y="1795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101600</xdr:rowOff>
    </xdr:from>
    <xdr:to>
      <xdr:col>116</xdr:col>
      <xdr:colOff>114300</xdr:colOff>
      <xdr:row>106</xdr:row>
      <xdr:rowOff>31750</xdr:rowOff>
    </xdr:to>
    <xdr:sp macro="" textlink="">
      <xdr:nvSpPr>
        <xdr:cNvPr id="618" name="フローチャート: 判断 617"/>
        <xdr:cNvSpPr/>
      </xdr:nvSpPr>
      <xdr:spPr>
        <a:xfrm>
          <a:off x="22110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619" name="フローチャート: 判断 618"/>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620" name="フローチャート: 判断 619"/>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1" name="テキスト ボックス 62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2" name="テキスト ボックス 62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3" name="テキスト ボックス 62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4" name="テキスト ボックス 62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5" name="テキスト ボックス 62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21589</xdr:rowOff>
    </xdr:from>
    <xdr:to>
      <xdr:col>116</xdr:col>
      <xdr:colOff>114300</xdr:colOff>
      <xdr:row>106</xdr:row>
      <xdr:rowOff>123189</xdr:rowOff>
    </xdr:to>
    <xdr:sp macro="" textlink="">
      <xdr:nvSpPr>
        <xdr:cNvPr id="626" name="楕円 625"/>
        <xdr:cNvSpPr/>
      </xdr:nvSpPr>
      <xdr:spPr>
        <a:xfrm>
          <a:off x="221107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xdr:rowOff>
    </xdr:from>
    <xdr:ext cx="469744" cy="259045"/>
    <xdr:sp macro="" textlink="">
      <xdr:nvSpPr>
        <xdr:cNvPr id="627" name="【公民館】&#10;一人当たり面積該当値テキスト"/>
        <xdr:cNvSpPr txBox="1"/>
      </xdr:nvSpPr>
      <xdr:spPr>
        <a:xfrm>
          <a:off x="22199600"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13970</xdr:rowOff>
    </xdr:from>
    <xdr:to>
      <xdr:col>112</xdr:col>
      <xdr:colOff>38100</xdr:colOff>
      <xdr:row>106</xdr:row>
      <xdr:rowOff>115570</xdr:rowOff>
    </xdr:to>
    <xdr:sp macro="" textlink="">
      <xdr:nvSpPr>
        <xdr:cNvPr id="628" name="楕円 627"/>
        <xdr:cNvSpPr/>
      </xdr:nvSpPr>
      <xdr:spPr>
        <a:xfrm>
          <a:off x="21272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64770</xdr:rowOff>
    </xdr:from>
    <xdr:to>
      <xdr:col>116</xdr:col>
      <xdr:colOff>63500</xdr:colOff>
      <xdr:row>106</xdr:row>
      <xdr:rowOff>72389</xdr:rowOff>
    </xdr:to>
    <xdr:cxnSp macro="">
      <xdr:nvCxnSpPr>
        <xdr:cNvPr id="629" name="直線コネクタ 628"/>
        <xdr:cNvCxnSpPr/>
      </xdr:nvCxnSpPr>
      <xdr:spPr>
        <a:xfrm>
          <a:off x="21323300" y="1823847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13970</xdr:rowOff>
    </xdr:from>
    <xdr:to>
      <xdr:col>107</xdr:col>
      <xdr:colOff>101600</xdr:colOff>
      <xdr:row>106</xdr:row>
      <xdr:rowOff>115570</xdr:rowOff>
    </xdr:to>
    <xdr:sp macro="" textlink="">
      <xdr:nvSpPr>
        <xdr:cNvPr id="630" name="楕円 629"/>
        <xdr:cNvSpPr/>
      </xdr:nvSpPr>
      <xdr:spPr>
        <a:xfrm>
          <a:off x="20383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64770</xdr:rowOff>
    </xdr:from>
    <xdr:to>
      <xdr:col>111</xdr:col>
      <xdr:colOff>177800</xdr:colOff>
      <xdr:row>106</xdr:row>
      <xdr:rowOff>64770</xdr:rowOff>
    </xdr:to>
    <xdr:cxnSp macro="">
      <xdr:nvCxnSpPr>
        <xdr:cNvPr id="631" name="直線コネクタ 630"/>
        <xdr:cNvCxnSpPr/>
      </xdr:nvCxnSpPr>
      <xdr:spPr>
        <a:xfrm>
          <a:off x="20434300" y="18238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63516</xdr:rowOff>
    </xdr:from>
    <xdr:ext cx="469744" cy="259045"/>
    <xdr:sp macro="" textlink="">
      <xdr:nvSpPr>
        <xdr:cNvPr id="632" name="n_1aveValue【公民館】&#10;一人当たり面積"/>
        <xdr:cNvSpPr txBox="1"/>
      </xdr:nvSpPr>
      <xdr:spPr>
        <a:xfrm>
          <a:off x="210757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633" name="n_2aveValue【公民館】&#10;一人当たり面積"/>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106697</xdr:rowOff>
    </xdr:from>
    <xdr:ext cx="469744" cy="259045"/>
    <xdr:sp macro="" textlink="">
      <xdr:nvSpPr>
        <xdr:cNvPr id="634" name="n_1mainValue【公民館】&#10;一人当たり面積"/>
        <xdr:cNvSpPr txBox="1"/>
      </xdr:nvSpPr>
      <xdr:spPr>
        <a:xfrm>
          <a:off x="21075727"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106697</xdr:rowOff>
    </xdr:from>
    <xdr:ext cx="469744" cy="259045"/>
    <xdr:sp macro="" textlink="">
      <xdr:nvSpPr>
        <xdr:cNvPr id="635" name="n_2mainValue【公民館】&#10;一人当たり面積"/>
        <xdr:cNvSpPr txBox="1"/>
      </xdr:nvSpPr>
      <xdr:spPr>
        <a:xfrm>
          <a:off x="20199427"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6" name="正方形/長方形 63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7" name="正方形/長方形 63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8" name="テキスト ボックス 63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類似団体と比較して、特に学校施設が有形固定資産減価償却率が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73.7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％と高くなっている。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学校施設については、小学校が建設から５０年以上経過した施設もある。そのため、平成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学校の長寿命化等改修を行い、他の小学校及び中学校についても順次、改修に取り組んでいく。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愛知県清須市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68,842
67,202
17.35
25,108,178
24,028,858
810,083
15,796,027
17,838,280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108857</xdr:rowOff>
    </xdr:from>
    <xdr:to>
      <xdr:col>24</xdr:col>
      <xdr:colOff>62865</xdr:colOff>
      <xdr:row>42</xdr:row>
      <xdr:rowOff>48441</xdr:rowOff>
    </xdr:to>
    <xdr:cxnSp macro="">
      <xdr:nvCxnSpPr>
        <xdr:cNvPr id="57" name="直線コネクタ 56"/>
        <xdr:cNvCxnSpPr/>
      </xdr:nvCxnSpPr>
      <xdr:spPr>
        <a:xfrm flipV="1">
          <a:off x="4634865" y="5766707"/>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55534</xdr:rowOff>
    </xdr:from>
    <xdr:ext cx="405111" cy="259045"/>
    <xdr:sp macro="" textlink="">
      <xdr:nvSpPr>
        <xdr:cNvPr id="60" name="【図書館】&#10;有形固定資産減価償却率最大値テキスト"/>
        <xdr:cNvSpPr txBox="1"/>
      </xdr:nvSpPr>
      <xdr:spPr>
        <a:xfrm>
          <a:off x="4673600" y="5541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108857</xdr:rowOff>
    </xdr:from>
    <xdr:to>
      <xdr:col>24</xdr:col>
      <xdr:colOff>152400</xdr:colOff>
      <xdr:row>33</xdr:row>
      <xdr:rowOff>108857</xdr:rowOff>
    </xdr:to>
    <xdr:cxnSp macro="">
      <xdr:nvCxnSpPr>
        <xdr:cNvPr id="61" name="直線コネクタ 60"/>
        <xdr:cNvCxnSpPr/>
      </xdr:nvCxnSpPr>
      <xdr:spPr>
        <a:xfrm>
          <a:off x="4546600" y="576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62973</xdr:rowOff>
    </xdr:from>
    <xdr:ext cx="405111" cy="259045"/>
    <xdr:sp macro="" textlink="">
      <xdr:nvSpPr>
        <xdr:cNvPr id="62" name="【図書館】&#10;有形固定資産減価償却率平均値テキスト"/>
        <xdr:cNvSpPr txBox="1"/>
      </xdr:nvSpPr>
      <xdr:spPr>
        <a:xfrm>
          <a:off x="4673600" y="6406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63" name="フローチャート: 判断 62"/>
        <xdr:cNvSpPr/>
      </xdr:nvSpPr>
      <xdr:spPr>
        <a:xfrm>
          <a:off x="45847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58057</xdr:rowOff>
    </xdr:from>
    <xdr:to>
      <xdr:col>20</xdr:col>
      <xdr:colOff>38100</xdr:colOff>
      <xdr:row>38</xdr:row>
      <xdr:rowOff>159657</xdr:rowOff>
    </xdr:to>
    <xdr:sp macro="" textlink="">
      <xdr:nvSpPr>
        <xdr:cNvPr id="64" name="フローチャート: 判断 63"/>
        <xdr:cNvSpPr/>
      </xdr:nvSpPr>
      <xdr:spPr>
        <a:xfrm>
          <a:off x="3746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90715</xdr:rowOff>
    </xdr:from>
    <xdr:to>
      <xdr:col>15</xdr:col>
      <xdr:colOff>101600</xdr:colOff>
      <xdr:row>39</xdr:row>
      <xdr:rowOff>20865</xdr:rowOff>
    </xdr:to>
    <xdr:sp macro="" textlink="">
      <xdr:nvSpPr>
        <xdr:cNvPr id="65" name="フローチャート: 判断 64"/>
        <xdr:cNvSpPr/>
      </xdr:nvSpPr>
      <xdr:spPr>
        <a:xfrm>
          <a:off x="2857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59690</xdr:rowOff>
    </xdr:from>
    <xdr:to>
      <xdr:col>24</xdr:col>
      <xdr:colOff>114300</xdr:colOff>
      <xdr:row>39</xdr:row>
      <xdr:rowOff>161290</xdr:rowOff>
    </xdr:to>
    <xdr:sp macro="" textlink="">
      <xdr:nvSpPr>
        <xdr:cNvPr id="71" name="楕円 70"/>
        <xdr:cNvSpPr/>
      </xdr:nvSpPr>
      <xdr:spPr>
        <a:xfrm>
          <a:off x="45847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38117</xdr:rowOff>
    </xdr:from>
    <xdr:ext cx="405111" cy="259045"/>
    <xdr:sp macro="" textlink="">
      <xdr:nvSpPr>
        <xdr:cNvPr id="72" name="【図書館】&#10;有形固定資産減価償却率該当値テキスト"/>
        <xdr:cNvSpPr txBox="1"/>
      </xdr:nvSpPr>
      <xdr:spPr>
        <a:xfrm>
          <a:off x="4673600"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59690</xdr:rowOff>
    </xdr:from>
    <xdr:to>
      <xdr:col>20</xdr:col>
      <xdr:colOff>38100</xdr:colOff>
      <xdr:row>39</xdr:row>
      <xdr:rowOff>161290</xdr:rowOff>
    </xdr:to>
    <xdr:sp macro="" textlink="">
      <xdr:nvSpPr>
        <xdr:cNvPr id="73" name="楕円 72"/>
        <xdr:cNvSpPr/>
      </xdr:nvSpPr>
      <xdr:spPr>
        <a:xfrm>
          <a:off x="3746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110490</xdr:rowOff>
    </xdr:from>
    <xdr:to>
      <xdr:col>24</xdr:col>
      <xdr:colOff>63500</xdr:colOff>
      <xdr:row>39</xdr:row>
      <xdr:rowOff>110490</xdr:rowOff>
    </xdr:to>
    <xdr:cxnSp macro="">
      <xdr:nvCxnSpPr>
        <xdr:cNvPr id="74" name="直線コネクタ 73"/>
        <xdr:cNvCxnSpPr/>
      </xdr:nvCxnSpPr>
      <xdr:spPr>
        <a:xfrm>
          <a:off x="3797300" y="6797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38463</xdr:rowOff>
    </xdr:from>
    <xdr:to>
      <xdr:col>15</xdr:col>
      <xdr:colOff>101600</xdr:colOff>
      <xdr:row>38</xdr:row>
      <xdr:rowOff>140063</xdr:rowOff>
    </xdr:to>
    <xdr:sp macro="" textlink="">
      <xdr:nvSpPr>
        <xdr:cNvPr id="75" name="楕円 74"/>
        <xdr:cNvSpPr/>
      </xdr:nvSpPr>
      <xdr:spPr>
        <a:xfrm>
          <a:off x="2857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89263</xdr:rowOff>
    </xdr:from>
    <xdr:to>
      <xdr:col>19</xdr:col>
      <xdr:colOff>177800</xdr:colOff>
      <xdr:row>39</xdr:row>
      <xdr:rowOff>110490</xdr:rowOff>
    </xdr:to>
    <xdr:cxnSp macro="">
      <xdr:nvCxnSpPr>
        <xdr:cNvPr id="76" name="直線コネクタ 75"/>
        <xdr:cNvCxnSpPr/>
      </xdr:nvCxnSpPr>
      <xdr:spPr>
        <a:xfrm>
          <a:off x="2908300" y="6604363"/>
          <a:ext cx="889000" cy="19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4734</xdr:rowOff>
    </xdr:from>
    <xdr:ext cx="405111" cy="259045"/>
    <xdr:sp macro="" textlink="">
      <xdr:nvSpPr>
        <xdr:cNvPr id="77" name="n_1aveValue【図書館】&#10;有形固定資産減価償却率"/>
        <xdr:cNvSpPr txBox="1"/>
      </xdr:nvSpPr>
      <xdr:spPr>
        <a:xfrm>
          <a:off x="35820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11992</xdr:rowOff>
    </xdr:from>
    <xdr:ext cx="405111" cy="259045"/>
    <xdr:sp macro="" textlink="">
      <xdr:nvSpPr>
        <xdr:cNvPr id="78" name="n_2aveValue【図書館】&#10;有形固定資産減価償却率"/>
        <xdr:cNvSpPr txBox="1"/>
      </xdr:nvSpPr>
      <xdr:spPr>
        <a:xfrm>
          <a:off x="2705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152417</xdr:rowOff>
    </xdr:from>
    <xdr:ext cx="405111" cy="259045"/>
    <xdr:sp macro="" textlink="">
      <xdr:nvSpPr>
        <xdr:cNvPr id="79" name="n_1mainValue【図書館】&#10;有形固定資産減価償却率"/>
        <xdr:cNvSpPr txBox="1"/>
      </xdr:nvSpPr>
      <xdr:spPr>
        <a:xfrm>
          <a:off x="35820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156590</xdr:rowOff>
    </xdr:from>
    <xdr:ext cx="405111" cy="259045"/>
    <xdr:sp macro="" textlink="">
      <xdr:nvSpPr>
        <xdr:cNvPr id="80" name="n_2mainValue【図書館】&#10;有形固定資産減価償却率"/>
        <xdr:cNvSpPr txBox="1"/>
      </xdr:nvSpPr>
      <xdr:spPr>
        <a:xfrm>
          <a:off x="2705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41</xdr:row>
      <xdr:rowOff>107950</xdr:rowOff>
    </xdr:to>
    <xdr:cxnSp macro="">
      <xdr:nvCxnSpPr>
        <xdr:cNvPr id="104" name="直線コネクタ 103"/>
        <xdr:cNvCxnSpPr/>
      </xdr:nvCxnSpPr>
      <xdr:spPr>
        <a:xfrm flipV="1">
          <a:off x="10476865" y="57023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5"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6" name="直線コネクタ 105"/>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07" name="【図書館】&#10;一人当たり面積最大値テキスト"/>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8" name="直線コネクタ 107"/>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09" name="【図書館】&#10;一人当たり面積平均値テキスト"/>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0" name="フローチャート: 判断 109"/>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1" name="フローチャート: 判断 110"/>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2" name="フローチャート: 判断 111"/>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38100</xdr:rowOff>
    </xdr:from>
    <xdr:to>
      <xdr:col>55</xdr:col>
      <xdr:colOff>50800</xdr:colOff>
      <xdr:row>38</xdr:row>
      <xdr:rowOff>139700</xdr:rowOff>
    </xdr:to>
    <xdr:sp macro="" textlink="">
      <xdr:nvSpPr>
        <xdr:cNvPr id="118" name="楕円 117"/>
        <xdr:cNvSpPr/>
      </xdr:nvSpPr>
      <xdr:spPr>
        <a:xfrm>
          <a:off x="104267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16527</xdr:rowOff>
    </xdr:from>
    <xdr:ext cx="469744" cy="259045"/>
    <xdr:sp macro="" textlink="">
      <xdr:nvSpPr>
        <xdr:cNvPr id="119" name="【図書館】&#10;一人当たり面積該当値テキスト"/>
        <xdr:cNvSpPr txBox="1"/>
      </xdr:nvSpPr>
      <xdr:spPr>
        <a:xfrm>
          <a:off x="10515600" y="653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25400</xdr:rowOff>
    </xdr:from>
    <xdr:to>
      <xdr:col>50</xdr:col>
      <xdr:colOff>165100</xdr:colOff>
      <xdr:row>38</xdr:row>
      <xdr:rowOff>127000</xdr:rowOff>
    </xdr:to>
    <xdr:sp macro="" textlink="">
      <xdr:nvSpPr>
        <xdr:cNvPr id="120" name="楕円 119"/>
        <xdr:cNvSpPr/>
      </xdr:nvSpPr>
      <xdr:spPr>
        <a:xfrm>
          <a:off x="9588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76200</xdr:rowOff>
    </xdr:from>
    <xdr:to>
      <xdr:col>55</xdr:col>
      <xdr:colOff>0</xdr:colOff>
      <xdr:row>38</xdr:row>
      <xdr:rowOff>88900</xdr:rowOff>
    </xdr:to>
    <xdr:cxnSp macro="">
      <xdr:nvCxnSpPr>
        <xdr:cNvPr id="121" name="直線コネクタ 120"/>
        <xdr:cNvCxnSpPr/>
      </xdr:nvCxnSpPr>
      <xdr:spPr>
        <a:xfrm>
          <a:off x="9639300" y="6591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2" name="楕円 121"/>
        <xdr:cNvSpPr/>
      </xdr:nvSpPr>
      <xdr:spPr>
        <a:xfrm>
          <a:off x="8699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76200</xdr:rowOff>
    </xdr:from>
    <xdr:to>
      <xdr:col>50</xdr:col>
      <xdr:colOff>114300</xdr:colOff>
      <xdr:row>38</xdr:row>
      <xdr:rowOff>76200</xdr:rowOff>
    </xdr:to>
    <xdr:cxnSp macro="">
      <xdr:nvCxnSpPr>
        <xdr:cNvPr id="123" name="直線コネクタ 122"/>
        <xdr:cNvCxnSpPr/>
      </xdr:nvCxnSpPr>
      <xdr:spPr>
        <a:xfrm>
          <a:off x="8750300" y="659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24"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25"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143527</xdr:rowOff>
    </xdr:from>
    <xdr:ext cx="469744" cy="259045"/>
    <xdr:sp macro="" textlink="">
      <xdr:nvSpPr>
        <xdr:cNvPr id="126" name="n_1mainValue【図書館】&#10;一人当たり面積"/>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27" name="n_2mainValue【図書館】&#10;一人当たり面積"/>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140970</xdr:rowOff>
    </xdr:to>
    <xdr:cxnSp macro="">
      <xdr:nvCxnSpPr>
        <xdr:cNvPr id="152" name="直線コネクタ 151"/>
        <xdr:cNvCxnSpPr/>
      </xdr:nvCxnSpPr>
      <xdr:spPr>
        <a:xfrm flipV="1">
          <a:off x="4634865" y="961263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144797</xdr:rowOff>
    </xdr:from>
    <xdr:ext cx="405111" cy="259045"/>
    <xdr:sp macro="" textlink="">
      <xdr:nvSpPr>
        <xdr:cNvPr id="153" name="【体育館・プール】&#10;有形固定資産減価償却率最小値テキスト"/>
        <xdr:cNvSpPr txBox="1"/>
      </xdr:nvSpPr>
      <xdr:spPr>
        <a:xfrm>
          <a:off x="4673600"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140970</xdr:rowOff>
    </xdr:from>
    <xdr:to>
      <xdr:col>24</xdr:col>
      <xdr:colOff>152400</xdr:colOff>
      <xdr:row>64</xdr:row>
      <xdr:rowOff>140970</xdr:rowOff>
    </xdr:to>
    <xdr:cxnSp macro="">
      <xdr:nvCxnSpPr>
        <xdr:cNvPr id="154" name="直線コネクタ 153"/>
        <xdr:cNvCxnSpPr/>
      </xdr:nvCxnSpPr>
      <xdr:spPr>
        <a:xfrm>
          <a:off x="4546600" y="11113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55"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56" name="直線コネクタ 155"/>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132097</xdr:rowOff>
    </xdr:from>
    <xdr:ext cx="405111" cy="259045"/>
    <xdr:sp macro="" textlink="">
      <xdr:nvSpPr>
        <xdr:cNvPr id="157" name="【体育館・プール】&#10;有形固定資産減価償却率平均値テキスト"/>
        <xdr:cNvSpPr txBox="1"/>
      </xdr:nvSpPr>
      <xdr:spPr>
        <a:xfrm>
          <a:off x="4673600" y="1007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58" name="フローチャート: 判断 157"/>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114935</xdr:rowOff>
    </xdr:from>
    <xdr:to>
      <xdr:col>20</xdr:col>
      <xdr:colOff>38100</xdr:colOff>
      <xdr:row>60</xdr:row>
      <xdr:rowOff>45085</xdr:rowOff>
    </xdr:to>
    <xdr:sp macro="" textlink="">
      <xdr:nvSpPr>
        <xdr:cNvPr id="159" name="フローチャート: 判断 158"/>
        <xdr:cNvSpPr/>
      </xdr:nvSpPr>
      <xdr:spPr>
        <a:xfrm>
          <a:off x="3746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60" name="フローチャート: 判断 159"/>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151130</xdr:rowOff>
    </xdr:from>
    <xdr:to>
      <xdr:col>24</xdr:col>
      <xdr:colOff>114300</xdr:colOff>
      <xdr:row>61</xdr:row>
      <xdr:rowOff>81280</xdr:rowOff>
    </xdr:to>
    <xdr:sp macro="" textlink="">
      <xdr:nvSpPr>
        <xdr:cNvPr id="166" name="楕円 165"/>
        <xdr:cNvSpPr/>
      </xdr:nvSpPr>
      <xdr:spPr>
        <a:xfrm>
          <a:off x="45847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129557</xdr:rowOff>
    </xdr:from>
    <xdr:ext cx="405111" cy="259045"/>
    <xdr:sp macro="" textlink="">
      <xdr:nvSpPr>
        <xdr:cNvPr id="167" name="【体育館・プール】&#10;有形固定資産減価償却率該当値テキスト"/>
        <xdr:cNvSpPr txBox="1"/>
      </xdr:nvSpPr>
      <xdr:spPr>
        <a:xfrm>
          <a:off x="4673600"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160655</xdr:rowOff>
    </xdr:from>
    <xdr:to>
      <xdr:col>20</xdr:col>
      <xdr:colOff>38100</xdr:colOff>
      <xdr:row>61</xdr:row>
      <xdr:rowOff>90805</xdr:rowOff>
    </xdr:to>
    <xdr:sp macro="" textlink="">
      <xdr:nvSpPr>
        <xdr:cNvPr id="168" name="楕円 167"/>
        <xdr:cNvSpPr/>
      </xdr:nvSpPr>
      <xdr:spPr>
        <a:xfrm>
          <a:off x="37465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30480</xdr:rowOff>
    </xdr:from>
    <xdr:to>
      <xdr:col>24</xdr:col>
      <xdr:colOff>63500</xdr:colOff>
      <xdr:row>61</xdr:row>
      <xdr:rowOff>40005</xdr:rowOff>
    </xdr:to>
    <xdr:cxnSp macro="">
      <xdr:nvCxnSpPr>
        <xdr:cNvPr id="169" name="直線コネクタ 168"/>
        <xdr:cNvCxnSpPr/>
      </xdr:nvCxnSpPr>
      <xdr:spPr>
        <a:xfrm flipV="1">
          <a:off x="3797300" y="1048893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27305</xdr:rowOff>
    </xdr:from>
    <xdr:to>
      <xdr:col>15</xdr:col>
      <xdr:colOff>101600</xdr:colOff>
      <xdr:row>61</xdr:row>
      <xdr:rowOff>128905</xdr:rowOff>
    </xdr:to>
    <xdr:sp macro="" textlink="">
      <xdr:nvSpPr>
        <xdr:cNvPr id="170" name="楕円 169"/>
        <xdr:cNvSpPr/>
      </xdr:nvSpPr>
      <xdr:spPr>
        <a:xfrm>
          <a:off x="2857500" y="10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40005</xdr:rowOff>
    </xdr:from>
    <xdr:to>
      <xdr:col>19</xdr:col>
      <xdr:colOff>177800</xdr:colOff>
      <xdr:row>61</xdr:row>
      <xdr:rowOff>78105</xdr:rowOff>
    </xdr:to>
    <xdr:cxnSp macro="">
      <xdr:nvCxnSpPr>
        <xdr:cNvPr id="171" name="直線コネクタ 170"/>
        <xdr:cNvCxnSpPr/>
      </xdr:nvCxnSpPr>
      <xdr:spPr>
        <a:xfrm flipV="1">
          <a:off x="2908300" y="104984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61612</xdr:rowOff>
    </xdr:from>
    <xdr:ext cx="405111" cy="259045"/>
    <xdr:sp macro="" textlink="">
      <xdr:nvSpPr>
        <xdr:cNvPr id="172" name="n_1aveValue【体育館・プール】&#10;有形固定資産減価償却率"/>
        <xdr:cNvSpPr txBox="1"/>
      </xdr:nvSpPr>
      <xdr:spPr>
        <a:xfrm>
          <a:off x="35820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173" name="n_2aveValue【体育館・プール】&#10;有形固定資産減価償却率"/>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81932</xdr:rowOff>
    </xdr:from>
    <xdr:ext cx="405111" cy="259045"/>
    <xdr:sp macro="" textlink="">
      <xdr:nvSpPr>
        <xdr:cNvPr id="174" name="n_1mainValue【体育館・プール】&#10;有形固定資産減価償却率"/>
        <xdr:cNvSpPr txBox="1"/>
      </xdr:nvSpPr>
      <xdr:spPr>
        <a:xfrm>
          <a:off x="3582044"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120032</xdr:rowOff>
    </xdr:from>
    <xdr:ext cx="405111" cy="259045"/>
    <xdr:sp macro="" textlink="">
      <xdr:nvSpPr>
        <xdr:cNvPr id="175" name="n_2mainValue【体育館・プール】&#10;有形固定資産減価償却率"/>
        <xdr:cNvSpPr txBox="1"/>
      </xdr:nvSpPr>
      <xdr:spPr>
        <a:xfrm>
          <a:off x="2705744" y="1057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7" name="テキスト ボックス 18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9" name="テキスト ボックス 18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1" name="テキスト ボックス 19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3" name="テキスト ボックス 19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5" name="テキスト ボックス 19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30480</xdr:rowOff>
    </xdr:to>
    <xdr:cxnSp macro="">
      <xdr:nvCxnSpPr>
        <xdr:cNvPr id="199" name="直線コネクタ 198"/>
        <xdr:cNvCxnSpPr/>
      </xdr:nvCxnSpPr>
      <xdr:spPr>
        <a:xfrm flipV="1">
          <a:off x="10476865" y="966597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200" name="【体育館・プール】&#10;一人当たり面積最小値テキスト"/>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201" name="直線コネクタ 200"/>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202"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203" name="直線コネクタ 202"/>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144797</xdr:rowOff>
    </xdr:from>
    <xdr:ext cx="469744" cy="259045"/>
    <xdr:sp macro="" textlink="">
      <xdr:nvSpPr>
        <xdr:cNvPr id="204" name="【体育館・プール】&#10;一人当たり面積平均値テキスト"/>
        <xdr:cNvSpPr txBox="1"/>
      </xdr:nvSpPr>
      <xdr:spPr>
        <a:xfrm>
          <a:off x="10515600" y="1060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205" name="フローチャート: 判断 204"/>
        <xdr:cNvSpPr/>
      </xdr:nvSpPr>
      <xdr:spPr>
        <a:xfrm>
          <a:off x="10426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206" name="フローチャート: 判断 205"/>
        <xdr:cNvSpPr/>
      </xdr:nvSpPr>
      <xdr:spPr>
        <a:xfrm>
          <a:off x="9588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19685</xdr:rowOff>
    </xdr:from>
    <xdr:to>
      <xdr:col>46</xdr:col>
      <xdr:colOff>38100</xdr:colOff>
      <xdr:row>62</xdr:row>
      <xdr:rowOff>121285</xdr:rowOff>
    </xdr:to>
    <xdr:sp macro="" textlink="">
      <xdr:nvSpPr>
        <xdr:cNvPr id="207" name="フローチャート: 判断 206"/>
        <xdr:cNvSpPr/>
      </xdr:nvSpPr>
      <xdr:spPr>
        <a:xfrm>
          <a:off x="8699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86360</xdr:rowOff>
    </xdr:from>
    <xdr:to>
      <xdr:col>55</xdr:col>
      <xdr:colOff>50800</xdr:colOff>
      <xdr:row>62</xdr:row>
      <xdr:rowOff>16510</xdr:rowOff>
    </xdr:to>
    <xdr:sp macro="" textlink="">
      <xdr:nvSpPr>
        <xdr:cNvPr id="213" name="楕円 212"/>
        <xdr:cNvSpPr/>
      </xdr:nvSpPr>
      <xdr:spPr>
        <a:xfrm>
          <a:off x="104267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109237</xdr:rowOff>
    </xdr:from>
    <xdr:ext cx="469744" cy="259045"/>
    <xdr:sp macro="" textlink="">
      <xdr:nvSpPr>
        <xdr:cNvPr id="214" name="【体育館・プール】&#10;一人当たり面積該当値テキスト"/>
        <xdr:cNvSpPr txBox="1"/>
      </xdr:nvSpPr>
      <xdr:spPr>
        <a:xfrm>
          <a:off x="10515600" y="1039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76835</xdr:rowOff>
    </xdr:from>
    <xdr:to>
      <xdr:col>50</xdr:col>
      <xdr:colOff>165100</xdr:colOff>
      <xdr:row>62</xdr:row>
      <xdr:rowOff>6985</xdr:rowOff>
    </xdr:to>
    <xdr:sp macro="" textlink="">
      <xdr:nvSpPr>
        <xdr:cNvPr id="215" name="楕円 214"/>
        <xdr:cNvSpPr/>
      </xdr:nvSpPr>
      <xdr:spPr>
        <a:xfrm>
          <a:off x="9588500" y="105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127635</xdr:rowOff>
    </xdr:from>
    <xdr:to>
      <xdr:col>55</xdr:col>
      <xdr:colOff>0</xdr:colOff>
      <xdr:row>61</xdr:row>
      <xdr:rowOff>137160</xdr:rowOff>
    </xdr:to>
    <xdr:cxnSp macro="">
      <xdr:nvCxnSpPr>
        <xdr:cNvPr id="216" name="直線コネクタ 215"/>
        <xdr:cNvCxnSpPr/>
      </xdr:nvCxnSpPr>
      <xdr:spPr>
        <a:xfrm>
          <a:off x="9639300" y="1058608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74930</xdr:rowOff>
    </xdr:from>
    <xdr:to>
      <xdr:col>46</xdr:col>
      <xdr:colOff>38100</xdr:colOff>
      <xdr:row>62</xdr:row>
      <xdr:rowOff>5080</xdr:rowOff>
    </xdr:to>
    <xdr:sp macro="" textlink="">
      <xdr:nvSpPr>
        <xdr:cNvPr id="217" name="楕円 216"/>
        <xdr:cNvSpPr/>
      </xdr:nvSpPr>
      <xdr:spPr>
        <a:xfrm>
          <a:off x="8699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125730</xdr:rowOff>
    </xdr:from>
    <xdr:to>
      <xdr:col>50</xdr:col>
      <xdr:colOff>114300</xdr:colOff>
      <xdr:row>61</xdr:row>
      <xdr:rowOff>127635</xdr:rowOff>
    </xdr:to>
    <xdr:cxnSp macro="">
      <xdr:nvCxnSpPr>
        <xdr:cNvPr id="218" name="直線コネクタ 217"/>
        <xdr:cNvCxnSpPr/>
      </xdr:nvCxnSpPr>
      <xdr:spPr>
        <a:xfrm>
          <a:off x="8750300" y="1058418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135272</xdr:rowOff>
    </xdr:from>
    <xdr:ext cx="469744" cy="259045"/>
    <xdr:sp macro="" textlink="">
      <xdr:nvSpPr>
        <xdr:cNvPr id="219" name="n_1aveValue【体育館・プール】&#10;一人当たり面積"/>
        <xdr:cNvSpPr txBox="1"/>
      </xdr:nvSpPr>
      <xdr:spPr>
        <a:xfrm>
          <a:off x="93917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112412</xdr:rowOff>
    </xdr:from>
    <xdr:ext cx="469744" cy="259045"/>
    <xdr:sp macro="" textlink="">
      <xdr:nvSpPr>
        <xdr:cNvPr id="220" name="n_2aveValue【体育館・プール】&#10;一人当たり面積"/>
        <xdr:cNvSpPr txBox="1"/>
      </xdr:nvSpPr>
      <xdr:spPr>
        <a:xfrm>
          <a:off x="8515427" y="1074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23512</xdr:rowOff>
    </xdr:from>
    <xdr:ext cx="469744" cy="259045"/>
    <xdr:sp macro="" textlink="">
      <xdr:nvSpPr>
        <xdr:cNvPr id="221" name="n_1mainValue【体育館・プール】&#10;一人当たり面積"/>
        <xdr:cNvSpPr txBox="1"/>
      </xdr:nvSpPr>
      <xdr:spPr>
        <a:xfrm>
          <a:off x="9391727" y="10310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222" name="n_2mainValue【体育館・プール】&#10;一人当たり面積"/>
        <xdr:cNvSpPr txBox="1"/>
      </xdr:nvSpPr>
      <xdr:spPr>
        <a:xfrm>
          <a:off x="8515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86</xdr:row>
      <xdr:rowOff>45720</xdr:rowOff>
    </xdr:to>
    <xdr:cxnSp macro="">
      <xdr:nvCxnSpPr>
        <xdr:cNvPr id="247" name="直線コネクタ 246"/>
        <xdr:cNvCxnSpPr/>
      </xdr:nvCxnSpPr>
      <xdr:spPr>
        <a:xfrm flipV="1">
          <a:off x="4634865" y="1336167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48" name="【福祉施設】&#10;有形固定資産減価償却率最小値テキスト"/>
        <xdr:cNvSpPr txBox="1"/>
      </xdr:nvSpPr>
      <xdr:spPr>
        <a:xfrm>
          <a:off x="4673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49" name="直線コネクタ 248"/>
        <xdr:cNvCxnSpPr/>
      </xdr:nvCxnSpPr>
      <xdr:spPr>
        <a:xfrm>
          <a:off x="4546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50" name="【福祉施設】&#10;有形固定資産減価償却率最大値テキスト"/>
        <xdr:cNvSpPr txBox="1"/>
      </xdr:nvSpPr>
      <xdr:spPr>
        <a:xfrm>
          <a:off x="4673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51" name="直線コネクタ 250"/>
        <xdr:cNvCxnSpPr/>
      </xdr:nvCxnSpPr>
      <xdr:spPr>
        <a:xfrm>
          <a:off x="4546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52"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53" name="フローチャート: 判断 252"/>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74930</xdr:rowOff>
    </xdr:from>
    <xdr:to>
      <xdr:col>20</xdr:col>
      <xdr:colOff>38100</xdr:colOff>
      <xdr:row>83</xdr:row>
      <xdr:rowOff>5080</xdr:rowOff>
    </xdr:to>
    <xdr:sp macro="" textlink="">
      <xdr:nvSpPr>
        <xdr:cNvPr id="254" name="フローチャート: 判断 253"/>
        <xdr:cNvSpPr/>
      </xdr:nvSpPr>
      <xdr:spPr>
        <a:xfrm>
          <a:off x="3746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55" name="フローチャート: 判断 254"/>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36830</xdr:rowOff>
    </xdr:from>
    <xdr:to>
      <xdr:col>24</xdr:col>
      <xdr:colOff>114300</xdr:colOff>
      <xdr:row>80</xdr:row>
      <xdr:rowOff>138430</xdr:rowOff>
    </xdr:to>
    <xdr:sp macro="" textlink="">
      <xdr:nvSpPr>
        <xdr:cNvPr id="261" name="楕円 260"/>
        <xdr:cNvSpPr/>
      </xdr:nvSpPr>
      <xdr:spPr>
        <a:xfrm>
          <a:off x="4584700" y="137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59707</xdr:rowOff>
    </xdr:from>
    <xdr:ext cx="405111" cy="259045"/>
    <xdr:sp macro="" textlink="">
      <xdr:nvSpPr>
        <xdr:cNvPr id="262" name="【福祉施設】&#10;有形固定資産減価償却率該当値テキスト"/>
        <xdr:cNvSpPr txBox="1"/>
      </xdr:nvSpPr>
      <xdr:spPr>
        <a:xfrm>
          <a:off x="4673600"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36830</xdr:rowOff>
    </xdr:from>
    <xdr:to>
      <xdr:col>20</xdr:col>
      <xdr:colOff>38100</xdr:colOff>
      <xdr:row>80</xdr:row>
      <xdr:rowOff>138430</xdr:rowOff>
    </xdr:to>
    <xdr:sp macro="" textlink="">
      <xdr:nvSpPr>
        <xdr:cNvPr id="263" name="楕円 262"/>
        <xdr:cNvSpPr/>
      </xdr:nvSpPr>
      <xdr:spPr>
        <a:xfrm>
          <a:off x="3746500" y="137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87630</xdr:rowOff>
    </xdr:from>
    <xdr:to>
      <xdr:col>24</xdr:col>
      <xdr:colOff>63500</xdr:colOff>
      <xdr:row>80</xdr:row>
      <xdr:rowOff>87630</xdr:rowOff>
    </xdr:to>
    <xdr:cxnSp macro="">
      <xdr:nvCxnSpPr>
        <xdr:cNvPr id="264" name="直線コネクタ 263"/>
        <xdr:cNvCxnSpPr/>
      </xdr:nvCxnSpPr>
      <xdr:spPr>
        <a:xfrm>
          <a:off x="3797300" y="138036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48261</xdr:rowOff>
    </xdr:from>
    <xdr:to>
      <xdr:col>15</xdr:col>
      <xdr:colOff>101600</xdr:colOff>
      <xdr:row>80</xdr:row>
      <xdr:rowOff>149861</xdr:rowOff>
    </xdr:to>
    <xdr:sp macro="" textlink="">
      <xdr:nvSpPr>
        <xdr:cNvPr id="265" name="楕円 264"/>
        <xdr:cNvSpPr/>
      </xdr:nvSpPr>
      <xdr:spPr>
        <a:xfrm>
          <a:off x="28575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87630</xdr:rowOff>
    </xdr:from>
    <xdr:to>
      <xdr:col>19</xdr:col>
      <xdr:colOff>177800</xdr:colOff>
      <xdr:row>80</xdr:row>
      <xdr:rowOff>99061</xdr:rowOff>
    </xdr:to>
    <xdr:cxnSp macro="">
      <xdr:nvCxnSpPr>
        <xdr:cNvPr id="266" name="直線コネクタ 265"/>
        <xdr:cNvCxnSpPr/>
      </xdr:nvCxnSpPr>
      <xdr:spPr>
        <a:xfrm flipV="1">
          <a:off x="2908300" y="138036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167657</xdr:rowOff>
    </xdr:from>
    <xdr:ext cx="405111" cy="259045"/>
    <xdr:sp macro="" textlink="">
      <xdr:nvSpPr>
        <xdr:cNvPr id="267" name="n_1aveValue【福祉施設】&#10;有形固定資産減価償却率"/>
        <xdr:cNvSpPr txBox="1"/>
      </xdr:nvSpPr>
      <xdr:spPr>
        <a:xfrm>
          <a:off x="35820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91457</xdr:rowOff>
    </xdr:from>
    <xdr:ext cx="405111" cy="259045"/>
    <xdr:sp macro="" textlink="">
      <xdr:nvSpPr>
        <xdr:cNvPr id="268" name="n_2aveValue【福祉施設】&#10;有形固定資産減価償却率"/>
        <xdr:cNvSpPr txBox="1"/>
      </xdr:nvSpPr>
      <xdr:spPr>
        <a:xfrm>
          <a:off x="2705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154957</xdr:rowOff>
    </xdr:from>
    <xdr:ext cx="405111" cy="259045"/>
    <xdr:sp macro="" textlink="">
      <xdr:nvSpPr>
        <xdr:cNvPr id="269" name="n_1mainValue【福祉施設】&#10;有形固定資産減価償却率"/>
        <xdr:cNvSpPr txBox="1"/>
      </xdr:nvSpPr>
      <xdr:spPr>
        <a:xfrm>
          <a:off x="3582044" y="1352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166388</xdr:rowOff>
    </xdr:from>
    <xdr:ext cx="405111" cy="259045"/>
    <xdr:sp macro="" textlink="">
      <xdr:nvSpPr>
        <xdr:cNvPr id="270" name="n_2mainValue【福祉施設】&#10;有形固定資産減価償却率"/>
        <xdr:cNvSpPr txBox="1"/>
      </xdr:nvSpPr>
      <xdr:spPr>
        <a:xfrm>
          <a:off x="27057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1" name="直線コネクタ 28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2" name="テキスト ボックス 28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3" name="直線コネクタ 28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4" name="テキスト ボックス 28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5" name="直線コネクタ 28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6" name="テキスト ボックス 28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7" name="直線コネクタ 28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8" name="テキスト ボックス 28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24385</xdr:rowOff>
    </xdr:to>
    <xdr:cxnSp macro="">
      <xdr:nvCxnSpPr>
        <xdr:cNvPr id="292" name="直線コネクタ 291"/>
        <xdr:cNvCxnSpPr/>
      </xdr:nvCxnSpPr>
      <xdr:spPr>
        <a:xfrm flipV="1">
          <a:off x="10476865" y="13342620"/>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293"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294" name="直線コネクタ 293"/>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295" name="【福祉施設】&#10;一人当たり面積最大値テキスト"/>
        <xdr:cNvSpPr txBox="1"/>
      </xdr:nvSpPr>
      <xdr:spPr>
        <a:xfrm>
          <a:off x="10515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296" name="直線コネクタ 295"/>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167912</xdr:rowOff>
    </xdr:from>
    <xdr:ext cx="469744" cy="259045"/>
    <xdr:sp macro="" textlink="">
      <xdr:nvSpPr>
        <xdr:cNvPr id="297" name="【福祉施設】&#10;一人当たり面積平均値テキスト"/>
        <xdr:cNvSpPr txBox="1"/>
      </xdr:nvSpPr>
      <xdr:spPr>
        <a:xfrm>
          <a:off x="10515600" y="1422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298" name="フローチャート: 判断 297"/>
        <xdr:cNvSpPr/>
      </xdr:nvSpPr>
      <xdr:spPr>
        <a:xfrm>
          <a:off x="10426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99" name="フローチャート: 判断 298"/>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300" name="フローチャート: 判断 299"/>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306" name="楕円 305"/>
        <xdr:cNvSpPr/>
      </xdr:nvSpPr>
      <xdr:spPr>
        <a:xfrm>
          <a:off x="104267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102888</xdr:rowOff>
    </xdr:from>
    <xdr:ext cx="469744" cy="259045"/>
    <xdr:sp macro="" textlink="">
      <xdr:nvSpPr>
        <xdr:cNvPr id="307" name="【福祉施設】&#10;一人当たり面積該当値テキスト"/>
        <xdr:cNvSpPr txBox="1"/>
      </xdr:nvSpPr>
      <xdr:spPr>
        <a:xfrm>
          <a:off x="10515600"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119887</xdr:rowOff>
    </xdr:from>
    <xdr:to>
      <xdr:col>50</xdr:col>
      <xdr:colOff>165100</xdr:colOff>
      <xdr:row>85</xdr:row>
      <xdr:rowOff>50037</xdr:rowOff>
    </xdr:to>
    <xdr:sp macro="" textlink="">
      <xdr:nvSpPr>
        <xdr:cNvPr id="308" name="楕円 307"/>
        <xdr:cNvSpPr/>
      </xdr:nvSpPr>
      <xdr:spPr>
        <a:xfrm>
          <a:off x="95885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170687</xdr:rowOff>
    </xdr:from>
    <xdr:to>
      <xdr:col>55</xdr:col>
      <xdr:colOff>0</xdr:colOff>
      <xdr:row>85</xdr:row>
      <xdr:rowOff>3811</xdr:rowOff>
    </xdr:to>
    <xdr:cxnSp macro="">
      <xdr:nvCxnSpPr>
        <xdr:cNvPr id="309" name="直線コネクタ 308"/>
        <xdr:cNvCxnSpPr/>
      </xdr:nvCxnSpPr>
      <xdr:spPr>
        <a:xfrm>
          <a:off x="9639300" y="14572487"/>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26163</xdr:rowOff>
    </xdr:from>
    <xdr:to>
      <xdr:col>46</xdr:col>
      <xdr:colOff>38100</xdr:colOff>
      <xdr:row>85</xdr:row>
      <xdr:rowOff>127763</xdr:rowOff>
    </xdr:to>
    <xdr:sp macro="" textlink="">
      <xdr:nvSpPr>
        <xdr:cNvPr id="310" name="楕円 309"/>
        <xdr:cNvSpPr/>
      </xdr:nvSpPr>
      <xdr:spPr>
        <a:xfrm>
          <a:off x="8699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170687</xdr:rowOff>
    </xdr:from>
    <xdr:to>
      <xdr:col>50</xdr:col>
      <xdr:colOff>114300</xdr:colOff>
      <xdr:row>85</xdr:row>
      <xdr:rowOff>76963</xdr:rowOff>
    </xdr:to>
    <xdr:cxnSp macro="">
      <xdr:nvCxnSpPr>
        <xdr:cNvPr id="311" name="直線コネクタ 310"/>
        <xdr:cNvCxnSpPr/>
      </xdr:nvCxnSpPr>
      <xdr:spPr>
        <a:xfrm flipV="1">
          <a:off x="8750300" y="14572487"/>
          <a:ext cx="889000" cy="7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91712</xdr:rowOff>
    </xdr:from>
    <xdr:ext cx="469744" cy="259045"/>
    <xdr:sp macro="" textlink="">
      <xdr:nvSpPr>
        <xdr:cNvPr id="312" name="n_1aveValue【福祉施設】&#10;一人当たり面積"/>
        <xdr:cNvSpPr txBox="1"/>
      </xdr:nvSpPr>
      <xdr:spPr>
        <a:xfrm>
          <a:off x="93917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82566</xdr:rowOff>
    </xdr:from>
    <xdr:ext cx="469744" cy="259045"/>
    <xdr:sp macro="" textlink="">
      <xdr:nvSpPr>
        <xdr:cNvPr id="313" name="n_2aveValue【福祉施設】&#10;一人当たり面積"/>
        <xdr:cNvSpPr txBox="1"/>
      </xdr:nvSpPr>
      <xdr:spPr>
        <a:xfrm>
          <a:off x="8515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41164</xdr:rowOff>
    </xdr:from>
    <xdr:ext cx="469744" cy="259045"/>
    <xdr:sp macro="" textlink="">
      <xdr:nvSpPr>
        <xdr:cNvPr id="314" name="n_1mainValue【福祉施設】&#10;一人当たり面積"/>
        <xdr:cNvSpPr txBox="1"/>
      </xdr:nvSpPr>
      <xdr:spPr>
        <a:xfrm>
          <a:off x="93917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118890</xdr:rowOff>
    </xdr:from>
    <xdr:ext cx="469744" cy="259045"/>
    <xdr:sp macro="" textlink="">
      <xdr:nvSpPr>
        <xdr:cNvPr id="315" name="n_2mainValue【福祉施設】&#10;一人当たり面積"/>
        <xdr:cNvSpPr txBox="1"/>
      </xdr:nvSpPr>
      <xdr:spPr>
        <a:xfrm>
          <a:off x="8515427" y="1469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4" name="テキスト ボックス 32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5" name="直線コネクタ 32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6" name="直線コネクタ 32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7" name="テキスト ボックス 32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8" name="直線コネクタ 32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9" name="テキスト ボックス 32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0" name="直線コネクタ 32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1" name="テキスト ボックス 33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2" name="直線コネクタ 33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3" name="テキスト ボックス 33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4" name="直線コネクタ 33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5" name="テキスト ボックス 33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6" name="直線コネクタ 33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7" name="テキスト ボックス 33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8" name="直線コネクタ 33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9" name="テキスト ボックス 33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113756</xdr:rowOff>
    </xdr:to>
    <xdr:cxnSp macro="">
      <xdr:nvCxnSpPr>
        <xdr:cNvPr id="341" name="直線コネクタ 340"/>
        <xdr:cNvCxnSpPr/>
      </xdr:nvCxnSpPr>
      <xdr:spPr>
        <a:xfrm flipV="1">
          <a:off x="4634865" y="17090571"/>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117583</xdr:rowOff>
    </xdr:from>
    <xdr:ext cx="340478" cy="259045"/>
    <xdr:sp macro="" textlink="">
      <xdr:nvSpPr>
        <xdr:cNvPr id="342" name="【市民会館】&#10;有形固定資産減価償却率最小値テキスト"/>
        <xdr:cNvSpPr txBox="1"/>
      </xdr:nvSpPr>
      <xdr:spPr>
        <a:xfrm>
          <a:off x="4673600" y="1863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113756</xdr:rowOff>
    </xdr:from>
    <xdr:to>
      <xdr:col>24</xdr:col>
      <xdr:colOff>152400</xdr:colOff>
      <xdr:row>108</xdr:row>
      <xdr:rowOff>113756</xdr:rowOff>
    </xdr:to>
    <xdr:cxnSp macro="">
      <xdr:nvCxnSpPr>
        <xdr:cNvPr id="343" name="直線コネクタ 342"/>
        <xdr:cNvCxnSpPr/>
      </xdr:nvCxnSpPr>
      <xdr:spPr>
        <a:xfrm>
          <a:off x="4546600" y="1863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44"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45" name="直線コネクタ 344"/>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165479</xdr:rowOff>
    </xdr:from>
    <xdr:ext cx="405111" cy="259045"/>
    <xdr:sp macro="" textlink="">
      <xdr:nvSpPr>
        <xdr:cNvPr id="346" name="【市民会館】&#10;有形固定資産減価償却率平均値テキスト"/>
        <xdr:cNvSpPr txBox="1"/>
      </xdr:nvSpPr>
      <xdr:spPr>
        <a:xfrm>
          <a:off x="4673600" y="1782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347" name="フローチャート: 判断 346"/>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348" name="フローチャート: 判断 347"/>
        <xdr:cNvSpPr/>
      </xdr:nvSpPr>
      <xdr:spPr>
        <a:xfrm>
          <a:off x="3746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49" name="フローチャート: 判断 348"/>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0" name="テキスト ボックス 34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1" name="テキスト ボックス 35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2" name="テキスト ボックス 35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3" name="テキスト ボックス 35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4" name="テキスト ボックス 35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167458</xdr:rowOff>
    </xdr:from>
    <xdr:to>
      <xdr:col>24</xdr:col>
      <xdr:colOff>114300</xdr:colOff>
      <xdr:row>104</xdr:row>
      <xdr:rowOff>97608</xdr:rowOff>
    </xdr:to>
    <xdr:sp macro="" textlink="">
      <xdr:nvSpPr>
        <xdr:cNvPr id="355" name="楕円 354"/>
        <xdr:cNvSpPr/>
      </xdr:nvSpPr>
      <xdr:spPr>
        <a:xfrm>
          <a:off x="4584700" y="178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18885</xdr:rowOff>
    </xdr:from>
    <xdr:ext cx="405111" cy="259045"/>
    <xdr:sp macro="" textlink="">
      <xdr:nvSpPr>
        <xdr:cNvPr id="356" name="【市民会館】&#10;有形固定資産減価償却率該当値テキスト"/>
        <xdr:cNvSpPr txBox="1"/>
      </xdr:nvSpPr>
      <xdr:spPr>
        <a:xfrm>
          <a:off x="4673600" y="1767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5806</xdr:rowOff>
    </xdr:from>
    <xdr:to>
      <xdr:col>20</xdr:col>
      <xdr:colOff>38100</xdr:colOff>
      <xdr:row>104</xdr:row>
      <xdr:rowOff>107406</xdr:rowOff>
    </xdr:to>
    <xdr:sp macro="" textlink="">
      <xdr:nvSpPr>
        <xdr:cNvPr id="357" name="楕円 356"/>
        <xdr:cNvSpPr/>
      </xdr:nvSpPr>
      <xdr:spPr>
        <a:xfrm>
          <a:off x="37465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46808</xdr:rowOff>
    </xdr:from>
    <xdr:to>
      <xdr:col>24</xdr:col>
      <xdr:colOff>63500</xdr:colOff>
      <xdr:row>104</xdr:row>
      <xdr:rowOff>56606</xdr:rowOff>
    </xdr:to>
    <xdr:cxnSp macro="">
      <xdr:nvCxnSpPr>
        <xdr:cNvPr id="358" name="直線コネクタ 357"/>
        <xdr:cNvCxnSpPr/>
      </xdr:nvCxnSpPr>
      <xdr:spPr>
        <a:xfrm flipV="1">
          <a:off x="3797300" y="17877608"/>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10705</xdr:rowOff>
    </xdr:from>
    <xdr:to>
      <xdr:col>15</xdr:col>
      <xdr:colOff>101600</xdr:colOff>
      <xdr:row>104</xdr:row>
      <xdr:rowOff>112305</xdr:rowOff>
    </xdr:to>
    <xdr:sp macro="" textlink="">
      <xdr:nvSpPr>
        <xdr:cNvPr id="359" name="楕円 358"/>
        <xdr:cNvSpPr/>
      </xdr:nvSpPr>
      <xdr:spPr>
        <a:xfrm>
          <a:off x="2857500" y="1784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56606</xdr:rowOff>
    </xdr:from>
    <xdr:to>
      <xdr:col>19</xdr:col>
      <xdr:colOff>177800</xdr:colOff>
      <xdr:row>104</xdr:row>
      <xdr:rowOff>61505</xdr:rowOff>
    </xdr:to>
    <xdr:cxnSp macro="">
      <xdr:nvCxnSpPr>
        <xdr:cNvPr id="360" name="直線コネクタ 359"/>
        <xdr:cNvCxnSpPr/>
      </xdr:nvCxnSpPr>
      <xdr:spPr>
        <a:xfrm flipV="1">
          <a:off x="2908300" y="17887406"/>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113228</xdr:rowOff>
    </xdr:from>
    <xdr:ext cx="405111" cy="259045"/>
    <xdr:sp macro="" textlink="">
      <xdr:nvSpPr>
        <xdr:cNvPr id="361" name="n_1aveValue【市民会館】&#10;有形固定資産減価償却率"/>
        <xdr:cNvSpPr txBox="1"/>
      </xdr:nvSpPr>
      <xdr:spPr>
        <a:xfrm>
          <a:off x="35820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108329</xdr:rowOff>
    </xdr:from>
    <xdr:ext cx="405111" cy="259045"/>
    <xdr:sp macro="" textlink="">
      <xdr:nvSpPr>
        <xdr:cNvPr id="362" name="n_2aveValue【市民会館】&#10;有形固定資産減価償却率"/>
        <xdr:cNvSpPr txBox="1"/>
      </xdr:nvSpPr>
      <xdr:spPr>
        <a:xfrm>
          <a:off x="2705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123933</xdr:rowOff>
    </xdr:from>
    <xdr:ext cx="405111" cy="259045"/>
    <xdr:sp macro="" textlink="">
      <xdr:nvSpPr>
        <xdr:cNvPr id="363" name="n_1mainValue【市民会館】&#10;有形固定資産減価償却率"/>
        <xdr:cNvSpPr txBox="1"/>
      </xdr:nvSpPr>
      <xdr:spPr>
        <a:xfrm>
          <a:off x="35820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364" name="n_2mainValue【市民会館】&#10;有形固定資産減価償却率"/>
        <xdr:cNvSpPr txBox="1"/>
      </xdr:nvSpPr>
      <xdr:spPr>
        <a:xfrm>
          <a:off x="2705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3" name="テキスト ボックス 37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4" name="直線コネクタ 37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5" name="直線コネクタ 37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6" name="テキスト ボックス 37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7" name="直線コネクタ 37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8" name="テキスト ボックス 37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9" name="直線コネクタ 37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80" name="テキスト ボックス 37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81" name="直線コネクタ 38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82" name="テキスト ボックス 38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3" name="直線コネクタ 38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4" name="テキスト ボックス 38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5" name="直線コネクタ 38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6" name="テキスト ボックス 38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7" name="直線コネクタ 38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8" name="テキスト ボックス 38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151312</xdr:rowOff>
    </xdr:to>
    <xdr:cxnSp macro="">
      <xdr:nvCxnSpPr>
        <xdr:cNvPr id="390" name="直線コネクタ 389"/>
        <xdr:cNvCxnSpPr/>
      </xdr:nvCxnSpPr>
      <xdr:spPr>
        <a:xfrm flipV="1">
          <a:off x="10476865" y="17084039"/>
          <a:ext cx="0" cy="1583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91"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92" name="直線コネクタ 391"/>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93"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94" name="直線コネクタ 393"/>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74403</xdr:rowOff>
    </xdr:from>
    <xdr:ext cx="469744" cy="259045"/>
    <xdr:sp macro="" textlink="">
      <xdr:nvSpPr>
        <xdr:cNvPr id="395" name="【市民会館】&#10;一人当たり面積平均値テキスト"/>
        <xdr:cNvSpPr txBox="1"/>
      </xdr:nvSpPr>
      <xdr:spPr>
        <a:xfrm>
          <a:off x="10515600" y="18076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51526</xdr:rowOff>
    </xdr:from>
    <xdr:to>
      <xdr:col>55</xdr:col>
      <xdr:colOff>50800</xdr:colOff>
      <xdr:row>106</xdr:row>
      <xdr:rowOff>153126</xdr:rowOff>
    </xdr:to>
    <xdr:sp macro="" textlink="">
      <xdr:nvSpPr>
        <xdr:cNvPr id="396" name="フローチャート: 判断 395"/>
        <xdr:cNvSpPr/>
      </xdr:nvSpPr>
      <xdr:spPr>
        <a:xfrm>
          <a:off x="104267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397" name="フローチャート: 判断 396"/>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398" name="フローチャート: 判断 397"/>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9" name="テキスト ボックス 39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0" name="テキスト ボックス 39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1" name="テキスト ボックス 40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2" name="テキスト ボックス 40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3" name="テキスト ボックス 40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59689</xdr:rowOff>
    </xdr:from>
    <xdr:to>
      <xdr:col>55</xdr:col>
      <xdr:colOff>50800</xdr:colOff>
      <xdr:row>107</xdr:row>
      <xdr:rowOff>161289</xdr:rowOff>
    </xdr:to>
    <xdr:sp macro="" textlink="">
      <xdr:nvSpPr>
        <xdr:cNvPr id="404" name="楕円 403"/>
        <xdr:cNvSpPr/>
      </xdr:nvSpPr>
      <xdr:spPr>
        <a:xfrm>
          <a:off x="10426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38116</xdr:rowOff>
    </xdr:from>
    <xdr:ext cx="469744" cy="259045"/>
    <xdr:sp macro="" textlink="">
      <xdr:nvSpPr>
        <xdr:cNvPr id="405" name="【市民会館】&#10;一人当たり面積該当値テキスト"/>
        <xdr:cNvSpPr txBox="1"/>
      </xdr:nvSpPr>
      <xdr:spPr>
        <a:xfrm>
          <a:off x="10515600"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53158</xdr:rowOff>
    </xdr:from>
    <xdr:to>
      <xdr:col>50</xdr:col>
      <xdr:colOff>165100</xdr:colOff>
      <xdr:row>107</xdr:row>
      <xdr:rowOff>154758</xdr:rowOff>
    </xdr:to>
    <xdr:sp macro="" textlink="">
      <xdr:nvSpPr>
        <xdr:cNvPr id="406" name="楕円 405"/>
        <xdr:cNvSpPr/>
      </xdr:nvSpPr>
      <xdr:spPr>
        <a:xfrm>
          <a:off x="9588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103958</xdr:rowOff>
    </xdr:from>
    <xdr:to>
      <xdr:col>55</xdr:col>
      <xdr:colOff>0</xdr:colOff>
      <xdr:row>107</xdr:row>
      <xdr:rowOff>110489</xdr:rowOff>
    </xdr:to>
    <xdr:cxnSp macro="">
      <xdr:nvCxnSpPr>
        <xdr:cNvPr id="407" name="直線コネクタ 406"/>
        <xdr:cNvCxnSpPr/>
      </xdr:nvCxnSpPr>
      <xdr:spPr>
        <a:xfrm>
          <a:off x="9639300" y="18449108"/>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53158</xdr:rowOff>
    </xdr:from>
    <xdr:to>
      <xdr:col>46</xdr:col>
      <xdr:colOff>38100</xdr:colOff>
      <xdr:row>107</xdr:row>
      <xdr:rowOff>154758</xdr:rowOff>
    </xdr:to>
    <xdr:sp macro="" textlink="">
      <xdr:nvSpPr>
        <xdr:cNvPr id="408" name="楕円 407"/>
        <xdr:cNvSpPr/>
      </xdr:nvSpPr>
      <xdr:spPr>
        <a:xfrm>
          <a:off x="8699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103958</xdr:rowOff>
    </xdr:from>
    <xdr:to>
      <xdr:col>50</xdr:col>
      <xdr:colOff>114300</xdr:colOff>
      <xdr:row>107</xdr:row>
      <xdr:rowOff>103958</xdr:rowOff>
    </xdr:to>
    <xdr:cxnSp macro="">
      <xdr:nvCxnSpPr>
        <xdr:cNvPr id="409" name="直線コネクタ 408"/>
        <xdr:cNvCxnSpPr/>
      </xdr:nvCxnSpPr>
      <xdr:spPr>
        <a:xfrm>
          <a:off x="8750300" y="184491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410" name="n_1aveValue【市民会館】&#10;一人当たり面積"/>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11"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145885</xdr:rowOff>
    </xdr:from>
    <xdr:ext cx="469744" cy="259045"/>
    <xdr:sp macro="" textlink="">
      <xdr:nvSpPr>
        <xdr:cNvPr id="412" name="n_1mainValue【市民会館】&#10;一人当たり面積"/>
        <xdr:cNvSpPr txBox="1"/>
      </xdr:nvSpPr>
      <xdr:spPr>
        <a:xfrm>
          <a:off x="9391727" y="184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145885</xdr:rowOff>
    </xdr:from>
    <xdr:ext cx="469744" cy="259045"/>
    <xdr:sp macro="" textlink="">
      <xdr:nvSpPr>
        <xdr:cNvPr id="413" name="n_2mainValue【市民会館】&#10;一人当たり面積"/>
        <xdr:cNvSpPr txBox="1"/>
      </xdr:nvSpPr>
      <xdr:spPr>
        <a:xfrm>
          <a:off x="8515427" y="184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4" name="正方形/長方形 4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5" name="正方形/長方形 4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6" name="正方形/長方形 4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7" name="正方形/長方形 4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8" name="正方形/長方形 4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9" name="正方形/長方形 4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0" name="正方形/長方形 4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正方形/長方形 42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22" name="正方形/長方形 42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3" name="正方形/長方形 42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4" name="正方形/長方形 42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5" name="正方形/長方形 42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6" name="正方形/長方形 42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7" name="正方形/長方形 42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8" name="正方形/長方形 42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9" name="正方形/長方形 42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8" name="テキスト ボックス 4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9" name="直線コネクタ 4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40" name="直線コネクタ 43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41" name="テキスト ボックス 440"/>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2" name="直線コネクタ 44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3" name="テキスト ボックス 44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4" name="直線コネクタ 44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5" name="テキスト ボックス 44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6" name="直線コネクタ 44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7" name="テキスト ボックス 44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8" name="直線コネクタ 44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9" name="テキスト ボックス 44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0" name="直線コネクタ 44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51" name="テキスト ボックス 450"/>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2" name="直線コネクタ 4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3" name="テキスト ボックス 45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169817</xdr:rowOff>
    </xdr:to>
    <xdr:cxnSp macro="">
      <xdr:nvCxnSpPr>
        <xdr:cNvPr id="455" name="直線コネクタ 454"/>
        <xdr:cNvCxnSpPr/>
      </xdr:nvCxnSpPr>
      <xdr:spPr>
        <a:xfrm flipV="1">
          <a:off x="16318864" y="947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2194</xdr:rowOff>
    </xdr:from>
    <xdr:ext cx="340478" cy="259045"/>
    <xdr:sp macro="" textlink="">
      <xdr:nvSpPr>
        <xdr:cNvPr id="456" name="【保健センター・保健所】&#10;有形固定資産減価償却率最小値テキスト"/>
        <xdr:cNvSpPr txBox="1"/>
      </xdr:nvSpPr>
      <xdr:spPr>
        <a:xfrm>
          <a:off x="16357600" y="1097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169817</xdr:rowOff>
    </xdr:from>
    <xdr:to>
      <xdr:col>86</xdr:col>
      <xdr:colOff>25400</xdr:colOff>
      <xdr:row>63</xdr:row>
      <xdr:rowOff>169817</xdr:rowOff>
    </xdr:to>
    <xdr:cxnSp macro="">
      <xdr:nvCxnSpPr>
        <xdr:cNvPr id="457" name="直線コネクタ 456"/>
        <xdr:cNvCxnSpPr/>
      </xdr:nvCxnSpPr>
      <xdr:spPr>
        <a:xfrm>
          <a:off x="16230600" y="1097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58"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59" name="直線コネクタ 458"/>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139899</xdr:rowOff>
    </xdr:from>
    <xdr:ext cx="405111" cy="259045"/>
    <xdr:sp macro="" textlink="">
      <xdr:nvSpPr>
        <xdr:cNvPr id="460" name="【保健センター・保健所】&#10;有形固定資産減価償却率平均値テキスト"/>
        <xdr:cNvSpPr txBox="1"/>
      </xdr:nvSpPr>
      <xdr:spPr>
        <a:xfrm>
          <a:off x="16357600" y="10255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461" name="フローチャート: 判断 460"/>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462" name="フローチャート: 判断 461"/>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153307</xdr:rowOff>
    </xdr:from>
    <xdr:to>
      <xdr:col>76</xdr:col>
      <xdr:colOff>165100</xdr:colOff>
      <xdr:row>60</xdr:row>
      <xdr:rowOff>83457</xdr:rowOff>
    </xdr:to>
    <xdr:sp macro="" textlink="">
      <xdr:nvSpPr>
        <xdr:cNvPr id="463" name="フローチャート: 判断 462"/>
        <xdr:cNvSpPr/>
      </xdr:nvSpPr>
      <xdr:spPr>
        <a:xfrm>
          <a:off x="14541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4" name="テキスト ボックス 4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5" name="テキスト ボックス 4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6" name="テキスト ボックス 4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7" name="テキスト ボックス 4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8" name="テキスト ボックス 4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105954</xdr:rowOff>
    </xdr:from>
    <xdr:to>
      <xdr:col>85</xdr:col>
      <xdr:colOff>177800</xdr:colOff>
      <xdr:row>60</xdr:row>
      <xdr:rowOff>36104</xdr:rowOff>
    </xdr:to>
    <xdr:sp macro="" textlink="">
      <xdr:nvSpPr>
        <xdr:cNvPr id="469" name="楕円 468"/>
        <xdr:cNvSpPr/>
      </xdr:nvSpPr>
      <xdr:spPr>
        <a:xfrm>
          <a:off x="16268700" y="1022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128831</xdr:rowOff>
    </xdr:from>
    <xdr:ext cx="405111" cy="259045"/>
    <xdr:sp macro="" textlink="">
      <xdr:nvSpPr>
        <xdr:cNvPr id="470" name="【保健センター・保健所】&#10;有形固定資産減価償却率該当値テキスト"/>
        <xdr:cNvSpPr txBox="1"/>
      </xdr:nvSpPr>
      <xdr:spPr>
        <a:xfrm>
          <a:off x="16357600" y="10072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109220</xdr:rowOff>
    </xdr:from>
    <xdr:to>
      <xdr:col>81</xdr:col>
      <xdr:colOff>101600</xdr:colOff>
      <xdr:row>60</xdr:row>
      <xdr:rowOff>39370</xdr:rowOff>
    </xdr:to>
    <xdr:sp macro="" textlink="">
      <xdr:nvSpPr>
        <xdr:cNvPr id="471" name="楕円 470"/>
        <xdr:cNvSpPr/>
      </xdr:nvSpPr>
      <xdr:spPr>
        <a:xfrm>
          <a:off x="15430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156754</xdr:rowOff>
    </xdr:from>
    <xdr:to>
      <xdr:col>85</xdr:col>
      <xdr:colOff>127000</xdr:colOff>
      <xdr:row>59</xdr:row>
      <xdr:rowOff>160020</xdr:rowOff>
    </xdr:to>
    <xdr:cxnSp macro="">
      <xdr:nvCxnSpPr>
        <xdr:cNvPr id="472" name="直線コネクタ 471"/>
        <xdr:cNvCxnSpPr/>
      </xdr:nvCxnSpPr>
      <xdr:spPr>
        <a:xfrm flipV="1">
          <a:off x="15481300" y="1027230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120650</xdr:rowOff>
    </xdr:from>
    <xdr:to>
      <xdr:col>76</xdr:col>
      <xdr:colOff>165100</xdr:colOff>
      <xdr:row>61</xdr:row>
      <xdr:rowOff>50800</xdr:rowOff>
    </xdr:to>
    <xdr:sp macro="" textlink="">
      <xdr:nvSpPr>
        <xdr:cNvPr id="473" name="楕円 472"/>
        <xdr:cNvSpPr/>
      </xdr:nvSpPr>
      <xdr:spPr>
        <a:xfrm>
          <a:off x="14541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160020</xdr:rowOff>
    </xdr:from>
    <xdr:to>
      <xdr:col>81</xdr:col>
      <xdr:colOff>50800</xdr:colOff>
      <xdr:row>61</xdr:row>
      <xdr:rowOff>0</xdr:rowOff>
    </xdr:to>
    <xdr:cxnSp macro="">
      <xdr:nvCxnSpPr>
        <xdr:cNvPr id="474" name="直線コネクタ 473"/>
        <xdr:cNvCxnSpPr/>
      </xdr:nvCxnSpPr>
      <xdr:spPr>
        <a:xfrm flipV="1">
          <a:off x="14592300" y="1027557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94178</xdr:rowOff>
    </xdr:from>
    <xdr:ext cx="405111" cy="259045"/>
    <xdr:sp macro="" textlink="">
      <xdr:nvSpPr>
        <xdr:cNvPr id="475" name="n_1aveValue【保健センター・保健所】&#10;有形固定資産減価償却率"/>
        <xdr:cNvSpPr txBox="1"/>
      </xdr:nvSpPr>
      <xdr:spPr>
        <a:xfrm>
          <a:off x="152660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99984</xdr:rowOff>
    </xdr:from>
    <xdr:ext cx="405111" cy="259045"/>
    <xdr:sp macro="" textlink="">
      <xdr:nvSpPr>
        <xdr:cNvPr id="476" name="n_2aveValue【保健センター・保健所】&#10;有形固定資産減価償却率"/>
        <xdr:cNvSpPr txBox="1"/>
      </xdr:nvSpPr>
      <xdr:spPr>
        <a:xfrm>
          <a:off x="14389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55897</xdr:rowOff>
    </xdr:from>
    <xdr:ext cx="405111" cy="259045"/>
    <xdr:sp macro="" textlink="">
      <xdr:nvSpPr>
        <xdr:cNvPr id="477" name="n_1mainValue【保健センター・保健所】&#10;有形固定資産減価償却率"/>
        <xdr:cNvSpPr txBox="1"/>
      </xdr:nvSpPr>
      <xdr:spPr>
        <a:xfrm>
          <a:off x="152660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41927</xdr:rowOff>
    </xdr:from>
    <xdr:ext cx="405111" cy="259045"/>
    <xdr:sp macro="" textlink="">
      <xdr:nvSpPr>
        <xdr:cNvPr id="478" name="n_2mainValue【保健センター・保健所】&#10;有形固定資産減価償却率"/>
        <xdr:cNvSpPr txBox="1"/>
      </xdr:nvSpPr>
      <xdr:spPr>
        <a:xfrm>
          <a:off x="14389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9" name="正方形/長方形 47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0" name="正方形/長方形 4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1" name="正方形/長方形 4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2" name="正方形/長方形 4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3" name="正方形/長方形 4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4" name="正方形/長方形 4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5" name="正方形/長方形 4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6" name="正方形/長方形 48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7" name="テキスト ボックス 48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8" name="直線コネクタ 48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9" name="直線コネクタ 48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0" name="テキスト ボックス 48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1" name="直線コネクタ 49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2" name="テキスト ボックス 49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3" name="直線コネクタ 49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4" name="テキスト ボックス 49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5" name="直線コネクタ 49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6" name="テキスト ボックス 49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7" name="直線コネクタ 49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8" name="テキスト ボックス 49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9" name="直線コネクタ 49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0" name="テキスト ボックス 49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502" name="直線コネクタ 501"/>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03"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04" name="直線コネクタ 503"/>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505"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506" name="直線コネクタ 505"/>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3827</xdr:rowOff>
    </xdr:from>
    <xdr:ext cx="469744" cy="259045"/>
    <xdr:sp macro="" textlink="">
      <xdr:nvSpPr>
        <xdr:cNvPr id="507" name="【保健センター・保健所】&#10;一人当たり面積平均値テキスト"/>
        <xdr:cNvSpPr txBox="1"/>
      </xdr:nvSpPr>
      <xdr:spPr>
        <a:xfrm>
          <a:off x="22199600" y="1029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152400</xdr:rowOff>
    </xdr:from>
    <xdr:to>
      <xdr:col>116</xdr:col>
      <xdr:colOff>114300</xdr:colOff>
      <xdr:row>61</xdr:row>
      <xdr:rowOff>82550</xdr:rowOff>
    </xdr:to>
    <xdr:sp macro="" textlink="">
      <xdr:nvSpPr>
        <xdr:cNvPr id="508" name="フローチャート: 判断 507"/>
        <xdr:cNvSpPr/>
      </xdr:nvSpPr>
      <xdr:spPr>
        <a:xfrm>
          <a:off x="221107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09" name="フローチャート: 判断 508"/>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510" name="フローチャート: 判断 509"/>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1" name="テキスト ボックス 51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2" name="テキスト ボックス 51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3" name="テキスト ボックス 51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4" name="テキスト ボックス 51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5" name="テキスト ボックス 51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516" name="楕円 515"/>
        <xdr:cNvSpPr/>
      </xdr:nvSpPr>
      <xdr:spPr>
        <a:xfrm>
          <a:off x="22110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156227</xdr:rowOff>
    </xdr:from>
    <xdr:ext cx="469744" cy="259045"/>
    <xdr:sp macro="" textlink="">
      <xdr:nvSpPr>
        <xdr:cNvPr id="517" name="【保健センター・保健所】&#10;一人当たり面積該当値テキスト"/>
        <xdr:cNvSpPr txBox="1"/>
      </xdr:nvSpPr>
      <xdr:spPr>
        <a:xfrm>
          <a:off x="22199600"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165100</xdr:rowOff>
    </xdr:from>
    <xdr:to>
      <xdr:col>112</xdr:col>
      <xdr:colOff>38100</xdr:colOff>
      <xdr:row>61</xdr:row>
      <xdr:rowOff>95250</xdr:rowOff>
    </xdr:to>
    <xdr:sp macro="" textlink="">
      <xdr:nvSpPr>
        <xdr:cNvPr id="518" name="楕円 517"/>
        <xdr:cNvSpPr/>
      </xdr:nvSpPr>
      <xdr:spPr>
        <a:xfrm>
          <a:off x="21272500" y="104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44450</xdr:rowOff>
    </xdr:from>
    <xdr:to>
      <xdr:col>116</xdr:col>
      <xdr:colOff>63500</xdr:colOff>
      <xdr:row>61</xdr:row>
      <xdr:rowOff>57150</xdr:rowOff>
    </xdr:to>
    <xdr:cxnSp macro="">
      <xdr:nvCxnSpPr>
        <xdr:cNvPr id="519" name="直線コネクタ 518"/>
        <xdr:cNvCxnSpPr/>
      </xdr:nvCxnSpPr>
      <xdr:spPr>
        <a:xfrm>
          <a:off x="21323300" y="10502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127000</xdr:rowOff>
    </xdr:from>
    <xdr:to>
      <xdr:col>107</xdr:col>
      <xdr:colOff>101600</xdr:colOff>
      <xdr:row>61</xdr:row>
      <xdr:rowOff>57150</xdr:rowOff>
    </xdr:to>
    <xdr:sp macro="" textlink="">
      <xdr:nvSpPr>
        <xdr:cNvPr id="520" name="楕円 519"/>
        <xdr:cNvSpPr/>
      </xdr:nvSpPr>
      <xdr:spPr>
        <a:xfrm>
          <a:off x="203835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6350</xdr:rowOff>
    </xdr:from>
    <xdr:to>
      <xdr:col>111</xdr:col>
      <xdr:colOff>177800</xdr:colOff>
      <xdr:row>61</xdr:row>
      <xdr:rowOff>44450</xdr:rowOff>
    </xdr:to>
    <xdr:cxnSp macro="">
      <xdr:nvCxnSpPr>
        <xdr:cNvPr id="521" name="直線コネクタ 520"/>
        <xdr:cNvCxnSpPr/>
      </xdr:nvCxnSpPr>
      <xdr:spPr>
        <a:xfrm>
          <a:off x="20434300" y="1046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124477</xdr:rowOff>
    </xdr:from>
    <xdr:ext cx="469744" cy="259045"/>
    <xdr:sp macro="" textlink="">
      <xdr:nvSpPr>
        <xdr:cNvPr id="522" name="n_1aveValue【保健センター・保健所】&#10;一人当たり面積"/>
        <xdr:cNvSpPr txBox="1"/>
      </xdr:nvSpPr>
      <xdr:spPr>
        <a:xfrm>
          <a:off x="210757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111777</xdr:rowOff>
    </xdr:from>
    <xdr:ext cx="469744" cy="259045"/>
    <xdr:sp macro="" textlink="">
      <xdr:nvSpPr>
        <xdr:cNvPr id="523" name="n_2aveValue【保健センター・保健所】&#10;一人当たり面積"/>
        <xdr:cNvSpPr txBox="1"/>
      </xdr:nvSpPr>
      <xdr:spPr>
        <a:xfrm>
          <a:off x="20199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111777</xdr:rowOff>
    </xdr:from>
    <xdr:ext cx="469744" cy="259045"/>
    <xdr:sp macro="" textlink="">
      <xdr:nvSpPr>
        <xdr:cNvPr id="524" name="n_1mainValue【保健センター・保健所】&#10;一人当たり面積"/>
        <xdr:cNvSpPr txBox="1"/>
      </xdr:nvSpPr>
      <xdr:spPr>
        <a:xfrm>
          <a:off x="210757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73677</xdr:rowOff>
    </xdr:from>
    <xdr:ext cx="469744" cy="259045"/>
    <xdr:sp macro="" textlink="">
      <xdr:nvSpPr>
        <xdr:cNvPr id="525" name="n_2mainValue【保健センター・保健所】&#10;一人当たり面積"/>
        <xdr:cNvSpPr txBox="1"/>
      </xdr:nvSpPr>
      <xdr:spPr>
        <a:xfrm>
          <a:off x="20199427" y="1018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2" name="直線コネクタ 5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3" name="テキスト ボックス 55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4" name="直線コネクタ 5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5" name="テキスト ボックス 5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6" name="直線コネクタ 5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7" name="テキスト ボックス 5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8" name="直線コネクタ 5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9" name="テキスト ボックス 5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0" name="直線コネクタ 5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1" name="テキスト ボックス 5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2" name="直線コネクタ 5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3" name="テキスト ボックス 56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5" name="テキスト ボックス 56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53339</xdr:rowOff>
    </xdr:to>
    <xdr:cxnSp macro="">
      <xdr:nvCxnSpPr>
        <xdr:cNvPr id="567" name="直線コネクタ 566"/>
        <xdr:cNvCxnSpPr/>
      </xdr:nvCxnSpPr>
      <xdr:spPr>
        <a:xfrm flipV="1">
          <a:off x="16318864" y="1709057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340478" cy="259045"/>
    <xdr:sp macro="" textlink="">
      <xdr:nvSpPr>
        <xdr:cNvPr id="568" name="【庁舎】&#10;有形固定資産減価償却率最小値テキスト"/>
        <xdr:cNvSpPr txBox="1"/>
      </xdr:nvSpPr>
      <xdr:spPr>
        <a:xfrm>
          <a:off x="163576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569" name="直線コネクタ 568"/>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70"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71" name="直線コネクタ 57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10721</xdr:rowOff>
    </xdr:from>
    <xdr:ext cx="405111" cy="259045"/>
    <xdr:sp macro="" textlink="">
      <xdr:nvSpPr>
        <xdr:cNvPr id="572" name="【庁舎】&#10;有形固定資産減価償却率平均値テキスト"/>
        <xdr:cNvSpPr txBox="1"/>
      </xdr:nvSpPr>
      <xdr:spPr>
        <a:xfrm>
          <a:off x="16357600" y="17498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573" name="フローチャート: 判断 572"/>
        <xdr:cNvSpPr/>
      </xdr:nvSpPr>
      <xdr:spPr>
        <a:xfrm>
          <a:off x="16268700" y="1764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574" name="フローチャート: 判断 573"/>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74386</xdr:rowOff>
    </xdr:from>
    <xdr:to>
      <xdr:col>76</xdr:col>
      <xdr:colOff>165100</xdr:colOff>
      <xdr:row>104</xdr:row>
      <xdr:rowOff>4536</xdr:rowOff>
    </xdr:to>
    <xdr:sp macro="" textlink="">
      <xdr:nvSpPr>
        <xdr:cNvPr id="575" name="フローチャート: 判断 574"/>
        <xdr:cNvSpPr/>
      </xdr:nvSpPr>
      <xdr:spPr>
        <a:xfrm>
          <a:off x="14541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10705</xdr:rowOff>
    </xdr:from>
    <xdr:to>
      <xdr:col>85</xdr:col>
      <xdr:colOff>177800</xdr:colOff>
      <xdr:row>107</xdr:row>
      <xdr:rowOff>112305</xdr:rowOff>
    </xdr:to>
    <xdr:sp macro="" textlink="">
      <xdr:nvSpPr>
        <xdr:cNvPr id="581" name="楕円 580"/>
        <xdr:cNvSpPr/>
      </xdr:nvSpPr>
      <xdr:spPr>
        <a:xfrm>
          <a:off x="162687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160582</xdr:rowOff>
    </xdr:from>
    <xdr:ext cx="405111" cy="259045"/>
    <xdr:sp macro="" textlink="">
      <xdr:nvSpPr>
        <xdr:cNvPr id="582" name="【庁舎】&#10;有形固定資産減価償却率該当値テキスト"/>
        <xdr:cNvSpPr txBox="1"/>
      </xdr:nvSpPr>
      <xdr:spPr>
        <a:xfrm>
          <a:off x="16357600" y="1833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38463</xdr:rowOff>
    </xdr:from>
    <xdr:to>
      <xdr:col>81</xdr:col>
      <xdr:colOff>101600</xdr:colOff>
      <xdr:row>107</xdr:row>
      <xdr:rowOff>140063</xdr:rowOff>
    </xdr:to>
    <xdr:sp macro="" textlink="">
      <xdr:nvSpPr>
        <xdr:cNvPr id="583" name="楕円 582"/>
        <xdr:cNvSpPr/>
      </xdr:nvSpPr>
      <xdr:spPr>
        <a:xfrm>
          <a:off x="15430500" y="1838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61505</xdr:rowOff>
    </xdr:from>
    <xdr:to>
      <xdr:col>85</xdr:col>
      <xdr:colOff>127000</xdr:colOff>
      <xdr:row>107</xdr:row>
      <xdr:rowOff>89263</xdr:rowOff>
    </xdr:to>
    <xdr:cxnSp macro="">
      <xdr:nvCxnSpPr>
        <xdr:cNvPr id="584" name="直線コネクタ 583"/>
        <xdr:cNvCxnSpPr/>
      </xdr:nvCxnSpPr>
      <xdr:spPr>
        <a:xfrm flipV="1">
          <a:off x="15481300" y="18406655"/>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66221</xdr:rowOff>
    </xdr:from>
    <xdr:to>
      <xdr:col>76</xdr:col>
      <xdr:colOff>165100</xdr:colOff>
      <xdr:row>102</xdr:row>
      <xdr:rowOff>167821</xdr:rowOff>
    </xdr:to>
    <xdr:sp macro="" textlink="">
      <xdr:nvSpPr>
        <xdr:cNvPr id="585" name="楕円 584"/>
        <xdr:cNvSpPr/>
      </xdr:nvSpPr>
      <xdr:spPr>
        <a:xfrm>
          <a:off x="14541500" y="1755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117021</xdr:rowOff>
    </xdr:from>
    <xdr:to>
      <xdr:col>81</xdr:col>
      <xdr:colOff>50800</xdr:colOff>
      <xdr:row>107</xdr:row>
      <xdr:rowOff>89263</xdr:rowOff>
    </xdr:to>
    <xdr:cxnSp macro="">
      <xdr:nvCxnSpPr>
        <xdr:cNvPr id="586" name="直線コネクタ 585"/>
        <xdr:cNvCxnSpPr/>
      </xdr:nvCxnSpPr>
      <xdr:spPr>
        <a:xfrm>
          <a:off x="14592300" y="17604921"/>
          <a:ext cx="889000" cy="82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154957</xdr:rowOff>
    </xdr:from>
    <xdr:ext cx="405111" cy="259045"/>
    <xdr:sp macro="" textlink="">
      <xdr:nvSpPr>
        <xdr:cNvPr id="587" name="n_1aveValue【庁舎】&#10;有形固定資産減価償却率"/>
        <xdr:cNvSpPr txBox="1"/>
      </xdr:nvSpPr>
      <xdr:spPr>
        <a:xfrm>
          <a:off x="152660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167113</xdr:rowOff>
    </xdr:from>
    <xdr:ext cx="405111" cy="259045"/>
    <xdr:sp macro="" textlink="">
      <xdr:nvSpPr>
        <xdr:cNvPr id="588" name="n_2aveValue【庁舎】&#10;有形固定資産減価償却率"/>
        <xdr:cNvSpPr txBox="1"/>
      </xdr:nvSpPr>
      <xdr:spPr>
        <a:xfrm>
          <a:off x="14389744" y="1782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131190</xdr:rowOff>
    </xdr:from>
    <xdr:ext cx="405111" cy="259045"/>
    <xdr:sp macro="" textlink="">
      <xdr:nvSpPr>
        <xdr:cNvPr id="589" name="n_1mainValue【庁舎】&#10;有形固定資産減価償却率"/>
        <xdr:cNvSpPr txBox="1"/>
      </xdr:nvSpPr>
      <xdr:spPr>
        <a:xfrm>
          <a:off x="15266044" y="1847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12898</xdr:rowOff>
    </xdr:from>
    <xdr:ext cx="405111" cy="259045"/>
    <xdr:sp macro="" textlink="">
      <xdr:nvSpPr>
        <xdr:cNvPr id="590" name="n_2mainValue【庁舎】&#10;有形固定資産減価償却率"/>
        <xdr:cNvSpPr txBox="1"/>
      </xdr:nvSpPr>
      <xdr:spPr>
        <a:xfrm>
          <a:off x="14389744" y="17329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1" name="正方形/長方形 5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2" name="正方形/長方形 5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3" name="正方形/長方形 5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4" name="正方形/長方形 5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5" name="正方形/長方形 5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6" name="正方形/長方形 5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7" name="正方形/長方形 5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8" name="正方形/長方形 5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9" name="テキスト ボックス 5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0" name="直線コネクタ 5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01" name="テキスト ボックス 60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02" name="直線コネクタ 60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3" name="テキスト ボックス 60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4" name="直線コネクタ 60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5" name="テキスト ボックス 60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6" name="直線コネクタ 60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7" name="テキスト ボックス 60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8" name="直線コネクタ 60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09" name="テキスト ボックス 60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0" name="直線コネクタ 60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1" name="テキスト ボックス 61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2" name="直線コネクタ 61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3" name="テキスト ボックス 61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4" name="直線コネクタ 6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5" name="テキスト ボックス 6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109</xdr:row>
      <xdr:rowOff>113756</xdr:rowOff>
    </xdr:to>
    <xdr:cxnSp macro="">
      <xdr:nvCxnSpPr>
        <xdr:cNvPr id="617" name="直線コネクタ 616"/>
        <xdr:cNvCxnSpPr/>
      </xdr:nvCxnSpPr>
      <xdr:spPr>
        <a:xfrm flipV="1">
          <a:off x="22160864" y="17227731"/>
          <a:ext cx="0" cy="157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117583</xdr:rowOff>
    </xdr:from>
    <xdr:ext cx="469744" cy="259045"/>
    <xdr:sp macro="" textlink="">
      <xdr:nvSpPr>
        <xdr:cNvPr id="618" name="【庁舎】&#10;一人当たり面積最小値テキスト"/>
        <xdr:cNvSpPr txBox="1"/>
      </xdr:nvSpPr>
      <xdr:spPr>
        <a:xfrm>
          <a:off x="22199600" y="1880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113756</xdr:rowOff>
    </xdr:from>
    <xdr:to>
      <xdr:col>116</xdr:col>
      <xdr:colOff>152400</xdr:colOff>
      <xdr:row>109</xdr:row>
      <xdr:rowOff>113756</xdr:rowOff>
    </xdr:to>
    <xdr:cxnSp macro="">
      <xdr:nvCxnSpPr>
        <xdr:cNvPr id="619" name="直線コネクタ 618"/>
        <xdr:cNvCxnSpPr/>
      </xdr:nvCxnSpPr>
      <xdr:spPr>
        <a:xfrm>
          <a:off x="22072600" y="18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620"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621" name="直線コネクタ 620"/>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124658</xdr:rowOff>
    </xdr:from>
    <xdr:ext cx="469744" cy="259045"/>
    <xdr:sp macro="" textlink="">
      <xdr:nvSpPr>
        <xdr:cNvPr id="622" name="【庁舎】&#10;一人当たり面積平均値テキスト"/>
        <xdr:cNvSpPr txBox="1"/>
      </xdr:nvSpPr>
      <xdr:spPr>
        <a:xfrm>
          <a:off x="22199600" y="18298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623" name="フローチャート: 判断 622"/>
        <xdr:cNvSpPr/>
      </xdr:nvSpPr>
      <xdr:spPr>
        <a:xfrm>
          <a:off x="221107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624" name="フローチャート: 判断 623"/>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120106</xdr:rowOff>
    </xdr:from>
    <xdr:to>
      <xdr:col>107</xdr:col>
      <xdr:colOff>101600</xdr:colOff>
      <xdr:row>107</xdr:row>
      <xdr:rowOff>50256</xdr:rowOff>
    </xdr:to>
    <xdr:sp macro="" textlink="">
      <xdr:nvSpPr>
        <xdr:cNvPr id="625" name="フローチャート: 判断 624"/>
        <xdr:cNvSpPr/>
      </xdr:nvSpPr>
      <xdr:spPr>
        <a:xfrm>
          <a:off x="20383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6" name="テキスト ボックス 6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7" name="テキスト ボックス 6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8" name="テキスト ボックス 6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9" name="テキスト ボックス 6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0" name="テキスト ボックス 6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165826</xdr:rowOff>
    </xdr:from>
    <xdr:to>
      <xdr:col>116</xdr:col>
      <xdr:colOff>114300</xdr:colOff>
      <xdr:row>105</xdr:row>
      <xdr:rowOff>95976</xdr:rowOff>
    </xdr:to>
    <xdr:sp macro="" textlink="">
      <xdr:nvSpPr>
        <xdr:cNvPr id="631" name="楕円 630"/>
        <xdr:cNvSpPr/>
      </xdr:nvSpPr>
      <xdr:spPr>
        <a:xfrm>
          <a:off x="221107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17253</xdr:rowOff>
    </xdr:from>
    <xdr:ext cx="469744" cy="259045"/>
    <xdr:sp macro="" textlink="">
      <xdr:nvSpPr>
        <xdr:cNvPr id="632" name="【庁舎】&#10;一人当たり面積該当値テキスト"/>
        <xdr:cNvSpPr txBox="1"/>
      </xdr:nvSpPr>
      <xdr:spPr>
        <a:xfrm>
          <a:off x="22199600" y="1784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66221</xdr:rowOff>
    </xdr:from>
    <xdr:to>
      <xdr:col>112</xdr:col>
      <xdr:colOff>38100</xdr:colOff>
      <xdr:row>107</xdr:row>
      <xdr:rowOff>167821</xdr:rowOff>
    </xdr:to>
    <xdr:sp macro="" textlink="">
      <xdr:nvSpPr>
        <xdr:cNvPr id="633" name="楕円 632"/>
        <xdr:cNvSpPr/>
      </xdr:nvSpPr>
      <xdr:spPr>
        <a:xfrm>
          <a:off x="21272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45176</xdr:rowOff>
    </xdr:from>
    <xdr:to>
      <xdr:col>116</xdr:col>
      <xdr:colOff>63500</xdr:colOff>
      <xdr:row>107</xdr:row>
      <xdr:rowOff>117021</xdr:rowOff>
    </xdr:to>
    <xdr:cxnSp macro="">
      <xdr:nvCxnSpPr>
        <xdr:cNvPr id="634" name="直線コネクタ 633"/>
        <xdr:cNvCxnSpPr/>
      </xdr:nvCxnSpPr>
      <xdr:spPr>
        <a:xfrm flipV="1">
          <a:off x="21323300" y="18047426"/>
          <a:ext cx="838200" cy="4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59689</xdr:rowOff>
    </xdr:from>
    <xdr:to>
      <xdr:col>107</xdr:col>
      <xdr:colOff>101600</xdr:colOff>
      <xdr:row>107</xdr:row>
      <xdr:rowOff>161289</xdr:rowOff>
    </xdr:to>
    <xdr:sp macro="" textlink="">
      <xdr:nvSpPr>
        <xdr:cNvPr id="635" name="楕円 634"/>
        <xdr:cNvSpPr/>
      </xdr:nvSpPr>
      <xdr:spPr>
        <a:xfrm>
          <a:off x="20383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110489</xdr:rowOff>
    </xdr:from>
    <xdr:to>
      <xdr:col>111</xdr:col>
      <xdr:colOff>177800</xdr:colOff>
      <xdr:row>107</xdr:row>
      <xdr:rowOff>117021</xdr:rowOff>
    </xdr:to>
    <xdr:cxnSp macro="">
      <xdr:nvCxnSpPr>
        <xdr:cNvPr id="636" name="直線コネクタ 635"/>
        <xdr:cNvCxnSpPr/>
      </xdr:nvCxnSpPr>
      <xdr:spPr>
        <a:xfrm>
          <a:off x="20434300" y="1845563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99440</xdr:rowOff>
    </xdr:from>
    <xdr:ext cx="469744" cy="259045"/>
    <xdr:sp macro="" textlink="">
      <xdr:nvSpPr>
        <xdr:cNvPr id="637" name="n_1aveValue【庁舎】&#10;一人当たり面積"/>
        <xdr:cNvSpPr txBox="1"/>
      </xdr:nvSpPr>
      <xdr:spPr>
        <a:xfrm>
          <a:off x="210757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66783</xdr:rowOff>
    </xdr:from>
    <xdr:ext cx="469744" cy="259045"/>
    <xdr:sp macro="" textlink="">
      <xdr:nvSpPr>
        <xdr:cNvPr id="638" name="n_2aveValue【庁舎】&#10;一人当たり面積"/>
        <xdr:cNvSpPr txBox="1"/>
      </xdr:nvSpPr>
      <xdr:spPr>
        <a:xfrm>
          <a:off x="20199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158948</xdr:rowOff>
    </xdr:from>
    <xdr:ext cx="469744" cy="259045"/>
    <xdr:sp macro="" textlink="">
      <xdr:nvSpPr>
        <xdr:cNvPr id="639" name="n_1mainValue【庁舎】&#10;一人当たり面積"/>
        <xdr:cNvSpPr txBox="1"/>
      </xdr:nvSpPr>
      <xdr:spPr>
        <a:xfrm>
          <a:off x="210757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152416</xdr:rowOff>
    </xdr:from>
    <xdr:ext cx="469744" cy="259045"/>
    <xdr:sp macro="" textlink="">
      <xdr:nvSpPr>
        <xdr:cNvPr id="640" name="n_2mainValue【庁舎】&#10;一人当たり面積"/>
        <xdr:cNvSpPr txBox="1"/>
      </xdr:nvSpPr>
      <xdr:spPr>
        <a:xfrm>
          <a:off x="20199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1" name="正方形/長方形 6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2" name="正方形/長方形 6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3" name="テキスト ボックス 6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庁舎の一人当たり面積が</a:t>
          </a:r>
          <a:r>
            <a:rPr kumimoji="1" lang="en-US" altLang="ja-JP" sz="1300">
              <a:latin typeface="ＭＳ Ｐゴシック" panose="020B0600070205080204" pitchFamily="50" charset="-128"/>
              <a:ea typeface="ＭＳ Ｐゴシック" panose="020B0600070205080204" pitchFamily="50" charset="-128"/>
            </a:rPr>
            <a:t>0.180</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0.307</a:t>
          </a:r>
          <a:r>
            <a:rPr kumimoji="1" lang="ja-JP" altLang="en-US" sz="1300">
              <a:latin typeface="ＭＳ Ｐゴシック" panose="020B0600070205080204" pitchFamily="50" charset="-128"/>
              <a:ea typeface="ＭＳ Ｐゴシック" panose="020B0600070205080204" pitchFamily="50" charset="-128"/>
            </a:rPr>
            <a:t>と大きく増加している。これは、平成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年度に庁舎増築分を固定資産台帳に反映したことが要因となっている。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愛知県清須市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68,842
67,202
17.35
25,108,178
24,028,858
810,083
15,796,027
17,838,280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平成１７年７月７日の合併により清須市が誕生して以来、平成２１年１０月１日の春日町との合併を経ても</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財政力指数は１．００を上回っていたが、平成２４年度以降は１．００を下回っている。平成２９年度は、法人税割の減少等により基準財政収入額が減少し、公債費の増加等により基準財政需要額が増加したため、前年度から０．０２ポイント減少の０．９１となった。</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86783</xdr:rowOff>
    </xdr:from>
    <xdr:to>
      <xdr:col>23</xdr:col>
      <xdr:colOff>133350</xdr:colOff>
      <xdr:row>40</xdr:row>
      <xdr:rowOff>113595</xdr:rowOff>
    </xdr:to>
    <xdr:cxnSp macro="">
      <xdr:nvCxnSpPr>
        <xdr:cNvPr id="69" name="直線コネクタ 68"/>
        <xdr:cNvCxnSpPr/>
      </xdr:nvCxnSpPr>
      <xdr:spPr>
        <a:xfrm>
          <a:off x="4114800" y="6944783"/>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59972</xdr:rowOff>
    </xdr:from>
    <xdr:to>
      <xdr:col>19</xdr:col>
      <xdr:colOff>133350</xdr:colOff>
      <xdr:row>40</xdr:row>
      <xdr:rowOff>86783</xdr:rowOff>
    </xdr:to>
    <xdr:cxnSp macro="">
      <xdr:nvCxnSpPr>
        <xdr:cNvPr id="72" name="直線コネクタ 71"/>
        <xdr:cNvCxnSpPr/>
      </xdr:nvCxnSpPr>
      <xdr:spPr>
        <a:xfrm>
          <a:off x="3225800" y="69179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46567</xdr:rowOff>
    </xdr:from>
    <xdr:to>
      <xdr:col>15</xdr:col>
      <xdr:colOff>82550</xdr:colOff>
      <xdr:row>40</xdr:row>
      <xdr:rowOff>59972</xdr:rowOff>
    </xdr:to>
    <xdr:cxnSp macro="">
      <xdr:nvCxnSpPr>
        <xdr:cNvPr id="75" name="直線コネクタ 74"/>
        <xdr:cNvCxnSpPr/>
      </xdr:nvCxnSpPr>
      <xdr:spPr>
        <a:xfrm>
          <a:off x="2336800" y="69045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59972</xdr:rowOff>
    </xdr:to>
    <xdr:cxnSp macro="">
      <xdr:nvCxnSpPr>
        <xdr:cNvPr id="78" name="直線コネクタ 77"/>
        <xdr:cNvCxnSpPr/>
      </xdr:nvCxnSpPr>
      <xdr:spPr>
        <a:xfrm flipV="1">
          <a:off x="1447800" y="69045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88" name="楕円 87"/>
        <xdr:cNvSpPr/>
      </xdr:nvSpPr>
      <xdr:spPr>
        <a:xfrm>
          <a:off x="49022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79322</xdr:rowOff>
    </xdr:from>
    <xdr:ext cx="762000" cy="259045"/>
    <xdr:sp macro="" textlink="">
      <xdr:nvSpPr>
        <xdr:cNvPr id="89" name="財政力該当値テキスト"/>
        <xdr:cNvSpPr txBox="1"/>
      </xdr:nvSpPr>
      <xdr:spPr>
        <a:xfrm>
          <a:off x="5041900" y="67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35983</xdr:rowOff>
    </xdr:from>
    <xdr:to>
      <xdr:col>19</xdr:col>
      <xdr:colOff>184150</xdr:colOff>
      <xdr:row>40</xdr:row>
      <xdr:rowOff>137583</xdr:rowOff>
    </xdr:to>
    <xdr:sp macro="" textlink="">
      <xdr:nvSpPr>
        <xdr:cNvPr id="90" name="楕円 89"/>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147760</xdr:rowOff>
    </xdr:from>
    <xdr:ext cx="736600" cy="259045"/>
    <xdr:sp macro="" textlink="">
      <xdr:nvSpPr>
        <xdr:cNvPr id="91" name="テキスト ボックス 90"/>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9172</xdr:rowOff>
    </xdr:from>
    <xdr:to>
      <xdr:col>15</xdr:col>
      <xdr:colOff>133350</xdr:colOff>
      <xdr:row>40</xdr:row>
      <xdr:rowOff>110772</xdr:rowOff>
    </xdr:to>
    <xdr:sp macro="" textlink="">
      <xdr:nvSpPr>
        <xdr:cNvPr id="92" name="楕円 91"/>
        <xdr:cNvSpPr/>
      </xdr:nvSpPr>
      <xdr:spPr>
        <a:xfrm>
          <a:off x="3175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120949</xdr:rowOff>
    </xdr:from>
    <xdr:ext cx="762000" cy="259045"/>
    <xdr:sp macro="" textlink="">
      <xdr:nvSpPr>
        <xdr:cNvPr id="93" name="テキスト ボックス 92"/>
        <xdr:cNvSpPr txBox="1"/>
      </xdr:nvSpPr>
      <xdr:spPr>
        <a:xfrm>
          <a:off x="2844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167217</xdr:rowOff>
    </xdr:from>
    <xdr:to>
      <xdr:col>11</xdr:col>
      <xdr:colOff>82550</xdr:colOff>
      <xdr:row>40</xdr:row>
      <xdr:rowOff>97367</xdr:rowOff>
    </xdr:to>
    <xdr:sp macro="" textlink="">
      <xdr:nvSpPr>
        <xdr:cNvPr id="94" name="楕円 93"/>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95" name="テキスト ボックス 94"/>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9172</xdr:rowOff>
    </xdr:from>
    <xdr:to>
      <xdr:col>7</xdr:col>
      <xdr:colOff>31750</xdr:colOff>
      <xdr:row>40</xdr:row>
      <xdr:rowOff>110772</xdr:rowOff>
    </xdr:to>
    <xdr:sp macro="" textlink="">
      <xdr:nvSpPr>
        <xdr:cNvPr id="96" name="楕円 95"/>
        <xdr:cNvSpPr/>
      </xdr:nvSpPr>
      <xdr:spPr>
        <a:xfrm>
          <a:off x="1397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120949</xdr:rowOff>
    </xdr:from>
    <xdr:ext cx="762000" cy="259045"/>
    <xdr:sp macro="" textlink="">
      <xdr:nvSpPr>
        <xdr:cNvPr id="97" name="テキスト ボックス 96"/>
        <xdr:cNvSpPr txBox="1"/>
      </xdr:nvSpPr>
      <xdr:spPr>
        <a:xfrm>
          <a:off x="1066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経常経費充当一般財源について、人件費や繰入金が増加した。一方で、経常一般財源収入額については、地方交付税が減少するものの、地方税の増加などにより前年比微増の数値となり、結果、経常収支比率は前年度から０．４％増加し、８５．１％となった。</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類似団体平均を下回る数値ではあるが、今後、扶助費や補助費等の充当一般財源の増加が見込まれることから、推移の傾向を注視しつつ、適正な執行に努める</a:t>
          </a:r>
          <a:r>
            <a:rPr kumimoji="1" lang="ja-JP" altLang="en-US" sz="1300" b="0" i="0" u="none" strike="noStrike" kern="0" cap="none" spc="0" normalizeH="0" baseline="0" noProof="0">
              <a:ln>
                <a:noFill/>
              </a:ln>
              <a:solidFill>
                <a:srgbClr val="FF0000"/>
              </a:solidFill>
              <a:effectLst/>
              <a:uLnTx/>
              <a:uFillTx/>
              <a:latin typeface="ＭＳ Ｐゴシック"/>
              <a:ea typeface="ＭＳ Ｐゴシック" panose="020B0600070205080204" pitchFamily="50" charset="-128"/>
              <a:cs typeface="+mn-cs"/>
            </a:rPr>
            <a:t>。</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508</xdr:rowOff>
    </xdr:to>
    <xdr:cxnSp macro="">
      <xdr:nvCxnSpPr>
        <xdr:cNvPr id="125" name="直線コネクタ 124"/>
        <xdr:cNvCxnSpPr/>
      </xdr:nvCxnSpPr>
      <xdr:spPr>
        <a:xfrm flipV="1">
          <a:off x="4953000" y="9998710"/>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6"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27" name="直線コネクタ 126"/>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140987</xdr:rowOff>
    </xdr:from>
    <xdr:ext cx="762000" cy="259045"/>
    <xdr:sp macro="" textlink="">
      <xdr:nvSpPr>
        <xdr:cNvPr id="128"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10922</xdr:rowOff>
    </xdr:from>
    <xdr:to>
      <xdr:col>23</xdr:col>
      <xdr:colOff>133350</xdr:colOff>
      <xdr:row>60</xdr:row>
      <xdr:rowOff>30226</xdr:rowOff>
    </xdr:to>
    <xdr:cxnSp macro="">
      <xdr:nvCxnSpPr>
        <xdr:cNvPr id="130" name="直線コネクタ 129"/>
        <xdr:cNvCxnSpPr/>
      </xdr:nvCxnSpPr>
      <xdr:spPr>
        <a:xfrm>
          <a:off x="4114800" y="1029792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93743</xdr:rowOff>
    </xdr:from>
    <xdr:ext cx="762000" cy="259045"/>
    <xdr:sp macro="" textlink="">
      <xdr:nvSpPr>
        <xdr:cNvPr id="131" name="財政構造の弾力性平均値テキスト"/>
        <xdr:cNvSpPr txBox="1"/>
      </xdr:nvSpPr>
      <xdr:spPr>
        <a:xfrm>
          <a:off x="5041900" y="1055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32" name="フローチャート: 判断 131"/>
        <xdr:cNvSpPr/>
      </xdr:nvSpPr>
      <xdr:spPr>
        <a:xfrm>
          <a:off x="49022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124460</xdr:rowOff>
    </xdr:from>
    <xdr:to>
      <xdr:col>19</xdr:col>
      <xdr:colOff>133350</xdr:colOff>
      <xdr:row>60</xdr:row>
      <xdr:rowOff>10922</xdr:rowOff>
    </xdr:to>
    <xdr:cxnSp macro="">
      <xdr:nvCxnSpPr>
        <xdr:cNvPr id="133" name="直線コネクタ 132"/>
        <xdr:cNvCxnSpPr/>
      </xdr:nvCxnSpPr>
      <xdr:spPr>
        <a:xfrm>
          <a:off x="3225800" y="1024001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102362</xdr:rowOff>
    </xdr:from>
    <xdr:to>
      <xdr:col>19</xdr:col>
      <xdr:colOff>184150</xdr:colOff>
      <xdr:row>62</xdr:row>
      <xdr:rowOff>32512</xdr:rowOff>
    </xdr:to>
    <xdr:sp macro="" textlink="">
      <xdr:nvSpPr>
        <xdr:cNvPr id="134" name="フローチャート: 判断 133"/>
        <xdr:cNvSpPr/>
      </xdr:nvSpPr>
      <xdr:spPr>
        <a:xfrm>
          <a:off x="4064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17289</xdr:rowOff>
    </xdr:from>
    <xdr:ext cx="736600" cy="259045"/>
    <xdr:sp macro="" textlink="">
      <xdr:nvSpPr>
        <xdr:cNvPr id="135" name="テキスト ボックス 134"/>
        <xdr:cNvSpPr txBox="1"/>
      </xdr:nvSpPr>
      <xdr:spPr>
        <a:xfrm>
          <a:off x="3733800" y="10647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124460</xdr:rowOff>
    </xdr:from>
    <xdr:to>
      <xdr:col>15</xdr:col>
      <xdr:colOff>82550</xdr:colOff>
      <xdr:row>61</xdr:row>
      <xdr:rowOff>8382</xdr:rowOff>
    </xdr:to>
    <xdr:cxnSp macro="">
      <xdr:nvCxnSpPr>
        <xdr:cNvPr id="136" name="直線コネクタ 135"/>
        <xdr:cNvCxnSpPr/>
      </xdr:nvCxnSpPr>
      <xdr:spPr>
        <a:xfrm flipV="1">
          <a:off x="2336800" y="10240010"/>
          <a:ext cx="8890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153162</xdr:rowOff>
    </xdr:from>
    <xdr:to>
      <xdr:col>15</xdr:col>
      <xdr:colOff>133350</xdr:colOff>
      <xdr:row>61</xdr:row>
      <xdr:rowOff>83312</xdr:rowOff>
    </xdr:to>
    <xdr:sp macro="" textlink="">
      <xdr:nvSpPr>
        <xdr:cNvPr id="137" name="フローチャート: 判断 136"/>
        <xdr:cNvSpPr/>
      </xdr:nvSpPr>
      <xdr:spPr>
        <a:xfrm>
          <a:off x="3175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68089</xdr:rowOff>
    </xdr:from>
    <xdr:ext cx="762000" cy="259045"/>
    <xdr:sp macro="" textlink="">
      <xdr:nvSpPr>
        <xdr:cNvPr id="138" name="テキスト ボックス 137"/>
        <xdr:cNvSpPr txBox="1"/>
      </xdr:nvSpPr>
      <xdr:spPr>
        <a:xfrm>
          <a:off x="2844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8382</xdr:rowOff>
    </xdr:from>
    <xdr:to>
      <xdr:col>11</xdr:col>
      <xdr:colOff>31750</xdr:colOff>
      <xdr:row>61</xdr:row>
      <xdr:rowOff>46990</xdr:rowOff>
    </xdr:to>
    <xdr:cxnSp macro="">
      <xdr:nvCxnSpPr>
        <xdr:cNvPr id="139" name="直線コネクタ 138"/>
        <xdr:cNvCxnSpPr/>
      </xdr:nvCxnSpPr>
      <xdr:spPr>
        <a:xfrm flipV="1">
          <a:off x="1447800" y="1046683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2811</xdr:rowOff>
    </xdr:from>
    <xdr:ext cx="762000" cy="259045"/>
    <xdr:sp macro="" textlink="">
      <xdr:nvSpPr>
        <xdr:cNvPr id="141" name="テキスト ボックス 140"/>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25146</xdr:rowOff>
    </xdr:from>
    <xdr:to>
      <xdr:col>7</xdr:col>
      <xdr:colOff>31750</xdr:colOff>
      <xdr:row>61</xdr:row>
      <xdr:rowOff>126746</xdr:rowOff>
    </xdr:to>
    <xdr:sp macro="" textlink="">
      <xdr:nvSpPr>
        <xdr:cNvPr id="142" name="フローチャート: 判断 141"/>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111523</xdr:rowOff>
    </xdr:from>
    <xdr:ext cx="762000" cy="259045"/>
    <xdr:sp macro="" textlink="">
      <xdr:nvSpPr>
        <xdr:cNvPr id="143" name="テキスト ボックス 142"/>
        <xdr:cNvSpPr txBox="1"/>
      </xdr:nvSpPr>
      <xdr:spPr>
        <a:xfrm>
          <a:off x="1066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150876</xdr:rowOff>
    </xdr:from>
    <xdr:to>
      <xdr:col>23</xdr:col>
      <xdr:colOff>184150</xdr:colOff>
      <xdr:row>60</xdr:row>
      <xdr:rowOff>81026</xdr:rowOff>
    </xdr:to>
    <xdr:sp macro="" textlink="">
      <xdr:nvSpPr>
        <xdr:cNvPr id="149" name="楕円 148"/>
        <xdr:cNvSpPr/>
      </xdr:nvSpPr>
      <xdr:spPr>
        <a:xfrm>
          <a:off x="49022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167403</xdr:rowOff>
    </xdr:from>
    <xdr:ext cx="762000" cy="259045"/>
    <xdr:sp macro="" textlink="">
      <xdr:nvSpPr>
        <xdr:cNvPr id="150" name="財政構造の弾力性該当値テキスト"/>
        <xdr:cNvSpPr txBox="1"/>
      </xdr:nvSpPr>
      <xdr:spPr>
        <a:xfrm>
          <a:off x="5041900" y="1011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131572</xdr:rowOff>
    </xdr:from>
    <xdr:to>
      <xdr:col>19</xdr:col>
      <xdr:colOff>184150</xdr:colOff>
      <xdr:row>60</xdr:row>
      <xdr:rowOff>61722</xdr:rowOff>
    </xdr:to>
    <xdr:sp macro="" textlink="">
      <xdr:nvSpPr>
        <xdr:cNvPr id="151" name="楕円 150"/>
        <xdr:cNvSpPr/>
      </xdr:nvSpPr>
      <xdr:spPr>
        <a:xfrm>
          <a:off x="4064000" y="1024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71899</xdr:rowOff>
    </xdr:from>
    <xdr:ext cx="736600" cy="259045"/>
    <xdr:sp macro="" textlink="">
      <xdr:nvSpPr>
        <xdr:cNvPr id="152" name="テキスト ボックス 151"/>
        <xdr:cNvSpPr txBox="1"/>
      </xdr:nvSpPr>
      <xdr:spPr>
        <a:xfrm>
          <a:off x="3733800" y="10015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73660</xdr:rowOff>
    </xdr:from>
    <xdr:to>
      <xdr:col>15</xdr:col>
      <xdr:colOff>133350</xdr:colOff>
      <xdr:row>60</xdr:row>
      <xdr:rowOff>3810</xdr:rowOff>
    </xdr:to>
    <xdr:sp macro="" textlink="">
      <xdr:nvSpPr>
        <xdr:cNvPr id="153" name="楕円 152"/>
        <xdr:cNvSpPr/>
      </xdr:nvSpPr>
      <xdr:spPr>
        <a:xfrm>
          <a:off x="3175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13987</xdr:rowOff>
    </xdr:from>
    <xdr:ext cx="762000" cy="259045"/>
    <xdr:sp macro="" textlink="">
      <xdr:nvSpPr>
        <xdr:cNvPr id="154" name="テキスト ボックス 153"/>
        <xdr:cNvSpPr txBox="1"/>
      </xdr:nvSpPr>
      <xdr:spPr>
        <a:xfrm>
          <a:off x="2844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129032</xdr:rowOff>
    </xdr:from>
    <xdr:to>
      <xdr:col>11</xdr:col>
      <xdr:colOff>82550</xdr:colOff>
      <xdr:row>61</xdr:row>
      <xdr:rowOff>59182</xdr:rowOff>
    </xdr:to>
    <xdr:sp macro="" textlink="">
      <xdr:nvSpPr>
        <xdr:cNvPr id="155" name="楕円 154"/>
        <xdr:cNvSpPr/>
      </xdr:nvSpPr>
      <xdr:spPr>
        <a:xfrm>
          <a:off x="2286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69359</xdr:rowOff>
    </xdr:from>
    <xdr:ext cx="762000" cy="259045"/>
    <xdr:sp macro="" textlink="">
      <xdr:nvSpPr>
        <xdr:cNvPr id="156" name="テキスト ボックス 155"/>
        <xdr:cNvSpPr txBox="1"/>
      </xdr:nvSpPr>
      <xdr:spPr>
        <a:xfrm>
          <a:off x="1955800" y="1018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167640</xdr:rowOff>
    </xdr:from>
    <xdr:to>
      <xdr:col>7</xdr:col>
      <xdr:colOff>31750</xdr:colOff>
      <xdr:row>61</xdr:row>
      <xdr:rowOff>97790</xdr:rowOff>
    </xdr:to>
    <xdr:sp macro="" textlink="">
      <xdr:nvSpPr>
        <xdr:cNvPr id="157" name="楕円 156"/>
        <xdr:cNvSpPr/>
      </xdr:nvSpPr>
      <xdr:spPr>
        <a:xfrm>
          <a:off x="1397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107967</xdr:rowOff>
    </xdr:from>
    <xdr:ext cx="762000" cy="259045"/>
    <xdr:sp macro="" textlink="">
      <xdr:nvSpPr>
        <xdr:cNvPr id="158" name="テキスト ボックス 157"/>
        <xdr:cNvSpPr txBox="1"/>
      </xdr:nvSpPr>
      <xdr:spPr>
        <a:xfrm>
          <a:off x="1066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選挙事務や水防活動に係る時間外勤務手当の増加などで人件費の増加があったものの、庁舎増築等事業の完了に伴う物件費の減少などが上回るため、前年度に比べ、３，８２９円の減少となった。</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一方、本市は合併団体であり、保育園や学校、児童館などの施設数が多く、施設管理経費が値に占める割合が大きい。</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引き続き、公共施設等総合管理計画に基づき、中長期的な視点で公共施設の更新・統廃合・長寿命化改修を検討し、財政負担の軽減・平準化を図る。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36061</xdr:rowOff>
    </xdr:from>
    <xdr:to>
      <xdr:col>23</xdr:col>
      <xdr:colOff>133350</xdr:colOff>
      <xdr:row>89</xdr:row>
      <xdr:rowOff>27863</xdr:rowOff>
    </xdr:to>
    <xdr:cxnSp macro="">
      <xdr:nvCxnSpPr>
        <xdr:cNvPr id="188" name="直線コネクタ 187"/>
        <xdr:cNvCxnSpPr/>
      </xdr:nvCxnSpPr>
      <xdr:spPr>
        <a:xfrm flipV="1">
          <a:off x="4953000" y="13752061"/>
          <a:ext cx="0" cy="153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171390</xdr:rowOff>
    </xdr:from>
    <xdr:ext cx="762000" cy="259045"/>
    <xdr:sp macro="" textlink="">
      <xdr:nvSpPr>
        <xdr:cNvPr id="189" name="人件費・物件費等の状況最小値テキスト"/>
        <xdr:cNvSpPr txBox="1"/>
      </xdr:nvSpPr>
      <xdr:spPr>
        <a:xfrm>
          <a:off x="5041900" y="15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27863</xdr:rowOff>
    </xdr:from>
    <xdr:to>
      <xdr:col>24</xdr:col>
      <xdr:colOff>12700</xdr:colOff>
      <xdr:row>89</xdr:row>
      <xdr:rowOff>27863</xdr:rowOff>
    </xdr:to>
    <xdr:cxnSp macro="">
      <xdr:nvCxnSpPr>
        <xdr:cNvPr id="190" name="直線コネクタ 189"/>
        <xdr:cNvCxnSpPr/>
      </xdr:nvCxnSpPr>
      <xdr:spPr>
        <a:xfrm>
          <a:off x="4864100" y="1528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122438</xdr:rowOff>
    </xdr:from>
    <xdr:ext cx="762000" cy="259045"/>
    <xdr:sp macro="" textlink="">
      <xdr:nvSpPr>
        <xdr:cNvPr id="191" name="人件費・物件費等の状況最大値テキスト"/>
        <xdr:cNvSpPr txBox="1"/>
      </xdr:nvSpPr>
      <xdr:spPr>
        <a:xfrm>
          <a:off x="5041900" y="134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36061</xdr:rowOff>
    </xdr:from>
    <xdr:to>
      <xdr:col>24</xdr:col>
      <xdr:colOff>12700</xdr:colOff>
      <xdr:row>80</xdr:row>
      <xdr:rowOff>36061</xdr:rowOff>
    </xdr:to>
    <xdr:cxnSp macro="">
      <xdr:nvCxnSpPr>
        <xdr:cNvPr id="192" name="直線コネクタ 191"/>
        <xdr:cNvCxnSpPr/>
      </xdr:nvCxnSpPr>
      <xdr:spPr>
        <a:xfrm>
          <a:off x="4864100" y="137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157527</xdr:rowOff>
    </xdr:from>
    <xdr:to>
      <xdr:col>23</xdr:col>
      <xdr:colOff>133350</xdr:colOff>
      <xdr:row>81</xdr:row>
      <xdr:rowOff>1476</xdr:rowOff>
    </xdr:to>
    <xdr:cxnSp macro="">
      <xdr:nvCxnSpPr>
        <xdr:cNvPr id="193" name="直線コネクタ 192"/>
        <xdr:cNvCxnSpPr/>
      </xdr:nvCxnSpPr>
      <xdr:spPr>
        <a:xfrm flipV="1">
          <a:off x="4114800" y="13873527"/>
          <a:ext cx="838200" cy="1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142304</xdr:rowOff>
    </xdr:from>
    <xdr:ext cx="762000" cy="259045"/>
    <xdr:sp macro="" textlink="">
      <xdr:nvSpPr>
        <xdr:cNvPr id="194" name="人件費・物件費等の状況平均値テキスト"/>
        <xdr:cNvSpPr txBox="1"/>
      </xdr:nvSpPr>
      <xdr:spPr>
        <a:xfrm>
          <a:off x="5041900" y="138583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133133</xdr:rowOff>
    </xdr:from>
    <xdr:to>
      <xdr:col>23</xdr:col>
      <xdr:colOff>184150</xdr:colOff>
      <xdr:row>81</xdr:row>
      <xdr:rowOff>63283</xdr:rowOff>
    </xdr:to>
    <xdr:sp macro="" textlink="">
      <xdr:nvSpPr>
        <xdr:cNvPr id="195" name="フローチャート: 判断 194"/>
        <xdr:cNvSpPr/>
      </xdr:nvSpPr>
      <xdr:spPr>
        <a:xfrm>
          <a:off x="49022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1476</xdr:rowOff>
    </xdr:from>
    <xdr:to>
      <xdr:col>19</xdr:col>
      <xdr:colOff>133350</xdr:colOff>
      <xdr:row>81</xdr:row>
      <xdr:rowOff>4082</xdr:rowOff>
    </xdr:to>
    <xdr:cxnSp macro="">
      <xdr:nvCxnSpPr>
        <xdr:cNvPr id="196" name="直線コネクタ 195"/>
        <xdr:cNvCxnSpPr/>
      </xdr:nvCxnSpPr>
      <xdr:spPr>
        <a:xfrm flipV="1">
          <a:off x="3225800" y="13888926"/>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150141</xdr:rowOff>
    </xdr:from>
    <xdr:to>
      <xdr:col>19</xdr:col>
      <xdr:colOff>184150</xdr:colOff>
      <xdr:row>81</xdr:row>
      <xdr:rowOff>80291</xdr:rowOff>
    </xdr:to>
    <xdr:sp macro="" textlink="">
      <xdr:nvSpPr>
        <xdr:cNvPr id="197" name="フローチャート: 判断 196"/>
        <xdr:cNvSpPr/>
      </xdr:nvSpPr>
      <xdr:spPr>
        <a:xfrm>
          <a:off x="4064000" y="1386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65068</xdr:rowOff>
    </xdr:from>
    <xdr:ext cx="736600" cy="259045"/>
    <xdr:sp macro="" textlink="">
      <xdr:nvSpPr>
        <xdr:cNvPr id="198" name="テキスト ボックス 197"/>
        <xdr:cNvSpPr txBox="1"/>
      </xdr:nvSpPr>
      <xdr:spPr>
        <a:xfrm>
          <a:off x="3733800" y="13952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167018</xdr:rowOff>
    </xdr:from>
    <xdr:to>
      <xdr:col>15</xdr:col>
      <xdr:colOff>82550</xdr:colOff>
      <xdr:row>81</xdr:row>
      <xdr:rowOff>4082</xdr:rowOff>
    </xdr:to>
    <xdr:cxnSp macro="">
      <xdr:nvCxnSpPr>
        <xdr:cNvPr id="199" name="直線コネクタ 198"/>
        <xdr:cNvCxnSpPr/>
      </xdr:nvCxnSpPr>
      <xdr:spPr>
        <a:xfrm>
          <a:off x="2336800" y="13883018"/>
          <a:ext cx="889000" cy="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108356</xdr:rowOff>
    </xdr:from>
    <xdr:to>
      <xdr:col>15</xdr:col>
      <xdr:colOff>133350</xdr:colOff>
      <xdr:row>81</xdr:row>
      <xdr:rowOff>38506</xdr:rowOff>
    </xdr:to>
    <xdr:sp macro="" textlink="">
      <xdr:nvSpPr>
        <xdr:cNvPr id="200" name="フローチャート: 判断 199"/>
        <xdr:cNvSpPr/>
      </xdr:nvSpPr>
      <xdr:spPr>
        <a:xfrm>
          <a:off x="3175000" y="138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48683</xdr:rowOff>
    </xdr:from>
    <xdr:ext cx="762000" cy="259045"/>
    <xdr:sp macro="" textlink="">
      <xdr:nvSpPr>
        <xdr:cNvPr id="201" name="テキスト ボックス 200"/>
        <xdr:cNvSpPr txBox="1"/>
      </xdr:nvSpPr>
      <xdr:spPr>
        <a:xfrm>
          <a:off x="2844800" y="1359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161384</xdr:rowOff>
    </xdr:from>
    <xdr:to>
      <xdr:col>11</xdr:col>
      <xdr:colOff>31750</xdr:colOff>
      <xdr:row>80</xdr:row>
      <xdr:rowOff>167018</xdr:rowOff>
    </xdr:to>
    <xdr:cxnSp macro="">
      <xdr:nvCxnSpPr>
        <xdr:cNvPr id="202" name="直線コネクタ 201"/>
        <xdr:cNvCxnSpPr/>
      </xdr:nvCxnSpPr>
      <xdr:spPr>
        <a:xfrm>
          <a:off x="1447800" y="13877384"/>
          <a:ext cx="889000" cy="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119577</xdr:rowOff>
    </xdr:from>
    <xdr:to>
      <xdr:col>11</xdr:col>
      <xdr:colOff>82550</xdr:colOff>
      <xdr:row>81</xdr:row>
      <xdr:rowOff>49727</xdr:rowOff>
    </xdr:to>
    <xdr:sp macro="" textlink="">
      <xdr:nvSpPr>
        <xdr:cNvPr id="203" name="フローチャート: 判断 202"/>
        <xdr:cNvSpPr/>
      </xdr:nvSpPr>
      <xdr:spPr>
        <a:xfrm>
          <a:off x="2286000" y="1383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34504</xdr:rowOff>
    </xdr:from>
    <xdr:ext cx="762000" cy="259045"/>
    <xdr:sp macro="" textlink="">
      <xdr:nvSpPr>
        <xdr:cNvPr id="204" name="テキスト ボックス 203"/>
        <xdr:cNvSpPr txBox="1"/>
      </xdr:nvSpPr>
      <xdr:spPr>
        <a:xfrm>
          <a:off x="1955800" y="1392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115615</xdr:rowOff>
    </xdr:from>
    <xdr:to>
      <xdr:col>7</xdr:col>
      <xdr:colOff>31750</xdr:colOff>
      <xdr:row>81</xdr:row>
      <xdr:rowOff>45765</xdr:rowOff>
    </xdr:to>
    <xdr:sp macro="" textlink="">
      <xdr:nvSpPr>
        <xdr:cNvPr id="205" name="フローチャート: 判断 204"/>
        <xdr:cNvSpPr/>
      </xdr:nvSpPr>
      <xdr:spPr>
        <a:xfrm>
          <a:off x="1397000" y="1383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30542</xdr:rowOff>
    </xdr:from>
    <xdr:ext cx="762000" cy="259045"/>
    <xdr:sp macro="" textlink="">
      <xdr:nvSpPr>
        <xdr:cNvPr id="206" name="テキスト ボックス 205"/>
        <xdr:cNvSpPr txBox="1"/>
      </xdr:nvSpPr>
      <xdr:spPr>
        <a:xfrm>
          <a:off x="1066800" y="1391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106727</xdr:rowOff>
    </xdr:from>
    <xdr:to>
      <xdr:col>23</xdr:col>
      <xdr:colOff>184150</xdr:colOff>
      <xdr:row>81</xdr:row>
      <xdr:rowOff>36877</xdr:rowOff>
    </xdr:to>
    <xdr:sp macro="" textlink="">
      <xdr:nvSpPr>
        <xdr:cNvPr id="212" name="楕円 211"/>
        <xdr:cNvSpPr/>
      </xdr:nvSpPr>
      <xdr:spPr>
        <a:xfrm>
          <a:off x="4902200" y="1382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28004</xdr:rowOff>
    </xdr:from>
    <xdr:ext cx="762000" cy="259045"/>
    <xdr:sp macro="" textlink="">
      <xdr:nvSpPr>
        <xdr:cNvPr id="213" name="人件費・物件費等の状況該当値テキスト"/>
        <xdr:cNvSpPr txBox="1"/>
      </xdr:nvSpPr>
      <xdr:spPr>
        <a:xfrm>
          <a:off x="5041900" y="1374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122126</xdr:rowOff>
    </xdr:from>
    <xdr:to>
      <xdr:col>19</xdr:col>
      <xdr:colOff>184150</xdr:colOff>
      <xdr:row>81</xdr:row>
      <xdr:rowOff>52276</xdr:rowOff>
    </xdr:to>
    <xdr:sp macro="" textlink="">
      <xdr:nvSpPr>
        <xdr:cNvPr id="214" name="楕円 213"/>
        <xdr:cNvSpPr/>
      </xdr:nvSpPr>
      <xdr:spPr>
        <a:xfrm>
          <a:off x="4064000" y="1383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62453</xdr:rowOff>
    </xdr:from>
    <xdr:ext cx="736600" cy="259045"/>
    <xdr:sp macro="" textlink="">
      <xdr:nvSpPr>
        <xdr:cNvPr id="215" name="テキスト ボックス 214"/>
        <xdr:cNvSpPr txBox="1"/>
      </xdr:nvSpPr>
      <xdr:spPr>
        <a:xfrm>
          <a:off x="3733800" y="13607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124732</xdr:rowOff>
    </xdr:from>
    <xdr:to>
      <xdr:col>15</xdr:col>
      <xdr:colOff>133350</xdr:colOff>
      <xdr:row>81</xdr:row>
      <xdr:rowOff>54882</xdr:rowOff>
    </xdr:to>
    <xdr:sp macro="" textlink="">
      <xdr:nvSpPr>
        <xdr:cNvPr id="216" name="楕円 215"/>
        <xdr:cNvSpPr/>
      </xdr:nvSpPr>
      <xdr:spPr>
        <a:xfrm>
          <a:off x="3175000" y="1384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39659</xdr:rowOff>
    </xdr:from>
    <xdr:ext cx="762000" cy="259045"/>
    <xdr:sp macro="" textlink="">
      <xdr:nvSpPr>
        <xdr:cNvPr id="217" name="テキスト ボックス 216"/>
        <xdr:cNvSpPr txBox="1"/>
      </xdr:nvSpPr>
      <xdr:spPr>
        <a:xfrm>
          <a:off x="2844800" y="13927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116218</xdr:rowOff>
    </xdr:from>
    <xdr:to>
      <xdr:col>11</xdr:col>
      <xdr:colOff>82550</xdr:colOff>
      <xdr:row>81</xdr:row>
      <xdr:rowOff>46368</xdr:rowOff>
    </xdr:to>
    <xdr:sp macro="" textlink="">
      <xdr:nvSpPr>
        <xdr:cNvPr id="218" name="楕円 217"/>
        <xdr:cNvSpPr/>
      </xdr:nvSpPr>
      <xdr:spPr>
        <a:xfrm>
          <a:off x="2286000" y="1383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56545</xdr:rowOff>
    </xdr:from>
    <xdr:ext cx="762000" cy="259045"/>
    <xdr:sp macro="" textlink="">
      <xdr:nvSpPr>
        <xdr:cNvPr id="219" name="テキスト ボックス 218"/>
        <xdr:cNvSpPr txBox="1"/>
      </xdr:nvSpPr>
      <xdr:spPr>
        <a:xfrm>
          <a:off x="1955800" y="13601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110584</xdr:rowOff>
    </xdr:from>
    <xdr:to>
      <xdr:col>7</xdr:col>
      <xdr:colOff>31750</xdr:colOff>
      <xdr:row>81</xdr:row>
      <xdr:rowOff>40734</xdr:rowOff>
    </xdr:to>
    <xdr:sp macro="" textlink="">
      <xdr:nvSpPr>
        <xdr:cNvPr id="220" name="楕円 219"/>
        <xdr:cNvSpPr/>
      </xdr:nvSpPr>
      <xdr:spPr>
        <a:xfrm>
          <a:off x="1397000" y="1382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50911</xdr:rowOff>
    </xdr:from>
    <xdr:ext cx="762000" cy="259045"/>
    <xdr:sp macro="" textlink="">
      <xdr:nvSpPr>
        <xdr:cNvPr id="221" name="テキスト ボックス 220"/>
        <xdr:cNvSpPr txBox="1"/>
      </xdr:nvSpPr>
      <xdr:spPr>
        <a:xfrm>
          <a:off x="1066800" y="1359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本市の給与水準は、これまで全国平均、類似団体平均を下回る数値で推移してきている。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今回の数値も、依然として全国平均や類似団体平均を下回っている。その中で、本市の数値が平成２７年度を上回った理由としては、経験年数の長い職員の給与に影響を受けたものと考えられる。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今後も、市民の理解が得られるよう類似団体との均衡を保ちつつ、適正な給与水準の維持に努める。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90</xdr:row>
      <xdr:rowOff>39159</xdr:rowOff>
    </xdr:to>
    <xdr:cxnSp macro="">
      <xdr:nvCxnSpPr>
        <xdr:cNvPr id="250" name="直線コネクタ 249"/>
        <xdr:cNvCxnSpPr/>
      </xdr:nvCxnSpPr>
      <xdr:spPr>
        <a:xfrm flipV="1">
          <a:off x="17018000" y="13820775"/>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3"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4" name="直線コネクタ 253"/>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164041</xdr:rowOff>
    </xdr:from>
    <xdr:to>
      <xdr:col>81</xdr:col>
      <xdr:colOff>44450</xdr:colOff>
      <xdr:row>82</xdr:row>
      <xdr:rowOff>164041</xdr:rowOff>
    </xdr:to>
    <xdr:cxnSp macro="">
      <xdr:nvCxnSpPr>
        <xdr:cNvPr id="255" name="直線コネクタ 254"/>
        <xdr:cNvCxnSpPr/>
      </xdr:nvCxnSpPr>
      <xdr:spPr>
        <a:xfrm>
          <a:off x="16179800" y="1422294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6"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7" name="フローチャート: 判断 256"/>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63500</xdr:rowOff>
    </xdr:from>
    <xdr:to>
      <xdr:col>77</xdr:col>
      <xdr:colOff>44450</xdr:colOff>
      <xdr:row>82</xdr:row>
      <xdr:rowOff>164041</xdr:rowOff>
    </xdr:to>
    <xdr:cxnSp macro="">
      <xdr:nvCxnSpPr>
        <xdr:cNvPr id="258" name="直線コネクタ 257"/>
        <xdr:cNvCxnSpPr/>
      </xdr:nvCxnSpPr>
      <xdr:spPr>
        <a:xfrm>
          <a:off x="15290800" y="14122400"/>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9" name="フローチャート: 判断 258"/>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60" name="テキスト ボックス 259"/>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63500</xdr:rowOff>
    </xdr:from>
    <xdr:to>
      <xdr:col>72</xdr:col>
      <xdr:colOff>203200</xdr:colOff>
      <xdr:row>82</xdr:row>
      <xdr:rowOff>63500</xdr:rowOff>
    </xdr:to>
    <xdr:cxnSp macro="">
      <xdr:nvCxnSpPr>
        <xdr:cNvPr id="261" name="直線コネクタ 260"/>
        <xdr:cNvCxnSpPr/>
      </xdr:nvCxnSpPr>
      <xdr:spPr>
        <a:xfrm>
          <a:off x="14401800" y="1412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2" name="フローチャート: 判断 261"/>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3" name="テキスト ボックス 262"/>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63500</xdr:rowOff>
    </xdr:from>
    <xdr:to>
      <xdr:col>68</xdr:col>
      <xdr:colOff>152400</xdr:colOff>
      <xdr:row>82</xdr:row>
      <xdr:rowOff>83609</xdr:rowOff>
    </xdr:to>
    <xdr:cxnSp macro="">
      <xdr:nvCxnSpPr>
        <xdr:cNvPr id="264" name="直線コネクタ 263"/>
        <xdr:cNvCxnSpPr/>
      </xdr:nvCxnSpPr>
      <xdr:spPr>
        <a:xfrm flipV="1">
          <a:off x="13512800" y="1412240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5" name="フローチャート: 判断 264"/>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66" name="テキスト ボックス 265"/>
        <xdr:cNvSpPr txBox="1"/>
      </xdr:nvSpPr>
      <xdr:spPr>
        <a:xfrm>
          <a:off x="14020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87436</xdr:rowOff>
    </xdr:from>
    <xdr:ext cx="762000" cy="259045"/>
    <xdr:sp macro="" textlink="">
      <xdr:nvSpPr>
        <xdr:cNvPr id="268" name="テキスト ボックス 267"/>
        <xdr:cNvSpPr txBox="1"/>
      </xdr:nvSpPr>
      <xdr:spPr>
        <a:xfrm>
          <a:off x="13131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113241</xdr:rowOff>
    </xdr:from>
    <xdr:to>
      <xdr:col>81</xdr:col>
      <xdr:colOff>95250</xdr:colOff>
      <xdr:row>83</xdr:row>
      <xdr:rowOff>43391</xdr:rowOff>
    </xdr:to>
    <xdr:sp macro="" textlink="">
      <xdr:nvSpPr>
        <xdr:cNvPr id="274" name="楕円 273"/>
        <xdr:cNvSpPr/>
      </xdr:nvSpPr>
      <xdr:spPr>
        <a:xfrm>
          <a:off x="16967200" y="1417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129768</xdr:rowOff>
    </xdr:from>
    <xdr:ext cx="762000" cy="259045"/>
    <xdr:sp macro="" textlink="">
      <xdr:nvSpPr>
        <xdr:cNvPr id="275" name="給与水準   （国との比較）該当値テキスト"/>
        <xdr:cNvSpPr txBox="1"/>
      </xdr:nvSpPr>
      <xdr:spPr>
        <a:xfrm>
          <a:off x="17106900" y="1401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113241</xdr:rowOff>
    </xdr:from>
    <xdr:to>
      <xdr:col>77</xdr:col>
      <xdr:colOff>95250</xdr:colOff>
      <xdr:row>83</xdr:row>
      <xdr:rowOff>43391</xdr:rowOff>
    </xdr:to>
    <xdr:sp macro="" textlink="">
      <xdr:nvSpPr>
        <xdr:cNvPr id="276" name="楕円 275"/>
        <xdr:cNvSpPr/>
      </xdr:nvSpPr>
      <xdr:spPr>
        <a:xfrm>
          <a:off x="16129000" y="1417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53568</xdr:rowOff>
    </xdr:from>
    <xdr:ext cx="736600" cy="259045"/>
    <xdr:sp macro="" textlink="">
      <xdr:nvSpPr>
        <xdr:cNvPr id="277" name="テキスト ボックス 276"/>
        <xdr:cNvSpPr txBox="1"/>
      </xdr:nvSpPr>
      <xdr:spPr>
        <a:xfrm>
          <a:off x="15798800" y="13941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12700</xdr:rowOff>
    </xdr:from>
    <xdr:to>
      <xdr:col>73</xdr:col>
      <xdr:colOff>44450</xdr:colOff>
      <xdr:row>82</xdr:row>
      <xdr:rowOff>114300</xdr:rowOff>
    </xdr:to>
    <xdr:sp macro="" textlink="">
      <xdr:nvSpPr>
        <xdr:cNvPr id="278" name="楕円 277"/>
        <xdr:cNvSpPr/>
      </xdr:nvSpPr>
      <xdr:spPr>
        <a:xfrm>
          <a:off x="15240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124477</xdr:rowOff>
    </xdr:from>
    <xdr:ext cx="762000" cy="259045"/>
    <xdr:sp macro="" textlink="">
      <xdr:nvSpPr>
        <xdr:cNvPr id="279" name="テキスト ボックス 278"/>
        <xdr:cNvSpPr txBox="1"/>
      </xdr:nvSpPr>
      <xdr:spPr>
        <a:xfrm>
          <a:off x="14909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12700</xdr:rowOff>
    </xdr:from>
    <xdr:to>
      <xdr:col>68</xdr:col>
      <xdr:colOff>203200</xdr:colOff>
      <xdr:row>82</xdr:row>
      <xdr:rowOff>114300</xdr:rowOff>
    </xdr:to>
    <xdr:sp macro="" textlink="">
      <xdr:nvSpPr>
        <xdr:cNvPr id="280" name="楕円 279"/>
        <xdr:cNvSpPr/>
      </xdr:nvSpPr>
      <xdr:spPr>
        <a:xfrm>
          <a:off x="14351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124477</xdr:rowOff>
    </xdr:from>
    <xdr:ext cx="762000" cy="259045"/>
    <xdr:sp macro="" textlink="">
      <xdr:nvSpPr>
        <xdr:cNvPr id="281" name="テキスト ボックス 280"/>
        <xdr:cNvSpPr txBox="1"/>
      </xdr:nvSpPr>
      <xdr:spPr>
        <a:xfrm>
          <a:off x="14020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32809</xdr:rowOff>
    </xdr:from>
    <xdr:to>
      <xdr:col>64</xdr:col>
      <xdr:colOff>152400</xdr:colOff>
      <xdr:row>82</xdr:row>
      <xdr:rowOff>134409</xdr:rowOff>
    </xdr:to>
    <xdr:sp macro="" textlink="">
      <xdr:nvSpPr>
        <xdr:cNvPr id="282" name="楕円 281"/>
        <xdr:cNvSpPr/>
      </xdr:nvSpPr>
      <xdr:spPr>
        <a:xfrm>
          <a:off x="13462000" y="1409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144586</xdr:rowOff>
    </xdr:from>
    <xdr:ext cx="762000" cy="259045"/>
    <xdr:sp macro="" textlink="">
      <xdr:nvSpPr>
        <xdr:cNvPr id="283" name="テキスト ボックス 282"/>
        <xdr:cNvSpPr txBox="1"/>
      </xdr:nvSpPr>
      <xdr:spPr>
        <a:xfrm>
          <a:off x="13131800" y="13860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本市の職員数は、適切な定員管理により継続して類似団体平均を下回っている。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今後も、現在の行政サービス水準を維持するため、適正な定員管理に努める。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3" name="直線コネクタ 312"/>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4" name="定員管理の状況最小値テキスト"/>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5" name="直線コネクタ 314"/>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6"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7" name="直線コネクタ 316"/>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111866</xdr:rowOff>
    </xdr:from>
    <xdr:to>
      <xdr:col>81</xdr:col>
      <xdr:colOff>44450</xdr:colOff>
      <xdr:row>60</xdr:row>
      <xdr:rowOff>133985</xdr:rowOff>
    </xdr:to>
    <xdr:cxnSp macro="">
      <xdr:nvCxnSpPr>
        <xdr:cNvPr id="318" name="直線コネクタ 317"/>
        <xdr:cNvCxnSpPr/>
      </xdr:nvCxnSpPr>
      <xdr:spPr>
        <a:xfrm flipV="1">
          <a:off x="16179800" y="10398866"/>
          <a:ext cx="8382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105004</xdr:rowOff>
    </xdr:from>
    <xdr:ext cx="762000" cy="259045"/>
    <xdr:sp macro="" textlink="">
      <xdr:nvSpPr>
        <xdr:cNvPr id="319" name="定員管理の状況平均値テキスト"/>
        <xdr:cNvSpPr txBox="1"/>
      </xdr:nvSpPr>
      <xdr:spPr>
        <a:xfrm>
          <a:off x="17106900" y="10563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0" name="フローチャート: 判断 319"/>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133985</xdr:rowOff>
    </xdr:from>
    <xdr:to>
      <xdr:col>77</xdr:col>
      <xdr:colOff>44450</xdr:colOff>
      <xdr:row>60</xdr:row>
      <xdr:rowOff>152082</xdr:rowOff>
    </xdr:to>
    <xdr:cxnSp macro="">
      <xdr:nvCxnSpPr>
        <xdr:cNvPr id="321" name="直線コネクタ 320"/>
        <xdr:cNvCxnSpPr/>
      </xdr:nvCxnSpPr>
      <xdr:spPr>
        <a:xfrm flipV="1">
          <a:off x="15290800" y="1042098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2" name="フローチャート: 判断 321"/>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43832</xdr:rowOff>
    </xdr:from>
    <xdr:ext cx="736600" cy="259045"/>
    <xdr:sp macro="" textlink="">
      <xdr:nvSpPr>
        <xdr:cNvPr id="323" name="テキスト ボックス 322"/>
        <xdr:cNvSpPr txBox="1"/>
      </xdr:nvSpPr>
      <xdr:spPr>
        <a:xfrm>
          <a:off x="15798800" y="106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152082</xdr:rowOff>
    </xdr:from>
    <xdr:to>
      <xdr:col>72</xdr:col>
      <xdr:colOff>203200</xdr:colOff>
      <xdr:row>61</xdr:row>
      <xdr:rowOff>2752</xdr:rowOff>
    </xdr:to>
    <xdr:cxnSp macro="">
      <xdr:nvCxnSpPr>
        <xdr:cNvPr id="324" name="直線コネクタ 323"/>
        <xdr:cNvCxnSpPr/>
      </xdr:nvCxnSpPr>
      <xdr:spPr>
        <a:xfrm flipV="1">
          <a:off x="14401800" y="10439082"/>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5" name="フローチャート: 判断 324"/>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19702</xdr:rowOff>
    </xdr:from>
    <xdr:ext cx="762000" cy="259045"/>
    <xdr:sp macro="" textlink="">
      <xdr:nvSpPr>
        <xdr:cNvPr id="326" name="テキスト ボックス 325"/>
        <xdr:cNvSpPr txBox="1"/>
      </xdr:nvSpPr>
      <xdr:spPr>
        <a:xfrm>
          <a:off x="14909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2752</xdr:rowOff>
    </xdr:from>
    <xdr:to>
      <xdr:col>68</xdr:col>
      <xdr:colOff>152400</xdr:colOff>
      <xdr:row>61</xdr:row>
      <xdr:rowOff>26881</xdr:rowOff>
    </xdr:to>
    <xdr:cxnSp macro="">
      <xdr:nvCxnSpPr>
        <xdr:cNvPr id="327" name="直線コネクタ 326"/>
        <xdr:cNvCxnSpPr/>
      </xdr:nvCxnSpPr>
      <xdr:spPr>
        <a:xfrm flipV="1">
          <a:off x="13512800" y="10461202"/>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28" name="フローチャート: 判断 327"/>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25734</xdr:rowOff>
    </xdr:from>
    <xdr:ext cx="762000" cy="259045"/>
    <xdr:sp macro="" textlink="">
      <xdr:nvSpPr>
        <xdr:cNvPr id="329" name="テキスト ボックス 328"/>
        <xdr:cNvSpPr txBox="1"/>
      </xdr:nvSpPr>
      <xdr:spPr>
        <a:xfrm>
          <a:off x="14020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0" name="フローチャート: 判断 329"/>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33778</xdr:rowOff>
    </xdr:from>
    <xdr:ext cx="762000" cy="259045"/>
    <xdr:sp macro="" textlink="">
      <xdr:nvSpPr>
        <xdr:cNvPr id="331" name="テキスト ボックス 330"/>
        <xdr:cNvSpPr txBox="1"/>
      </xdr:nvSpPr>
      <xdr:spPr>
        <a:xfrm>
          <a:off x="13131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61066</xdr:rowOff>
    </xdr:from>
    <xdr:to>
      <xdr:col>81</xdr:col>
      <xdr:colOff>95250</xdr:colOff>
      <xdr:row>60</xdr:row>
      <xdr:rowOff>162666</xdr:rowOff>
    </xdr:to>
    <xdr:sp macro="" textlink="">
      <xdr:nvSpPr>
        <xdr:cNvPr id="337" name="楕円 336"/>
        <xdr:cNvSpPr/>
      </xdr:nvSpPr>
      <xdr:spPr>
        <a:xfrm>
          <a:off x="16967200" y="1034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77593</xdr:rowOff>
    </xdr:from>
    <xdr:ext cx="762000" cy="259045"/>
    <xdr:sp macro="" textlink="">
      <xdr:nvSpPr>
        <xdr:cNvPr id="338" name="定員管理の状況該当値テキスト"/>
        <xdr:cNvSpPr txBox="1"/>
      </xdr:nvSpPr>
      <xdr:spPr>
        <a:xfrm>
          <a:off x="17106900" y="1019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83185</xdr:rowOff>
    </xdr:from>
    <xdr:to>
      <xdr:col>77</xdr:col>
      <xdr:colOff>95250</xdr:colOff>
      <xdr:row>61</xdr:row>
      <xdr:rowOff>13335</xdr:rowOff>
    </xdr:to>
    <xdr:sp macro="" textlink="">
      <xdr:nvSpPr>
        <xdr:cNvPr id="339" name="楕円 338"/>
        <xdr:cNvSpPr/>
      </xdr:nvSpPr>
      <xdr:spPr>
        <a:xfrm>
          <a:off x="16129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23512</xdr:rowOff>
    </xdr:from>
    <xdr:ext cx="736600" cy="259045"/>
    <xdr:sp macro="" textlink="">
      <xdr:nvSpPr>
        <xdr:cNvPr id="340" name="テキスト ボックス 339"/>
        <xdr:cNvSpPr txBox="1"/>
      </xdr:nvSpPr>
      <xdr:spPr>
        <a:xfrm>
          <a:off x="15798800" y="1013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101282</xdr:rowOff>
    </xdr:from>
    <xdr:to>
      <xdr:col>73</xdr:col>
      <xdr:colOff>44450</xdr:colOff>
      <xdr:row>61</xdr:row>
      <xdr:rowOff>31432</xdr:rowOff>
    </xdr:to>
    <xdr:sp macro="" textlink="">
      <xdr:nvSpPr>
        <xdr:cNvPr id="341" name="楕円 340"/>
        <xdr:cNvSpPr/>
      </xdr:nvSpPr>
      <xdr:spPr>
        <a:xfrm>
          <a:off x="15240000" y="1038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41609</xdr:rowOff>
    </xdr:from>
    <xdr:ext cx="762000" cy="259045"/>
    <xdr:sp macro="" textlink="">
      <xdr:nvSpPr>
        <xdr:cNvPr id="342" name="テキスト ボックス 341"/>
        <xdr:cNvSpPr txBox="1"/>
      </xdr:nvSpPr>
      <xdr:spPr>
        <a:xfrm>
          <a:off x="14909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123402</xdr:rowOff>
    </xdr:from>
    <xdr:to>
      <xdr:col>68</xdr:col>
      <xdr:colOff>203200</xdr:colOff>
      <xdr:row>61</xdr:row>
      <xdr:rowOff>53552</xdr:rowOff>
    </xdr:to>
    <xdr:sp macro="" textlink="">
      <xdr:nvSpPr>
        <xdr:cNvPr id="343" name="楕円 342"/>
        <xdr:cNvSpPr/>
      </xdr:nvSpPr>
      <xdr:spPr>
        <a:xfrm>
          <a:off x="14351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63729</xdr:rowOff>
    </xdr:from>
    <xdr:ext cx="762000" cy="259045"/>
    <xdr:sp macro="" textlink="">
      <xdr:nvSpPr>
        <xdr:cNvPr id="344" name="テキスト ボックス 343"/>
        <xdr:cNvSpPr txBox="1"/>
      </xdr:nvSpPr>
      <xdr:spPr>
        <a:xfrm>
          <a:off x="14020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147531</xdr:rowOff>
    </xdr:from>
    <xdr:to>
      <xdr:col>64</xdr:col>
      <xdr:colOff>152400</xdr:colOff>
      <xdr:row>61</xdr:row>
      <xdr:rowOff>77681</xdr:rowOff>
    </xdr:to>
    <xdr:sp macro="" textlink="">
      <xdr:nvSpPr>
        <xdr:cNvPr id="345" name="楕円 344"/>
        <xdr:cNvSpPr/>
      </xdr:nvSpPr>
      <xdr:spPr>
        <a:xfrm>
          <a:off x="134620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87858</xdr:rowOff>
    </xdr:from>
    <xdr:ext cx="762000" cy="259045"/>
    <xdr:sp macro="" textlink="">
      <xdr:nvSpPr>
        <xdr:cNvPr id="346" name="テキスト ボックス 345"/>
        <xdr:cNvSpPr txBox="1"/>
      </xdr:nvSpPr>
      <xdr:spPr>
        <a:xfrm>
          <a:off x="13131800" y="1020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実質公債費比率については、昨年度に引き続き標準財政規模の増加の影響を受け、類似団体平均を大きく下回って前年度から０．１％減少の２．１％となった。</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ただし、平成２９年度の単年度数値は前年度から０．２％増加の２．３％となった。これは、元利償還金・準元利償還金の増加が、標準財政規模の増加を上回っているためであり、今後も緊急度・住民ニーズを的確に把握し、計画的な事業の実施により、起債に大きく依存することのない財政運営に努め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75474</xdr:rowOff>
    </xdr:to>
    <xdr:cxnSp macro="">
      <xdr:nvCxnSpPr>
        <xdr:cNvPr id="376" name="直線コネクタ 375"/>
        <xdr:cNvCxnSpPr/>
      </xdr:nvCxnSpPr>
      <xdr:spPr>
        <a:xfrm flipV="1">
          <a:off x="17018000" y="6302466"/>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77"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78" name="直線コネクタ 377"/>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79"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0" name="直線コネクタ 379"/>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97609</xdr:rowOff>
    </xdr:from>
    <xdr:to>
      <xdr:col>81</xdr:col>
      <xdr:colOff>44450</xdr:colOff>
      <xdr:row>38</xdr:row>
      <xdr:rowOff>104503</xdr:rowOff>
    </xdr:to>
    <xdr:cxnSp macro="">
      <xdr:nvCxnSpPr>
        <xdr:cNvPr id="381" name="直線コネクタ 380"/>
        <xdr:cNvCxnSpPr/>
      </xdr:nvCxnSpPr>
      <xdr:spPr>
        <a:xfrm flipV="1">
          <a:off x="16179800" y="6612709"/>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27594</xdr:rowOff>
    </xdr:from>
    <xdr:ext cx="762000" cy="259045"/>
    <xdr:sp macro="" textlink="">
      <xdr:nvSpPr>
        <xdr:cNvPr id="382" name="公債費負担の状況平均値テキスト"/>
        <xdr:cNvSpPr txBox="1"/>
      </xdr:nvSpPr>
      <xdr:spPr>
        <a:xfrm>
          <a:off x="17106900" y="68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3" name="フローチャート: 判断 382"/>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104503</xdr:rowOff>
    </xdr:from>
    <xdr:to>
      <xdr:col>77</xdr:col>
      <xdr:colOff>44450</xdr:colOff>
      <xdr:row>38</xdr:row>
      <xdr:rowOff>132080</xdr:rowOff>
    </xdr:to>
    <xdr:cxnSp macro="">
      <xdr:nvCxnSpPr>
        <xdr:cNvPr id="384" name="直線コネクタ 383"/>
        <xdr:cNvCxnSpPr/>
      </xdr:nvCxnSpPr>
      <xdr:spPr>
        <a:xfrm flipV="1">
          <a:off x="15290800" y="661960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6" name="テキスト ボックス 385"/>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132080</xdr:rowOff>
    </xdr:from>
    <xdr:to>
      <xdr:col>72</xdr:col>
      <xdr:colOff>203200</xdr:colOff>
      <xdr:row>38</xdr:row>
      <xdr:rowOff>152763</xdr:rowOff>
    </xdr:to>
    <xdr:cxnSp macro="">
      <xdr:nvCxnSpPr>
        <xdr:cNvPr id="387" name="直線コネクタ 386"/>
        <xdr:cNvCxnSpPr/>
      </xdr:nvCxnSpPr>
      <xdr:spPr>
        <a:xfrm flipV="1">
          <a:off x="14401800" y="664718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96883</xdr:rowOff>
    </xdr:from>
    <xdr:to>
      <xdr:col>73</xdr:col>
      <xdr:colOff>44450</xdr:colOff>
      <xdr:row>41</xdr:row>
      <xdr:rowOff>27033</xdr:rowOff>
    </xdr:to>
    <xdr:sp macro="" textlink="">
      <xdr:nvSpPr>
        <xdr:cNvPr id="388" name="フローチャート: 判断 387"/>
        <xdr:cNvSpPr/>
      </xdr:nvSpPr>
      <xdr:spPr>
        <a:xfrm>
          <a:off x="15240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11810</xdr:rowOff>
    </xdr:from>
    <xdr:ext cx="762000" cy="259045"/>
    <xdr:sp macro="" textlink="">
      <xdr:nvSpPr>
        <xdr:cNvPr id="389" name="テキスト ボックス 388"/>
        <xdr:cNvSpPr txBox="1"/>
      </xdr:nvSpPr>
      <xdr:spPr>
        <a:xfrm>
          <a:off x="14909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145869</xdr:rowOff>
    </xdr:from>
    <xdr:to>
      <xdr:col>68</xdr:col>
      <xdr:colOff>152400</xdr:colOff>
      <xdr:row>38</xdr:row>
      <xdr:rowOff>152763</xdr:rowOff>
    </xdr:to>
    <xdr:cxnSp macro="">
      <xdr:nvCxnSpPr>
        <xdr:cNvPr id="390" name="直線コネクタ 389"/>
        <xdr:cNvCxnSpPr/>
      </xdr:nvCxnSpPr>
      <xdr:spPr>
        <a:xfrm>
          <a:off x="13512800" y="666096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165826</xdr:rowOff>
    </xdr:from>
    <xdr:to>
      <xdr:col>68</xdr:col>
      <xdr:colOff>203200</xdr:colOff>
      <xdr:row>41</xdr:row>
      <xdr:rowOff>95976</xdr:rowOff>
    </xdr:to>
    <xdr:sp macro="" textlink="">
      <xdr:nvSpPr>
        <xdr:cNvPr id="391" name="フローチャート: 判断 390"/>
        <xdr:cNvSpPr/>
      </xdr:nvSpPr>
      <xdr:spPr>
        <a:xfrm>
          <a:off x="14351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80753</xdr:rowOff>
    </xdr:from>
    <xdr:ext cx="762000" cy="259045"/>
    <xdr:sp macro="" textlink="">
      <xdr:nvSpPr>
        <xdr:cNvPr id="392" name="テキスト ボックス 391"/>
        <xdr:cNvSpPr txBox="1"/>
      </xdr:nvSpPr>
      <xdr:spPr>
        <a:xfrm>
          <a:off x="14020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4" name="テキスト ボックス 393"/>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46809</xdr:rowOff>
    </xdr:from>
    <xdr:to>
      <xdr:col>81</xdr:col>
      <xdr:colOff>95250</xdr:colOff>
      <xdr:row>38</xdr:row>
      <xdr:rowOff>148409</xdr:rowOff>
    </xdr:to>
    <xdr:sp macro="" textlink="">
      <xdr:nvSpPr>
        <xdr:cNvPr id="400" name="楕円 399"/>
        <xdr:cNvSpPr/>
      </xdr:nvSpPr>
      <xdr:spPr>
        <a:xfrm>
          <a:off x="16967200" y="656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63335</xdr:rowOff>
    </xdr:from>
    <xdr:ext cx="762000" cy="259045"/>
    <xdr:sp macro="" textlink="">
      <xdr:nvSpPr>
        <xdr:cNvPr id="401" name="公債費負担の状況該当値テキスト"/>
        <xdr:cNvSpPr txBox="1"/>
      </xdr:nvSpPr>
      <xdr:spPr>
        <a:xfrm>
          <a:off x="17106900" y="640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53703</xdr:rowOff>
    </xdr:from>
    <xdr:to>
      <xdr:col>77</xdr:col>
      <xdr:colOff>95250</xdr:colOff>
      <xdr:row>38</xdr:row>
      <xdr:rowOff>155303</xdr:rowOff>
    </xdr:to>
    <xdr:sp macro="" textlink="">
      <xdr:nvSpPr>
        <xdr:cNvPr id="402" name="楕円 401"/>
        <xdr:cNvSpPr/>
      </xdr:nvSpPr>
      <xdr:spPr>
        <a:xfrm>
          <a:off x="16129000" y="656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165480</xdr:rowOff>
    </xdr:from>
    <xdr:ext cx="736600" cy="259045"/>
    <xdr:sp macro="" textlink="">
      <xdr:nvSpPr>
        <xdr:cNvPr id="403" name="テキスト ボックス 402"/>
        <xdr:cNvSpPr txBox="1"/>
      </xdr:nvSpPr>
      <xdr:spPr>
        <a:xfrm>
          <a:off x="15798800" y="6337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81280</xdr:rowOff>
    </xdr:from>
    <xdr:to>
      <xdr:col>73</xdr:col>
      <xdr:colOff>44450</xdr:colOff>
      <xdr:row>39</xdr:row>
      <xdr:rowOff>11430</xdr:rowOff>
    </xdr:to>
    <xdr:sp macro="" textlink="">
      <xdr:nvSpPr>
        <xdr:cNvPr id="404" name="楕円 403"/>
        <xdr:cNvSpPr/>
      </xdr:nvSpPr>
      <xdr:spPr>
        <a:xfrm>
          <a:off x="15240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21607</xdr:rowOff>
    </xdr:from>
    <xdr:ext cx="762000" cy="259045"/>
    <xdr:sp macro="" textlink="">
      <xdr:nvSpPr>
        <xdr:cNvPr id="405" name="テキスト ボックス 404"/>
        <xdr:cNvSpPr txBox="1"/>
      </xdr:nvSpPr>
      <xdr:spPr>
        <a:xfrm>
          <a:off x="1490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101963</xdr:rowOff>
    </xdr:from>
    <xdr:to>
      <xdr:col>68</xdr:col>
      <xdr:colOff>203200</xdr:colOff>
      <xdr:row>39</xdr:row>
      <xdr:rowOff>32113</xdr:rowOff>
    </xdr:to>
    <xdr:sp macro="" textlink="">
      <xdr:nvSpPr>
        <xdr:cNvPr id="406" name="楕円 405"/>
        <xdr:cNvSpPr/>
      </xdr:nvSpPr>
      <xdr:spPr>
        <a:xfrm>
          <a:off x="14351000" y="661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42290</xdr:rowOff>
    </xdr:from>
    <xdr:ext cx="762000" cy="259045"/>
    <xdr:sp macro="" textlink="">
      <xdr:nvSpPr>
        <xdr:cNvPr id="407" name="テキスト ボックス 406"/>
        <xdr:cNvSpPr txBox="1"/>
      </xdr:nvSpPr>
      <xdr:spPr>
        <a:xfrm>
          <a:off x="14020800" y="638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95069</xdr:rowOff>
    </xdr:from>
    <xdr:to>
      <xdr:col>64</xdr:col>
      <xdr:colOff>152400</xdr:colOff>
      <xdr:row>39</xdr:row>
      <xdr:rowOff>25219</xdr:rowOff>
    </xdr:to>
    <xdr:sp macro="" textlink="">
      <xdr:nvSpPr>
        <xdr:cNvPr id="408" name="楕円 407"/>
        <xdr:cNvSpPr/>
      </xdr:nvSpPr>
      <xdr:spPr>
        <a:xfrm>
          <a:off x="13462000" y="661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35396</xdr:rowOff>
    </xdr:from>
    <xdr:ext cx="762000" cy="259045"/>
    <xdr:sp macro="" textlink="">
      <xdr:nvSpPr>
        <xdr:cNvPr id="409" name="テキスト ボックス 408"/>
        <xdr:cNvSpPr txBox="1"/>
      </xdr:nvSpPr>
      <xdr:spPr>
        <a:xfrm>
          <a:off x="13131800" y="637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公民館整備事業等に係る地方債借入等による地方債現在高の増加や公営企業債等繰入見込額の増加により、将来負担額が昨年度より上昇したものの、依然として充当可能財源等が将来負担額を上回ったため、将来負担比率は計上されていない。</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今後、事業の進捗により、将来負担額（地方債）は増加する見通しであるため、</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緊急度・住民ニーズを的確に把握し、</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計画的な事業の実施により、起債に大きく依存することのない財政運営に努める。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94022</xdr:rowOff>
    </xdr:to>
    <xdr:cxnSp macro="">
      <xdr:nvCxnSpPr>
        <xdr:cNvPr id="438" name="直線コネクタ 437"/>
        <xdr:cNvCxnSpPr/>
      </xdr:nvCxnSpPr>
      <xdr:spPr>
        <a:xfrm flipV="1">
          <a:off x="17018000" y="2370667"/>
          <a:ext cx="0" cy="149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66099</xdr:rowOff>
    </xdr:from>
    <xdr:ext cx="762000" cy="259045"/>
    <xdr:sp macro="" textlink="">
      <xdr:nvSpPr>
        <xdr:cNvPr id="439" name="将来負担の状況最小値テキスト"/>
        <xdr:cNvSpPr txBox="1"/>
      </xdr:nvSpPr>
      <xdr:spPr>
        <a:xfrm>
          <a:off x="17106900" y="383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94022</xdr:rowOff>
    </xdr:from>
    <xdr:to>
      <xdr:col>81</xdr:col>
      <xdr:colOff>133350</xdr:colOff>
      <xdr:row>22</xdr:row>
      <xdr:rowOff>94022</xdr:rowOff>
    </xdr:to>
    <xdr:cxnSp macro="">
      <xdr:nvCxnSpPr>
        <xdr:cNvPr id="440" name="直線コネクタ 439"/>
        <xdr:cNvCxnSpPr/>
      </xdr:nvCxnSpPr>
      <xdr:spPr>
        <a:xfrm>
          <a:off x="16929100" y="386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143400</xdr:rowOff>
    </xdr:from>
    <xdr:ext cx="762000" cy="259045"/>
    <xdr:sp macro="" textlink="">
      <xdr:nvSpPr>
        <xdr:cNvPr id="443" name="将来負担の状況平均値テキスト"/>
        <xdr:cNvSpPr txBox="1"/>
      </xdr:nvSpPr>
      <xdr:spPr>
        <a:xfrm>
          <a:off x="17106900" y="2543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44" name="フローチャート: 判断 443"/>
        <xdr:cNvSpPr/>
      </xdr:nvSpPr>
      <xdr:spPr>
        <a:xfrm>
          <a:off x="169672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14351</xdr:rowOff>
    </xdr:from>
    <xdr:to>
      <xdr:col>77</xdr:col>
      <xdr:colOff>95250</xdr:colOff>
      <xdr:row>15</xdr:row>
      <xdr:rowOff>115951</xdr:rowOff>
    </xdr:to>
    <xdr:sp macro="" textlink="">
      <xdr:nvSpPr>
        <xdr:cNvPr id="445" name="フローチャート: 判断 444"/>
        <xdr:cNvSpPr/>
      </xdr:nvSpPr>
      <xdr:spPr>
        <a:xfrm>
          <a:off x="16129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126128</xdr:rowOff>
    </xdr:from>
    <xdr:ext cx="736600" cy="259045"/>
    <xdr:sp macro="" textlink="">
      <xdr:nvSpPr>
        <xdr:cNvPr id="446" name="テキスト ボックス 445"/>
        <xdr:cNvSpPr txBox="1"/>
      </xdr:nvSpPr>
      <xdr:spPr>
        <a:xfrm>
          <a:off x="15798800" y="2354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48133</xdr:rowOff>
    </xdr:from>
    <xdr:to>
      <xdr:col>73</xdr:col>
      <xdr:colOff>44450</xdr:colOff>
      <xdr:row>15</xdr:row>
      <xdr:rowOff>149733</xdr:rowOff>
    </xdr:to>
    <xdr:sp macro="" textlink="">
      <xdr:nvSpPr>
        <xdr:cNvPr id="447" name="フローチャート: 判断 446"/>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159910</xdr:rowOff>
    </xdr:from>
    <xdr:ext cx="762000" cy="259045"/>
    <xdr:sp macro="" textlink="">
      <xdr:nvSpPr>
        <xdr:cNvPr id="448" name="テキスト ボックス 447"/>
        <xdr:cNvSpPr txBox="1"/>
      </xdr:nvSpPr>
      <xdr:spPr>
        <a:xfrm>
          <a:off x="14909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117306</xdr:rowOff>
    </xdr:from>
    <xdr:to>
      <xdr:col>68</xdr:col>
      <xdr:colOff>203200</xdr:colOff>
      <xdr:row>16</xdr:row>
      <xdr:rowOff>47456</xdr:rowOff>
    </xdr:to>
    <xdr:sp macro="" textlink="">
      <xdr:nvSpPr>
        <xdr:cNvPr id="449" name="フローチャート: 判断 448"/>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0" name="テキスト ボックス 449"/>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1" name="フローチャート: 判断 450"/>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2" name="テキスト ボックス 451"/>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愛知県清須市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68,842
67,202
17.35
25,108,178
24,028,858
810,083
15,796,027
17,838,280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人件費に係る経常収支比率は、前年度より０．３％減少し、１７．２％となった。これは、経常一般財源収入額の増加が、期末勤勉手当等の増加を上回ったため、人件費の割合が減少したものである。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今後も、現在の行政サービス水準を維持するため、適正な定員管理を行い、人件費の抑制に努める。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161290</xdr:rowOff>
    </xdr:from>
    <xdr:to>
      <xdr:col>24</xdr:col>
      <xdr:colOff>25400</xdr:colOff>
      <xdr:row>34</xdr:row>
      <xdr:rowOff>12700</xdr:rowOff>
    </xdr:to>
    <xdr:cxnSp macro="">
      <xdr:nvCxnSpPr>
        <xdr:cNvPr id="66" name="直線コネクタ 65"/>
        <xdr:cNvCxnSpPr/>
      </xdr:nvCxnSpPr>
      <xdr:spPr>
        <a:xfrm flipV="1">
          <a:off x="3987800" y="58191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12700</xdr:rowOff>
    </xdr:from>
    <xdr:to>
      <xdr:col>19</xdr:col>
      <xdr:colOff>187325</xdr:colOff>
      <xdr:row>34</xdr:row>
      <xdr:rowOff>104140</xdr:rowOff>
    </xdr:to>
    <xdr:cxnSp macro="">
      <xdr:nvCxnSpPr>
        <xdr:cNvPr id="69" name="直線コネクタ 68"/>
        <xdr:cNvCxnSpPr/>
      </xdr:nvCxnSpPr>
      <xdr:spPr>
        <a:xfrm flipV="1">
          <a:off x="3098800" y="58420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71" name="テキスト ボックス 70"/>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104140</xdr:rowOff>
    </xdr:from>
    <xdr:to>
      <xdr:col>15</xdr:col>
      <xdr:colOff>98425</xdr:colOff>
      <xdr:row>34</xdr:row>
      <xdr:rowOff>134620</xdr:rowOff>
    </xdr:to>
    <xdr:cxnSp macro="">
      <xdr:nvCxnSpPr>
        <xdr:cNvPr id="72" name="直線コネクタ 71"/>
        <xdr:cNvCxnSpPr/>
      </xdr:nvCxnSpPr>
      <xdr:spPr>
        <a:xfrm flipV="1">
          <a:off x="2209800" y="5933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134620</xdr:rowOff>
    </xdr:from>
    <xdr:to>
      <xdr:col>11</xdr:col>
      <xdr:colOff>9525</xdr:colOff>
      <xdr:row>35</xdr:row>
      <xdr:rowOff>8890</xdr:rowOff>
    </xdr:to>
    <xdr:cxnSp macro="">
      <xdr:nvCxnSpPr>
        <xdr:cNvPr id="75" name="直線コネクタ 74"/>
        <xdr:cNvCxnSpPr/>
      </xdr:nvCxnSpPr>
      <xdr:spPr>
        <a:xfrm flipV="1">
          <a:off x="1320800" y="5963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110490</xdr:rowOff>
    </xdr:from>
    <xdr:to>
      <xdr:col>24</xdr:col>
      <xdr:colOff>76200</xdr:colOff>
      <xdr:row>34</xdr:row>
      <xdr:rowOff>40640</xdr:rowOff>
    </xdr:to>
    <xdr:sp macro="" textlink="">
      <xdr:nvSpPr>
        <xdr:cNvPr id="85" name="楕円 84"/>
        <xdr:cNvSpPr/>
      </xdr:nvSpPr>
      <xdr:spPr>
        <a:xfrm>
          <a:off x="47752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19067</xdr:rowOff>
    </xdr:from>
    <xdr:ext cx="762000" cy="259045"/>
    <xdr:sp macro="" textlink="">
      <xdr:nvSpPr>
        <xdr:cNvPr id="86" name="人件費該当値テキスト"/>
        <xdr:cNvSpPr txBox="1"/>
      </xdr:nvSpPr>
      <xdr:spPr>
        <a:xfrm>
          <a:off x="4914900" y="567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133350</xdr:rowOff>
    </xdr:from>
    <xdr:to>
      <xdr:col>20</xdr:col>
      <xdr:colOff>38100</xdr:colOff>
      <xdr:row>34</xdr:row>
      <xdr:rowOff>63500</xdr:rowOff>
    </xdr:to>
    <xdr:sp macro="" textlink="">
      <xdr:nvSpPr>
        <xdr:cNvPr id="87" name="楕円 86"/>
        <xdr:cNvSpPr/>
      </xdr:nvSpPr>
      <xdr:spPr>
        <a:xfrm>
          <a:off x="3937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73677</xdr:rowOff>
    </xdr:from>
    <xdr:ext cx="736600" cy="259045"/>
    <xdr:sp macro="" textlink="">
      <xdr:nvSpPr>
        <xdr:cNvPr id="88" name="テキスト ボックス 87"/>
        <xdr:cNvSpPr txBox="1"/>
      </xdr:nvSpPr>
      <xdr:spPr>
        <a:xfrm>
          <a:off x="3606800" y="556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53340</xdr:rowOff>
    </xdr:from>
    <xdr:to>
      <xdr:col>15</xdr:col>
      <xdr:colOff>149225</xdr:colOff>
      <xdr:row>34</xdr:row>
      <xdr:rowOff>154940</xdr:rowOff>
    </xdr:to>
    <xdr:sp macro="" textlink="">
      <xdr:nvSpPr>
        <xdr:cNvPr id="89" name="楕円 88"/>
        <xdr:cNvSpPr/>
      </xdr:nvSpPr>
      <xdr:spPr>
        <a:xfrm>
          <a:off x="3048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165117</xdr:rowOff>
    </xdr:from>
    <xdr:ext cx="762000" cy="259045"/>
    <xdr:sp macro="" textlink="">
      <xdr:nvSpPr>
        <xdr:cNvPr id="90" name="テキスト ボックス 89"/>
        <xdr:cNvSpPr txBox="1"/>
      </xdr:nvSpPr>
      <xdr:spPr>
        <a:xfrm>
          <a:off x="2717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83820</xdr:rowOff>
    </xdr:from>
    <xdr:to>
      <xdr:col>11</xdr:col>
      <xdr:colOff>60325</xdr:colOff>
      <xdr:row>35</xdr:row>
      <xdr:rowOff>13970</xdr:rowOff>
    </xdr:to>
    <xdr:sp macro="" textlink="">
      <xdr:nvSpPr>
        <xdr:cNvPr id="91" name="楕円 90"/>
        <xdr:cNvSpPr/>
      </xdr:nvSpPr>
      <xdr:spPr>
        <a:xfrm>
          <a:off x="2159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24147</xdr:rowOff>
    </xdr:from>
    <xdr:ext cx="762000" cy="259045"/>
    <xdr:sp macro="" textlink="">
      <xdr:nvSpPr>
        <xdr:cNvPr id="92" name="テキスト ボックス 91"/>
        <xdr:cNvSpPr txBox="1"/>
      </xdr:nvSpPr>
      <xdr:spPr>
        <a:xfrm>
          <a:off x="1828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129540</xdr:rowOff>
    </xdr:from>
    <xdr:to>
      <xdr:col>6</xdr:col>
      <xdr:colOff>171450</xdr:colOff>
      <xdr:row>35</xdr:row>
      <xdr:rowOff>59690</xdr:rowOff>
    </xdr:to>
    <xdr:sp macro="" textlink="">
      <xdr:nvSpPr>
        <xdr:cNvPr id="93" name="楕円 92"/>
        <xdr:cNvSpPr/>
      </xdr:nvSpPr>
      <xdr:spPr>
        <a:xfrm>
          <a:off x="1270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69867</xdr:rowOff>
    </xdr:from>
    <xdr:ext cx="762000" cy="259045"/>
    <xdr:sp macro="" textlink="">
      <xdr:nvSpPr>
        <xdr:cNvPr id="94" name="テキスト ボックス 93"/>
        <xdr:cNvSpPr txBox="1"/>
      </xdr:nvSpPr>
      <xdr:spPr>
        <a:xfrm>
          <a:off x="939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物件費に係る経常収支比率は、庁舎増築等事業完了に伴う減少が影響し、前年度より０．３％減少の、１９．６％となった。しかし、依然として類似団体平均と比して高い状況にあり、その要因は、本市が合併団体であり、保育園や学校、児童館などの施設管理経費の占める割合が大きいためである。引き続き、公共施設等総合管理計画に基づき、中長期的な視点で公共施設の更新・統廃合・長寿命化改修を検討し、財政負担の軽減・平準化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128633</xdr:rowOff>
    </xdr:from>
    <xdr:to>
      <xdr:col>82</xdr:col>
      <xdr:colOff>107950</xdr:colOff>
      <xdr:row>20</xdr:row>
      <xdr:rowOff>149860</xdr:rowOff>
    </xdr:to>
    <xdr:cxnSp macro="">
      <xdr:nvCxnSpPr>
        <xdr:cNvPr id="124" name="直線コネクタ 123"/>
        <xdr:cNvCxnSpPr/>
      </xdr:nvCxnSpPr>
      <xdr:spPr>
        <a:xfrm flipV="1">
          <a:off x="16510000" y="2357483"/>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5"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43560</xdr:rowOff>
    </xdr:from>
    <xdr:ext cx="762000" cy="259045"/>
    <xdr:sp macro="" textlink="">
      <xdr:nvSpPr>
        <xdr:cNvPr id="127"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128633</xdr:rowOff>
    </xdr:from>
    <xdr:to>
      <xdr:col>82</xdr:col>
      <xdr:colOff>196850</xdr:colOff>
      <xdr:row>13</xdr:row>
      <xdr:rowOff>128633</xdr:rowOff>
    </xdr:to>
    <xdr:cxnSp macro="">
      <xdr:nvCxnSpPr>
        <xdr:cNvPr id="128" name="直線コネクタ 127"/>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35560</xdr:rowOff>
    </xdr:from>
    <xdr:to>
      <xdr:col>82</xdr:col>
      <xdr:colOff>107950</xdr:colOff>
      <xdr:row>18</xdr:row>
      <xdr:rowOff>55154</xdr:rowOff>
    </xdr:to>
    <xdr:cxnSp macro="">
      <xdr:nvCxnSpPr>
        <xdr:cNvPr id="129" name="直線コネクタ 128"/>
        <xdr:cNvCxnSpPr/>
      </xdr:nvCxnSpPr>
      <xdr:spPr>
        <a:xfrm flipV="1">
          <a:off x="15671800" y="312166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115587</xdr:rowOff>
    </xdr:from>
    <xdr:ext cx="762000" cy="259045"/>
    <xdr:sp macro="" textlink="">
      <xdr:nvSpPr>
        <xdr:cNvPr id="130" name="物件費平均値テキスト"/>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42091</xdr:rowOff>
    </xdr:from>
    <xdr:to>
      <xdr:col>78</xdr:col>
      <xdr:colOff>69850</xdr:colOff>
      <xdr:row>18</xdr:row>
      <xdr:rowOff>55154</xdr:rowOff>
    </xdr:to>
    <xdr:cxnSp macro="">
      <xdr:nvCxnSpPr>
        <xdr:cNvPr id="132" name="直線コネクタ 131"/>
        <xdr:cNvCxnSpPr/>
      </xdr:nvCxnSpPr>
      <xdr:spPr>
        <a:xfrm>
          <a:off x="14782800" y="312819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85997</xdr:rowOff>
    </xdr:from>
    <xdr:to>
      <xdr:col>78</xdr:col>
      <xdr:colOff>120650</xdr:colOff>
      <xdr:row>17</xdr:row>
      <xdr:rowOff>16147</xdr:rowOff>
    </xdr:to>
    <xdr:sp macro="" textlink="">
      <xdr:nvSpPr>
        <xdr:cNvPr id="133" name="フローチャート: 判断 132"/>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26324</xdr:rowOff>
    </xdr:from>
    <xdr:ext cx="736600" cy="259045"/>
    <xdr:sp macro="" textlink="">
      <xdr:nvSpPr>
        <xdr:cNvPr id="134" name="テキスト ボックス 133"/>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42091</xdr:rowOff>
    </xdr:from>
    <xdr:to>
      <xdr:col>73</xdr:col>
      <xdr:colOff>180975</xdr:colOff>
      <xdr:row>18</xdr:row>
      <xdr:rowOff>68217</xdr:rowOff>
    </xdr:to>
    <xdr:cxnSp macro="">
      <xdr:nvCxnSpPr>
        <xdr:cNvPr id="135" name="直線コネクタ 134"/>
        <xdr:cNvCxnSpPr/>
      </xdr:nvCxnSpPr>
      <xdr:spPr>
        <a:xfrm flipV="1">
          <a:off x="13893800" y="312819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6" name="フローチャート: 判断 135"/>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37" name="テキスト ボックス 136"/>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42091</xdr:rowOff>
    </xdr:from>
    <xdr:to>
      <xdr:col>69</xdr:col>
      <xdr:colOff>92075</xdr:colOff>
      <xdr:row>18</xdr:row>
      <xdr:rowOff>68217</xdr:rowOff>
    </xdr:to>
    <xdr:cxnSp macro="">
      <xdr:nvCxnSpPr>
        <xdr:cNvPr id="138" name="直線コネクタ 137"/>
        <xdr:cNvCxnSpPr/>
      </xdr:nvCxnSpPr>
      <xdr:spPr>
        <a:xfrm>
          <a:off x="13004800" y="312819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1088</xdr:rowOff>
    </xdr:from>
    <xdr:to>
      <xdr:col>69</xdr:col>
      <xdr:colOff>142875</xdr:colOff>
      <xdr:row>16</xdr:row>
      <xdr:rowOff>102688</xdr:rowOff>
    </xdr:to>
    <xdr:sp macro="" textlink="">
      <xdr:nvSpPr>
        <xdr:cNvPr id="139" name="フローチャート: 判断 138"/>
        <xdr:cNvSpPr/>
      </xdr:nvSpPr>
      <xdr:spPr>
        <a:xfrm>
          <a:off x="13843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112865</xdr:rowOff>
    </xdr:from>
    <xdr:ext cx="762000" cy="259045"/>
    <xdr:sp macro="" textlink="">
      <xdr:nvSpPr>
        <xdr:cNvPr id="140" name="テキスト ボックス 139"/>
        <xdr:cNvSpPr txBox="1"/>
      </xdr:nvSpPr>
      <xdr:spPr>
        <a:xfrm>
          <a:off x="13512800" y="25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126819</xdr:rowOff>
    </xdr:from>
    <xdr:to>
      <xdr:col>65</xdr:col>
      <xdr:colOff>53975</xdr:colOff>
      <xdr:row>16</xdr:row>
      <xdr:rowOff>56969</xdr:rowOff>
    </xdr:to>
    <xdr:sp macro="" textlink="">
      <xdr:nvSpPr>
        <xdr:cNvPr id="141" name="フローチャート: 判断 140"/>
        <xdr:cNvSpPr/>
      </xdr:nvSpPr>
      <xdr:spPr>
        <a:xfrm>
          <a:off x="12954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67146</xdr:rowOff>
    </xdr:from>
    <xdr:ext cx="762000" cy="259045"/>
    <xdr:sp macro="" textlink="">
      <xdr:nvSpPr>
        <xdr:cNvPr id="142" name="テキスト ボックス 141"/>
        <xdr:cNvSpPr txBox="1"/>
      </xdr:nvSpPr>
      <xdr:spPr>
        <a:xfrm>
          <a:off x="12623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156210</xdr:rowOff>
    </xdr:from>
    <xdr:to>
      <xdr:col>82</xdr:col>
      <xdr:colOff>158750</xdr:colOff>
      <xdr:row>18</xdr:row>
      <xdr:rowOff>86360</xdr:rowOff>
    </xdr:to>
    <xdr:sp macro="" textlink="">
      <xdr:nvSpPr>
        <xdr:cNvPr id="148" name="楕円 147"/>
        <xdr:cNvSpPr/>
      </xdr:nvSpPr>
      <xdr:spPr>
        <a:xfrm>
          <a:off x="164592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128287</xdr:rowOff>
    </xdr:from>
    <xdr:ext cx="762000" cy="259045"/>
    <xdr:sp macro="" textlink="">
      <xdr:nvSpPr>
        <xdr:cNvPr id="149" name="物件費該当値テキスト"/>
        <xdr:cNvSpPr txBox="1"/>
      </xdr:nvSpPr>
      <xdr:spPr>
        <a:xfrm>
          <a:off x="165989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4354</xdr:rowOff>
    </xdr:from>
    <xdr:to>
      <xdr:col>78</xdr:col>
      <xdr:colOff>120650</xdr:colOff>
      <xdr:row>18</xdr:row>
      <xdr:rowOff>105954</xdr:rowOff>
    </xdr:to>
    <xdr:sp macro="" textlink="">
      <xdr:nvSpPr>
        <xdr:cNvPr id="150" name="楕円 149"/>
        <xdr:cNvSpPr/>
      </xdr:nvSpPr>
      <xdr:spPr>
        <a:xfrm>
          <a:off x="15621000" y="309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90731</xdr:rowOff>
    </xdr:from>
    <xdr:ext cx="736600" cy="259045"/>
    <xdr:sp macro="" textlink="">
      <xdr:nvSpPr>
        <xdr:cNvPr id="151" name="テキスト ボックス 150"/>
        <xdr:cNvSpPr txBox="1"/>
      </xdr:nvSpPr>
      <xdr:spPr>
        <a:xfrm>
          <a:off x="15290800" y="3176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162741</xdr:rowOff>
    </xdr:from>
    <xdr:to>
      <xdr:col>74</xdr:col>
      <xdr:colOff>31750</xdr:colOff>
      <xdr:row>18</xdr:row>
      <xdr:rowOff>92891</xdr:rowOff>
    </xdr:to>
    <xdr:sp macro="" textlink="">
      <xdr:nvSpPr>
        <xdr:cNvPr id="152" name="楕円 151"/>
        <xdr:cNvSpPr/>
      </xdr:nvSpPr>
      <xdr:spPr>
        <a:xfrm>
          <a:off x="14732000" y="307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77668</xdr:rowOff>
    </xdr:from>
    <xdr:ext cx="762000" cy="259045"/>
    <xdr:sp macro="" textlink="">
      <xdr:nvSpPr>
        <xdr:cNvPr id="153" name="テキスト ボックス 152"/>
        <xdr:cNvSpPr txBox="1"/>
      </xdr:nvSpPr>
      <xdr:spPr>
        <a:xfrm>
          <a:off x="14401800" y="3163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17417</xdr:rowOff>
    </xdr:from>
    <xdr:to>
      <xdr:col>69</xdr:col>
      <xdr:colOff>142875</xdr:colOff>
      <xdr:row>18</xdr:row>
      <xdr:rowOff>119017</xdr:rowOff>
    </xdr:to>
    <xdr:sp macro="" textlink="">
      <xdr:nvSpPr>
        <xdr:cNvPr id="154" name="楕円 153"/>
        <xdr:cNvSpPr/>
      </xdr:nvSpPr>
      <xdr:spPr>
        <a:xfrm>
          <a:off x="13843000" y="310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103794</xdr:rowOff>
    </xdr:from>
    <xdr:ext cx="762000" cy="259045"/>
    <xdr:sp macro="" textlink="">
      <xdr:nvSpPr>
        <xdr:cNvPr id="155" name="テキスト ボックス 154"/>
        <xdr:cNvSpPr txBox="1"/>
      </xdr:nvSpPr>
      <xdr:spPr>
        <a:xfrm>
          <a:off x="13512800" y="31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162741</xdr:rowOff>
    </xdr:from>
    <xdr:to>
      <xdr:col>65</xdr:col>
      <xdr:colOff>53975</xdr:colOff>
      <xdr:row>18</xdr:row>
      <xdr:rowOff>92891</xdr:rowOff>
    </xdr:to>
    <xdr:sp macro="" textlink="">
      <xdr:nvSpPr>
        <xdr:cNvPr id="156" name="楕円 155"/>
        <xdr:cNvSpPr/>
      </xdr:nvSpPr>
      <xdr:spPr>
        <a:xfrm>
          <a:off x="12954000" y="307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77668</xdr:rowOff>
    </xdr:from>
    <xdr:ext cx="762000" cy="259045"/>
    <xdr:sp macro="" textlink="">
      <xdr:nvSpPr>
        <xdr:cNvPr id="157" name="テキスト ボックス 156"/>
        <xdr:cNvSpPr txBox="1"/>
      </xdr:nvSpPr>
      <xdr:spPr>
        <a:xfrm>
          <a:off x="12623800" y="3163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扶助費に係る経常収支比率は、前年度より０．６％増加し、１１．６％となった。これは、経常一般財源収入額が増加した一方で、介護給付費や障害児通所給付費の増加により、扶助費が増加したためである。類似団体平均と同水準の数値ではあるものの、今後も扶助費の増加が見込まれるため、推移の傾向を注視しつつ、適正な執行に努め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83" name="直線コネクタ 182"/>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84" name="扶助費最小値テキスト"/>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5" name="直線コネクタ 184"/>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6"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7" name="直線コネクタ 186"/>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104140</xdr:rowOff>
    </xdr:from>
    <xdr:to>
      <xdr:col>24</xdr:col>
      <xdr:colOff>25400</xdr:colOff>
      <xdr:row>56</xdr:row>
      <xdr:rowOff>159004</xdr:rowOff>
    </xdr:to>
    <xdr:cxnSp macro="">
      <xdr:nvCxnSpPr>
        <xdr:cNvPr id="188" name="直線コネクタ 187"/>
        <xdr:cNvCxnSpPr/>
      </xdr:nvCxnSpPr>
      <xdr:spPr>
        <a:xfrm>
          <a:off x="3987800" y="970534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33291</xdr:rowOff>
    </xdr:from>
    <xdr:ext cx="762000" cy="259045"/>
    <xdr:sp macro="" textlink="">
      <xdr:nvSpPr>
        <xdr:cNvPr id="189" name="扶助費平均値テキスト"/>
        <xdr:cNvSpPr txBox="1"/>
      </xdr:nvSpPr>
      <xdr:spPr>
        <a:xfrm>
          <a:off x="4914900" y="9463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90" name="フローチャート: 判断 189"/>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85852</xdr:rowOff>
    </xdr:from>
    <xdr:to>
      <xdr:col>19</xdr:col>
      <xdr:colOff>187325</xdr:colOff>
      <xdr:row>56</xdr:row>
      <xdr:rowOff>104140</xdr:rowOff>
    </xdr:to>
    <xdr:cxnSp macro="">
      <xdr:nvCxnSpPr>
        <xdr:cNvPr id="191" name="直線コネクタ 190"/>
        <xdr:cNvCxnSpPr/>
      </xdr:nvCxnSpPr>
      <xdr:spPr>
        <a:xfrm>
          <a:off x="3098800" y="96870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110253</xdr:rowOff>
    </xdr:from>
    <xdr:ext cx="736600" cy="259045"/>
    <xdr:sp macro="" textlink="">
      <xdr:nvSpPr>
        <xdr:cNvPr id="193" name="テキスト ボックス 192"/>
        <xdr:cNvSpPr txBox="1"/>
      </xdr:nvSpPr>
      <xdr:spPr>
        <a:xfrm>
          <a:off x="3606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85852</xdr:rowOff>
    </xdr:from>
    <xdr:to>
      <xdr:col>15</xdr:col>
      <xdr:colOff>98425</xdr:colOff>
      <xdr:row>56</xdr:row>
      <xdr:rowOff>140716</xdr:rowOff>
    </xdr:to>
    <xdr:cxnSp macro="">
      <xdr:nvCxnSpPr>
        <xdr:cNvPr id="194" name="直線コネクタ 193"/>
        <xdr:cNvCxnSpPr/>
      </xdr:nvCxnSpPr>
      <xdr:spPr>
        <a:xfrm flipV="1">
          <a:off x="2209800" y="96870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124206</xdr:rowOff>
    </xdr:from>
    <xdr:to>
      <xdr:col>15</xdr:col>
      <xdr:colOff>149225</xdr:colOff>
      <xdr:row>56</xdr:row>
      <xdr:rowOff>54356</xdr:rowOff>
    </xdr:to>
    <xdr:sp macro="" textlink="">
      <xdr:nvSpPr>
        <xdr:cNvPr id="195" name="フローチャート: 判断 194"/>
        <xdr:cNvSpPr/>
      </xdr:nvSpPr>
      <xdr:spPr>
        <a:xfrm>
          <a:off x="3048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64533</xdr:rowOff>
    </xdr:from>
    <xdr:ext cx="762000" cy="259045"/>
    <xdr:sp macro="" textlink="">
      <xdr:nvSpPr>
        <xdr:cNvPr id="196" name="テキスト ボックス 195"/>
        <xdr:cNvSpPr txBox="1"/>
      </xdr:nvSpPr>
      <xdr:spPr>
        <a:xfrm>
          <a:off x="2717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165862</xdr:rowOff>
    </xdr:from>
    <xdr:to>
      <xdr:col>11</xdr:col>
      <xdr:colOff>9525</xdr:colOff>
      <xdr:row>56</xdr:row>
      <xdr:rowOff>140716</xdr:rowOff>
    </xdr:to>
    <xdr:cxnSp macro="">
      <xdr:nvCxnSpPr>
        <xdr:cNvPr id="197" name="直線コネクタ 196"/>
        <xdr:cNvCxnSpPr/>
      </xdr:nvCxnSpPr>
      <xdr:spPr>
        <a:xfrm>
          <a:off x="1320800" y="959561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142494</xdr:rowOff>
    </xdr:from>
    <xdr:to>
      <xdr:col>11</xdr:col>
      <xdr:colOff>60325</xdr:colOff>
      <xdr:row>56</xdr:row>
      <xdr:rowOff>72644</xdr:rowOff>
    </xdr:to>
    <xdr:sp macro="" textlink="">
      <xdr:nvSpPr>
        <xdr:cNvPr id="198" name="フローチャート: 判断 197"/>
        <xdr:cNvSpPr/>
      </xdr:nvSpPr>
      <xdr:spPr>
        <a:xfrm>
          <a:off x="2159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82821</xdr:rowOff>
    </xdr:from>
    <xdr:ext cx="762000" cy="259045"/>
    <xdr:sp macro="" textlink="">
      <xdr:nvSpPr>
        <xdr:cNvPr id="199" name="テキスト ボックス 198"/>
        <xdr:cNvSpPr txBox="1"/>
      </xdr:nvSpPr>
      <xdr:spPr>
        <a:xfrm>
          <a:off x="1828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105918</xdr:rowOff>
    </xdr:from>
    <xdr:to>
      <xdr:col>6</xdr:col>
      <xdr:colOff>171450</xdr:colOff>
      <xdr:row>56</xdr:row>
      <xdr:rowOff>36068</xdr:rowOff>
    </xdr:to>
    <xdr:sp macro="" textlink="">
      <xdr:nvSpPr>
        <xdr:cNvPr id="200" name="フローチャート: 判断 199"/>
        <xdr:cNvSpPr/>
      </xdr:nvSpPr>
      <xdr:spPr>
        <a:xfrm>
          <a:off x="1270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46245</xdr:rowOff>
    </xdr:from>
    <xdr:ext cx="762000" cy="259045"/>
    <xdr:sp macro="" textlink="">
      <xdr:nvSpPr>
        <xdr:cNvPr id="201" name="テキスト ボックス 200"/>
        <xdr:cNvSpPr txBox="1"/>
      </xdr:nvSpPr>
      <xdr:spPr>
        <a:xfrm>
          <a:off x="939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108204</xdr:rowOff>
    </xdr:from>
    <xdr:to>
      <xdr:col>24</xdr:col>
      <xdr:colOff>76200</xdr:colOff>
      <xdr:row>57</xdr:row>
      <xdr:rowOff>38354</xdr:rowOff>
    </xdr:to>
    <xdr:sp macro="" textlink="">
      <xdr:nvSpPr>
        <xdr:cNvPr id="207" name="楕円 206"/>
        <xdr:cNvSpPr/>
      </xdr:nvSpPr>
      <xdr:spPr>
        <a:xfrm>
          <a:off x="47752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80281</xdr:rowOff>
    </xdr:from>
    <xdr:ext cx="762000" cy="259045"/>
    <xdr:sp macro="" textlink="">
      <xdr:nvSpPr>
        <xdr:cNvPr id="208" name="扶助費該当値テキスト"/>
        <xdr:cNvSpPr txBox="1"/>
      </xdr:nvSpPr>
      <xdr:spPr>
        <a:xfrm>
          <a:off x="49149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53340</xdr:rowOff>
    </xdr:from>
    <xdr:to>
      <xdr:col>20</xdr:col>
      <xdr:colOff>38100</xdr:colOff>
      <xdr:row>56</xdr:row>
      <xdr:rowOff>154940</xdr:rowOff>
    </xdr:to>
    <xdr:sp macro="" textlink="">
      <xdr:nvSpPr>
        <xdr:cNvPr id="209" name="楕円 208"/>
        <xdr:cNvSpPr/>
      </xdr:nvSpPr>
      <xdr:spPr>
        <a:xfrm>
          <a:off x="3937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139717</xdr:rowOff>
    </xdr:from>
    <xdr:ext cx="736600" cy="259045"/>
    <xdr:sp macro="" textlink="">
      <xdr:nvSpPr>
        <xdr:cNvPr id="210" name="テキスト ボックス 209"/>
        <xdr:cNvSpPr txBox="1"/>
      </xdr:nvSpPr>
      <xdr:spPr>
        <a:xfrm>
          <a:off x="3606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35052</xdr:rowOff>
    </xdr:from>
    <xdr:to>
      <xdr:col>15</xdr:col>
      <xdr:colOff>149225</xdr:colOff>
      <xdr:row>56</xdr:row>
      <xdr:rowOff>136652</xdr:rowOff>
    </xdr:to>
    <xdr:sp macro="" textlink="">
      <xdr:nvSpPr>
        <xdr:cNvPr id="211" name="楕円 210"/>
        <xdr:cNvSpPr/>
      </xdr:nvSpPr>
      <xdr:spPr>
        <a:xfrm>
          <a:off x="3048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121429</xdr:rowOff>
    </xdr:from>
    <xdr:ext cx="762000" cy="259045"/>
    <xdr:sp macro="" textlink="">
      <xdr:nvSpPr>
        <xdr:cNvPr id="212" name="テキスト ボックス 211"/>
        <xdr:cNvSpPr txBox="1"/>
      </xdr:nvSpPr>
      <xdr:spPr>
        <a:xfrm>
          <a:off x="2717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89916</xdr:rowOff>
    </xdr:from>
    <xdr:to>
      <xdr:col>11</xdr:col>
      <xdr:colOff>60325</xdr:colOff>
      <xdr:row>57</xdr:row>
      <xdr:rowOff>20066</xdr:rowOff>
    </xdr:to>
    <xdr:sp macro="" textlink="">
      <xdr:nvSpPr>
        <xdr:cNvPr id="213" name="楕円 212"/>
        <xdr:cNvSpPr/>
      </xdr:nvSpPr>
      <xdr:spPr>
        <a:xfrm>
          <a:off x="2159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4843</xdr:rowOff>
    </xdr:from>
    <xdr:ext cx="762000" cy="259045"/>
    <xdr:sp macro="" textlink="">
      <xdr:nvSpPr>
        <xdr:cNvPr id="214" name="テキスト ボックス 213"/>
        <xdr:cNvSpPr txBox="1"/>
      </xdr:nvSpPr>
      <xdr:spPr>
        <a:xfrm>
          <a:off x="1828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115062</xdr:rowOff>
    </xdr:from>
    <xdr:to>
      <xdr:col>6</xdr:col>
      <xdr:colOff>171450</xdr:colOff>
      <xdr:row>56</xdr:row>
      <xdr:rowOff>45212</xdr:rowOff>
    </xdr:to>
    <xdr:sp macro="" textlink="">
      <xdr:nvSpPr>
        <xdr:cNvPr id="215" name="楕円 214"/>
        <xdr:cNvSpPr/>
      </xdr:nvSpPr>
      <xdr:spPr>
        <a:xfrm>
          <a:off x="1270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29989</xdr:rowOff>
    </xdr:from>
    <xdr:ext cx="762000" cy="259045"/>
    <xdr:sp macro="" textlink="">
      <xdr:nvSpPr>
        <xdr:cNvPr id="216" name="テキスト ボックス 215"/>
        <xdr:cNvSpPr txBox="1"/>
      </xdr:nvSpPr>
      <xdr:spPr>
        <a:xfrm>
          <a:off x="939800" y="963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　その他に係る経常収支比率は、前年度より０．１％減少し、１４．６％となった。これは、地方税の増加により経常一般財源収入額が増加したため微減となった。</a:t>
          </a:r>
          <a:endParaRPr kumimoji="1" lang="en-US" altLang="ja-JP"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類似団体平均及び全国平均とほぼ同水準の数値であり、今後も適正な執行に努める。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Ｐゴシック"/>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5"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39370</xdr:rowOff>
    </xdr:from>
    <xdr:to>
      <xdr:col>82</xdr:col>
      <xdr:colOff>107950</xdr:colOff>
      <xdr:row>57</xdr:row>
      <xdr:rowOff>46990</xdr:rowOff>
    </xdr:to>
    <xdr:cxnSp macro="">
      <xdr:nvCxnSpPr>
        <xdr:cNvPr id="249" name="直線コネクタ 248"/>
        <xdr:cNvCxnSpPr/>
      </xdr:nvCxnSpPr>
      <xdr:spPr>
        <a:xfrm flipV="1">
          <a:off x="15671800" y="98120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0"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104140</xdr:rowOff>
    </xdr:from>
    <xdr:to>
      <xdr:col>78</xdr:col>
      <xdr:colOff>69850</xdr:colOff>
      <xdr:row>57</xdr:row>
      <xdr:rowOff>46990</xdr:rowOff>
    </xdr:to>
    <xdr:cxnSp macro="">
      <xdr:nvCxnSpPr>
        <xdr:cNvPr id="252" name="直線コネクタ 251"/>
        <xdr:cNvCxnSpPr/>
      </xdr:nvCxnSpPr>
      <xdr:spPr>
        <a:xfrm>
          <a:off x="14782800" y="97053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4" name="テキスト ボックス 253"/>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104140</xdr:rowOff>
    </xdr:from>
    <xdr:to>
      <xdr:col>73</xdr:col>
      <xdr:colOff>180975</xdr:colOff>
      <xdr:row>57</xdr:row>
      <xdr:rowOff>54610</xdr:rowOff>
    </xdr:to>
    <xdr:cxnSp macro="">
      <xdr:nvCxnSpPr>
        <xdr:cNvPr id="255" name="直線コネクタ 254"/>
        <xdr:cNvCxnSpPr/>
      </xdr:nvCxnSpPr>
      <xdr:spPr>
        <a:xfrm flipV="1">
          <a:off x="13893800" y="97053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57" name="テキスト ボックス 256"/>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54610</xdr:rowOff>
    </xdr:from>
    <xdr:to>
      <xdr:col>69</xdr:col>
      <xdr:colOff>92075</xdr:colOff>
      <xdr:row>58</xdr:row>
      <xdr:rowOff>20320</xdr:rowOff>
    </xdr:to>
    <xdr:cxnSp macro="">
      <xdr:nvCxnSpPr>
        <xdr:cNvPr id="258" name="直線コネクタ 257"/>
        <xdr:cNvCxnSpPr/>
      </xdr:nvCxnSpPr>
      <xdr:spPr>
        <a:xfrm flipV="1">
          <a:off x="13004800" y="98272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69867</xdr:rowOff>
    </xdr:from>
    <xdr:ext cx="762000" cy="259045"/>
    <xdr:sp macro="" textlink="">
      <xdr:nvSpPr>
        <xdr:cNvPr id="260" name="テキスト ボックス 259"/>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160020</xdr:rowOff>
    </xdr:from>
    <xdr:to>
      <xdr:col>82</xdr:col>
      <xdr:colOff>158750</xdr:colOff>
      <xdr:row>57</xdr:row>
      <xdr:rowOff>90170</xdr:rowOff>
    </xdr:to>
    <xdr:sp macro="" textlink="">
      <xdr:nvSpPr>
        <xdr:cNvPr id="268" name="楕円 267"/>
        <xdr:cNvSpPr/>
      </xdr:nvSpPr>
      <xdr:spPr>
        <a:xfrm>
          <a:off x="164592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132097</xdr:rowOff>
    </xdr:from>
    <xdr:ext cx="762000" cy="259045"/>
    <xdr:sp macro="" textlink="">
      <xdr:nvSpPr>
        <xdr:cNvPr id="269" name="その他該当値テキスト"/>
        <xdr:cNvSpPr txBox="1"/>
      </xdr:nvSpPr>
      <xdr:spPr>
        <a:xfrm>
          <a:off x="165989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167640</xdr:rowOff>
    </xdr:from>
    <xdr:to>
      <xdr:col>78</xdr:col>
      <xdr:colOff>120650</xdr:colOff>
      <xdr:row>57</xdr:row>
      <xdr:rowOff>97790</xdr:rowOff>
    </xdr:to>
    <xdr:sp macro="" textlink="">
      <xdr:nvSpPr>
        <xdr:cNvPr id="270" name="楕円 269"/>
        <xdr:cNvSpPr/>
      </xdr:nvSpPr>
      <xdr:spPr>
        <a:xfrm>
          <a:off x="15621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71" name="テキスト ボックス 270"/>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53340</xdr:rowOff>
    </xdr:from>
    <xdr:to>
      <xdr:col>74</xdr:col>
      <xdr:colOff>31750</xdr:colOff>
      <xdr:row>56</xdr:row>
      <xdr:rowOff>154940</xdr:rowOff>
    </xdr:to>
    <xdr:sp macro="" textlink="">
      <xdr:nvSpPr>
        <xdr:cNvPr id="272" name="楕円 271"/>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73" name="テキスト ボックス 272"/>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3810</xdr:rowOff>
    </xdr:from>
    <xdr:to>
      <xdr:col>69</xdr:col>
      <xdr:colOff>142875</xdr:colOff>
      <xdr:row>57</xdr:row>
      <xdr:rowOff>105410</xdr:rowOff>
    </xdr:to>
    <xdr:sp macro="" textlink="">
      <xdr:nvSpPr>
        <xdr:cNvPr id="274" name="楕円 273"/>
        <xdr:cNvSpPr/>
      </xdr:nvSpPr>
      <xdr:spPr>
        <a:xfrm>
          <a:off x="13843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75" name="テキスト ボックス 274"/>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140970</xdr:rowOff>
    </xdr:from>
    <xdr:to>
      <xdr:col>65</xdr:col>
      <xdr:colOff>53975</xdr:colOff>
      <xdr:row>58</xdr:row>
      <xdr:rowOff>71120</xdr:rowOff>
    </xdr:to>
    <xdr:sp macro="" textlink="">
      <xdr:nvSpPr>
        <xdr:cNvPr id="276" name="楕円 275"/>
        <xdr:cNvSpPr/>
      </xdr:nvSpPr>
      <xdr:spPr>
        <a:xfrm>
          <a:off x="12954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55897</xdr:rowOff>
    </xdr:from>
    <xdr:ext cx="762000" cy="259045"/>
    <xdr:sp macro="" textlink="">
      <xdr:nvSpPr>
        <xdr:cNvPr id="277" name="テキスト ボックス 276"/>
        <xdr:cNvSpPr txBox="1"/>
      </xdr:nvSpPr>
      <xdr:spPr>
        <a:xfrm>
          <a:off x="12623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補助費等に係る経常収支比率は、前年度より０．５％増加の１０．６％となった。これは、五条広域事務組合負担金及び西春日井広域事務組合負担金の増加が要因である。類似団体平均及び全国平均とほぼ同水準の数値であり、今後も適正な執行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303" name="補助費等最大値テキスト"/>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75565</xdr:rowOff>
    </xdr:from>
    <xdr:to>
      <xdr:col>82</xdr:col>
      <xdr:colOff>107950</xdr:colOff>
      <xdr:row>37</xdr:row>
      <xdr:rowOff>104140</xdr:rowOff>
    </xdr:to>
    <xdr:cxnSp macro="">
      <xdr:nvCxnSpPr>
        <xdr:cNvPr id="305" name="直線コネクタ 304"/>
        <xdr:cNvCxnSpPr/>
      </xdr:nvCxnSpPr>
      <xdr:spPr>
        <a:xfrm>
          <a:off x="15671800" y="641921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88282</xdr:rowOff>
    </xdr:from>
    <xdr:ext cx="762000" cy="259045"/>
    <xdr:sp macro="" textlink="">
      <xdr:nvSpPr>
        <xdr:cNvPr id="306" name="補助費等平均値テキスト"/>
        <xdr:cNvSpPr txBox="1"/>
      </xdr:nvSpPr>
      <xdr:spPr>
        <a:xfrm>
          <a:off x="16598900" y="6431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58420</xdr:rowOff>
    </xdr:from>
    <xdr:to>
      <xdr:col>78</xdr:col>
      <xdr:colOff>69850</xdr:colOff>
      <xdr:row>37</xdr:row>
      <xdr:rowOff>75565</xdr:rowOff>
    </xdr:to>
    <xdr:cxnSp macro="">
      <xdr:nvCxnSpPr>
        <xdr:cNvPr id="308" name="直線コネクタ 307"/>
        <xdr:cNvCxnSpPr/>
      </xdr:nvCxnSpPr>
      <xdr:spPr>
        <a:xfrm>
          <a:off x="14782800" y="640207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10" name="テキスト ボックス 309"/>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58420</xdr:rowOff>
    </xdr:from>
    <xdr:to>
      <xdr:col>73</xdr:col>
      <xdr:colOff>180975</xdr:colOff>
      <xdr:row>37</xdr:row>
      <xdr:rowOff>92710</xdr:rowOff>
    </xdr:to>
    <xdr:cxnSp macro="">
      <xdr:nvCxnSpPr>
        <xdr:cNvPr id="311" name="直線コネクタ 310"/>
        <xdr:cNvCxnSpPr/>
      </xdr:nvCxnSpPr>
      <xdr:spPr>
        <a:xfrm flipV="1">
          <a:off x="13893800" y="64020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70485</xdr:rowOff>
    </xdr:from>
    <xdr:to>
      <xdr:col>74</xdr:col>
      <xdr:colOff>31750</xdr:colOff>
      <xdr:row>38</xdr:row>
      <xdr:rowOff>635</xdr:rowOff>
    </xdr:to>
    <xdr:sp macro="" textlink="">
      <xdr:nvSpPr>
        <xdr:cNvPr id="312" name="フローチャート: 判断 311"/>
        <xdr:cNvSpPr/>
      </xdr:nvSpPr>
      <xdr:spPr>
        <a:xfrm>
          <a:off x="14732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156862</xdr:rowOff>
    </xdr:from>
    <xdr:ext cx="762000" cy="259045"/>
    <xdr:sp macro="" textlink="">
      <xdr:nvSpPr>
        <xdr:cNvPr id="313" name="テキスト ボックス 312"/>
        <xdr:cNvSpPr txBox="1"/>
      </xdr:nvSpPr>
      <xdr:spPr>
        <a:xfrm>
          <a:off x="14401800" y="650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92710</xdr:rowOff>
    </xdr:from>
    <xdr:to>
      <xdr:col>69</xdr:col>
      <xdr:colOff>92075</xdr:colOff>
      <xdr:row>37</xdr:row>
      <xdr:rowOff>98425</xdr:rowOff>
    </xdr:to>
    <xdr:cxnSp macro="">
      <xdr:nvCxnSpPr>
        <xdr:cNvPr id="314" name="直線コネクタ 313"/>
        <xdr:cNvCxnSpPr/>
      </xdr:nvCxnSpPr>
      <xdr:spPr>
        <a:xfrm flipV="1">
          <a:off x="13004800" y="64363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36195</xdr:rowOff>
    </xdr:from>
    <xdr:to>
      <xdr:col>69</xdr:col>
      <xdr:colOff>142875</xdr:colOff>
      <xdr:row>37</xdr:row>
      <xdr:rowOff>137795</xdr:rowOff>
    </xdr:to>
    <xdr:sp macro="" textlink="">
      <xdr:nvSpPr>
        <xdr:cNvPr id="315" name="フローチャート: 判断 314"/>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147972</xdr:rowOff>
    </xdr:from>
    <xdr:ext cx="762000" cy="259045"/>
    <xdr:sp macro="" textlink="">
      <xdr:nvSpPr>
        <xdr:cNvPr id="316" name="テキスト ボックス 315"/>
        <xdr:cNvSpPr txBox="1"/>
      </xdr:nvSpPr>
      <xdr:spPr>
        <a:xfrm>
          <a:off x="13512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7" name="フローチャート: 判断 316"/>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147972</xdr:rowOff>
    </xdr:from>
    <xdr:ext cx="762000" cy="259045"/>
    <xdr:sp macro="" textlink="">
      <xdr:nvSpPr>
        <xdr:cNvPr id="318" name="テキスト ボックス 317"/>
        <xdr:cNvSpPr txBox="1"/>
      </xdr:nvSpPr>
      <xdr:spPr>
        <a:xfrm>
          <a:off x="12623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53340</xdr:rowOff>
    </xdr:from>
    <xdr:to>
      <xdr:col>82</xdr:col>
      <xdr:colOff>158750</xdr:colOff>
      <xdr:row>37</xdr:row>
      <xdr:rowOff>154940</xdr:rowOff>
    </xdr:to>
    <xdr:sp macro="" textlink="">
      <xdr:nvSpPr>
        <xdr:cNvPr id="324" name="楕円 323"/>
        <xdr:cNvSpPr/>
      </xdr:nvSpPr>
      <xdr:spPr>
        <a:xfrm>
          <a:off x="16459200" y="63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69867</xdr:rowOff>
    </xdr:from>
    <xdr:ext cx="762000" cy="259045"/>
    <xdr:sp macro="" textlink="">
      <xdr:nvSpPr>
        <xdr:cNvPr id="325" name="補助費等該当値テキスト"/>
        <xdr:cNvSpPr txBox="1"/>
      </xdr:nvSpPr>
      <xdr:spPr>
        <a:xfrm>
          <a:off x="16598900" y="624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24765</xdr:rowOff>
    </xdr:from>
    <xdr:to>
      <xdr:col>78</xdr:col>
      <xdr:colOff>120650</xdr:colOff>
      <xdr:row>37</xdr:row>
      <xdr:rowOff>126365</xdr:rowOff>
    </xdr:to>
    <xdr:sp macro="" textlink="">
      <xdr:nvSpPr>
        <xdr:cNvPr id="326" name="楕円 325"/>
        <xdr:cNvSpPr/>
      </xdr:nvSpPr>
      <xdr:spPr>
        <a:xfrm>
          <a:off x="15621000" y="63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136542</xdr:rowOff>
    </xdr:from>
    <xdr:ext cx="736600" cy="259045"/>
    <xdr:sp macro="" textlink="">
      <xdr:nvSpPr>
        <xdr:cNvPr id="327" name="テキスト ボックス 326"/>
        <xdr:cNvSpPr txBox="1"/>
      </xdr:nvSpPr>
      <xdr:spPr>
        <a:xfrm>
          <a:off x="15290800" y="613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7620</xdr:rowOff>
    </xdr:from>
    <xdr:to>
      <xdr:col>74</xdr:col>
      <xdr:colOff>31750</xdr:colOff>
      <xdr:row>37</xdr:row>
      <xdr:rowOff>109220</xdr:rowOff>
    </xdr:to>
    <xdr:sp macro="" textlink="">
      <xdr:nvSpPr>
        <xdr:cNvPr id="328" name="楕円 327"/>
        <xdr:cNvSpPr/>
      </xdr:nvSpPr>
      <xdr:spPr>
        <a:xfrm>
          <a:off x="14732000"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119397</xdr:rowOff>
    </xdr:from>
    <xdr:ext cx="762000" cy="259045"/>
    <xdr:sp macro="" textlink="">
      <xdr:nvSpPr>
        <xdr:cNvPr id="329" name="テキスト ボックス 328"/>
        <xdr:cNvSpPr txBox="1"/>
      </xdr:nvSpPr>
      <xdr:spPr>
        <a:xfrm>
          <a:off x="14401800" y="612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41910</xdr:rowOff>
    </xdr:from>
    <xdr:to>
      <xdr:col>69</xdr:col>
      <xdr:colOff>142875</xdr:colOff>
      <xdr:row>37</xdr:row>
      <xdr:rowOff>143510</xdr:rowOff>
    </xdr:to>
    <xdr:sp macro="" textlink="">
      <xdr:nvSpPr>
        <xdr:cNvPr id="330" name="楕円 329"/>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128287</xdr:rowOff>
    </xdr:from>
    <xdr:ext cx="762000" cy="259045"/>
    <xdr:sp macro="" textlink="">
      <xdr:nvSpPr>
        <xdr:cNvPr id="331" name="テキスト ボックス 330"/>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47625</xdr:rowOff>
    </xdr:from>
    <xdr:to>
      <xdr:col>65</xdr:col>
      <xdr:colOff>53975</xdr:colOff>
      <xdr:row>37</xdr:row>
      <xdr:rowOff>149225</xdr:rowOff>
    </xdr:to>
    <xdr:sp macro="" textlink="">
      <xdr:nvSpPr>
        <xdr:cNvPr id="332" name="楕円 331"/>
        <xdr:cNvSpPr/>
      </xdr:nvSpPr>
      <xdr:spPr>
        <a:xfrm>
          <a:off x="12954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134002</xdr:rowOff>
    </xdr:from>
    <xdr:ext cx="762000" cy="259045"/>
    <xdr:sp macro="" textlink="">
      <xdr:nvSpPr>
        <xdr:cNvPr id="333" name="テキスト ボックス 332"/>
        <xdr:cNvSpPr txBox="1"/>
      </xdr:nvSpPr>
      <xdr:spPr>
        <a:xfrm>
          <a:off x="126238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公債費に係る経常収支比率は、前年度と同数値となり、１１．５％となった。これは、経常一般財源収入額が増加した一方で、公共事業等債や厚生福祉施設整備事業債に係る公債費の減少があったものの、臨時財政対策債等に係る公債費の増加が上回り、公債費全体額が増加したためで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今後、緊急度・住民ニーズを的確に把握し、計画的な事業の実施により、公債費の抑制に努める。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8" name="直線コネクタ 357"/>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9"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81280</xdr:rowOff>
    </xdr:from>
    <xdr:to>
      <xdr:col>24</xdr:col>
      <xdr:colOff>25400</xdr:colOff>
      <xdr:row>76</xdr:row>
      <xdr:rowOff>81280</xdr:rowOff>
    </xdr:to>
    <xdr:cxnSp macro="">
      <xdr:nvCxnSpPr>
        <xdr:cNvPr id="363" name="直線コネクタ 362"/>
        <xdr:cNvCxnSpPr/>
      </xdr:nvCxnSpPr>
      <xdr:spPr>
        <a:xfrm>
          <a:off x="3987800" y="13111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4" name="公債費平均値テキスト"/>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72137</xdr:rowOff>
    </xdr:from>
    <xdr:to>
      <xdr:col>19</xdr:col>
      <xdr:colOff>187325</xdr:colOff>
      <xdr:row>76</xdr:row>
      <xdr:rowOff>81280</xdr:rowOff>
    </xdr:to>
    <xdr:cxnSp macro="">
      <xdr:nvCxnSpPr>
        <xdr:cNvPr id="366" name="直線コネクタ 365"/>
        <xdr:cNvCxnSpPr/>
      </xdr:nvCxnSpPr>
      <xdr:spPr>
        <a:xfrm>
          <a:off x="3098800" y="131023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7" name="フローチャート: 判断 366"/>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68" name="テキスト ボックス 367"/>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72137</xdr:rowOff>
    </xdr:from>
    <xdr:to>
      <xdr:col>15</xdr:col>
      <xdr:colOff>98425</xdr:colOff>
      <xdr:row>76</xdr:row>
      <xdr:rowOff>122428</xdr:rowOff>
    </xdr:to>
    <xdr:cxnSp macro="">
      <xdr:nvCxnSpPr>
        <xdr:cNvPr id="369" name="直線コネクタ 368"/>
        <xdr:cNvCxnSpPr/>
      </xdr:nvCxnSpPr>
      <xdr:spPr>
        <a:xfrm flipV="1">
          <a:off x="2209800" y="13102337"/>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0" name="フローチャート: 判断 36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1" name="テキスト ボックス 370"/>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122428</xdr:rowOff>
    </xdr:from>
    <xdr:to>
      <xdr:col>11</xdr:col>
      <xdr:colOff>9525</xdr:colOff>
      <xdr:row>76</xdr:row>
      <xdr:rowOff>136144</xdr:rowOff>
    </xdr:to>
    <xdr:cxnSp macro="">
      <xdr:nvCxnSpPr>
        <xdr:cNvPr id="372" name="直線コネクタ 371"/>
        <xdr:cNvCxnSpPr/>
      </xdr:nvCxnSpPr>
      <xdr:spPr>
        <a:xfrm flipV="1">
          <a:off x="1320800" y="131526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3" name="フローチャート: 判断 372"/>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74" name="テキスト ボックス 373"/>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5" name="フローチャート: 判断 374"/>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6" name="テキスト ボックス 375"/>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30480</xdr:rowOff>
    </xdr:from>
    <xdr:to>
      <xdr:col>24</xdr:col>
      <xdr:colOff>76200</xdr:colOff>
      <xdr:row>76</xdr:row>
      <xdr:rowOff>132080</xdr:rowOff>
    </xdr:to>
    <xdr:sp macro="" textlink="">
      <xdr:nvSpPr>
        <xdr:cNvPr id="382" name="楕円 381"/>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47007</xdr:rowOff>
    </xdr:from>
    <xdr:ext cx="762000" cy="259045"/>
    <xdr:sp macro="" textlink="">
      <xdr:nvSpPr>
        <xdr:cNvPr id="383" name="公債費該当値テキスト"/>
        <xdr:cNvSpPr txBox="1"/>
      </xdr:nvSpPr>
      <xdr:spPr>
        <a:xfrm>
          <a:off x="4914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30480</xdr:rowOff>
    </xdr:from>
    <xdr:to>
      <xdr:col>20</xdr:col>
      <xdr:colOff>38100</xdr:colOff>
      <xdr:row>76</xdr:row>
      <xdr:rowOff>132080</xdr:rowOff>
    </xdr:to>
    <xdr:sp macro="" textlink="">
      <xdr:nvSpPr>
        <xdr:cNvPr id="384" name="楕円 383"/>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142257</xdr:rowOff>
    </xdr:from>
    <xdr:ext cx="736600" cy="259045"/>
    <xdr:sp macro="" textlink="">
      <xdr:nvSpPr>
        <xdr:cNvPr id="385" name="テキスト ボックス 384"/>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21337</xdr:rowOff>
    </xdr:from>
    <xdr:to>
      <xdr:col>15</xdr:col>
      <xdr:colOff>149225</xdr:colOff>
      <xdr:row>76</xdr:row>
      <xdr:rowOff>122937</xdr:rowOff>
    </xdr:to>
    <xdr:sp macro="" textlink="">
      <xdr:nvSpPr>
        <xdr:cNvPr id="386" name="楕円 385"/>
        <xdr:cNvSpPr/>
      </xdr:nvSpPr>
      <xdr:spPr>
        <a:xfrm>
          <a:off x="3048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133113</xdr:rowOff>
    </xdr:from>
    <xdr:ext cx="762000" cy="259045"/>
    <xdr:sp macro="" textlink="">
      <xdr:nvSpPr>
        <xdr:cNvPr id="387" name="テキスト ボックス 386"/>
        <xdr:cNvSpPr txBox="1"/>
      </xdr:nvSpPr>
      <xdr:spPr>
        <a:xfrm>
          <a:off x="2717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71628</xdr:rowOff>
    </xdr:from>
    <xdr:to>
      <xdr:col>11</xdr:col>
      <xdr:colOff>60325</xdr:colOff>
      <xdr:row>77</xdr:row>
      <xdr:rowOff>1778</xdr:rowOff>
    </xdr:to>
    <xdr:sp macro="" textlink="">
      <xdr:nvSpPr>
        <xdr:cNvPr id="388" name="楕円 387"/>
        <xdr:cNvSpPr/>
      </xdr:nvSpPr>
      <xdr:spPr>
        <a:xfrm>
          <a:off x="2159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11955</xdr:rowOff>
    </xdr:from>
    <xdr:ext cx="762000" cy="259045"/>
    <xdr:sp macro="" textlink="">
      <xdr:nvSpPr>
        <xdr:cNvPr id="389" name="テキスト ボックス 388"/>
        <xdr:cNvSpPr txBox="1"/>
      </xdr:nvSpPr>
      <xdr:spPr>
        <a:xfrm>
          <a:off x="1828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85344</xdr:rowOff>
    </xdr:from>
    <xdr:to>
      <xdr:col>6</xdr:col>
      <xdr:colOff>171450</xdr:colOff>
      <xdr:row>77</xdr:row>
      <xdr:rowOff>15494</xdr:rowOff>
    </xdr:to>
    <xdr:sp macro="" textlink="">
      <xdr:nvSpPr>
        <xdr:cNvPr id="390" name="楕円 389"/>
        <xdr:cNvSpPr/>
      </xdr:nvSpPr>
      <xdr:spPr>
        <a:xfrm>
          <a:off x="1270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25671</xdr:rowOff>
    </xdr:from>
    <xdr:ext cx="762000" cy="259045"/>
    <xdr:sp macro="" textlink="">
      <xdr:nvSpPr>
        <xdr:cNvPr id="391" name="テキスト ボックス 390"/>
        <xdr:cNvSpPr txBox="1"/>
      </xdr:nvSpPr>
      <xdr:spPr>
        <a:xfrm>
          <a:off x="939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類似団体平均と比して物件費が平均を大きく上回っている一方で、人件費の減少などにより、類似団体平均を下回った。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引き続き、公共施設等総合管理計画に基づき、中長期的な視点で公共施設の更新・統廃合・長寿命化改修を検討し、財政負担の軽減・平準化を図り、以て物件費の抑制に努めるとともに、適正な定員管理を行い、人件費の抑制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136144</xdr:rowOff>
    </xdr:from>
    <xdr:to>
      <xdr:col>82</xdr:col>
      <xdr:colOff>107950</xdr:colOff>
      <xdr:row>80</xdr:row>
      <xdr:rowOff>40132</xdr:rowOff>
    </xdr:to>
    <xdr:cxnSp macro="">
      <xdr:nvCxnSpPr>
        <xdr:cNvPr id="417" name="直線コネクタ 416"/>
        <xdr:cNvCxnSpPr/>
      </xdr:nvCxnSpPr>
      <xdr:spPr>
        <a:xfrm flipV="1">
          <a:off x="16510000" y="12480544"/>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18"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19" name="直線コネクタ 418"/>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51071</xdr:rowOff>
    </xdr:from>
    <xdr:ext cx="762000" cy="259045"/>
    <xdr:sp macro="" textlink="">
      <xdr:nvSpPr>
        <xdr:cNvPr id="420" name="公債費以外最大値テキスト"/>
        <xdr:cNvSpPr txBox="1"/>
      </xdr:nvSpPr>
      <xdr:spPr>
        <a:xfrm>
          <a:off x="16598900" y="1222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136144</xdr:rowOff>
    </xdr:from>
    <xdr:to>
      <xdr:col>82</xdr:col>
      <xdr:colOff>196850</xdr:colOff>
      <xdr:row>72</xdr:row>
      <xdr:rowOff>136144</xdr:rowOff>
    </xdr:to>
    <xdr:cxnSp macro="">
      <xdr:nvCxnSpPr>
        <xdr:cNvPr id="421" name="直線コネクタ 420"/>
        <xdr:cNvCxnSpPr/>
      </xdr:nvCxnSpPr>
      <xdr:spPr>
        <a:xfrm>
          <a:off x="16421100" y="12480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44704</xdr:rowOff>
    </xdr:from>
    <xdr:to>
      <xdr:col>82</xdr:col>
      <xdr:colOff>107950</xdr:colOff>
      <xdr:row>74</xdr:row>
      <xdr:rowOff>62992</xdr:rowOff>
    </xdr:to>
    <xdr:cxnSp macro="">
      <xdr:nvCxnSpPr>
        <xdr:cNvPr id="422" name="直線コネクタ 421"/>
        <xdr:cNvCxnSpPr/>
      </xdr:nvCxnSpPr>
      <xdr:spPr>
        <a:xfrm>
          <a:off x="15671800" y="127320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71137</xdr:rowOff>
    </xdr:from>
    <xdr:ext cx="762000" cy="259045"/>
    <xdr:sp macro="" textlink="">
      <xdr:nvSpPr>
        <xdr:cNvPr id="423" name="公債費以外平均値テキスト"/>
        <xdr:cNvSpPr txBox="1"/>
      </xdr:nvSpPr>
      <xdr:spPr>
        <a:xfrm>
          <a:off x="16598900" y="1275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24" name="フローチャート: 判断 423"/>
        <xdr:cNvSpPr/>
      </xdr:nvSpPr>
      <xdr:spPr>
        <a:xfrm>
          <a:off x="164592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170434</xdr:rowOff>
    </xdr:from>
    <xdr:to>
      <xdr:col>78</xdr:col>
      <xdr:colOff>69850</xdr:colOff>
      <xdr:row>74</xdr:row>
      <xdr:rowOff>44704</xdr:rowOff>
    </xdr:to>
    <xdr:cxnSp macro="">
      <xdr:nvCxnSpPr>
        <xdr:cNvPr id="425" name="直線コネクタ 424"/>
        <xdr:cNvCxnSpPr/>
      </xdr:nvCxnSpPr>
      <xdr:spPr>
        <a:xfrm>
          <a:off x="14782800" y="126862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26" name="フローチャート: 判断 425"/>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162577</xdr:rowOff>
    </xdr:from>
    <xdr:ext cx="736600" cy="259045"/>
    <xdr:sp macro="" textlink="">
      <xdr:nvSpPr>
        <xdr:cNvPr id="427" name="テキスト ボックス 426"/>
        <xdr:cNvSpPr txBox="1"/>
      </xdr:nvSpPr>
      <xdr:spPr>
        <a:xfrm>
          <a:off x="15290800" y="1284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170434</xdr:rowOff>
    </xdr:from>
    <xdr:to>
      <xdr:col>73</xdr:col>
      <xdr:colOff>180975</xdr:colOff>
      <xdr:row>74</xdr:row>
      <xdr:rowOff>163576</xdr:rowOff>
    </xdr:to>
    <xdr:cxnSp macro="">
      <xdr:nvCxnSpPr>
        <xdr:cNvPr id="428" name="直線コネクタ 427"/>
        <xdr:cNvCxnSpPr/>
      </xdr:nvCxnSpPr>
      <xdr:spPr>
        <a:xfrm flipV="1">
          <a:off x="13893800" y="12686284"/>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73</xdr:row>
      <xdr:rowOff>142494</xdr:rowOff>
    </xdr:from>
    <xdr:to>
      <xdr:col>74</xdr:col>
      <xdr:colOff>31750</xdr:colOff>
      <xdr:row>74</xdr:row>
      <xdr:rowOff>72644</xdr:rowOff>
    </xdr:to>
    <xdr:sp macro="" textlink="">
      <xdr:nvSpPr>
        <xdr:cNvPr id="429" name="フローチャート: 判断 428"/>
        <xdr:cNvSpPr/>
      </xdr:nvSpPr>
      <xdr:spPr>
        <a:xfrm>
          <a:off x="14732000" y="1265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57421</xdr:rowOff>
    </xdr:from>
    <xdr:ext cx="762000" cy="259045"/>
    <xdr:sp macro="" textlink="">
      <xdr:nvSpPr>
        <xdr:cNvPr id="430" name="テキスト ボックス 429"/>
        <xdr:cNvSpPr txBox="1"/>
      </xdr:nvSpPr>
      <xdr:spPr>
        <a:xfrm>
          <a:off x="14401800" y="12744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163576</xdr:rowOff>
    </xdr:from>
    <xdr:to>
      <xdr:col>69</xdr:col>
      <xdr:colOff>92075</xdr:colOff>
      <xdr:row>75</xdr:row>
      <xdr:rowOff>14986</xdr:rowOff>
    </xdr:to>
    <xdr:cxnSp macro="">
      <xdr:nvCxnSpPr>
        <xdr:cNvPr id="431" name="直線コネクタ 430"/>
        <xdr:cNvCxnSpPr/>
      </xdr:nvCxnSpPr>
      <xdr:spPr>
        <a:xfrm flipV="1">
          <a:off x="13004800" y="128508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3048</xdr:rowOff>
    </xdr:from>
    <xdr:to>
      <xdr:col>69</xdr:col>
      <xdr:colOff>142875</xdr:colOff>
      <xdr:row>74</xdr:row>
      <xdr:rowOff>104648</xdr:rowOff>
    </xdr:to>
    <xdr:sp macro="" textlink="">
      <xdr:nvSpPr>
        <xdr:cNvPr id="432" name="フローチャート: 判断 431"/>
        <xdr:cNvSpPr/>
      </xdr:nvSpPr>
      <xdr:spPr>
        <a:xfrm>
          <a:off x="13843000" y="1269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114825</xdr:rowOff>
    </xdr:from>
    <xdr:ext cx="762000" cy="259045"/>
    <xdr:sp macro="" textlink="">
      <xdr:nvSpPr>
        <xdr:cNvPr id="433" name="テキスト ボックス 432"/>
        <xdr:cNvSpPr txBox="1"/>
      </xdr:nvSpPr>
      <xdr:spPr>
        <a:xfrm>
          <a:off x="13512800" y="124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110490</xdr:rowOff>
    </xdr:from>
    <xdr:to>
      <xdr:col>65</xdr:col>
      <xdr:colOff>53975</xdr:colOff>
      <xdr:row>74</xdr:row>
      <xdr:rowOff>40640</xdr:rowOff>
    </xdr:to>
    <xdr:sp macro="" textlink="">
      <xdr:nvSpPr>
        <xdr:cNvPr id="434" name="フローチャート: 判断 433"/>
        <xdr:cNvSpPr/>
      </xdr:nvSpPr>
      <xdr:spPr>
        <a:xfrm>
          <a:off x="12954000" y="126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50817</xdr:rowOff>
    </xdr:from>
    <xdr:ext cx="762000" cy="259045"/>
    <xdr:sp macro="" textlink="">
      <xdr:nvSpPr>
        <xdr:cNvPr id="435" name="テキスト ボックス 434"/>
        <xdr:cNvSpPr txBox="1"/>
      </xdr:nvSpPr>
      <xdr:spPr>
        <a:xfrm>
          <a:off x="12623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12192</xdr:rowOff>
    </xdr:from>
    <xdr:to>
      <xdr:col>82</xdr:col>
      <xdr:colOff>158750</xdr:colOff>
      <xdr:row>74</xdr:row>
      <xdr:rowOff>113792</xdr:rowOff>
    </xdr:to>
    <xdr:sp macro="" textlink="">
      <xdr:nvSpPr>
        <xdr:cNvPr id="441" name="楕円 440"/>
        <xdr:cNvSpPr/>
      </xdr:nvSpPr>
      <xdr:spPr>
        <a:xfrm>
          <a:off x="16459200" y="126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28719</xdr:rowOff>
    </xdr:from>
    <xdr:ext cx="762000" cy="259045"/>
    <xdr:sp macro="" textlink="">
      <xdr:nvSpPr>
        <xdr:cNvPr id="442" name="公債費以外該当値テキスト"/>
        <xdr:cNvSpPr txBox="1"/>
      </xdr:nvSpPr>
      <xdr:spPr>
        <a:xfrm>
          <a:off x="16598900" y="1254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165354</xdr:rowOff>
    </xdr:from>
    <xdr:to>
      <xdr:col>78</xdr:col>
      <xdr:colOff>120650</xdr:colOff>
      <xdr:row>74</xdr:row>
      <xdr:rowOff>95504</xdr:rowOff>
    </xdr:to>
    <xdr:sp macro="" textlink="">
      <xdr:nvSpPr>
        <xdr:cNvPr id="443" name="楕円 442"/>
        <xdr:cNvSpPr/>
      </xdr:nvSpPr>
      <xdr:spPr>
        <a:xfrm>
          <a:off x="15621000" y="1268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105681</xdr:rowOff>
    </xdr:from>
    <xdr:ext cx="736600" cy="259045"/>
    <xdr:sp macro="" textlink="">
      <xdr:nvSpPr>
        <xdr:cNvPr id="444" name="テキスト ボックス 443"/>
        <xdr:cNvSpPr txBox="1"/>
      </xdr:nvSpPr>
      <xdr:spPr>
        <a:xfrm>
          <a:off x="15290800" y="12450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119634</xdr:rowOff>
    </xdr:from>
    <xdr:to>
      <xdr:col>74</xdr:col>
      <xdr:colOff>31750</xdr:colOff>
      <xdr:row>74</xdr:row>
      <xdr:rowOff>49784</xdr:rowOff>
    </xdr:to>
    <xdr:sp macro="" textlink="">
      <xdr:nvSpPr>
        <xdr:cNvPr id="445" name="楕円 444"/>
        <xdr:cNvSpPr/>
      </xdr:nvSpPr>
      <xdr:spPr>
        <a:xfrm>
          <a:off x="14732000" y="1263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59961</xdr:rowOff>
    </xdr:from>
    <xdr:ext cx="762000" cy="259045"/>
    <xdr:sp macro="" textlink="">
      <xdr:nvSpPr>
        <xdr:cNvPr id="446" name="テキスト ボックス 445"/>
        <xdr:cNvSpPr txBox="1"/>
      </xdr:nvSpPr>
      <xdr:spPr>
        <a:xfrm>
          <a:off x="14401800" y="1240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112776</xdr:rowOff>
    </xdr:from>
    <xdr:to>
      <xdr:col>69</xdr:col>
      <xdr:colOff>142875</xdr:colOff>
      <xdr:row>75</xdr:row>
      <xdr:rowOff>42926</xdr:rowOff>
    </xdr:to>
    <xdr:sp macro="" textlink="">
      <xdr:nvSpPr>
        <xdr:cNvPr id="447" name="楕円 446"/>
        <xdr:cNvSpPr/>
      </xdr:nvSpPr>
      <xdr:spPr>
        <a:xfrm>
          <a:off x="13843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27703</xdr:rowOff>
    </xdr:from>
    <xdr:ext cx="762000" cy="259045"/>
    <xdr:sp macro="" textlink="">
      <xdr:nvSpPr>
        <xdr:cNvPr id="448" name="テキスト ボックス 447"/>
        <xdr:cNvSpPr txBox="1"/>
      </xdr:nvSpPr>
      <xdr:spPr>
        <a:xfrm>
          <a:off x="13512800" y="12886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135636</xdr:rowOff>
    </xdr:from>
    <xdr:to>
      <xdr:col>65</xdr:col>
      <xdr:colOff>53975</xdr:colOff>
      <xdr:row>75</xdr:row>
      <xdr:rowOff>65786</xdr:rowOff>
    </xdr:to>
    <xdr:sp macro="" textlink="">
      <xdr:nvSpPr>
        <xdr:cNvPr id="449" name="楕円 448"/>
        <xdr:cNvSpPr/>
      </xdr:nvSpPr>
      <xdr:spPr>
        <a:xfrm>
          <a:off x="12954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50563</xdr:rowOff>
    </xdr:from>
    <xdr:ext cx="762000" cy="259045"/>
    <xdr:sp macro="" textlink="">
      <xdr:nvSpPr>
        <xdr:cNvPr id="450" name="テキスト ボックス 449"/>
        <xdr:cNvSpPr txBox="1"/>
      </xdr:nvSpPr>
      <xdr:spPr>
        <a:xfrm>
          <a:off x="12623800" y="12909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愛知県清須市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84423</xdr:rowOff>
    </xdr:from>
    <xdr:to>
      <xdr:col>29</xdr:col>
      <xdr:colOff>127000</xdr:colOff>
      <xdr:row>17</xdr:row>
      <xdr:rowOff>99682</xdr:rowOff>
    </xdr:to>
    <xdr:cxnSp macro="">
      <xdr:nvCxnSpPr>
        <xdr:cNvPr id="50" name="直線コネクタ 49"/>
        <xdr:cNvCxnSpPr/>
      </xdr:nvCxnSpPr>
      <xdr:spPr bwMode="auto">
        <a:xfrm>
          <a:off x="5003800" y="3046698"/>
          <a:ext cx="647700" cy="15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91813</xdr:rowOff>
    </xdr:from>
    <xdr:ext cx="762000" cy="259045"/>
    <xdr:sp macro="" textlink="">
      <xdr:nvSpPr>
        <xdr:cNvPr id="51" name="人口1人当たり決算額の推移平均値テキスト130"/>
        <xdr:cNvSpPr txBox="1"/>
      </xdr:nvSpPr>
      <xdr:spPr>
        <a:xfrm>
          <a:off x="5740400" y="271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60915</xdr:rowOff>
    </xdr:from>
    <xdr:to>
      <xdr:col>26</xdr:col>
      <xdr:colOff>50800</xdr:colOff>
      <xdr:row>17</xdr:row>
      <xdr:rowOff>84423</xdr:rowOff>
    </xdr:to>
    <xdr:cxnSp macro="">
      <xdr:nvCxnSpPr>
        <xdr:cNvPr id="53" name="直線コネクタ 52"/>
        <xdr:cNvCxnSpPr/>
      </xdr:nvCxnSpPr>
      <xdr:spPr bwMode="auto">
        <a:xfrm>
          <a:off x="4305300" y="3023190"/>
          <a:ext cx="698500" cy="23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32434</xdr:rowOff>
    </xdr:from>
    <xdr:ext cx="736600" cy="259045"/>
    <xdr:sp macro="" textlink="">
      <xdr:nvSpPr>
        <xdr:cNvPr id="55" name="テキスト ボックス 54"/>
        <xdr:cNvSpPr txBox="1"/>
      </xdr:nvSpPr>
      <xdr:spPr>
        <a:xfrm>
          <a:off x="4622800" y="265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60915</xdr:rowOff>
    </xdr:from>
    <xdr:to>
      <xdr:col>22</xdr:col>
      <xdr:colOff>114300</xdr:colOff>
      <xdr:row>17</xdr:row>
      <xdr:rowOff>85090</xdr:rowOff>
    </xdr:to>
    <xdr:cxnSp macro="">
      <xdr:nvCxnSpPr>
        <xdr:cNvPr id="56" name="直線コネクタ 55"/>
        <xdr:cNvCxnSpPr/>
      </xdr:nvCxnSpPr>
      <xdr:spPr bwMode="auto">
        <a:xfrm flipV="1">
          <a:off x="3606800" y="3023190"/>
          <a:ext cx="698500" cy="24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103651</xdr:rowOff>
    </xdr:from>
    <xdr:to>
      <xdr:col>22</xdr:col>
      <xdr:colOff>165100</xdr:colOff>
      <xdr:row>17</xdr:row>
      <xdr:rowOff>33801</xdr:rowOff>
    </xdr:to>
    <xdr:sp macro="" textlink="">
      <xdr:nvSpPr>
        <xdr:cNvPr id="57" name="フローチャート: 判断 56"/>
        <xdr:cNvSpPr/>
      </xdr:nvSpPr>
      <xdr:spPr bwMode="auto">
        <a:xfrm>
          <a:off x="4254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43978</xdr:rowOff>
    </xdr:from>
    <xdr:ext cx="762000" cy="259045"/>
    <xdr:sp macro="" textlink="">
      <xdr:nvSpPr>
        <xdr:cNvPr id="58" name="テキスト ボックス 57"/>
        <xdr:cNvSpPr txBox="1"/>
      </xdr:nvSpPr>
      <xdr:spPr>
        <a:xfrm>
          <a:off x="3924300" y="266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68517</xdr:rowOff>
    </xdr:from>
    <xdr:to>
      <xdr:col>18</xdr:col>
      <xdr:colOff>177800</xdr:colOff>
      <xdr:row>17</xdr:row>
      <xdr:rowOff>85090</xdr:rowOff>
    </xdr:to>
    <xdr:cxnSp macro="">
      <xdr:nvCxnSpPr>
        <xdr:cNvPr id="59" name="直線コネクタ 58"/>
        <xdr:cNvCxnSpPr/>
      </xdr:nvCxnSpPr>
      <xdr:spPr bwMode="auto">
        <a:xfrm>
          <a:off x="2908300" y="3030792"/>
          <a:ext cx="698500" cy="16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13003</xdr:rowOff>
    </xdr:from>
    <xdr:ext cx="762000" cy="259045"/>
    <xdr:sp macro="" textlink="">
      <xdr:nvSpPr>
        <xdr:cNvPr id="61" name="テキスト ボックス 60"/>
        <xdr:cNvSpPr txBox="1"/>
      </xdr:nvSpPr>
      <xdr:spPr>
        <a:xfrm>
          <a:off x="32258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39139</xdr:rowOff>
    </xdr:from>
    <xdr:ext cx="762000" cy="259045"/>
    <xdr:sp macro="" textlink="">
      <xdr:nvSpPr>
        <xdr:cNvPr id="63" name="テキスト ボックス 62"/>
        <xdr:cNvSpPr txBox="1"/>
      </xdr:nvSpPr>
      <xdr:spPr>
        <a:xfrm>
          <a:off x="2527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48882</xdr:rowOff>
    </xdr:from>
    <xdr:to>
      <xdr:col>29</xdr:col>
      <xdr:colOff>177800</xdr:colOff>
      <xdr:row>17</xdr:row>
      <xdr:rowOff>150482</xdr:rowOff>
    </xdr:to>
    <xdr:sp macro="" textlink="">
      <xdr:nvSpPr>
        <xdr:cNvPr id="69" name="楕円 68"/>
        <xdr:cNvSpPr/>
      </xdr:nvSpPr>
      <xdr:spPr bwMode="auto">
        <a:xfrm>
          <a:off x="5600700" y="3011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20959</xdr:rowOff>
    </xdr:from>
    <xdr:ext cx="762000" cy="259045"/>
    <xdr:sp macro="" textlink="">
      <xdr:nvSpPr>
        <xdr:cNvPr id="70" name="人口1人当たり決算額の推移該当値テキスト130"/>
        <xdr:cNvSpPr txBox="1"/>
      </xdr:nvSpPr>
      <xdr:spPr>
        <a:xfrm>
          <a:off x="5740400" y="29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33623</xdr:rowOff>
    </xdr:from>
    <xdr:to>
      <xdr:col>26</xdr:col>
      <xdr:colOff>101600</xdr:colOff>
      <xdr:row>17</xdr:row>
      <xdr:rowOff>135223</xdr:rowOff>
    </xdr:to>
    <xdr:sp macro="" textlink="">
      <xdr:nvSpPr>
        <xdr:cNvPr id="71" name="楕円 70"/>
        <xdr:cNvSpPr/>
      </xdr:nvSpPr>
      <xdr:spPr bwMode="auto">
        <a:xfrm>
          <a:off x="4953000" y="2995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120000</xdr:rowOff>
    </xdr:from>
    <xdr:ext cx="736600" cy="259045"/>
    <xdr:sp macro="" textlink="">
      <xdr:nvSpPr>
        <xdr:cNvPr id="72" name="テキスト ボックス 71"/>
        <xdr:cNvSpPr txBox="1"/>
      </xdr:nvSpPr>
      <xdr:spPr>
        <a:xfrm>
          <a:off x="4622800" y="3082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10115</xdr:rowOff>
    </xdr:from>
    <xdr:to>
      <xdr:col>22</xdr:col>
      <xdr:colOff>165100</xdr:colOff>
      <xdr:row>17</xdr:row>
      <xdr:rowOff>111715</xdr:rowOff>
    </xdr:to>
    <xdr:sp macro="" textlink="">
      <xdr:nvSpPr>
        <xdr:cNvPr id="73" name="楕円 72"/>
        <xdr:cNvSpPr/>
      </xdr:nvSpPr>
      <xdr:spPr bwMode="auto">
        <a:xfrm>
          <a:off x="4254500" y="2972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96492</xdr:rowOff>
    </xdr:from>
    <xdr:ext cx="762000" cy="259045"/>
    <xdr:sp macro="" textlink="">
      <xdr:nvSpPr>
        <xdr:cNvPr id="74" name="テキスト ボックス 73"/>
        <xdr:cNvSpPr txBox="1"/>
      </xdr:nvSpPr>
      <xdr:spPr>
        <a:xfrm>
          <a:off x="3924300" y="3058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34290</xdr:rowOff>
    </xdr:from>
    <xdr:to>
      <xdr:col>19</xdr:col>
      <xdr:colOff>38100</xdr:colOff>
      <xdr:row>17</xdr:row>
      <xdr:rowOff>135890</xdr:rowOff>
    </xdr:to>
    <xdr:sp macro="" textlink="">
      <xdr:nvSpPr>
        <xdr:cNvPr id="75" name="楕円 74"/>
        <xdr:cNvSpPr/>
      </xdr:nvSpPr>
      <xdr:spPr bwMode="auto">
        <a:xfrm>
          <a:off x="3556000" y="2996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120667</xdr:rowOff>
    </xdr:from>
    <xdr:ext cx="762000" cy="259045"/>
    <xdr:sp macro="" textlink="">
      <xdr:nvSpPr>
        <xdr:cNvPr id="76" name="テキスト ボックス 75"/>
        <xdr:cNvSpPr txBox="1"/>
      </xdr:nvSpPr>
      <xdr:spPr>
        <a:xfrm>
          <a:off x="3225800" y="308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17717</xdr:rowOff>
    </xdr:from>
    <xdr:to>
      <xdr:col>15</xdr:col>
      <xdr:colOff>101600</xdr:colOff>
      <xdr:row>17</xdr:row>
      <xdr:rowOff>119317</xdr:rowOff>
    </xdr:to>
    <xdr:sp macro="" textlink="">
      <xdr:nvSpPr>
        <xdr:cNvPr id="77" name="楕円 76"/>
        <xdr:cNvSpPr/>
      </xdr:nvSpPr>
      <xdr:spPr bwMode="auto">
        <a:xfrm>
          <a:off x="2857500" y="2979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104094</xdr:rowOff>
    </xdr:from>
    <xdr:ext cx="762000" cy="259045"/>
    <xdr:sp macro="" textlink="">
      <xdr:nvSpPr>
        <xdr:cNvPr id="78" name="テキスト ボックス 77"/>
        <xdr:cNvSpPr txBox="1"/>
      </xdr:nvSpPr>
      <xdr:spPr>
        <a:xfrm>
          <a:off x="2527300" y="3066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5156</xdr:rowOff>
    </xdr:from>
    <xdr:to>
      <xdr:col>29</xdr:col>
      <xdr:colOff>127000</xdr:colOff>
      <xdr:row>37</xdr:row>
      <xdr:rowOff>12864</xdr:rowOff>
    </xdr:to>
    <xdr:cxnSp macro="">
      <xdr:nvCxnSpPr>
        <xdr:cNvPr id="113" name="直線コネクタ 112"/>
        <xdr:cNvCxnSpPr/>
      </xdr:nvCxnSpPr>
      <xdr:spPr bwMode="auto">
        <a:xfrm flipV="1">
          <a:off x="5003800" y="7129856"/>
          <a:ext cx="647700" cy="7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1189</xdr:rowOff>
    </xdr:from>
    <xdr:ext cx="762000" cy="259045"/>
    <xdr:sp macro="" textlink="">
      <xdr:nvSpPr>
        <xdr:cNvPr id="114" name="人口1人当たり決算額の推移平均値テキスト445"/>
        <xdr:cNvSpPr txBox="1"/>
      </xdr:nvSpPr>
      <xdr:spPr>
        <a:xfrm>
          <a:off x="5740400" y="6611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12864</xdr:rowOff>
    </xdr:from>
    <xdr:to>
      <xdr:col>26</xdr:col>
      <xdr:colOff>50800</xdr:colOff>
      <xdr:row>37</xdr:row>
      <xdr:rowOff>25698</xdr:rowOff>
    </xdr:to>
    <xdr:cxnSp macro="">
      <xdr:nvCxnSpPr>
        <xdr:cNvPr id="116" name="直線コネクタ 115"/>
        <xdr:cNvCxnSpPr/>
      </xdr:nvCxnSpPr>
      <xdr:spPr bwMode="auto">
        <a:xfrm flipV="1">
          <a:off x="4305300" y="7137564"/>
          <a:ext cx="698500" cy="12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256296</xdr:rowOff>
    </xdr:from>
    <xdr:ext cx="736600" cy="259045"/>
    <xdr:sp macro="" textlink="">
      <xdr:nvSpPr>
        <xdr:cNvPr id="118" name="テキスト ボックス 117"/>
        <xdr:cNvSpPr txBox="1"/>
      </xdr:nvSpPr>
      <xdr:spPr>
        <a:xfrm>
          <a:off x="4622800" y="6523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153191</xdr:rowOff>
    </xdr:from>
    <xdr:to>
      <xdr:col>22</xdr:col>
      <xdr:colOff>114300</xdr:colOff>
      <xdr:row>37</xdr:row>
      <xdr:rowOff>25698</xdr:rowOff>
    </xdr:to>
    <xdr:cxnSp macro="">
      <xdr:nvCxnSpPr>
        <xdr:cNvPr id="119" name="直線コネクタ 118"/>
        <xdr:cNvCxnSpPr/>
      </xdr:nvCxnSpPr>
      <xdr:spPr bwMode="auto">
        <a:xfrm>
          <a:off x="3606800" y="7106441"/>
          <a:ext cx="698500" cy="43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134917</xdr:rowOff>
    </xdr:from>
    <xdr:to>
      <xdr:col>22</xdr:col>
      <xdr:colOff>165100</xdr:colOff>
      <xdr:row>35</xdr:row>
      <xdr:rowOff>236517</xdr:rowOff>
    </xdr:to>
    <xdr:sp macro="" textlink="">
      <xdr:nvSpPr>
        <xdr:cNvPr id="120" name="フローチャート: 判断 119"/>
        <xdr:cNvSpPr/>
      </xdr:nvSpPr>
      <xdr:spPr bwMode="auto">
        <a:xfrm>
          <a:off x="4254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246694</xdr:rowOff>
    </xdr:from>
    <xdr:ext cx="762000" cy="259045"/>
    <xdr:sp macro="" textlink="">
      <xdr:nvSpPr>
        <xdr:cNvPr id="121" name="テキスト ボックス 120"/>
        <xdr:cNvSpPr txBox="1"/>
      </xdr:nvSpPr>
      <xdr:spPr>
        <a:xfrm>
          <a:off x="3924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111129</xdr:rowOff>
    </xdr:from>
    <xdr:to>
      <xdr:col>18</xdr:col>
      <xdr:colOff>177800</xdr:colOff>
      <xdr:row>36</xdr:row>
      <xdr:rowOff>153191</xdr:rowOff>
    </xdr:to>
    <xdr:cxnSp macro="">
      <xdr:nvCxnSpPr>
        <xdr:cNvPr id="122" name="直線コネクタ 121"/>
        <xdr:cNvCxnSpPr/>
      </xdr:nvCxnSpPr>
      <xdr:spPr bwMode="auto">
        <a:xfrm>
          <a:off x="2908300" y="7064379"/>
          <a:ext cx="698500" cy="42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215181</xdr:rowOff>
    </xdr:from>
    <xdr:ext cx="762000" cy="259045"/>
    <xdr:sp macro="" textlink="">
      <xdr:nvSpPr>
        <xdr:cNvPr id="124" name="テキスト ボックス 123"/>
        <xdr:cNvSpPr txBox="1"/>
      </xdr:nvSpPr>
      <xdr:spPr>
        <a:xfrm>
          <a:off x="32258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150519</xdr:rowOff>
    </xdr:from>
    <xdr:ext cx="762000" cy="259045"/>
    <xdr:sp macro="" textlink="">
      <xdr:nvSpPr>
        <xdr:cNvPr id="126" name="テキスト ボックス 125"/>
        <xdr:cNvSpPr txBox="1"/>
      </xdr:nvSpPr>
      <xdr:spPr>
        <a:xfrm>
          <a:off x="2527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125806</xdr:rowOff>
    </xdr:from>
    <xdr:to>
      <xdr:col>29</xdr:col>
      <xdr:colOff>177800</xdr:colOff>
      <xdr:row>37</xdr:row>
      <xdr:rowOff>55956</xdr:rowOff>
    </xdr:to>
    <xdr:sp macro="" textlink="">
      <xdr:nvSpPr>
        <xdr:cNvPr id="132" name="楕円 131"/>
        <xdr:cNvSpPr/>
      </xdr:nvSpPr>
      <xdr:spPr bwMode="auto">
        <a:xfrm>
          <a:off x="5600700" y="7079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97883</xdr:rowOff>
    </xdr:from>
    <xdr:ext cx="762000" cy="259045"/>
    <xdr:sp macro="" textlink="">
      <xdr:nvSpPr>
        <xdr:cNvPr id="133" name="人口1人当たり決算額の推移該当値テキスト445"/>
        <xdr:cNvSpPr txBox="1"/>
      </xdr:nvSpPr>
      <xdr:spPr>
        <a:xfrm>
          <a:off x="5740400" y="7051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133514</xdr:rowOff>
    </xdr:from>
    <xdr:to>
      <xdr:col>26</xdr:col>
      <xdr:colOff>101600</xdr:colOff>
      <xdr:row>37</xdr:row>
      <xdr:rowOff>63664</xdr:rowOff>
    </xdr:to>
    <xdr:sp macro="" textlink="">
      <xdr:nvSpPr>
        <xdr:cNvPr id="134" name="楕円 133"/>
        <xdr:cNvSpPr/>
      </xdr:nvSpPr>
      <xdr:spPr bwMode="auto">
        <a:xfrm>
          <a:off x="4953000" y="7086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48441</xdr:rowOff>
    </xdr:from>
    <xdr:ext cx="736600" cy="259045"/>
    <xdr:sp macro="" textlink="">
      <xdr:nvSpPr>
        <xdr:cNvPr id="135" name="テキスト ボックス 134"/>
        <xdr:cNvSpPr txBox="1"/>
      </xdr:nvSpPr>
      <xdr:spPr>
        <a:xfrm>
          <a:off x="4622800" y="7173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146348</xdr:rowOff>
    </xdr:from>
    <xdr:to>
      <xdr:col>22</xdr:col>
      <xdr:colOff>165100</xdr:colOff>
      <xdr:row>37</xdr:row>
      <xdr:rowOff>76498</xdr:rowOff>
    </xdr:to>
    <xdr:sp macro="" textlink="">
      <xdr:nvSpPr>
        <xdr:cNvPr id="136" name="楕円 135"/>
        <xdr:cNvSpPr/>
      </xdr:nvSpPr>
      <xdr:spPr bwMode="auto">
        <a:xfrm>
          <a:off x="4254500" y="7099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61275</xdr:rowOff>
    </xdr:from>
    <xdr:ext cx="762000" cy="259045"/>
    <xdr:sp macro="" textlink="">
      <xdr:nvSpPr>
        <xdr:cNvPr id="137" name="テキスト ボックス 136"/>
        <xdr:cNvSpPr txBox="1"/>
      </xdr:nvSpPr>
      <xdr:spPr>
        <a:xfrm>
          <a:off x="3924300" y="7185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102391</xdr:rowOff>
    </xdr:from>
    <xdr:to>
      <xdr:col>19</xdr:col>
      <xdr:colOff>38100</xdr:colOff>
      <xdr:row>37</xdr:row>
      <xdr:rowOff>32541</xdr:rowOff>
    </xdr:to>
    <xdr:sp macro="" textlink="">
      <xdr:nvSpPr>
        <xdr:cNvPr id="138" name="楕円 137"/>
        <xdr:cNvSpPr/>
      </xdr:nvSpPr>
      <xdr:spPr bwMode="auto">
        <a:xfrm>
          <a:off x="3556000" y="7055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17318</xdr:rowOff>
    </xdr:from>
    <xdr:ext cx="762000" cy="259045"/>
    <xdr:sp macro="" textlink="">
      <xdr:nvSpPr>
        <xdr:cNvPr id="139" name="テキスト ボックス 138"/>
        <xdr:cNvSpPr txBox="1"/>
      </xdr:nvSpPr>
      <xdr:spPr>
        <a:xfrm>
          <a:off x="3225800" y="714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60329</xdr:rowOff>
    </xdr:from>
    <xdr:to>
      <xdr:col>15</xdr:col>
      <xdr:colOff>101600</xdr:colOff>
      <xdr:row>36</xdr:row>
      <xdr:rowOff>161929</xdr:rowOff>
    </xdr:to>
    <xdr:sp macro="" textlink="">
      <xdr:nvSpPr>
        <xdr:cNvPr id="140" name="楕円 139"/>
        <xdr:cNvSpPr/>
      </xdr:nvSpPr>
      <xdr:spPr bwMode="auto">
        <a:xfrm>
          <a:off x="2857500" y="7013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146706</xdr:rowOff>
    </xdr:from>
    <xdr:ext cx="762000" cy="259045"/>
    <xdr:sp macro="" textlink="">
      <xdr:nvSpPr>
        <xdr:cNvPr id="141" name="テキスト ボックス 140"/>
        <xdr:cNvSpPr txBox="1"/>
      </xdr:nvSpPr>
      <xdr:spPr>
        <a:xfrm>
          <a:off x="2527300" y="7099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愛知県清須市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68,842
67,202
17.35
25,108,178
24,028,858
810,083
15,796,027
17,838,280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99466</xdr:rowOff>
    </xdr:from>
    <xdr:to>
      <xdr:col>24</xdr:col>
      <xdr:colOff>63500</xdr:colOff>
      <xdr:row>37</xdr:row>
      <xdr:rowOff>111537</xdr:rowOff>
    </xdr:to>
    <xdr:cxnSp macro="">
      <xdr:nvCxnSpPr>
        <xdr:cNvPr id="59" name="直線コネクタ 58"/>
        <xdr:cNvCxnSpPr/>
      </xdr:nvCxnSpPr>
      <xdr:spPr>
        <a:xfrm>
          <a:off x="3797300" y="6443116"/>
          <a:ext cx="838200" cy="1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126727</xdr:rowOff>
    </xdr:from>
    <xdr:ext cx="534377" cy="259045"/>
    <xdr:sp macro="" textlink="">
      <xdr:nvSpPr>
        <xdr:cNvPr id="60" name="人件費平均値テキスト"/>
        <xdr:cNvSpPr txBox="1"/>
      </xdr:nvSpPr>
      <xdr:spPr>
        <a:xfrm>
          <a:off x="4686300" y="5956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48717</xdr:rowOff>
    </xdr:from>
    <xdr:to>
      <xdr:col>19</xdr:col>
      <xdr:colOff>177800</xdr:colOff>
      <xdr:row>37</xdr:row>
      <xdr:rowOff>99466</xdr:rowOff>
    </xdr:to>
    <xdr:cxnSp macro="">
      <xdr:nvCxnSpPr>
        <xdr:cNvPr id="62" name="直線コネクタ 61"/>
        <xdr:cNvCxnSpPr/>
      </xdr:nvCxnSpPr>
      <xdr:spPr>
        <a:xfrm>
          <a:off x="2908300" y="6392367"/>
          <a:ext cx="889000" cy="5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45841</xdr:rowOff>
    </xdr:from>
    <xdr:ext cx="534377" cy="259045"/>
    <xdr:sp macro="" textlink="">
      <xdr:nvSpPr>
        <xdr:cNvPr id="64" name="テキスト ボックス 63"/>
        <xdr:cNvSpPr txBox="1"/>
      </xdr:nvSpPr>
      <xdr:spPr>
        <a:xfrm>
          <a:off x="3530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48717</xdr:rowOff>
    </xdr:from>
    <xdr:to>
      <xdr:col>15</xdr:col>
      <xdr:colOff>50800</xdr:colOff>
      <xdr:row>37</xdr:row>
      <xdr:rowOff>57472</xdr:rowOff>
    </xdr:to>
    <xdr:cxnSp macro="">
      <xdr:nvCxnSpPr>
        <xdr:cNvPr id="65" name="直線コネクタ 64"/>
        <xdr:cNvCxnSpPr/>
      </xdr:nvCxnSpPr>
      <xdr:spPr>
        <a:xfrm flipV="1">
          <a:off x="2019300" y="6392367"/>
          <a:ext cx="889000" cy="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90820</xdr:rowOff>
    </xdr:from>
    <xdr:to>
      <xdr:col>15</xdr:col>
      <xdr:colOff>101600</xdr:colOff>
      <xdr:row>36</xdr:row>
      <xdr:rowOff>20970</xdr:rowOff>
    </xdr:to>
    <xdr:sp macro="" textlink="">
      <xdr:nvSpPr>
        <xdr:cNvPr id="66" name="フローチャート: 判断 65"/>
        <xdr:cNvSpPr/>
      </xdr:nvSpPr>
      <xdr:spPr>
        <a:xfrm>
          <a:off x="2857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37497</xdr:rowOff>
    </xdr:from>
    <xdr:ext cx="534377" cy="259045"/>
    <xdr:sp macro="" textlink="">
      <xdr:nvSpPr>
        <xdr:cNvPr id="67" name="テキスト ボックス 66"/>
        <xdr:cNvSpPr txBox="1"/>
      </xdr:nvSpPr>
      <xdr:spPr>
        <a:xfrm>
          <a:off x="2641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54935</xdr:rowOff>
    </xdr:from>
    <xdr:to>
      <xdr:col>10</xdr:col>
      <xdr:colOff>114300</xdr:colOff>
      <xdr:row>37</xdr:row>
      <xdr:rowOff>57472</xdr:rowOff>
    </xdr:to>
    <xdr:cxnSp macro="">
      <xdr:nvCxnSpPr>
        <xdr:cNvPr id="68" name="直線コネクタ 67"/>
        <xdr:cNvCxnSpPr/>
      </xdr:nvCxnSpPr>
      <xdr:spPr>
        <a:xfrm>
          <a:off x="1130300" y="6398585"/>
          <a:ext cx="889000" cy="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29144</xdr:rowOff>
    </xdr:from>
    <xdr:to>
      <xdr:col>10</xdr:col>
      <xdr:colOff>165100</xdr:colOff>
      <xdr:row>35</xdr:row>
      <xdr:rowOff>130744</xdr:rowOff>
    </xdr:to>
    <xdr:sp macro="" textlink="">
      <xdr:nvSpPr>
        <xdr:cNvPr id="69" name="フローチャート: 判断 68"/>
        <xdr:cNvSpPr/>
      </xdr:nvSpPr>
      <xdr:spPr>
        <a:xfrm>
          <a:off x="1968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147271</xdr:rowOff>
    </xdr:from>
    <xdr:ext cx="534377" cy="259045"/>
    <xdr:sp macro="" textlink="">
      <xdr:nvSpPr>
        <xdr:cNvPr id="70" name="テキスト ボックス 69"/>
        <xdr:cNvSpPr txBox="1"/>
      </xdr:nvSpPr>
      <xdr:spPr>
        <a:xfrm>
          <a:off x="1752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37762</xdr:rowOff>
    </xdr:from>
    <xdr:to>
      <xdr:col>6</xdr:col>
      <xdr:colOff>38100</xdr:colOff>
      <xdr:row>35</xdr:row>
      <xdr:rowOff>139362</xdr:rowOff>
    </xdr:to>
    <xdr:sp macro="" textlink="">
      <xdr:nvSpPr>
        <xdr:cNvPr id="71" name="フローチャート: 判断 70"/>
        <xdr:cNvSpPr/>
      </xdr:nvSpPr>
      <xdr:spPr>
        <a:xfrm>
          <a:off x="1079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155889</xdr:rowOff>
    </xdr:from>
    <xdr:ext cx="534377" cy="259045"/>
    <xdr:sp macro="" textlink="">
      <xdr:nvSpPr>
        <xdr:cNvPr id="72" name="テキスト ボックス 71"/>
        <xdr:cNvSpPr txBox="1"/>
      </xdr:nvSpPr>
      <xdr:spPr>
        <a:xfrm>
          <a:off x="863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60737</xdr:rowOff>
    </xdr:from>
    <xdr:to>
      <xdr:col>24</xdr:col>
      <xdr:colOff>114300</xdr:colOff>
      <xdr:row>37</xdr:row>
      <xdr:rowOff>162337</xdr:rowOff>
    </xdr:to>
    <xdr:sp macro="" textlink="">
      <xdr:nvSpPr>
        <xdr:cNvPr id="78" name="楕円 77"/>
        <xdr:cNvSpPr/>
      </xdr:nvSpPr>
      <xdr:spPr>
        <a:xfrm>
          <a:off x="4584700" y="640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39164</xdr:rowOff>
    </xdr:from>
    <xdr:ext cx="534377" cy="259045"/>
    <xdr:sp macro="" textlink="">
      <xdr:nvSpPr>
        <xdr:cNvPr id="79" name="人件費該当値テキスト"/>
        <xdr:cNvSpPr txBox="1"/>
      </xdr:nvSpPr>
      <xdr:spPr>
        <a:xfrm>
          <a:off x="4686300" y="638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48666</xdr:rowOff>
    </xdr:from>
    <xdr:to>
      <xdr:col>20</xdr:col>
      <xdr:colOff>38100</xdr:colOff>
      <xdr:row>37</xdr:row>
      <xdr:rowOff>150266</xdr:rowOff>
    </xdr:to>
    <xdr:sp macro="" textlink="">
      <xdr:nvSpPr>
        <xdr:cNvPr id="80" name="楕円 79"/>
        <xdr:cNvSpPr/>
      </xdr:nvSpPr>
      <xdr:spPr>
        <a:xfrm>
          <a:off x="3746500" y="639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141393</xdr:rowOff>
    </xdr:from>
    <xdr:ext cx="534377" cy="259045"/>
    <xdr:sp macro="" textlink="">
      <xdr:nvSpPr>
        <xdr:cNvPr id="81" name="テキスト ボックス 80"/>
        <xdr:cNvSpPr txBox="1"/>
      </xdr:nvSpPr>
      <xdr:spPr>
        <a:xfrm>
          <a:off x="3530111" y="648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169367</xdr:rowOff>
    </xdr:from>
    <xdr:to>
      <xdr:col>15</xdr:col>
      <xdr:colOff>101600</xdr:colOff>
      <xdr:row>37</xdr:row>
      <xdr:rowOff>99517</xdr:rowOff>
    </xdr:to>
    <xdr:sp macro="" textlink="">
      <xdr:nvSpPr>
        <xdr:cNvPr id="82" name="楕円 81"/>
        <xdr:cNvSpPr/>
      </xdr:nvSpPr>
      <xdr:spPr>
        <a:xfrm>
          <a:off x="2857500" y="634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90644</xdr:rowOff>
    </xdr:from>
    <xdr:ext cx="534377" cy="259045"/>
    <xdr:sp macro="" textlink="">
      <xdr:nvSpPr>
        <xdr:cNvPr id="83" name="テキスト ボックス 82"/>
        <xdr:cNvSpPr txBox="1"/>
      </xdr:nvSpPr>
      <xdr:spPr>
        <a:xfrm>
          <a:off x="2641111" y="643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6672</xdr:rowOff>
    </xdr:from>
    <xdr:to>
      <xdr:col>10</xdr:col>
      <xdr:colOff>165100</xdr:colOff>
      <xdr:row>37</xdr:row>
      <xdr:rowOff>108272</xdr:rowOff>
    </xdr:to>
    <xdr:sp macro="" textlink="">
      <xdr:nvSpPr>
        <xdr:cNvPr id="84" name="楕円 83"/>
        <xdr:cNvSpPr/>
      </xdr:nvSpPr>
      <xdr:spPr>
        <a:xfrm>
          <a:off x="1968500" y="635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99399</xdr:rowOff>
    </xdr:from>
    <xdr:ext cx="534377" cy="259045"/>
    <xdr:sp macro="" textlink="">
      <xdr:nvSpPr>
        <xdr:cNvPr id="85" name="テキスト ボックス 84"/>
        <xdr:cNvSpPr txBox="1"/>
      </xdr:nvSpPr>
      <xdr:spPr>
        <a:xfrm>
          <a:off x="1752111" y="644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4135</xdr:rowOff>
    </xdr:from>
    <xdr:to>
      <xdr:col>6</xdr:col>
      <xdr:colOff>38100</xdr:colOff>
      <xdr:row>37</xdr:row>
      <xdr:rowOff>105735</xdr:rowOff>
    </xdr:to>
    <xdr:sp macro="" textlink="">
      <xdr:nvSpPr>
        <xdr:cNvPr id="86" name="楕円 85"/>
        <xdr:cNvSpPr/>
      </xdr:nvSpPr>
      <xdr:spPr>
        <a:xfrm>
          <a:off x="1079500" y="634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96862</xdr:rowOff>
    </xdr:from>
    <xdr:ext cx="534377" cy="259045"/>
    <xdr:sp macro="" textlink="">
      <xdr:nvSpPr>
        <xdr:cNvPr id="87" name="テキスト ボックス 86"/>
        <xdr:cNvSpPr txBox="1"/>
      </xdr:nvSpPr>
      <xdr:spPr>
        <a:xfrm>
          <a:off x="863111" y="644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105471</xdr:rowOff>
    </xdr:from>
    <xdr:to>
      <xdr:col>24</xdr:col>
      <xdr:colOff>62865</xdr:colOff>
      <xdr:row>58</xdr:row>
      <xdr:rowOff>82653</xdr:rowOff>
    </xdr:to>
    <xdr:cxnSp macro="">
      <xdr:nvCxnSpPr>
        <xdr:cNvPr id="111" name="直線コネクタ 110"/>
        <xdr:cNvCxnSpPr/>
      </xdr:nvCxnSpPr>
      <xdr:spPr>
        <a:xfrm flipV="1">
          <a:off x="4633595" y="8677971"/>
          <a:ext cx="1270" cy="134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86480</xdr:rowOff>
    </xdr:from>
    <xdr:ext cx="534377" cy="259045"/>
    <xdr:sp macro="" textlink="">
      <xdr:nvSpPr>
        <xdr:cNvPr id="112" name="物件費最小値テキスト"/>
        <xdr:cNvSpPr txBox="1"/>
      </xdr:nvSpPr>
      <xdr:spPr>
        <a:xfrm>
          <a:off x="4686300"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82653</xdr:rowOff>
    </xdr:from>
    <xdr:to>
      <xdr:col>24</xdr:col>
      <xdr:colOff>152400</xdr:colOff>
      <xdr:row>58</xdr:row>
      <xdr:rowOff>82653</xdr:rowOff>
    </xdr:to>
    <xdr:cxnSp macro="">
      <xdr:nvCxnSpPr>
        <xdr:cNvPr id="113" name="直線コネクタ 112"/>
        <xdr:cNvCxnSpPr/>
      </xdr:nvCxnSpPr>
      <xdr:spPr>
        <a:xfrm>
          <a:off x="4546600" y="10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52148</xdr:rowOff>
    </xdr:from>
    <xdr:ext cx="599010" cy="259045"/>
    <xdr:sp macro="" textlink="">
      <xdr:nvSpPr>
        <xdr:cNvPr id="114" name="物件費最大値テキスト"/>
        <xdr:cNvSpPr txBox="1"/>
      </xdr:nvSpPr>
      <xdr:spPr>
        <a:xfrm>
          <a:off x="4686300" y="84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105471</xdr:rowOff>
    </xdr:from>
    <xdr:to>
      <xdr:col>24</xdr:col>
      <xdr:colOff>152400</xdr:colOff>
      <xdr:row>50</xdr:row>
      <xdr:rowOff>105471</xdr:rowOff>
    </xdr:to>
    <xdr:cxnSp macro="">
      <xdr:nvCxnSpPr>
        <xdr:cNvPr id="115" name="直線コネクタ 114"/>
        <xdr:cNvCxnSpPr/>
      </xdr:nvCxnSpPr>
      <xdr:spPr>
        <a:xfrm>
          <a:off x="4546600" y="867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107228</xdr:rowOff>
    </xdr:from>
    <xdr:to>
      <xdr:col>24</xdr:col>
      <xdr:colOff>63500</xdr:colOff>
      <xdr:row>57</xdr:row>
      <xdr:rowOff>117210</xdr:rowOff>
    </xdr:to>
    <xdr:cxnSp macro="">
      <xdr:nvCxnSpPr>
        <xdr:cNvPr id="116" name="直線コネクタ 115"/>
        <xdr:cNvCxnSpPr/>
      </xdr:nvCxnSpPr>
      <xdr:spPr>
        <a:xfrm>
          <a:off x="3797300" y="9879878"/>
          <a:ext cx="838200" cy="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80639</xdr:rowOff>
    </xdr:from>
    <xdr:ext cx="534377" cy="259045"/>
    <xdr:sp macro="" textlink="">
      <xdr:nvSpPr>
        <xdr:cNvPr id="117" name="物件費平均値テキスト"/>
        <xdr:cNvSpPr txBox="1"/>
      </xdr:nvSpPr>
      <xdr:spPr>
        <a:xfrm>
          <a:off x="4686300" y="9853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102212</xdr:rowOff>
    </xdr:from>
    <xdr:to>
      <xdr:col>24</xdr:col>
      <xdr:colOff>114300</xdr:colOff>
      <xdr:row>58</xdr:row>
      <xdr:rowOff>32362</xdr:rowOff>
    </xdr:to>
    <xdr:sp macro="" textlink="">
      <xdr:nvSpPr>
        <xdr:cNvPr id="118" name="フローチャート: 判断 117"/>
        <xdr:cNvSpPr/>
      </xdr:nvSpPr>
      <xdr:spPr>
        <a:xfrm>
          <a:off x="45847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107228</xdr:rowOff>
    </xdr:from>
    <xdr:to>
      <xdr:col>19</xdr:col>
      <xdr:colOff>177800</xdr:colOff>
      <xdr:row>57</xdr:row>
      <xdr:rowOff>111022</xdr:rowOff>
    </xdr:to>
    <xdr:cxnSp macro="">
      <xdr:nvCxnSpPr>
        <xdr:cNvPr id="119" name="直線コネクタ 118"/>
        <xdr:cNvCxnSpPr/>
      </xdr:nvCxnSpPr>
      <xdr:spPr>
        <a:xfrm flipV="1">
          <a:off x="2908300" y="9879878"/>
          <a:ext cx="889000" cy="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80244</xdr:rowOff>
    </xdr:from>
    <xdr:to>
      <xdr:col>20</xdr:col>
      <xdr:colOff>38100</xdr:colOff>
      <xdr:row>58</xdr:row>
      <xdr:rowOff>10394</xdr:rowOff>
    </xdr:to>
    <xdr:sp macro="" textlink="">
      <xdr:nvSpPr>
        <xdr:cNvPr id="120" name="フローチャート: 判断 119"/>
        <xdr:cNvSpPr/>
      </xdr:nvSpPr>
      <xdr:spPr>
        <a:xfrm>
          <a:off x="3746500" y="985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1521</xdr:rowOff>
    </xdr:from>
    <xdr:ext cx="534377" cy="259045"/>
    <xdr:sp macro="" textlink="">
      <xdr:nvSpPr>
        <xdr:cNvPr id="121" name="テキスト ボックス 120"/>
        <xdr:cNvSpPr txBox="1"/>
      </xdr:nvSpPr>
      <xdr:spPr>
        <a:xfrm>
          <a:off x="3530111" y="994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111022</xdr:rowOff>
    </xdr:from>
    <xdr:to>
      <xdr:col>15</xdr:col>
      <xdr:colOff>50800</xdr:colOff>
      <xdr:row>57</xdr:row>
      <xdr:rowOff>116444</xdr:rowOff>
    </xdr:to>
    <xdr:cxnSp macro="">
      <xdr:nvCxnSpPr>
        <xdr:cNvPr id="122" name="直線コネクタ 121"/>
        <xdr:cNvCxnSpPr/>
      </xdr:nvCxnSpPr>
      <xdr:spPr>
        <a:xfrm flipV="1">
          <a:off x="2019300" y="9883672"/>
          <a:ext cx="889000" cy="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119483</xdr:rowOff>
    </xdr:from>
    <xdr:to>
      <xdr:col>15</xdr:col>
      <xdr:colOff>101600</xdr:colOff>
      <xdr:row>58</xdr:row>
      <xdr:rowOff>49633</xdr:rowOff>
    </xdr:to>
    <xdr:sp macro="" textlink="">
      <xdr:nvSpPr>
        <xdr:cNvPr id="123" name="フローチャート: 判断 122"/>
        <xdr:cNvSpPr/>
      </xdr:nvSpPr>
      <xdr:spPr>
        <a:xfrm>
          <a:off x="2857500" y="9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40760</xdr:rowOff>
    </xdr:from>
    <xdr:ext cx="534377" cy="259045"/>
    <xdr:sp macro="" textlink="">
      <xdr:nvSpPr>
        <xdr:cNvPr id="124" name="テキスト ボックス 123"/>
        <xdr:cNvSpPr txBox="1"/>
      </xdr:nvSpPr>
      <xdr:spPr>
        <a:xfrm>
          <a:off x="2641111" y="998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116444</xdr:rowOff>
    </xdr:from>
    <xdr:to>
      <xdr:col>10</xdr:col>
      <xdr:colOff>114300</xdr:colOff>
      <xdr:row>57</xdr:row>
      <xdr:rowOff>121569</xdr:rowOff>
    </xdr:to>
    <xdr:cxnSp macro="">
      <xdr:nvCxnSpPr>
        <xdr:cNvPr id="125" name="直線コネクタ 124"/>
        <xdr:cNvCxnSpPr/>
      </xdr:nvCxnSpPr>
      <xdr:spPr>
        <a:xfrm flipV="1">
          <a:off x="1130300" y="9889094"/>
          <a:ext cx="889000" cy="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119521</xdr:rowOff>
    </xdr:from>
    <xdr:to>
      <xdr:col>10</xdr:col>
      <xdr:colOff>165100</xdr:colOff>
      <xdr:row>58</xdr:row>
      <xdr:rowOff>49671</xdr:rowOff>
    </xdr:to>
    <xdr:sp macro="" textlink="">
      <xdr:nvSpPr>
        <xdr:cNvPr id="126" name="フローチャート: 判断 125"/>
        <xdr:cNvSpPr/>
      </xdr:nvSpPr>
      <xdr:spPr>
        <a:xfrm>
          <a:off x="1968500" y="989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40798</xdr:rowOff>
    </xdr:from>
    <xdr:ext cx="534377" cy="259045"/>
    <xdr:sp macro="" textlink="">
      <xdr:nvSpPr>
        <xdr:cNvPr id="127" name="テキスト ボックス 126"/>
        <xdr:cNvSpPr txBox="1"/>
      </xdr:nvSpPr>
      <xdr:spPr>
        <a:xfrm>
          <a:off x="1752111" y="998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117734</xdr:rowOff>
    </xdr:from>
    <xdr:to>
      <xdr:col>6</xdr:col>
      <xdr:colOff>38100</xdr:colOff>
      <xdr:row>58</xdr:row>
      <xdr:rowOff>47884</xdr:rowOff>
    </xdr:to>
    <xdr:sp macro="" textlink="">
      <xdr:nvSpPr>
        <xdr:cNvPr id="128" name="フローチャート: 判断 127"/>
        <xdr:cNvSpPr/>
      </xdr:nvSpPr>
      <xdr:spPr>
        <a:xfrm>
          <a:off x="1079500" y="989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39011</xdr:rowOff>
    </xdr:from>
    <xdr:ext cx="534377" cy="259045"/>
    <xdr:sp macro="" textlink="">
      <xdr:nvSpPr>
        <xdr:cNvPr id="129" name="テキスト ボックス 128"/>
        <xdr:cNvSpPr txBox="1"/>
      </xdr:nvSpPr>
      <xdr:spPr>
        <a:xfrm>
          <a:off x="863111" y="998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66410</xdr:rowOff>
    </xdr:from>
    <xdr:to>
      <xdr:col>24</xdr:col>
      <xdr:colOff>114300</xdr:colOff>
      <xdr:row>57</xdr:row>
      <xdr:rowOff>168010</xdr:rowOff>
    </xdr:to>
    <xdr:sp macro="" textlink="">
      <xdr:nvSpPr>
        <xdr:cNvPr id="135" name="楕円 134"/>
        <xdr:cNvSpPr/>
      </xdr:nvSpPr>
      <xdr:spPr>
        <a:xfrm>
          <a:off x="4584700" y="983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89287</xdr:rowOff>
    </xdr:from>
    <xdr:ext cx="534377" cy="259045"/>
    <xdr:sp macro="" textlink="">
      <xdr:nvSpPr>
        <xdr:cNvPr id="136" name="物件費該当値テキスト"/>
        <xdr:cNvSpPr txBox="1"/>
      </xdr:nvSpPr>
      <xdr:spPr>
        <a:xfrm>
          <a:off x="4686300" y="969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56428</xdr:rowOff>
    </xdr:from>
    <xdr:to>
      <xdr:col>20</xdr:col>
      <xdr:colOff>38100</xdr:colOff>
      <xdr:row>57</xdr:row>
      <xdr:rowOff>158028</xdr:rowOff>
    </xdr:to>
    <xdr:sp macro="" textlink="">
      <xdr:nvSpPr>
        <xdr:cNvPr id="137" name="楕円 136"/>
        <xdr:cNvSpPr/>
      </xdr:nvSpPr>
      <xdr:spPr>
        <a:xfrm>
          <a:off x="3746500" y="982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3105</xdr:rowOff>
    </xdr:from>
    <xdr:ext cx="534377" cy="259045"/>
    <xdr:sp macro="" textlink="">
      <xdr:nvSpPr>
        <xdr:cNvPr id="138" name="テキスト ボックス 137"/>
        <xdr:cNvSpPr txBox="1"/>
      </xdr:nvSpPr>
      <xdr:spPr>
        <a:xfrm>
          <a:off x="3530111" y="960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60222</xdr:rowOff>
    </xdr:from>
    <xdr:to>
      <xdr:col>15</xdr:col>
      <xdr:colOff>101600</xdr:colOff>
      <xdr:row>57</xdr:row>
      <xdr:rowOff>161822</xdr:rowOff>
    </xdr:to>
    <xdr:sp macro="" textlink="">
      <xdr:nvSpPr>
        <xdr:cNvPr id="139" name="楕円 138"/>
        <xdr:cNvSpPr/>
      </xdr:nvSpPr>
      <xdr:spPr>
        <a:xfrm>
          <a:off x="2857500" y="983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6899</xdr:rowOff>
    </xdr:from>
    <xdr:ext cx="534377" cy="259045"/>
    <xdr:sp macro="" textlink="">
      <xdr:nvSpPr>
        <xdr:cNvPr id="140" name="テキスト ボックス 139"/>
        <xdr:cNvSpPr txBox="1"/>
      </xdr:nvSpPr>
      <xdr:spPr>
        <a:xfrm>
          <a:off x="2641111" y="960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65644</xdr:rowOff>
    </xdr:from>
    <xdr:to>
      <xdr:col>10</xdr:col>
      <xdr:colOff>165100</xdr:colOff>
      <xdr:row>57</xdr:row>
      <xdr:rowOff>167244</xdr:rowOff>
    </xdr:to>
    <xdr:sp macro="" textlink="">
      <xdr:nvSpPr>
        <xdr:cNvPr id="141" name="楕円 140"/>
        <xdr:cNvSpPr/>
      </xdr:nvSpPr>
      <xdr:spPr>
        <a:xfrm>
          <a:off x="1968500" y="983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12321</xdr:rowOff>
    </xdr:from>
    <xdr:ext cx="534377" cy="259045"/>
    <xdr:sp macro="" textlink="">
      <xdr:nvSpPr>
        <xdr:cNvPr id="142" name="テキスト ボックス 141"/>
        <xdr:cNvSpPr txBox="1"/>
      </xdr:nvSpPr>
      <xdr:spPr>
        <a:xfrm>
          <a:off x="1752111" y="961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70769</xdr:rowOff>
    </xdr:from>
    <xdr:to>
      <xdr:col>6</xdr:col>
      <xdr:colOff>38100</xdr:colOff>
      <xdr:row>58</xdr:row>
      <xdr:rowOff>919</xdr:rowOff>
    </xdr:to>
    <xdr:sp macro="" textlink="">
      <xdr:nvSpPr>
        <xdr:cNvPr id="143" name="楕円 142"/>
        <xdr:cNvSpPr/>
      </xdr:nvSpPr>
      <xdr:spPr>
        <a:xfrm>
          <a:off x="1079500" y="984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17446</xdr:rowOff>
    </xdr:from>
    <xdr:ext cx="534377" cy="259045"/>
    <xdr:sp macro="" textlink="">
      <xdr:nvSpPr>
        <xdr:cNvPr id="144" name="テキスト ボックス 143"/>
        <xdr:cNvSpPr txBox="1"/>
      </xdr:nvSpPr>
      <xdr:spPr>
        <a:xfrm>
          <a:off x="863111" y="961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112210</xdr:rowOff>
    </xdr:from>
    <xdr:to>
      <xdr:col>24</xdr:col>
      <xdr:colOff>63500</xdr:colOff>
      <xdr:row>77</xdr:row>
      <xdr:rowOff>113640</xdr:rowOff>
    </xdr:to>
    <xdr:cxnSp macro="">
      <xdr:nvCxnSpPr>
        <xdr:cNvPr id="169" name="直線コネクタ 168"/>
        <xdr:cNvCxnSpPr/>
      </xdr:nvCxnSpPr>
      <xdr:spPr>
        <a:xfrm>
          <a:off x="3797300" y="13313860"/>
          <a:ext cx="838200" cy="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58113</xdr:rowOff>
    </xdr:from>
    <xdr:ext cx="469744" cy="259045"/>
    <xdr:sp macro="" textlink="">
      <xdr:nvSpPr>
        <xdr:cNvPr id="170" name="維持補修費平均値テキスト"/>
        <xdr:cNvSpPr txBox="1"/>
      </xdr:nvSpPr>
      <xdr:spPr>
        <a:xfrm>
          <a:off x="4686300" y="12916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111182</xdr:rowOff>
    </xdr:from>
    <xdr:to>
      <xdr:col>19</xdr:col>
      <xdr:colOff>177800</xdr:colOff>
      <xdr:row>77</xdr:row>
      <xdr:rowOff>112210</xdr:rowOff>
    </xdr:to>
    <xdr:cxnSp macro="">
      <xdr:nvCxnSpPr>
        <xdr:cNvPr id="172" name="直線コネクタ 171"/>
        <xdr:cNvCxnSpPr/>
      </xdr:nvCxnSpPr>
      <xdr:spPr>
        <a:xfrm>
          <a:off x="2908300" y="13312832"/>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36263</xdr:rowOff>
    </xdr:from>
    <xdr:ext cx="469744" cy="259045"/>
    <xdr:sp macro="" textlink="">
      <xdr:nvSpPr>
        <xdr:cNvPr id="174" name="テキスト ボックス 173"/>
        <xdr:cNvSpPr txBox="1"/>
      </xdr:nvSpPr>
      <xdr:spPr>
        <a:xfrm>
          <a:off x="3562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110897</xdr:rowOff>
    </xdr:from>
    <xdr:to>
      <xdr:col>15</xdr:col>
      <xdr:colOff>50800</xdr:colOff>
      <xdr:row>77</xdr:row>
      <xdr:rowOff>111182</xdr:rowOff>
    </xdr:to>
    <xdr:cxnSp macro="">
      <xdr:nvCxnSpPr>
        <xdr:cNvPr id="175" name="直線コネクタ 174"/>
        <xdr:cNvCxnSpPr/>
      </xdr:nvCxnSpPr>
      <xdr:spPr>
        <a:xfrm>
          <a:off x="2019300" y="13312547"/>
          <a:ext cx="889000" cy="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98901</xdr:rowOff>
    </xdr:from>
    <xdr:to>
      <xdr:col>15</xdr:col>
      <xdr:colOff>101600</xdr:colOff>
      <xdr:row>77</xdr:row>
      <xdr:rowOff>29051</xdr:rowOff>
    </xdr:to>
    <xdr:sp macro="" textlink="">
      <xdr:nvSpPr>
        <xdr:cNvPr id="176" name="フローチャート: 判断 175"/>
        <xdr:cNvSpPr/>
      </xdr:nvSpPr>
      <xdr:spPr>
        <a:xfrm>
          <a:off x="2857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45578</xdr:rowOff>
    </xdr:from>
    <xdr:ext cx="469744" cy="259045"/>
    <xdr:sp macro="" textlink="">
      <xdr:nvSpPr>
        <xdr:cNvPr id="177" name="テキスト ボックス 176"/>
        <xdr:cNvSpPr txBox="1"/>
      </xdr:nvSpPr>
      <xdr:spPr>
        <a:xfrm>
          <a:off x="2673428" y="1290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109810</xdr:rowOff>
    </xdr:from>
    <xdr:to>
      <xdr:col>10</xdr:col>
      <xdr:colOff>114300</xdr:colOff>
      <xdr:row>77</xdr:row>
      <xdr:rowOff>110897</xdr:rowOff>
    </xdr:to>
    <xdr:cxnSp macro="">
      <xdr:nvCxnSpPr>
        <xdr:cNvPr id="178" name="直線コネクタ 177"/>
        <xdr:cNvCxnSpPr/>
      </xdr:nvCxnSpPr>
      <xdr:spPr>
        <a:xfrm>
          <a:off x="1130300" y="13311460"/>
          <a:ext cx="889000" cy="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57010</xdr:rowOff>
    </xdr:from>
    <xdr:to>
      <xdr:col>10</xdr:col>
      <xdr:colOff>165100</xdr:colOff>
      <xdr:row>76</xdr:row>
      <xdr:rowOff>158610</xdr:rowOff>
    </xdr:to>
    <xdr:sp macro="" textlink="">
      <xdr:nvSpPr>
        <xdr:cNvPr id="179" name="フローチャート: 判断 178"/>
        <xdr:cNvSpPr/>
      </xdr:nvSpPr>
      <xdr:spPr>
        <a:xfrm>
          <a:off x="1968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3687</xdr:rowOff>
    </xdr:from>
    <xdr:ext cx="469744" cy="259045"/>
    <xdr:sp macro="" textlink="">
      <xdr:nvSpPr>
        <xdr:cNvPr id="180" name="テキスト ボックス 179"/>
        <xdr:cNvSpPr txBox="1"/>
      </xdr:nvSpPr>
      <xdr:spPr>
        <a:xfrm>
          <a:off x="1784428"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67926</xdr:rowOff>
    </xdr:from>
    <xdr:to>
      <xdr:col>6</xdr:col>
      <xdr:colOff>38100</xdr:colOff>
      <xdr:row>76</xdr:row>
      <xdr:rowOff>169526</xdr:rowOff>
    </xdr:to>
    <xdr:sp macro="" textlink="">
      <xdr:nvSpPr>
        <xdr:cNvPr id="181" name="フローチャート: 判断 180"/>
        <xdr:cNvSpPr/>
      </xdr:nvSpPr>
      <xdr:spPr>
        <a:xfrm>
          <a:off x="1079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14603</xdr:rowOff>
    </xdr:from>
    <xdr:ext cx="469744" cy="259045"/>
    <xdr:sp macro="" textlink="">
      <xdr:nvSpPr>
        <xdr:cNvPr id="182" name="テキスト ボックス 181"/>
        <xdr:cNvSpPr txBox="1"/>
      </xdr:nvSpPr>
      <xdr:spPr>
        <a:xfrm>
          <a:off x="895428"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62840</xdr:rowOff>
    </xdr:from>
    <xdr:to>
      <xdr:col>24</xdr:col>
      <xdr:colOff>114300</xdr:colOff>
      <xdr:row>77</xdr:row>
      <xdr:rowOff>164440</xdr:rowOff>
    </xdr:to>
    <xdr:sp macro="" textlink="">
      <xdr:nvSpPr>
        <xdr:cNvPr id="188" name="楕円 187"/>
        <xdr:cNvSpPr/>
      </xdr:nvSpPr>
      <xdr:spPr>
        <a:xfrm>
          <a:off x="4584700" y="1326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149217</xdr:rowOff>
    </xdr:from>
    <xdr:ext cx="469744" cy="259045"/>
    <xdr:sp macro="" textlink="">
      <xdr:nvSpPr>
        <xdr:cNvPr id="189" name="維持補修費該当値テキスト"/>
        <xdr:cNvSpPr txBox="1"/>
      </xdr:nvSpPr>
      <xdr:spPr>
        <a:xfrm>
          <a:off x="4686300" y="1317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61410</xdr:rowOff>
    </xdr:from>
    <xdr:to>
      <xdr:col>20</xdr:col>
      <xdr:colOff>38100</xdr:colOff>
      <xdr:row>77</xdr:row>
      <xdr:rowOff>163010</xdr:rowOff>
    </xdr:to>
    <xdr:sp macro="" textlink="">
      <xdr:nvSpPr>
        <xdr:cNvPr id="190" name="楕円 189"/>
        <xdr:cNvSpPr/>
      </xdr:nvSpPr>
      <xdr:spPr>
        <a:xfrm>
          <a:off x="3746500" y="1326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154137</xdr:rowOff>
    </xdr:from>
    <xdr:ext cx="469744" cy="259045"/>
    <xdr:sp macro="" textlink="">
      <xdr:nvSpPr>
        <xdr:cNvPr id="191" name="テキスト ボックス 190"/>
        <xdr:cNvSpPr txBox="1"/>
      </xdr:nvSpPr>
      <xdr:spPr>
        <a:xfrm>
          <a:off x="3562428" y="13355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60382</xdr:rowOff>
    </xdr:from>
    <xdr:to>
      <xdr:col>15</xdr:col>
      <xdr:colOff>101600</xdr:colOff>
      <xdr:row>77</xdr:row>
      <xdr:rowOff>161982</xdr:rowOff>
    </xdr:to>
    <xdr:sp macro="" textlink="">
      <xdr:nvSpPr>
        <xdr:cNvPr id="192" name="楕円 191"/>
        <xdr:cNvSpPr/>
      </xdr:nvSpPr>
      <xdr:spPr>
        <a:xfrm>
          <a:off x="2857500" y="1326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153109</xdr:rowOff>
    </xdr:from>
    <xdr:ext cx="469744" cy="259045"/>
    <xdr:sp macro="" textlink="">
      <xdr:nvSpPr>
        <xdr:cNvPr id="193" name="テキスト ボックス 192"/>
        <xdr:cNvSpPr txBox="1"/>
      </xdr:nvSpPr>
      <xdr:spPr>
        <a:xfrm>
          <a:off x="2673428" y="1335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60097</xdr:rowOff>
    </xdr:from>
    <xdr:to>
      <xdr:col>10</xdr:col>
      <xdr:colOff>165100</xdr:colOff>
      <xdr:row>77</xdr:row>
      <xdr:rowOff>161697</xdr:rowOff>
    </xdr:to>
    <xdr:sp macro="" textlink="">
      <xdr:nvSpPr>
        <xdr:cNvPr id="194" name="楕円 193"/>
        <xdr:cNvSpPr/>
      </xdr:nvSpPr>
      <xdr:spPr>
        <a:xfrm>
          <a:off x="1968500" y="1326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152824</xdr:rowOff>
    </xdr:from>
    <xdr:ext cx="469744" cy="259045"/>
    <xdr:sp macro="" textlink="">
      <xdr:nvSpPr>
        <xdr:cNvPr id="195" name="テキスト ボックス 194"/>
        <xdr:cNvSpPr txBox="1"/>
      </xdr:nvSpPr>
      <xdr:spPr>
        <a:xfrm>
          <a:off x="1784428" y="1335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59010</xdr:rowOff>
    </xdr:from>
    <xdr:to>
      <xdr:col>6</xdr:col>
      <xdr:colOff>38100</xdr:colOff>
      <xdr:row>77</xdr:row>
      <xdr:rowOff>160610</xdr:rowOff>
    </xdr:to>
    <xdr:sp macro="" textlink="">
      <xdr:nvSpPr>
        <xdr:cNvPr id="196" name="楕円 195"/>
        <xdr:cNvSpPr/>
      </xdr:nvSpPr>
      <xdr:spPr>
        <a:xfrm>
          <a:off x="1079500" y="1326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151737</xdr:rowOff>
    </xdr:from>
    <xdr:ext cx="469744" cy="259045"/>
    <xdr:sp macro="" textlink="">
      <xdr:nvSpPr>
        <xdr:cNvPr id="197" name="テキスト ボックス 196"/>
        <xdr:cNvSpPr txBox="1"/>
      </xdr:nvSpPr>
      <xdr:spPr>
        <a:xfrm>
          <a:off x="895428" y="133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38252</xdr:rowOff>
    </xdr:from>
    <xdr:to>
      <xdr:col>24</xdr:col>
      <xdr:colOff>63500</xdr:colOff>
      <xdr:row>96</xdr:row>
      <xdr:rowOff>60668</xdr:rowOff>
    </xdr:to>
    <xdr:cxnSp macro="">
      <xdr:nvCxnSpPr>
        <xdr:cNvPr id="227" name="直線コネクタ 226"/>
        <xdr:cNvCxnSpPr/>
      </xdr:nvCxnSpPr>
      <xdr:spPr>
        <a:xfrm flipV="1">
          <a:off x="3797300" y="16497452"/>
          <a:ext cx="838200" cy="2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69029</xdr:rowOff>
    </xdr:from>
    <xdr:ext cx="534377" cy="259045"/>
    <xdr:sp macro="" textlink="">
      <xdr:nvSpPr>
        <xdr:cNvPr id="228" name="扶助費平均値テキスト"/>
        <xdr:cNvSpPr txBox="1"/>
      </xdr:nvSpPr>
      <xdr:spPr>
        <a:xfrm>
          <a:off x="4686300" y="16185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60668</xdr:rowOff>
    </xdr:from>
    <xdr:to>
      <xdr:col>19</xdr:col>
      <xdr:colOff>177800</xdr:colOff>
      <xdr:row>96</xdr:row>
      <xdr:rowOff>94132</xdr:rowOff>
    </xdr:to>
    <xdr:cxnSp macro="">
      <xdr:nvCxnSpPr>
        <xdr:cNvPr id="230" name="直線コネクタ 229"/>
        <xdr:cNvCxnSpPr/>
      </xdr:nvCxnSpPr>
      <xdr:spPr>
        <a:xfrm flipV="1">
          <a:off x="2908300" y="16519868"/>
          <a:ext cx="889000" cy="3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1528</xdr:rowOff>
    </xdr:from>
    <xdr:ext cx="534377" cy="259045"/>
    <xdr:sp macro="" textlink="">
      <xdr:nvSpPr>
        <xdr:cNvPr id="232" name="テキスト ボックス 231"/>
        <xdr:cNvSpPr txBox="1"/>
      </xdr:nvSpPr>
      <xdr:spPr>
        <a:xfrm>
          <a:off x="3530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78130</xdr:rowOff>
    </xdr:from>
    <xdr:to>
      <xdr:col>15</xdr:col>
      <xdr:colOff>50800</xdr:colOff>
      <xdr:row>96</xdr:row>
      <xdr:rowOff>94132</xdr:rowOff>
    </xdr:to>
    <xdr:cxnSp macro="">
      <xdr:nvCxnSpPr>
        <xdr:cNvPr id="233" name="直線コネクタ 232"/>
        <xdr:cNvCxnSpPr/>
      </xdr:nvCxnSpPr>
      <xdr:spPr>
        <a:xfrm>
          <a:off x="2019300" y="1653733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117500</xdr:rowOff>
    </xdr:from>
    <xdr:to>
      <xdr:col>15</xdr:col>
      <xdr:colOff>101600</xdr:colOff>
      <xdr:row>96</xdr:row>
      <xdr:rowOff>47650</xdr:rowOff>
    </xdr:to>
    <xdr:sp macro="" textlink="">
      <xdr:nvSpPr>
        <xdr:cNvPr id="234" name="フローチャート: 判断 233"/>
        <xdr:cNvSpPr/>
      </xdr:nvSpPr>
      <xdr:spPr>
        <a:xfrm>
          <a:off x="2857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64177</xdr:rowOff>
    </xdr:from>
    <xdr:ext cx="534377" cy="259045"/>
    <xdr:sp macro="" textlink="">
      <xdr:nvSpPr>
        <xdr:cNvPr id="235" name="テキスト ボックス 234"/>
        <xdr:cNvSpPr txBox="1"/>
      </xdr:nvSpPr>
      <xdr:spPr>
        <a:xfrm>
          <a:off x="2641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78130</xdr:rowOff>
    </xdr:from>
    <xdr:to>
      <xdr:col>10</xdr:col>
      <xdr:colOff>114300</xdr:colOff>
      <xdr:row>96</xdr:row>
      <xdr:rowOff>159093</xdr:rowOff>
    </xdr:to>
    <xdr:cxnSp macro="">
      <xdr:nvCxnSpPr>
        <xdr:cNvPr id="236" name="直線コネクタ 235"/>
        <xdr:cNvCxnSpPr/>
      </xdr:nvCxnSpPr>
      <xdr:spPr>
        <a:xfrm flipV="1">
          <a:off x="1130300" y="16537330"/>
          <a:ext cx="889000" cy="8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23901</xdr:rowOff>
    </xdr:from>
    <xdr:to>
      <xdr:col>10</xdr:col>
      <xdr:colOff>165100</xdr:colOff>
      <xdr:row>95</xdr:row>
      <xdr:rowOff>125501</xdr:rowOff>
    </xdr:to>
    <xdr:sp macro="" textlink="">
      <xdr:nvSpPr>
        <xdr:cNvPr id="237" name="フローチャート: 判断 236"/>
        <xdr:cNvSpPr/>
      </xdr:nvSpPr>
      <xdr:spPr>
        <a:xfrm>
          <a:off x="1968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142028</xdr:rowOff>
    </xdr:from>
    <xdr:ext cx="534377" cy="259045"/>
    <xdr:sp macro="" textlink="">
      <xdr:nvSpPr>
        <xdr:cNvPr id="238" name="テキスト ボックス 237"/>
        <xdr:cNvSpPr txBox="1"/>
      </xdr:nvSpPr>
      <xdr:spPr>
        <a:xfrm>
          <a:off x="1752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101702</xdr:rowOff>
    </xdr:from>
    <xdr:to>
      <xdr:col>6</xdr:col>
      <xdr:colOff>38100</xdr:colOff>
      <xdr:row>96</xdr:row>
      <xdr:rowOff>31852</xdr:rowOff>
    </xdr:to>
    <xdr:sp macro="" textlink="">
      <xdr:nvSpPr>
        <xdr:cNvPr id="239" name="フローチャート: 判断 238"/>
        <xdr:cNvSpPr/>
      </xdr:nvSpPr>
      <xdr:spPr>
        <a:xfrm>
          <a:off x="1079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48379</xdr:rowOff>
    </xdr:from>
    <xdr:ext cx="534377" cy="259045"/>
    <xdr:sp macro="" textlink="">
      <xdr:nvSpPr>
        <xdr:cNvPr id="240" name="テキスト ボックス 239"/>
        <xdr:cNvSpPr txBox="1"/>
      </xdr:nvSpPr>
      <xdr:spPr>
        <a:xfrm>
          <a:off x="863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158902</xdr:rowOff>
    </xdr:from>
    <xdr:to>
      <xdr:col>24</xdr:col>
      <xdr:colOff>114300</xdr:colOff>
      <xdr:row>96</xdr:row>
      <xdr:rowOff>89052</xdr:rowOff>
    </xdr:to>
    <xdr:sp macro="" textlink="">
      <xdr:nvSpPr>
        <xdr:cNvPr id="246" name="楕円 245"/>
        <xdr:cNvSpPr/>
      </xdr:nvSpPr>
      <xdr:spPr>
        <a:xfrm>
          <a:off x="4584700" y="1644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137329</xdr:rowOff>
    </xdr:from>
    <xdr:ext cx="534377" cy="259045"/>
    <xdr:sp macro="" textlink="">
      <xdr:nvSpPr>
        <xdr:cNvPr id="247" name="扶助費該当値テキスト"/>
        <xdr:cNvSpPr txBox="1"/>
      </xdr:nvSpPr>
      <xdr:spPr>
        <a:xfrm>
          <a:off x="4686300" y="1642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9868</xdr:rowOff>
    </xdr:from>
    <xdr:to>
      <xdr:col>20</xdr:col>
      <xdr:colOff>38100</xdr:colOff>
      <xdr:row>96</xdr:row>
      <xdr:rowOff>111468</xdr:rowOff>
    </xdr:to>
    <xdr:sp macro="" textlink="">
      <xdr:nvSpPr>
        <xdr:cNvPr id="248" name="楕円 247"/>
        <xdr:cNvSpPr/>
      </xdr:nvSpPr>
      <xdr:spPr>
        <a:xfrm>
          <a:off x="3746500" y="1646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102595</xdr:rowOff>
    </xdr:from>
    <xdr:ext cx="534377" cy="259045"/>
    <xdr:sp macro="" textlink="">
      <xdr:nvSpPr>
        <xdr:cNvPr id="249" name="テキスト ボックス 248"/>
        <xdr:cNvSpPr txBox="1"/>
      </xdr:nvSpPr>
      <xdr:spPr>
        <a:xfrm>
          <a:off x="3530111" y="1656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43332</xdr:rowOff>
    </xdr:from>
    <xdr:to>
      <xdr:col>15</xdr:col>
      <xdr:colOff>101600</xdr:colOff>
      <xdr:row>96</xdr:row>
      <xdr:rowOff>144932</xdr:rowOff>
    </xdr:to>
    <xdr:sp macro="" textlink="">
      <xdr:nvSpPr>
        <xdr:cNvPr id="250" name="楕円 249"/>
        <xdr:cNvSpPr/>
      </xdr:nvSpPr>
      <xdr:spPr>
        <a:xfrm>
          <a:off x="2857500" y="1650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136059</xdr:rowOff>
    </xdr:from>
    <xdr:ext cx="534377" cy="259045"/>
    <xdr:sp macro="" textlink="">
      <xdr:nvSpPr>
        <xdr:cNvPr id="251" name="テキスト ボックス 250"/>
        <xdr:cNvSpPr txBox="1"/>
      </xdr:nvSpPr>
      <xdr:spPr>
        <a:xfrm>
          <a:off x="2641111" y="1659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27330</xdr:rowOff>
    </xdr:from>
    <xdr:to>
      <xdr:col>10</xdr:col>
      <xdr:colOff>165100</xdr:colOff>
      <xdr:row>96</xdr:row>
      <xdr:rowOff>128930</xdr:rowOff>
    </xdr:to>
    <xdr:sp macro="" textlink="">
      <xdr:nvSpPr>
        <xdr:cNvPr id="252" name="楕円 251"/>
        <xdr:cNvSpPr/>
      </xdr:nvSpPr>
      <xdr:spPr>
        <a:xfrm>
          <a:off x="1968500" y="1648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120057</xdr:rowOff>
    </xdr:from>
    <xdr:ext cx="534377" cy="259045"/>
    <xdr:sp macro="" textlink="">
      <xdr:nvSpPr>
        <xdr:cNvPr id="253" name="テキスト ボックス 252"/>
        <xdr:cNvSpPr txBox="1"/>
      </xdr:nvSpPr>
      <xdr:spPr>
        <a:xfrm>
          <a:off x="1752111" y="1657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108293</xdr:rowOff>
    </xdr:from>
    <xdr:to>
      <xdr:col>6</xdr:col>
      <xdr:colOff>38100</xdr:colOff>
      <xdr:row>97</xdr:row>
      <xdr:rowOff>38443</xdr:rowOff>
    </xdr:to>
    <xdr:sp macro="" textlink="">
      <xdr:nvSpPr>
        <xdr:cNvPr id="254" name="楕円 253"/>
        <xdr:cNvSpPr/>
      </xdr:nvSpPr>
      <xdr:spPr>
        <a:xfrm>
          <a:off x="1079500" y="1656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29570</xdr:rowOff>
    </xdr:from>
    <xdr:ext cx="534377" cy="259045"/>
    <xdr:sp macro="" textlink="">
      <xdr:nvSpPr>
        <xdr:cNvPr id="255" name="テキスト ボックス 254"/>
        <xdr:cNvSpPr txBox="1"/>
      </xdr:nvSpPr>
      <xdr:spPr>
        <a:xfrm>
          <a:off x="863111" y="1666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105702</xdr:rowOff>
    </xdr:from>
    <xdr:to>
      <xdr:col>54</xdr:col>
      <xdr:colOff>189865</xdr:colOff>
      <xdr:row>38</xdr:row>
      <xdr:rowOff>50927</xdr:rowOff>
    </xdr:to>
    <xdr:cxnSp macro="">
      <xdr:nvCxnSpPr>
        <xdr:cNvPr id="279" name="直線コネクタ 278"/>
        <xdr:cNvCxnSpPr/>
      </xdr:nvCxnSpPr>
      <xdr:spPr>
        <a:xfrm flipV="1">
          <a:off x="10475595" y="5249202"/>
          <a:ext cx="1270" cy="13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54754</xdr:rowOff>
    </xdr:from>
    <xdr:ext cx="534377" cy="259045"/>
    <xdr:sp macro="" textlink="">
      <xdr:nvSpPr>
        <xdr:cNvPr id="280" name="補助費等最小値テキスト"/>
        <xdr:cNvSpPr txBox="1"/>
      </xdr:nvSpPr>
      <xdr:spPr>
        <a:xfrm>
          <a:off x="10528300"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50927</xdr:rowOff>
    </xdr:from>
    <xdr:to>
      <xdr:col>55</xdr:col>
      <xdr:colOff>88900</xdr:colOff>
      <xdr:row>38</xdr:row>
      <xdr:rowOff>50927</xdr:rowOff>
    </xdr:to>
    <xdr:cxnSp macro="">
      <xdr:nvCxnSpPr>
        <xdr:cNvPr id="281" name="直線コネクタ 280"/>
        <xdr:cNvCxnSpPr/>
      </xdr:nvCxnSpPr>
      <xdr:spPr>
        <a:xfrm>
          <a:off x="10388600" y="6566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52379</xdr:rowOff>
    </xdr:from>
    <xdr:ext cx="599010" cy="259045"/>
    <xdr:sp macro="" textlink="">
      <xdr:nvSpPr>
        <xdr:cNvPr id="282" name="補助費等最大値テキスト"/>
        <xdr:cNvSpPr txBox="1"/>
      </xdr:nvSpPr>
      <xdr:spPr>
        <a:xfrm>
          <a:off x="10528300" y="50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105702</xdr:rowOff>
    </xdr:from>
    <xdr:to>
      <xdr:col>55</xdr:col>
      <xdr:colOff>88900</xdr:colOff>
      <xdr:row>30</xdr:row>
      <xdr:rowOff>105702</xdr:rowOff>
    </xdr:to>
    <xdr:cxnSp macro="">
      <xdr:nvCxnSpPr>
        <xdr:cNvPr id="283" name="直線コネクタ 282"/>
        <xdr:cNvCxnSpPr/>
      </xdr:nvCxnSpPr>
      <xdr:spPr>
        <a:xfrm>
          <a:off x="10388600" y="524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163830</xdr:rowOff>
    </xdr:from>
    <xdr:to>
      <xdr:col>55</xdr:col>
      <xdr:colOff>0</xdr:colOff>
      <xdr:row>37</xdr:row>
      <xdr:rowOff>14135</xdr:rowOff>
    </xdr:to>
    <xdr:cxnSp macro="">
      <xdr:nvCxnSpPr>
        <xdr:cNvPr id="284" name="直線コネクタ 283"/>
        <xdr:cNvCxnSpPr/>
      </xdr:nvCxnSpPr>
      <xdr:spPr>
        <a:xfrm flipV="1">
          <a:off x="9639300" y="6336030"/>
          <a:ext cx="838200" cy="2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144861</xdr:rowOff>
    </xdr:from>
    <xdr:ext cx="534377" cy="259045"/>
    <xdr:sp macro="" textlink="">
      <xdr:nvSpPr>
        <xdr:cNvPr id="285" name="補助費等平均値テキスト"/>
        <xdr:cNvSpPr txBox="1"/>
      </xdr:nvSpPr>
      <xdr:spPr>
        <a:xfrm>
          <a:off x="10528300" y="5974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121984</xdr:rowOff>
    </xdr:from>
    <xdr:to>
      <xdr:col>55</xdr:col>
      <xdr:colOff>50800</xdr:colOff>
      <xdr:row>36</xdr:row>
      <xdr:rowOff>52134</xdr:rowOff>
    </xdr:to>
    <xdr:sp macro="" textlink="">
      <xdr:nvSpPr>
        <xdr:cNvPr id="286" name="フローチャート: 判断 285"/>
        <xdr:cNvSpPr/>
      </xdr:nvSpPr>
      <xdr:spPr>
        <a:xfrm>
          <a:off x="10426700" y="61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6401</xdr:rowOff>
    </xdr:from>
    <xdr:to>
      <xdr:col>50</xdr:col>
      <xdr:colOff>114300</xdr:colOff>
      <xdr:row>37</xdr:row>
      <xdr:rowOff>14135</xdr:rowOff>
    </xdr:to>
    <xdr:cxnSp macro="">
      <xdr:nvCxnSpPr>
        <xdr:cNvPr id="287" name="直線コネクタ 286"/>
        <xdr:cNvCxnSpPr/>
      </xdr:nvCxnSpPr>
      <xdr:spPr>
        <a:xfrm>
          <a:off x="8750300" y="6350051"/>
          <a:ext cx="8890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125032</xdr:rowOff>
    </xdr:from>
    <xdr:to>
      <xdr:col>50</xdr:col>
      <xdr:colOff>165100</xdr:colOff>
      <xdr:row>36</xdr:row>
      <xdr:rowOff>55182</xdr:rowOff>
    </xdr:to>
    <xdr:sp macro="" textlink="">
      <xdr:nvSpPr>
        <xdr:cNvPr id="288" name="フローチャート: 判断 287"/>
        <xdr:cNvSpPr/>
      </xdr:nvSpPr>
      <xdr:spPr>
        <a:xfrm>
          <a:off x="95885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71709</xdr:rowOff>
    </xdr:from>
    <xdr:ext cx="534377" cy="259045"/>
    <xdr:sp macro="" textlink="">
      <xdr:nvSpPr>
        <xdr:cNvPr id="289" name="テキスト ボックス 288"/>
        <xdr:cNvSpPr txBox="1"/>
      </xdr:nvSpPr>
      <xdr:spPr>
        <a:xfrm>
          <a:off x="9372111" y="59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6401</xdr:rowOff>
    </xdr:from>
    <xdr:to>
      <xdr:col>45</xdr:col>
      <xdr:colOff>177800</xdr:colOff>
      <xdr:row>37</xdr:row>
      <xdr:rowOff>13030</xdr:rowOff>
    </xdr:to>
    <xdr:cxnSp macro="">
      <xdr:nvCxnSpPr>
        <xdr:cNvPr id="290" name="直線コネクタ 289"/>
        <xdr:cNvCxnSpPr/>
      </xdr:nvCxnSpPr>
      <xdr:spPr>
        <a:xfrm flipV="1">
          <a:off x="7861300" y="6350051"/>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122466</xdr:rowOff>
    </xdr:from>
    <xdr:to>
      <xdr:col>46</xdr:col>
      <xdr:colOff>38100</xdr:colOff>
      <xdr:row>36</xdr:row>
      <xdr:rowOff>52616</xdr:rowOff>
    </xdr:to>
    <xdr:sp macro="" textlink="">
      <xdr:nvSpPr>
        <xdr:cNvPr id="291" name="フローチャート: 判断 290"/>
        <xdr:cNvSpPr/>
      </xdr:nvSpPr>
      <xdr:spPr>
        <a:xfrm>
          <a:off x="8699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69143</xdr:rowOff>
    </xdr:from>
    <xdr:ext cx="534377" cy="259045"/>
    <xdr:sp macro="" textlink="">
      <xdr:nvSpPr>
        <xdr:cNvPr id="292" name="テキスト ボックス 291"/>
        <xdr:cNvSpPr txBox="1"/>
      </xdr:nvSpPr>
      <xdr:spPr>
        <a:xfrm>
          <a:off x="8483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13030</xdr:rowOff>
    </xdr:from>
    <xdr:to>
      <xdr:col>41</xdr:col>
      <xdr:colOff>50800</xdr:colOff>
      <xdr:row>37</xdr:row>
      <xdr:rowOff>31102</xdr:rowOff>
    </xdr:to>
    <xdr:cxnSp macro="">
      <xdr:nvCxnSpPr>
        <xdr:cNvPr id="293" name="直線コネクタ 292"/>
        <xdr:cNvCxnSpPr/>
      </xdr:nvCxnSpPr>
      <xdr:spPr>
        <a:xfrm flipV="1">
          <a:off x="6972300" y="6356680"/>
          <a:ext cx="889000" cy="1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4" name="フローチャート: 判断 293"/>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124947</xdr:rowOff>
    </xdr:from>
    <xdr:ext cx="534377" cy="259045"/>
    <xdr:sp macro="" textlink="">
      <xdr:nvSpPr>
        <xdr:cNvPr id="295" name="テキスト ボックス 294"/>
        <xdr:cNvSpPr txBox="1"/>
      </xdr:nvSpPr>
      <xdr:spPr>
        <a:xfrm>
          <a:off x="7594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296" name="フローチャート: 判断 295"/>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83024</xdr:rowOff>
    </xdr:from>
    <xdr:ext cx="534377" cy="259045"/>
    <xdr:sp macro="" textlink="">
      <xdr:nvSpPr>
        <xdr:cNvPr id="297" name="テキスト ボックス 296"/>
        <xdr:cNvSpPr txBox="1"/>
      </xdr:nvSpPr>
      <xdr:spPr>
        <a:xfrm>
          <a:off x="6705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113030</xdr:rowOff>
    </xdr:from>
    <xdr:to>
      <xdr:col>55</xdr:col>
      <xdr:colOff>50800</xdr:colOff>
      <xdr:row>37</xdr:row>
      <xdr:rowOff>43180</xdr:rowOff>
    </xdr:to>
    <xdr:sp macro="" textlink="">
      <xdr:nvSpPr>
        <xdr:cNvPr id="303" name="楕円 302"/>
        <xdr:cNvSpPr/>
      </xdr:nvSpPr>
      <xdr:spPr>
        <a:xfrm>
          <a:off x="104267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91457</xdr:rowOff>
    </xdr:from>
    <xdr:ext cx="534377" cy="259045"/>
    <xdr:sp macro="" textlink="">
      <xdr:nvSpPr>
        <xdr:cNvPr id="304" name="補助費等該当値テキスト"/>
        <xdr:cNvSpPr txBox="1"/>
      </xdr:nvSpPr>
      <xdr:spPr>
        <a:xfrm>
          <a:off x="10528300" y="626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134785</xdr:rowOff>
    </xdr:from>
    <xdr:to>
      <xdr:col>50</xdr:col>
      <xdr:colOff>165100</xdr:colOff>
      <xdr:row>37</xdr:row>
      <xdr:rowOff>64935</xdr:rowOff>
    </xdr:to>
    <xdr:sp macro="" textlink="">
      <xdr:nvSpPr>
        <xdr:cNvPr id="305" name="楕円 304"/>
        <xdr:cNvSpPr/>
      </xdr:nvSpPr>
      <xdr:spPr>
        <a:xfrm>
          <a:off x="9588500" y="63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56062</xdr:rowOff>
    </xdr:from>
    <xdr:ext cx="534377" cy="259045"/>
    <xdr:sp macro="" textlink="">
      <xdr:nvSpPr>
        <xdr:cNvPr id="306" name="テキスト ボックス 305"/>
        <xdr:cNvSpPr txBox="1"/>
      </xdr:nvSpPr>
      <xdr:spPr>
        <a:xfrm>
          <a:off x="9372111" y="639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127051</xdr:rowOff>
    </xdr:from>
    <xdr:to>
      <xdr:col>46</xdr:col>
      <xdr:colOff>38100</xdr:colOff>
      <xdr:row>37</xdr:row>
      <xdr:rowOff>57201</xdr:rowOff>
    </xdr:to>
    <xdr:sp macro="" textlink="">
      <xdr:nvSpPr>
        <xdr:cNvPr id="307" name="楕円 306"/>
        <xdr:cNvSpPr/>
      </xdr:nvSpPr>
      <xdr:spPr>
        <a:xfrm>
          <a:off x="8699500" y="629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48328</xdr:rowOff>
    </xdr:from>
    <xdr:ext cx="534377" cy="259045"/>
    <xdr:sp macro="" textlink="">
      <xdr:nvSpPr>
        <xdr:cNvPr id="308" name="テキスト ボックス 307"/>
        <xdr:cNvSpPr txBox="1"/>
      </xdr:nvSpPr>
      <xdr:spPr>
        <a:xfrm>
          <a:off x="8483111" y="639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133680</xdr:rowOff>
    </xdr:from>
    <xdr:to>
      <xdr:col>41</xdr:col>
      <xdr:colOff>101600</xdr:colOff>
      <xdr:row>37</xdr:row>
      <xdr:rowOff>63830</xdr:rowOff>
    </xdr:to>
    <xdr:sp macro="" textlink="">
      <xdr:nvSpPr>
        <xdr:cNvPr id="309" name="楕円 308"/>
        <xdr:cNvSpPr/>
      </xdr:nvSpPr>
      <xdr:spPr>
        <a:xfrm>
          <a:off x="7810500" y="630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54957</xdr:rowOff>
    </xdr:from>
    <xdr:ext cx="534377" cy="259045"/>
    <xdr:sp macro="" textlink="">
      <xdr:nvSpPr>
        <xdr:cNvPr id="310" name="テキスト ボックス 309"/>
        <xdr:cNvSpPr txBox="1"/>
      </xdr:nvSpPr>
      <xdr:spPr>
        <a:xfrm>
          <a:off x="7594111" y="639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151752</xdr:rowOff>
    </xdr:from>
    <xdr:to>
      <xdr:col>36</xdr:col>
      <xdr:colOff>165100</xdr:colOff>
      <xdr:row>37</xdr:row>
      <xdr:rowOff>81902</xdr:rowOff>
    </xdr:to>
    <xdr:sp macro="" textlink="">
      <xdr:nvSpPr>
        <xdr:cNvPr id="311" name="楕円 310"/>
        <xdr:cNvSpPr/>
      </xdr:nvSpPr>
      <xdr:spPr>
        <a:xfrm>
          <a:off x="6921500" y="632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73029</xdr:rowOff>
    </xdr:from>
    <xdr:ext cx="534377" cy="259045"/>
    <xdr:sp macro="" textlink="">
      <xdr:nvSpPr>
        <xdr:cNvPr id="312" name="テキスト ボックス 311"/>
        <xdr:cNvSpPr txBox="1"/>
      </xdr:nvSpPr>
      <xdr:spPr>
        <a:xfrm>
          <a:off x="6705111" y="641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6" name="直線コネクタ 335"/>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7" name="普通建設事業費最小値テキスト"/>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38" name="直線コネクタ 337"/>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39" name="普通建設事業費最大値テキスト"/>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40" name="直線コネクタ 339"/>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90568</xdr:rowOff>
    </xdr:from>
    <xdr:to>
      <xdr:col>55</xdr:col>
      <xdr:colOff>0</xdr:colOff>
      <xdr:row>58</xdr:row>
      <xdr:rowOff>134353</xdr:rowOff>
    </xdr:to>
    <xdr:cxnSp macro="">
      <xdr:nvCxnSpPr>
        <xdr:cNvPr id="341" name="直線コネクタ 340"/>
        <xdr:cNvCxnSpPr/>
      </xdr:nvCxnSpPr>
      <xdr:spPr>
        <a:xfrm>
          <a:off x="9639300" y="10034668"/>
          <a:ext cx="838200" cy="4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84897</xdr:rowOff>
    </xdr:from>
    <xdr:ext cx="534377" cy="259045"/>
    <xdr:sp macro="" textlink="">
      <xdr:nvSpPr>
        <xdr:cNvPr id="342" name="普通建設事業費平均値テキスト"/>
        <xdr:cNvSpPr txBox="1"/>
      </xdr:nvSpPr>
      <xdr:spPr>
        <a:xfrm>
          <a:off x="10528300" y="985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3" name="フローチャート: 判断 342"/>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90568</xdr:rowOff>
    </xdr:from>
    <xdr:to>
      <xdr:col>50</xdr:col>
      <xdr:colOff>114300</xdr:colOff>
      <xdr:row>58</xdr:row>
      <xdr:rowOff>128958</xdr:rowOff>
    </xdr:to>
    <xdr:cxnSp macro="">
      <xdr:nvCxnSpPr>
        <xdr:cNvPr id="344" name="直線コネクタ 343"/>
        <xdr:cNvCxnSpPr/>
      </xdr:nvCxnSpPr>
      <xdr:spPr>
        <a:xfrm flipV="1">
          <a:off x="8750300" y="10034668"/>
          <a:ext cx="889000" cy="3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5" name="フローチャート: 判断 344"/>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148680</xdr:rowOff>
    </xdr:from>
    <xdr:ext cx="534377" cy="259045"/>
    <xdr:sp macro="" textlink="">
      <xdr:nvSpPr>
        <xdr:cNvPr id="346" name="テキスト ボックス 345"/>
        <xdr:cNvSpPr txBox="1"/>
      </xdr:nvSpPr>
      <xdr:spPr>
        <a:xfrm>
          <a:off x="9372111" y="1009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124405</xdr:rowOff>
    </xdr:from>
    <xdr:to>
      <xdr:col>45</xdr:col>
      <xdr:colOff>177800</xdr:colOff>
      <xdr:row>58</xdr:row>
      <xdr:rowOff>128958</xdr:rowOff>
    </xdr:to>
    <xdr:cxnSp macro="">
      <xdr:nvCxnSpPr>
        <xdr:cNvPr id="347" name="直線コネクタ 346"/>
        <xdr:cNvCxnSpPr/>
      </xdr:nvCxnSpPr>
      <xdr:spPr>
        <a:xfrm>
          <a:off x="7861300" y="10068505"/>
          <a:ext cx="889000" cy="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61798</xdr:rowOff>
    </xdr:from>
    <xdr:to>
      <xdr:col>46</xdr:col>
      <xdr:colOff>38100</xdr:colOff>
      <xdr:row>58</xdr:row>
      <xdr:rowOff>163398</xdr:rowOff>
    </xdr:to>
    <xdr:sp macro="" textlink="">
      <xdr:nvSpPr>
        <xdr:cNvPr id="348" name="フローチャート: 判断 347"/>
        <xdr:cNvSpPr/>
      </xdr:nvSpPr>
      <xdr:spPr>
        <a:xfrm>
          <a:off x="8699500" y="100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8475</xdr:rowOff>
    </xdr:from>
    <xdr:ext cx="534377" cy="259045"/>
    <xdr:sp macro="" textlink="">
      <xdr:nvSpPr>
        <xdr:cNvPr id="349" name="テキスト ボックス 348"/>
        <xdr:cNvSpPr txBox="1"/>
      </xdr:nvSpPr>
      <xdr:spPr>
        <a:xfrm>
          <a:off x="8483111" y="97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124405</xdr:rowOff>
    </xdr:from>
    <xdr:to>
      <xdr:col>41</xdr:col>
      <xdr:colOff>50800</xdr:colOff>
      <xdr:row>58</xdr:row>
      <xdr:rowOff>149170</xdr:rowOff>
    </xdr:to>
    <xdr:cxnSp macro="">
      <xdr:nvCxnSpPr>
        <xdr:cNvPr id="350" name="直線コネクタ 349"/>
        <xdr:cNvCxnSpPr/>
      </xdr:nvCxnSpPr>
      <xdr:spPr>
        <a:xfrm flipV="1">
          <a:off x="6972300" y="1006850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38884</xdr:rowOff>
    </xdr:from>
    <xdr:to>
      <xdr:col>41</xdr:col>
      <xdr:colOff>101600</xdr:colOff>
      <xdr:row>58</xdr:row>
      <xdr:rowOff>140484</xdr:rowOff>
    </xdr:to>
    <xdr:sp macro="" textlink="">
      <xdr:nvSpPr>
        <xdr:cNvPr id="351" name="フローチャート: 判断 350"/>
        <xdr:cNvSpPr/>
      </xdr:nvSpPr>
      <xdr:spPr>
        <a:xfrm>
          <a:off x="7810500" y="998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157011</xdr:rowOff>
    </xdr:from>
    <xdr:ext cx="534377" cy="259045"/>
    <xdr:sp macro="" textlink="">
      <xdr:nvSpPr>
        <xdr:cNvPr id="352" name="テキスト ボックス 351"/>
        <xdr:cNvSpPr txBox="1"/>
      </xdr:nvSpPr>
      <xdr:spPr>
        <a:xfrm>
          <a:off x="7594111" y="975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43264</xdr:rowOff>
    </xdr:from>
    <xdr:to>
      <xdr:col>36</xdr:col>
      <xdr:colOff>165100</xdr:colOff>
      <xdr:row>58</xdr:row>
      <xdr:rowOff>144864</xdr:rowOff>
    </xdr:to>
    <xdr:sp macro="" textlink="">
      <xdr:nvSpPr>
        <xdr:cNvPr id="353" name="フローチャート: 判断 352"/>
        <xdr:cNvSpPr/>
      </xdr:nvSpPr>
      <xdr:spPr>
        <a:xfrm>
          <a:off x="6921500" y="99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161391</xdr:rowOff>
    </xdr:from>
    <xdr:ext cx="534377" cy="259045"/>
    <xdr:sp macro="" textlink="">
      <xdr:nvSpPr>
        <xdr:cNvPr id="354" name="テキスト ボックス 353"/>
        <xdr:cNvSpPr txBox="1"/>
      </xdr:nvSpPr>
      <xdr:spPr>
        <a:xfrm>
          <a:off x="6705111" y="97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83553</xdr:rowOff>
    </xdr:from>
    <xdr:to>
      <xdr:col>55</xdr:col>
      <xdr:colOff>50800</xdr:colOff>
      <xdr:row>59</xdr:row>
      <xdr:rowOff>13703</xdr:rowOff>
    </xdr:to>
    <xdr:sp macro="" textlink="">
      <xdr:nvSpPr>
        <xdr:cNvPr id="360" name="楕円 359"/>
        <xdr:cNvSpPr/>
      </xdr:nvSpPr>
      <xdr:spPr>
        <a:xfrm>
          <a:off x="10426700" y="1002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40448</xdr:rowOff>
    </xdr:from>
    <xdr:ext cx="534377" cy="259045"/>
    <xdr:sp macro="" textlink="">
      <xdr:nvSpPr>
        <xdr:cNvPr id="361" name="普通建設事業費該当値テキスト"/>
        <xdr:cNvSpPr txBox="1"/>
      </xdr:nvSpPr>
      <xdr:spPr>
        <a:xfrm>
          <a:off x="10528300" y="998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39768</xdr:rowOff>
    </xdr:from>
    <xdr:to>
      <xdr:col>50</xdr:col>
      <xdr:colOff>165100</xdr:colOff>
      <xdr:row>58</xdr:row>
      <xdr:rowOff>141368</xdr:rowOff>
    </xdr:to>
    <xdr:sp macro="" textlink="">
      <xdr:nvSpPr>
        <xdr:cNvPr id="362" name="楕円 361"/>
        <xdr:cNvSpPr/>
      </xdr:nvSpPr>
      <xdr:spPr>
        <a:xfrm>
          <a:off x="9588500" y="998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157895</xdr:rowOff>
    </xdr:from>
    <xdr:ext cx="534377" cy="259045"/>
    <xdr:sp macro="" textlink="">
      <xdr:nvSpPr>
        <xdr:cNvPr id="363" name="テキスト ボックス 362"/>
        <xdr:cNvSpPr txBox="1"/>
      </xdr:nvSpPr>
      <xdr:spPr>
        <a:xfrm>
          <a:off x="9372111" y="975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78158</xdr:rowOff>
    </xdr:from>
    <xdr:to>
      <xdr:col>46</xdr:col>
      <xdr:colOff>38100</xdr:colOff>
      <xdr:row>59</xdr:row>
      <xdr:rowOff>8308</xdr:rowOff>
    </xdr:to>
    <xdr:sp macro="" textlink="">
      <xdr:nvSpPr>
        <xdr:cNvPr id="364" name="楕円 363"/>
        <xdr:cNvSpPr/>
      </xdr:nvSpPr>
      <xdr:spPr>
        <a:xfrm>
          <a:off x="8699500" y="1002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170885</xdr:rowOff>
    </xdr:from>
    <xdr:ext cx="534377" cy="259045"/>
    <xdr:sp macro="" textlink="">
      <xdr:nvSpPr>
        <xdr:cNvPr id="365" name="テキスト ボックス 364"/>
        <xdr:cNvSpPr txBox="1"/>
      </xdr:nvSpPr>
      <xdr:spPr>
        <a:xfrm>
          <a:off x="8483111" y="1011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73605</xdr:rowOff>
    </xdr:from>
    <xdr:to>
      <xdr:col>41</xdr:col>
      <xdr:colOff>101600</xdr:colOff>
      <xdr:row>59</xdr:row>
      <xdr:rowOff>3755</xdr:rowOff>
    </xdr:to>
    <xdr:sp macro="" textlink="">
      <xdr:nvSpPr>
        <xdr:cNvPr id="366" name="楕円 365"/>
        <xdr:cNvSpPr/>
      </xdr:nvSpPr>
      <xdr:spPr>
        <a:xfrm>
          <a:off x="7810500" y="1001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166332</xdr:rowOff>
    </xdr:from>
    <xdr:ext cx="534377" cy="259045"/>
    <xdr:sp macro="" textlink="">
      <xdr:nvSpPr>
        <xdr:cNvPr id="367" name="テキスト ボックス 366"/>
        <xdr:cNvSpPr txBox="1"/>
      </xdr:nvSpPr>
      <xdr:spPr>
        <a:xfrm>
          <a:off x="7594111" y="1011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98370</xdr:rowOff>
    </xdr:from>
    <xdr:to>
      <xdr:col>36</xdr:col>
      <xdr:colOff>165100</xdr:colOff>
      <xdr:row>59</xdr:row>
      <xdr:rowOff>28520</xdr:rowOff>
    </xdr:to>
    <xdr:sp macro="" textlink="">
      <xdr:nvSpPr>
        <xdr:cNvPr id="368" name="楕円 367"/>
        <xdr:cNvSpPr/>
      </xdr:nvSpPr>
      <xdr:spPr>
        <a:xfrm>
          <a:off x="6921500" y="1004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19647</xdr:rowOff>
    </xdr:from>
    <xdr:ext cx="534377" cy="259045"/>
    <xdr:sp macro="" textlink="">
      <xdr:nvSpPr>
        <xdr:cNvPr id="369" name="テキスト ボックス 368"/>
        <xdr:cNvSpPr txBox="1"/>
      </xdr:nvSpPr>
      <xdr:spPr>
        <a:xfrm>
          <a:off x="6705111" y="1013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91" name="直線コネクタ 390"/>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2" name="普通建設事業費 （ うち新規整備　）最小値テキスト"/>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4" name="普通建設事業費 （ うち新規整備　）最大値テキスト"/>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5" name="直線コネクタ 394"/>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46696</xdr:rowOff>
    </xdr:from>
    <xdr:to>
      <xdr:col>55</xdr:col>
      <xdr:colOff>0</xdr:colOff>
      <xdr:row>78</xdr:row>
      <xdr:rowOff>131415</xdr:rowOff>
    </xdr:to>
    <xdr:cxnSp macro="">
      <xdr:nvCxnSpPr>
        <xdr:cNvPr id="396" name="直線コネクタ 395"/>
        <xdr:cNvCxnSpPr/>
      </xdr:nvCxnSpPr>
      <xdr:spPr>
        <a:xfrm>
          <a:off x="9639300" y="13419796"/>
          <a:ext cx="838200" cy="8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74979</xdr:rowOff>
    </xdr:from>
    <xdr:ext cx="534377" cy="259045"/>
    <xdr:sp macro="" textlink="">
      <xdr:nvSpPr>
        <xdr:cNvPr id="397" name="普通建設事業費 （ うち新規整備　）平均値テキスト"/>
        <xdr:cNvSpPr txBox="1"/>
      </xdr:nvSpPr>
      <xdr:spPr>
        <a:xfrm>
          <a:off x="10528300" y="132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398" name="フローチャート: 判断 397"/>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46696</xdr:rowOff>
    </xdr:from>
    <xdr:to>
      <xdr:col>50</xdr:col>
      <xdr:colOff>114300</xdr:colOff>
      <xdr:row>78</xdr:row>
      <xdr:rowOff>89784</xdr:rowOff>
    </xdr:to>
    <xdr:cxnSp macro="">
      <xdr:nvCxnSpPr>
        <xdr:cNvPr id="399" name="直線コネクタ 398"/>
        <xdr:cNvCxnSpPr/>
      </xdr:nvCxnSpPr>
      <xdr:spPr>
        <a:xfrm flipV="1">
          <a:off x="8750300" y="13419796"/>
          <a:ext cx="889000" cy="4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400" name="フローチャート: 判断 399"/>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136796</xdr:rowOff>
    </xdr:from>
    <xdr:ext cx="534377" cy="259045"/>
    <xdr:sp macro="" textlink="">
      <xdr:nvSpPr>
        <xdr:cNvPr id="401" name="テキスト ボックス 400"/>
        <xdr:cNvSpPr txBox="1"/>
      </xdr:nvSpPr>
      <xdr:spPr>
        <a:xfrm>
          <a:off x="9372111" y="1350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79356</xdr:rowOff>
    </xdr:from>
    <xdr:to>
      <xdr:col>45</xdr:col>
      <xdr:colOff>177800</xdr:colOff>
      <xdr:row>78</xdr:row>
      <xdr:rowOff>89784</xdr:rowOff>
    </xdr:to>
    <xdr:cxnSp macro="">
      <xdr:nvCxnSpPr>
        <xdr:cNvPr id="402" name="直線コネクタ 401"/>
        <xdr:cNvCxnSpPr/>
      </xdr:nvCxnSpPr>
      <xdr:spPr>
        <a:xfrm>
          <a:off x="7861300" y="13452456"/>
          <a:ext cx="889000" cy="1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40768</xdr:rowOff>
    </xdr:from>
    <xdr:to>
      <xdr:col>46</xdr:col>
      <xdr:colOff>38100</xdr:colOff>
      <xdr:row>78</xdr:row>
      <xdr:rowOff>142368</xdr:rowOff>
    </xdr:to>
    <xdr:sp macro="" textlink="">
      <xdr:nvSpPr>
        <xdr:cNvPr id="403" name="フローチャート: 判断 402"/>
        <xdr:cNvSpPr/>
      </xdr:nvSpPr>
      <xdr:spPr>
        <a:xfrm>
          <a:off x="8699500" y="134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133495</xdr:rowOff>
    </xdr:from>
    <xdr:ext cx="534377" cy="259045"/>
    <xdr:sp macro="" textlink="">
      <xdr:nvSpPr>
        <xdr:cNvPr id="404" name="テキスト ボックス 403"/>
        <xdr:cNvSpPr txBox="1"/>
      </xdr:nvSpPr>
      <xdr:spPr>
        <a:xfrm>
          <a:off x="8483111" y="1350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24823</xdr:rowOff>
    </xdr:from>
    <xdr:to>
      <xdr:col>41</xdr:col>
      <xdr:colOff>101600</xdr:colOff>
      <xdr:row>78</xdr:row>
      <xdr:rowOff>126423</xdr:rowOff>
    </xdr:to>
    <xdr:sp macro="" textlink="">
      <xdr:nvSpPr>
        <xdr:cNvPr id="405" name="フローチャート: 判断 404"/>
        <xdr:cNvSpPr/>
      </xdr:nvSpPr>
      <xdr:spPr>
        <a:xfrm>
          <a:off x="7810500" y="1339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142950</xdr:rowOff>
    </xdr:from>
    <xdr:ext cx="534377" cy="259045"/>
    <xdr:sp macro="" textlink="">
      <xdr:nvSpPr>
        <xdr:cNvPr id="406" name="テキスト ボックス 405"/>
        <xdr:cNvSpPr txBox="1"/>
      </xdr:nvSpPr>
      <xdr:spPr>
        <a:xfrm>
          <a:off x="7594111" y="1317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80615</xdr:rowOff>
    </xdr:from>
    <xdr:to>
      <xdr:col>55</xdr:col>
      <xdr:colOff>50800</xdr:colOff>
      <xdr:row>79</xdr:row>
      <xdr:rowOff>10765</xdr:rowOff>
    </xdr:to>
    <xdr:sp macro="" textlink="">
      <xdr:nvSpPr>
        <xdr:cNvPr id="412" name="楕円 411"/>
        <xdr:cNvSpPr/>
      </xdr:nvSpPr>
      <xdr:spPr>
        <a:xfrm>
          <a:off x="10426700" y="1345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30529</xdr:rowOff>
    </xdr:from>
    <xdr:ext cx="469744" cy="259045"/>
    <xdr:sp macro="" textlink="">
      <xdr:nvSpPr>
        <xdr:cNvPr id="413" name="普通建設事業費 （ うち新規整備　）該当値テキスト"/>
        <xdr:cNvSpPr txBox="1"/>
      </xdr:nvSpPr>
      <xdr:spPr>
        <a:xfrm>
          <a:off x="10528300" y="1340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167346</xdr:rowOff>
    </xdr:from>
    <xdr:to>
      <xdr:col>50</xdr:col>
      <xdr:colOff>165100</xdr:colOff>
      <xdr:row>78</xdr:row>
      <xdr:rowOff>97496</xdr:rowOff>
    </xdr:to>
    <xdr:sp macro="" textlink="">
      <xdr:nvSpPr>
        <xdr:cNvPr id="414" name="楕円 413"/>
        <xdr:cNvSpPr/>
      </xdr:nvSpPr>
      <xdr:spPr>
        <a:xfrm>
          <a:off x="9588500" y="1336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114023</xdr:rowOff>
    </xdr:from>
    <xdr:ext cx="534377" cy="259045"/>
    <xdr:sp macro="" textlink="">
      <xdr:nvSpPr>
        <xdr:cNvPr id="415" name="テキスト ボックス 414"/>
        <xdr:cNvSpPr txBox="1"/>
      </xdr:nvSpPr>
      <xdr:spPr>
        <a:xfrm>
          <a:off x="9372111" y="1314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38984</xdr:rowOff>
    </xdr:from>
    <xdr:to>
      <xdr:col>46</xdr:col>
      <xdr:colOff>38100</xdr:colOff>
      <xdr:row>78</xdr:row>
      <xdr:rowOff>140584</xdr:rowOff>
    </xdr:to>
    <xdr:sp macro="" textlink="">
      <xdr:nvSpPr>
        <xdr:cNvPr id="416" name="楕円 415"/>
        <xdr:cNvSpPr/>
      </xdr:nvSpPr>
      <xdr:spPr>
        <a:xfrm>
          <a:off x="8699500" y="1341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157111</xdr:rowOff>
    </xdr:from>
    <xdr:ext cx="534377" cy="259045"/>
    <xdr:sp macro="" textlink="">
      <xdr:nvSpPr>
        <xdr:cNvPr id="417" name="テキスト ボックス 416"/>
        <xdr:cNvSpPr txBox="1"/>
      </xdr:nvSpPr>
      <xdr:spPr>
        <a:xfrm>
          <a:off x="8483111" y="1318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28556</xdr:rowOff>
    </xdr:from>
    <xdr:to>
      <xdr:col>41</xdr:col>
      <xdr:colOff>101600</xdr:colOff>
      <xdr:row>78</xdr:row>
      <xdr:rowOff>130156</xdr:rowOff>
    </xdr:to>
    <xdr:sp macro="" textlink="">
      <xdr:nvSpPr>
        <xdr:cNvPr id="418" name="楕円 417"/>
        <xdr:cNvSpPr/>
      </xdr:nvSpPr>
      <xdr:spPr>
        <a:xfrm>
          <a:off x="7810500" y="1340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121283</xdr:rowOff>
    </xdr:from>
    <xdr:ext cx="534377" cy="259045"/>
    <xdr:sp macro="" textlink="">
      <xdr:nvSpPr>
        <xdr:cNvPr id="419" name="テキスト ボックス 418"/>
        <xdr:cNvSpPr txBox="1"/>
      </xdr:nvSpPr>
      <xdr:spPr>
        <a:xfrm>
          <a:off x="7594111" y="1349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39" name="テキスト ボックス 43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97543</xdr:rowOff>
    </xdr:from>
    <xdr:to>
      <xdr:col>54</xdr:col>
      <xdr:colOff>189865</xdr:colOff>
      <xdr:row>99</xdr:row>
      <xdr:rowOff>30848</xdr:rowOff>
    </xdr:to>
    <xdr:cxnSp macro="">
      <xdr:nvCxnSpPr>
        <xdr:cNvPr id="443" name="直線コネクタ 442"/>
        <xdr:cNvCxnSpPr/>
      </xdr:nvCxnSpPr>
      <xdr:spPr>
        <a:xfrm flipV="1">
          <a:off x="10475595" y="15528043"/>
          <a:ext cx="1270" cy="147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34675</xdr:rowOff>
    </xdr:from>
    <xdr:ext cx="378565" cy="259045"/>
    <xdr:sp macro="" textlink="">
      <xdr:nvSpPr>
        <xdr:cNvPr id="444" name="普通建設事業費 （ うち更新整備　）最小値テキスト"/>
        <xdr:cNvSpPr txBox="1"/>
      </xdr:nvSpPr>
      <xdr:spPr>
        <a:xfrm>
          <a:off x="10528300" y="1700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30848</xdr:rowOff>
    </xdr:from>
    <xdr:to>
      <xdr:col>55</xdr:col>
      <xdr:colOff>88900</xdr:colOff>
      <xdr:row>99</xdr:row>
      <xdr:rowOff>30848</xdr:rowOff>
    </xdr:to>
    <xdr:cxnSp macro="">
      <xdr:nvCxnSpPr>
        <xdr:cNvPr id="445" name="直線コネクタ 444"/>
        <xdr:cNvCxnSpPr/>
      </xdr:nvCxnSpPr>
      <xdr:spPr>
        <a:xfrm>
          <a:off x="10388600" y="17004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44220</xdr:rowOff>
    </xdr:from>
    <xdr:ext cx="534377" cy="259045"/>
    <xdr:sp macro="" textlink="">
      <xdr:nvSpPr>
        <xdr:cNvPr id="446" name="普通建設事業費 （ うち更新整備　）最大値テキスト"/>
        <xdr:cNvSpPr txBox="1"/>
      </xdr:nvSpPr>
      <xdr:spPr>
        <a:xfrm>
          <a:off x="10528300" y="153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97543</xdr:rowOff>
    </xdr:from>
    <xdr:to>
      <xdr:col>55</xdr:col>
      <xdr:colOff>88900</xdr:colOff>
      <xdr:row>90</xdr:row>
      <xdr:rowOff>97543</xdr:rowOff>
    </xdr:to>
    <xdr:cxnSp macro="">
      <xdr:nvCxnSpPr>
        <xdr:cNvPr id="447" name="直線コネクタ 446"/>
        <xdr:cNvCxnSpPr/>
      </xdr:nvCxnSpPr>
      <xdr:spPr>
        <a:xfrm>
          <a:off x="10388600" y="155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37192</xdr:rowOff>
    </xdr:from>
    <xdr:to>
      <xdr:col>55</xdr:col>
      <xdr:colOff>0</xdr:colOff>
      <xdr:row>96</xdr:row>
      <xdr:rowOff>132995</xdr:rowOff>
    </xdr:to>
    <xdr:cxnSp macro="">
      <xdr:nvCxnSpPr>
        <xdr:cNvPr id="448" name="直線コネクタ 447"/>
        <xdr:cNvCxnSpPr/>
      </xdr:nvCxnSpPr>
      <xdr:spPr>
        <a:xfrm flipV="1">
          <a:off x="9639300" y="16324942"/>
          <a:ext cx="838200" cy="26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132554</xdr:rowOff>
    </xdr:from>
    <xdr:ext cx="534377" cy="259045"/>
    <xdr:sp macro="" textlink="">
      <xdr:nvSpPr>
        <xdr:cNvPr id="449" name="普通建設事業費 （ うち更新整備　）平均値テキスト"/>
        <xdr:cNvSpPr txBox="1"/>
      </xdr:nvSpPr>
      <xdr:spPr>
        <a:xfrm>
          <a:off x="10528300" y="164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154127</xdr:rowOff>
    </xdr:from>
    <xdr:to>
      <xdr:col>55</xdr:col>
      <xdr:colOff>50800</xdr:colOff>
      <xdr:row>96</xdr:row>
      <xdr:rowOff>84277</xdr:rowOff>
    </xdr:to>
    <xdr:sp macro="" textlink="">
      <xdr:nvSpPr>
        <xdr:cNvPr id="450" name="フローチャート: 判断 449"/>
        <xdr:cNvSpPr/>
      </xdr:nvSpPr>
      <xdr:spPr>
        <a:xfrm>
          <a:off x="10426700" y="164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132995</xdr:rowOff>
    </xdr:from>
    <xdr:to>
      <xdr:col>50</xdr:col>
      <xdr:colOff>114300</xdr:colOff>
      <xdr:row>97</xdr:row>
      <xdr:rowOff>57365</xdr:rowOff>
    </xdr:to>
    <xdr:cxnSp macro="">
      <xdr:nvCxnSpPr>
        <xdr:cNvPr id="451" name="直線コネクタ 450"/>
        <xdr:cNvCxnSpPr/>
      </xdr:nvCxnSpPr>
      <xdr:spPr>
        <a:xfrm flipV="1">
          <a:off x="8750300" y="16592195"/>
          <a:ext cx="889000" cy="9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136068</xdr:rowOff>
    </xdr:from>
    <xdr:to>
      <xdr:col>50</xdr:col>
      <xdr:colOff>165100</xdr:colOff>
      <xdr:row>96</xdr:row>
      <xdr:rowOff>66218</xdr:rowOff>
    </xdr:to>
    <xdr:sp macro="" textlink="">
      <xdr:nvSpPr>
        <xdr:cNvPr id="452" name="フローチャート: 判断 451"/>
        <xdr:cNvSpPr/>
      </xdr:nvSpPr>
      <xdr:spPr>
        <a:xfrm>
          <a:off x="9588500" y="164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82745</xdr:rowOff>
    </xdr:from>
    <xdr:ext cx="534377" cy="259045"/>
    <xdr:sp macro="" textlink="">
      <xdr:nvSpPr>
        <xdr:cNvPr id="453" name="テキスト ボックス 452"/>
        <xdr:cNvSpPr txBox="1"/>
      </xdr:nvSpPr>
      <xdr:spPr>
        <a:xfrm>
          <a:off x="9372111" y="161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57365</xdr:rowOff>
    </xdr:from>
    <xdr:to>
      <xdr:col>45</xdr:col>
      <xdr:colOff>177800</xdr:colOff>
      <xdr:row>97</xdr:row>
      <xdr:rowOff>95732</xdr:rowOff>
    </xdr:to>
    <xdr:cxnSp macro="">
      <xdr:nvCxnSpPr>
        <xdr:cNvPr id="454" name="直線コネクタ 453"/>
        <xdr:cNvCxnSpPr/>
      </xdr:nvCxnSpPr>
      <xdr:spPr>
        <a:xfrm flipV="1">
          <a:off x="7861300" y="16688015"/>
          <a:ext cx="889000" cy="3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51772</xdr:rowOff>
    </xdr:from>
    <xdr:to>
      <xdr:col>46</xdr:col>
      <xdr:colOff>38100</xdr:colOff>
      <xdr:row>96</xdr:row>
      <xdr:rowOff>153372</xdr:rowOff>
    </xdr:to>
    <xdr:sp macro="" textlink="">
      <xdr:nvSpPr>
        <xdr:cNvPr id="455" name="フローチャート: 判断 454"/>
        <xdr:cNvSpPr/>
      </xdr:nvSpPr>
      <xdr:spPr>
        <a:xfrm>
          <a:off x="8699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169899</xdr:rowOff>
    </xdr:from>
    <xdr:ext cx="534377" cy="259045"/>
    <xdr:sp macro="" textlink="">
      <xdr:nvSpPr>
        <xdr:cNvPr id="456" name="テキスト ボックス 455"/>
        <xdr:cNvSpPr txBox="1"/>
      </xdr:nvSpPr>
      <xdr:spPr>
        <a:xfrm>
          <a:off x="8483111" y="1628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16814</xdr:rowOff>
    </xdr:from>
    <xdr:to>
      <xdr:col>41</xdr:col>
      <xdr:colOff>101600</xdr:colOff>
      <xdr:row>96</xdr:row>
      <xdr:rowOff>118414</xdr:rowOff>
    </xdr:to>
    <xdr:sp macro="" textlink="">
      <xdr:nvSpPr>
        <xdr:cNvPr id="457" name="フローチャート: 判断 456"/>
        <xdr:cNvSpPr/>
      </xdr:nvSpPr>
      <xdr:spPr>
        <a:xfrm>
          <a:off x="7810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134941</xdr:rowOff>
    </xdr:from>
    <xdr:ext cx="534377" cy="259045"/>
    <xdr:sp macro="" textlink="">
      <xdr:nvSpPr>
        <xdr:cNvPr id="458" name="テキスト ボックス 457"/>
        <xdr:cNvSpPr txBox="1"/>
      </xdr:nvSpPr>
      <xdr:spPr>
        <a:xfrm>
          <a:off x="7594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157842</xdr:rowOff>
    </xdr:from>
    <xdr:to>
      <xdr:col>55</xdr:col>
      <xdr:colOff>50800</xdr:colOff>
      <xdr:row>95</xdr:row>
      <xdr:rowOff>87992</xdr:rowOff>
    </xdr:to>
    <xdr:sp macro="" textlink="">
      <xdr:nvSpPr>
        <xdr:cNvPr id="464" name="楕円 463"/>
        <xdr:cNvSpPr/>
      </xdr:nvSpPr>
      <xdr:spPr>
        <a:xfrm>
          <a:off x="10426700" y="1627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9269</xdr:rowOff>
    </xdr:from>
    <xdr:ext cx="534377" cy="259045"/>
    <xdr:sp macro="" textlink="">
      <xdr:nvSpPr>
        <xdr:cNvPr id="465" name="普通建設事業費 （ うち更新整備　）該当値テキスト"/>
        <xdr:cNvSpPr txBox="1"/>
      </xdr:nvSpPr>
      <xdr:spPr>
        <a:xfrm>
          <a:off x="10528300" y="1612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82195</xdr:rowOff>
    </xdr:from>
    <xdr:to>
      <xdr:col>50</xdr:col>
      <xdr:colOff>165100</xdr:colOff>
      <xdr:row>97</xdr:row>
      <xdr:rowOff>12345</xdr:rowOff>
    </xdr:to>
    <xdr:sp macro="" textlink="">
      <xdr:nvSpPr>
        <xdr:cNvPr id="466" name="楕円 465"/>
        <xdr:cNvSpPr/>
      </xdr:nvSpPr>
      <xdr:spPr>
        <a:xfrm>
          <a:off x="9588500" y="1654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3472</xdr:rowOff>
    </xdr:from>
    <xdr:ext cx="534377" cy="259045"/>
    <xdr:sp macro="" textlink="">
      <xdr:nvSpPr>
        <xdr:cNvPr id="467" name="テキスト ボックス 466"/>
        <xdr:cNvSpPr txBox="1"/>
      </xdr:nvSpPr>
      <xdr:spPr>
        <a:xfrm>
          <a:off x="9372111" y="1663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6565</xdr:rowOff>
    </xdr:from>
    <xdr:to>
      <xdr:col>46</xdr:col>
      <xdr:colOff>38100</xdr:colOff>
      <xdr:row>97</xdr:row>
      <xdr:rowOff>108165</xdr:rowOff>
    </xdr:to>
    <xdr:sp macro="" textlink="">
      <xdr:nvSpPr>
        <xdr:cNvPr id="468" name="楕円 467"/>
        <xdr:cNvSpPr/>
      </xdr:nvSpPr>
      <xdr:spPr>
        <a:xfrm>
          <a:off x="8699500" y="1663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99292</xdr:rowOff>
    </xdr:from>
    <xdr:ext cx="534377" cy="259045"/>
    <xdr:sp macro="" textlink="">
      <xdr:nvSpPr>
        <xdr:cNvPr id="469" name="テキスト ボックス 468"/>
        <xdr:cNvSpPr txBox="1"/>
      </xdr:nvSpPr>
      <xdr:spPr>
        <a:xfrm>
          <a:off x="8483111" y="1672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44932</xdr:rowOff>
    </xdr:from>
    <xdr:to>
      <xdr:col>41</xdr:col>
      <xdr:colOff>101600</xdr:colOff>
      <xdr:row>97</xdr:row>
      <xdr:rowOff>146532</xdr:rowOff>
    </xdr:to>
    <xdr:sp macro="" textlink="">
      <xdr:nvSpPr>
        <xdr:cNvPr id="470" name="楕円 469"/>
        <xdr:cNvSpPr/>
      </xdr:nvSpPr>
      <xdr:spPr>
        <a:xfrm>
          <a:off x="7810500" y="1667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137659</xdr:rowOff>
    </xdr:from>
    <xdr:ext cx="534377" cy="259045"/>
    <xdr:sp macro="" textlink="">
      <xdr:nvSpPr>
        <xdr:cNvPr id="471" name="テキスト ボックス 470"/>
        <xdr:cNvSpPr txBox="1"/>
      </xdr:nvSpPr>
      <xdr:spPr>
        <a:xfrm>
          <a:off x="7594111" y="1676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169126</xdr:rowOff>
    </xdr:from>
    <xdr:to>
      <xdr:col>85</xdr:col>
      <xdr:colOff>126364</xdr:colOff>
      <xdr:row>39</xdr:row>
      <xdr:rowOff>44450</xdr:rowOff>
    </xdr:to>
    <xdr:cxnSp macro="">
      <xdr:nvCxnSpPr>
        <xdr:cNvPr id="495" name="直線コネクタ 494"/>
        <xdr:cNvCxnSpPr/>
      </xdr:nvCxnSpPr>
      <xdr:spPr>
        <a:xfrm flipV="1">
          <a:off x="16317595" y="5141176"/>
          <a:ext cx="1269" cy="158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82465</xdr:rowOff>
    </xdr:from>
    <xdr:ext cx="249299" cy="259045"/>
    <xdr:sp macro="" textlink="">
      <xdr:nvSpPr>
        <xdr:cNvPr id="496" name="災害復旧事業費最小値テキスト"/>
        <xdr:cNvSpPr txBox="1"/>
      </xdr:nvSpPr>
      <xdr:spPr>
        <a:xfrm>
          <a:off x="16370300" y="6769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115803</xdr:rowOff>
    </xdr:from>
    <xdr:ext cx="599010" cy="259045"/>
    <xdr:sp macro="" textlink="">
      <xdr:nvSpPr>
        <xdr:cNvPr id="498" name="災害復旧事業費最大値テキスト"/>
        <xdr:cNvSpPr txBox="1"/>
      </xdr:nvSpPr>
      <xdr:spPr>
        <a:xfrm>
          <a:off x="16370300" y="49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169126</xdr:rowOff>
    </xdr:from>
    <xdr:to>
      <xdr:col>86</xdr:col>
      <xdr:colOff>25400</xdr:colOff>
      <xdr:row>29</xdr:row>
      <xdr:rowOff>169126</xdr:rowOff>
    </xdr:to>
    <xdr:cxnSp macro="">
      <xdr:nvCxnSpPr>
        <xdr:cNvPr id="499" name="直線コネクタ 498"/>
        <xdr:cNvCxnSpPr/>
      </xdr:nvCxnSpPr>
      <xdr:spPr>
        <a:xfrm>
          <a:off x="16230600" y="514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0" name="直線コネクタ 499"/>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171366</xdr:rowOff>
    </xdr:from>
    <xdr:ext cx="469744" cy="259045"/>
    <xdr:sp macro="" textlink="">
      <xdr:nvSpPr>
        <xdr:cNvPr id="501" name="災害復旧事業費平均値テキスト"/>
        <xdr:cNvSpPr txBox="1"/>
      </xdr:nvSpPr>
      <xdr:spPr>
        <a:xfrm>
          <a:off x="16370300" y="6515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148489</xdr:rowOff>
    </xdr:from>
    <xdr:to>
      <xdr:col>85</xdr:col>
      <xdr:colOff>177800</xdr:colOff>
      <xdr:row>39</xdr:row>
      <xdr:rowOff>78639</xdr:rowOff>
    </xdr:to>
    <xdr:sp macro="" textlink="">
      <xdr:nvSpPr>
        <xdr:cNvPr id="502" name="フローチャート: 判断 501"/>
        <xdr:cNvSpPr/>
      </xdr:nvSpPr>
      <xdr:spPr>
        <a:xfrm>
          <a:off x="162687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3" name="直線コネクタ 502"/>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135725</xdr:rowOff>
    </xdr:from>
    <xdr:to>
      <xdr:col>81</xdr:col>
      <xdr:colOff>101600</xdr:colOff>
      <xdr:row>39</xdr:row>
      <xdr:rowOff>65875</xdr:rowOff>
    </xdr:to>
    <xdr:sp macro="" textlink="">
      <xdr:nvSpPr>
        <xdr:cNvPr id="504" name="フローチャート: 判断 503"/>
        <xdr:cNvSpPr/>
      </xdr:nvSpPr>
      <xdr:spPr>
        <a:xfrm>
          <a:off x="15430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82402</xdr:rowOff>
    </xdr:from>
    <xdr:ext cx="469744" cy="259045"/>
    <xdr:sp macro="" textlink="">
      <xdr:nvSpPr>
        <xdr:cNvPr id="505" name="テキスト ボックス 504"/>
        <xdr:cNvSpPr txBox="1"/>
      </xdr:nvSpPr>
      <xdr:spPr>
        <a:xfrm>
          <a:off x="15246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06" name="直線コネクタ 505"/>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146774</xdr:rowOff>
    </xdr:from>
    <xdr:to>
      <xdr:col>76</xdr:col>
      <xdr:colOff>165100</xdr:colOff>
      <xdr:row>39</xdr:row>
      <xdr:rowOff>76924</xdr:rowOff>
    </xdr:to>
    <xdr:sp macro="" textlink="">
      <xdr:nvSpPr>
        <xdr:cNvPr id="507" name="フローチャート: 判断 506"/>
        <xdr:cNvSpPr/>
      </xdr:nvSpPr>
      <xdr:spPr>
        <a:xfrm>
          <a:off x="14541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93451</xdr:rowOff>
    </xdr:from>
    <xdr:ext cx="469744" cy="259045"/>
    <xdr:sp macro="" textlink="">
      <xdr:nvSpPr>
        <xdr:cNvPr id="508" name="テキスト ボックス 507"/>
        <xdr:cNvSpPr txBox="1"/>
      </xdr:nvSpPr>
      <xdr:spPr>
        <a:xfrm>
          <a:off x="14357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09" name="直線コネクタ 508"/>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115710</xdr:rowOff>
    </xdr:from>
    <xdr:to>
      <xdr:col>72</xdr:col>
      <xdr:colOff>38100</xdr:colOff>
      <xdr:row>39</xdr:row>
      <xdr:rowOff>45860</xdr:rowOff>
    </xdr:to>
    <xdr:sp macro="" textlink="">
      <xdr:nvSpPr>
        <xdr:cNvPr id="510" name="フローチャート: 判断 509"/>
        <xdr:cNvSpPr/>
      </xdr:nvSpPr>
      <xdr:spPr>
        <a:xfrm>
          <a:off x="13652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62387</xdr:rowOff>
    </xdr:from>
    <xdr:ext cx="469744" cy="259045"/>
    <xdr:sp macro="" textlink="">
      <xdr:nvSpPr>
        <xdr:cNvPr id="511" name="テキスト ボックス 510"/>
        <xdr:cNvSpPr txBox="1"/>
      </xdr:nvSpPr>
      <xdr:spPr>
        <a:xfrm>
          <a:off x="13468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112040</xdr:rowOff>
    </xdr:from>
    <xdr:to>
      <xdr:col>67</xdr:col>
      <xdr:colOff>101600</xdr:colOff>
      <xdr:row>39</xdr:row>
      <xdr:rowOff>42190</xdr:rowOff>
    </xdr:to>
    <xdr:sp macro="" textlink="">
      <xdr:nvSpPr>
        <xdr:cNvPr id="512" name="フローチャート: 判断 511"/>
        <xdr:cNvSpPr/>
      </xdr:nvSpPr>
      <xdr:spPr>
        <a:xfrm>
          <a:off x="12763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58716</xdr:rowOff>
    </xdr:from>
    <xdr:ext cx="469744" cy="259045"/>
    <xdr:sp macro="" textlink="">
      <xdr:nvSpPr>
        <xdr:cNvPr id="513" name="テキスト ボックス 512"/>
        <xdr:cNvSpPr txBox="1"/>
      </xdr:nvSpPr>
      <xdr:spPr>
        <a:xfrm>
          <a:off x="12579428"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19" name="楕円 518"/>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126915</xdr:rowOff>
    </xdr:from>
    <xdr:ext cx="249299" cy="259045"/>
    <xdr:sp macro="" textlink="">
      <xdr:nvSpPr>
        <xdr:cNvPr id="520" name="災害復旧事業費該当値テキスト"/>
        <xdr:cNvSpPr txBox="1"/>
      </xdr:nvSpPr>
      <xdr:spPr>
        <a:xfrm>
          <a:off x="16370300" y="6642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1" name="楕円 520"/>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2" name="テキスト ボックス 521"/>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3" name="楕円 522"/>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4" name="テキスト ボックス 523"/>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5" name="楕円 524"/>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26" name="テキスト ボックス 525"/>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27" name="楕円 526"/>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28" name="テキスト ボックス 527"/>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4" name="テキスト ボックス 55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1" name="テキスト ボックス 57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7" name="テキスト ボックス 59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601" name="直線コネクタ 600"/>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602" name="公債費最小値テキスト"/>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603" name="直線コネクタ 602"/>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4" name="公債費最大値テキスト"/>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5" name="直線コネクタ 604"/>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47867</xdr:rowOff>
    </xdr:from>
    <xdr:to>
      <xdr:col>85</xdr:col>
      <xdr:colOff>127000</xdr:colOff>
      <xdr:row>77</xdr:row>
      <xdr:rowOff>50991</xdr:rowOff>
    </xdr:to>
    <xdr:cxnSp macro="">
      <xdr:nvCxnSpPr>
        <xdr:cNvPr id="606" name="直線コネクタ 605"/>
        <xdr:cNvCxnSpPr/>
      </xdr:nvCxnSpPr>
      <xdr:spPr>
        <a:xfrm flipV="1">
          <a:off x="15481300" y="13249517"/>
          <a:ext cx="8382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12882</xdr:rowOff>
    </xdr:from>
    <xdr:ext cx="534377" cy="259045"/>
    <xdr:sp macro="" textlink="">
      <xdr:nvSpPr>
        <xdr:cNvPr id="607" name="公債費平均値テキスト"/>
        <xdr:cNvSpPr txBox="1"/>
      </xdr:nvSpPr>
      <xdr:spPr>
        <a:xfrm>
          <a:off x="16370300" y="12871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08" name="フローチャート: 判断 607"/>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50991</xdr:rowOff>
    </xdr:from>
    <xdr:to>
      <xdr:col>81</xdr:col>
      <xdr:colOff>50800</xdr:colOff>
      <xdr:row>77</xdr:row>
      <xdr:rowOff>57226</xdr:rowOff>
    </xdr:to>
    <xdr:cxnSp macro="">
      <xdr:nvCxnSpPr>
        <xdr:cNvPr id="609" name="直線コネクタ 608"/>
        <xdr:cNvCxnSpPr/>
      </xdr:nvCxnSpPr>
      <xdr:spPr>
        <a:xfrm flipV="1">
          <a:off x="14592300" y="13252641"/>
          <a:ext cx="889000" cy="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10" name="フローチャート: 判断 609"/>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108272</xdr:rowOff>
    </xdr:from>
    <xdr:ext cx="534377" cy="259045"/>
    <xdr:sp macro="" textlink="">
      <xdr:nvSpPr>
        <xdr:cNvPr id="611" name="テキスト ボックス 610"/>
        <xdr:cNvSpPr txBox="1"/>
      </xdr:nvSpPr>
      <xdr:spPr>
        <a:xfrm>
          <a:off x="15214111" y="1279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36474</xdr:rowOff>
    </xdr:from>
    <xdr:to>
      <xdr:col>76</xdr:col>
      <xdr:colOff>114300</xdr:colOff>
      <xdr:row>77</xdr:row>
      <xdr:rowOff>57226</xdr:rowOff>
    </xdr:to>
    <xdr:cxnSp macro="">
      <xdr:nvCxnSpPr>
        <xdr:cNvPr id="612" name="直線コネクタ 611"/>
        <xdr:cNvCxnSpPr/>
      </xdr:nvCxnSpPr>
      <xdr:spPr>
        <a:xfrm>
          <a:off x="13703300" y="13238124"/>
          <a:ext cx="889000" cy="2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13" name="フローチャート: 判断 612"/>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103764</xdr:rowOff>
    </xdr:from>
    <xdr:ext cx="534377" cy="259045"/>
    <xdr:sp macro="" textlink="">
      <xdr:nvSpPr>
        <xdr:cNvPr id="614" name="テキスト ボックス 613"/>
        <xdr:cNvSpPr txBox="1"/>
      </xdr:nvSpPr>
      <xdr:spPr>
        <a:xfrm>
          <a:off x="14325111" y="127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32829</xdr:rowOff>
    </xdr:from>
    <xdr:to>
      <xdr:col>71</xdr:col>
      <xdr:colOff>177800</xdr:colOff>
      <xdr:row>77</xdr:row>
      <xdr:rowOff>36474</xdr:rowOff>
    </xdr:to>
    <xdr:cxnSp macro="">
      <xdr:nvCxnSpPr>
        <xdr:cNvPr id="615" name="直線コネクタ 614"/>
        <xdr:cNvCxnSpPr/>
      </xdr:nvCxnSpPr>
      <xdr:spPr>
        <a:xfrm>
          <a:off x="12814300" y="13234479"/>
          <a:ext cx="889000" cy="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16" name="フローチャート: 判断 61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17" name="テキスト ボックス 616"/>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18" name="フローチャート: 判断 61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19" name="テキスト ボックス 618"/>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168517</xdr:rowOff>
    </xdr:from>
    <xdr:to>
      <xdr:col>85</xdr:col>
      <xdr:colOff>177800</xdr:colOff>
      <xdr:row>77</xdr:row>
      <xdr:rowOff>98667</xdr:rowOff>
    </xdr:to>
    <xdr:sp macro="" textlink="">
      <xdr:nvSpPr>
        <xdr:cNvPr id="625" name="楕円 624"/>
        <xdr:cNvSpPr/>
      </xdr:nvSpPr>
      <xdr:spPr>
        <a:xfrm>
          <a:off x="16268700" y="1319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146944</xdr:rowOff>
    </xdr:from>
    <xdr:ext cx="534377" cy="259045"/>
    <xdr:sp macro="" textlink="">
      <xdr:nvSpPr>
        <xdr:cNvPr id="626" name="公債費該当値テキスト"/>
        <xdr:cNvSpPr txBox="1"/>
      </xdr:nvSpPr>
      <xdr:spPr>
        <a:xfrm>
          <a:off x="16370300" y="1317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191</xdr:rowOff>
    </xdr:from>
    <xdr:to>
      <xdr:col>81</xdr:col>
      <xdr:colOff>101600</xdr:colOff>
      <xdr:row>77</xdr:row>
      <xdr:rowOff>101791</xdr:rowOff>
    </xdr:to>
    <xdr:sp macro="" textlink="">
      <xdr:nvSpPr>
        <xdr:cNvPr id="627" name="楕円 626"/>
        <xdr:cNvSpPr/>
      </xdr:nvSpPr>
      <xdr:spPr>
        <a:xfrm>
          <a:off x="15430500" y="1320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92918</xdr:rowOff>
    </xdr:from>
    <xdr:ext cx="534377" cy="259045"/>
    <xdr:sp macro="" textlink="">
      <xdr:nvSpPr>
        <xdr:cNvPr id="628" name="テキスト ボックス 627"/>
        <xdr:cNvSpPr txBox="1"/>
      </xdr:nvSpPr>
      <xdr:spPr>
        <a:xfrm>
          <a:off x="15214111" y="1329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6426</xdr:rowOff>
    </xdr:from>
    <xdr:to>
      <xdr:col>76</xdr:col>
      <xdr:colOff>165100</xdr:colOff>
      <xdr:row>77</xdr:row>
      <xdr:rowOff>108026</xdr:rowOff>
    </xdr:to>
    <xdr:sp macro="" textlink="">
      <xdr:nvSpPr>
        <xdr:cNvPr id="629" name="楕円 628"/>
        <xdr:cNvSpPr/>
      </xdr:nvSpPr>
      <xdr:spPr>
        <a:xfrm>
          <a:off x="14541500" y="1320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99153</xdr:rowOff>
    </xdr:from>
    <xdr:ext cx="534377" cy="259045"/>
    <xdr:sp macro="" textlink="">
      <xdr:nvSpPr>
        <xdr:cNvPr id="630" name="テキスト ボックス 629"/>
        <xdr:cNvSpPr txBox="1"/>
      </xdr:nvSpPr>
      <xdr:spPr>
        <a:xfrm>
          <a:off x="14325111" y="1330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157124</xdr:rowOff>
    </xdr:from>
    <xdr:to>
      <xdr:col>72</xdr:col>
      <xdr:colOff>38100</xdr:colOff>
      <xdr:row>77</xdr:row>
      <xdr:rowOff>87274</xdr:rowOff>
    </xdr:to>
    <xdr:sp macro="" textlink="">
      <xdr:nvSpPr>
        <xdr:cNvPr id="631" name="楕円 630"/>
        <xdr:cNvSpPr/>
      </xdr:nvSpPr>
      <xdr:spPr>
        <a:xfrm>
          <a:off x="13652500" y="1318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78401</xdr:rowOff>
    </xdr:from>
    <xdr:ext cx="534377" cy="259045"/>
    <xdr:sp macro="" textlink="">
      <xdr:nvSpPr>
        <xdr:cNvPr id="632" name="テキスト ボックス 631"/>
        <xdr:cNvSpPr txBox="1"/>
      </xdr:nvSpPr>
      <xdr:spPr>
        <a:xfrm>
          <a:off x="13436111" y="1328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153479</xdr:rowOff>
    </xdr:from>
    <xdr:to>
      <xdr:col>67</xdr:col>
      <xdr:colOff>101600</xdr:colOff>
      <xdr:row>77</xdr:row>
      <xdr:rowOff>83629</xdr:rowOff>
    </xdr:to>
    <xdr:sp macro="" textlink="">
      <xdr:nvSpPr>
        <xdr:cNvPr id="633" name="楕円 632"/>
        <xdr:cNvSpPr/>
      </xdr:nvSpPr>
      <xdr:spPr>
        <a:xfrm>
          <a:off x="12763500" y="1318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74756</xdr:rowOff>
    </xdr:from>
    <xdr:ext cx="534377" cy="259045"/>
    <xdr:sp macro="" textlink="">
      <xdr:nvSpPr>
        <xdr:cNvPr id="634" name="テキスト ボックス 633"/>
        <xdr:cNvSpPr txBox="1"/>
      </xdr:nvSpPr>
      <xdr:spPr>
        <a:xfrm>
          <a:off x="12547111" y="1327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8" name="テキスト ボックス 64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0" name="テキスト ボックス 64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2" name="テキスト ボックス 65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6" name="直線コネクタ 655"/>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7"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58" name="直線コネクタ 657"/>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59" name="積立金最大値テキスト"/>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60" name="直線コネクタ 659"/>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71289</xdr:rowOff>
    </xdr:from>
    <xdr:to>
      <xdr:col>85</xdr:col>
      <xdr:colOff>127000</xdr:colOff>
      <xdr:row>98</xdr:row>
      <xdr:rowOff>99737</xdr:rowOff>
    </xdr:to>
    <xdr:cxnSp macro="">
      <xdr:nvCxnSpPr>
        <xdr:cNvPr id="661" name="直線コネクタ 660"/>
        <xdr:cNvCxnSpPr/>
      </xdr:nvCxnSpPr>
      <xdr:spPr>
        <a:xfrm>
          <a:off x="15481300" y="16873389"/>
          <a:ext cx="838200" cy="2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56593</xdr:rowOff>
    </xdr:from>
    <xdr:ext cx="534377" cy="259045"/>
    <xdr:sp macro="" textlink="">
      <xdr:nvSpPr>
        <xdr:cNvPr id="662" name="積立金平均値テキスト"/>
        <xdr:cNvSpPr txBox="1"/>
      </xdr:nvSpPr>
      <xdr:spPr>
        <a:xfrm>
          <a:off x="16370300" y="1668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63" name="フローチャート: 判断 662"/>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49687</xdr:rowOff>
    </xdr:from>
    <xdr:to>
      <xdr:col>81</xdr:col>
      <xdr:colOff>50800</xdr:colOff>
      <xdr:row>98</xdr:row>
      <xdr:rowOff>71289</xdr:rowOff>
    </xdr:to>
    <xdr:cxnSp macro="">
      <xdr:nvCxnSpPr>
        <xdr:cNvPr id="664" name="直線コネクタ 663"/>
        <xdr:cNvCxnSpPr/>
      </xdr:nvCxnSpPr>
      <xdr:spPr>
        <a:xfrm>
          <a:off x="14592300" y="16851787"/>
          <a:ext cx="889000" cy="2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5" name="フローチャート: 判断 664"/>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114140</xdr:rowOff>
    </xdr:from>
    <xdr:ext cx="534377" cy="259045"/>
    <xdr:sp macro="" textlink="">
      <xdr:nvSpPr>
        <xdr:cNvPr id="666" name="テキスト ボックス 665"/>
        <xdr:cNvSpPr txBox="1"/>
      </xdr:nvSpPr>
      <xdr:spPr>
        <a:xfrm>
          <a:off x="15214111" y="1691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49687</xdr:rowOff>
    </xdr:from>
    <xdr:to>
      <xdr:col>76</xdr:col>
      <xdr:colOff>114300</xdr:colOff>
      <xdr:row>98</xdr:row>
      <xdr:rowOff>64577</xdr:rowOff>
    </xdr:to>
    <xdr:cxnSp macro="">
      <xdr:nvCxnSpPr>
        <xdr:cNvPr id="667" name="直線コネクタ 666"/>
        <xdr:cNvCxnSpPr/>
      </xdr:nvCxnSpPr>
      <xdr:spPr>
        <a:xfrm flipV="1">
          <a:off x="13703300" y="16851787"/>
          <a:ext cx="889000" cy="1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28989</xdr:rowOff>
    </xdr:from>
    <xdr:to>
      <xdr:col>76</xdr:col>
      <xdr:colOff>165100</xdr:colOff>
      <xdr:row>98</xdr:row>
      <xdr:rowOff>130589</xdr:rowOff>
    </xdr:to>
    <xdr:sp macro="" textlink="">
      <xdr:nvSpPr>
        <xdr:cNvPr id="668" name="フローチャート: 判断 667"/>
        <xdr:cNvSpPr/>
      </xdr:nvSpPr>
      <xdr:spPr>
        <a:xfrm>
          <a:off x="14541500" y="1683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121716</xdr:rowOff>
    </xdr:from>
    <xdr:ext cx="534377" cy="259045"/>
    <xdr:sp macro="" textlink="">
      <xdr:nvSpPr>
        <xdr:cNvPr id="669" name="テキスト ボックス 668"/>
        <xdr:cNvSpPr txBox="1"/>
      </xdr:nvSpPr>
      <xdr:spPr>
        <a:xfrm>
          <a:off x="14325111" y="1692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64577</xdr:rowOff>
    </xdr:from>
    <xdr:to>
      <xdr:col>71</xdr:col>
      <xdr:colOff>177800</xdr:colOff>
      <xdr:row>98</xdr:row>
      <xdr:rowOff>114275</xdr:rowOff>
    </xdr:to>
    <xdr:cxnSp macro="">
      <xdr:nvCxnSpPr>
        <xdr:cNvPr id="670" name="直線コネクタ 669"/>
        <xdr:cNvCxnSpPr/>
      </xdr:nvCxnSpPr>
      <xdr:spPr>
        <a:xfrm flipV="1">
          <a:off x="12814300" y="16866677"/>
          <a:ext cx="889000" cy="4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9900</xdr:rowOff>
    </xdr:from>
    <xdr:to>
      <xdr:col>72</xdr:col>
      <xdr:colOff>38100</xdr:colOff>
      <xdr:row>98</xdr:row>
      <xdr:rowOff>111500</xdr:rowOff>
    </xdr:to>
    <xdr:sp macro="" textlink="">
      <xdr:nvSpPr>
        <xdr:cNvPr id="671" name="フローチャート: 判断 670"/>
        <xdr:cNvSpPr/>
      </xdr:nvSpPr>
      <xdr:spPr>
        <a:xfrm>
          <a:off x="13652500" y="168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128027</xdr:rowOff>
    </xdr:from>
    <xdr:ext cx="534377" cy="259045"/>
    <xdr:sp macro="" textlink="">
      <xdr:nvSpPr>
        <xdr:cNvPr id="672" name="テキスト ボックス 671"/>
        <xdr:cNvSpPr txBox="1"/>
      </xdr:nvSpPr>
      <xdr:spPr>
        <a:xfrm>
          <a:off x="13436111" y="165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169628</xdr:rowOff>
    </xdr:from>
    <xdr:to>
      <xdr:col>67</xdr:col>
      <xdr:colOff>101600</xdr:colOff>
      <xdr:row>98</xdr:row>
      <xdr:rowOff>99778</xdr:rowOff>
    </xdr:to>
    <xdr:sp macro="" textlink="">
      <xdr:nvSpPr>
        <xdr:cNvPr id="673" name="フローチャート: 判断 672"/>
        <xdr:cNvSpPr/>
      </xdr:nvSpPr>
      <xdr:spPr>
        <a:xfrm>
          <a:off x="12763500" y="1680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116305</xdr:rowOff>
    </xdr:from>
    <xdr:ext cx="534377" cy="259045"/>
    <xdr:sp macro="" textlink="">
      <xdr:nvSpPr>
        <xdr:cNvPr id="674" name="テキスト ボックス 673"/>
        <xdr:cNvSpPr txBox="1"/>
      </xdr:nvSpPr>
      <xdr:spPr>
        <a:xfrm>
          <a:off x="12547111" y="1657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48937</xdr:rowOff>
    </xdr:from>
    <xdr:to>
      <xdr:col>85</xdr:col>
      <xdr:colOff>177800</xdr:colOff>
      <xdr:row>98</xdr:row>
      <xdr:rowOff>150537</xdr:rowOff>
    </xdr:to>
    <xdr:sp macro="" textlink="">
      <xdr:nvSpPr>
        <xdr:cNvPr id="680" name="楕円 679"/>
        <xdr:cNvSpPr/>
      </xdr:nvSpPr>
      <xdr:spPr>
        <a:xfrm>
          <a:off x="16268700" y="1685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12144</xdr:rowOff>
    </xdr:from>
    <xdr:ext cx="469744" cy="259045"/>
    <xdr:sp macro="" textlink="">
      <xdr:nvSpPr>
        <xdr:cNvPr id="681" name="積立金該当値テキスト"/>
        <xdr:cNvSpPr txBox="1"/>
      </xdr:nvSpPr>
      <xdr:spPr>
        <a:xfrm>
          <a:off x="16370300" y="1681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20489</xdr:rowOff>
    </xdr:from>
    <xdr:to>
      <xdr:col>81</xdr:col>
      <xdr:colOff>101600</xdr:colOff>
      <xdr:row>98</xdr:row>
      <xdr:rowOff>122089</xdr:rowOff>
    </xdr:to>
    <xdr:sp macro="" textlink="">
      <xdr:nvSpPr>
        <xdr:cNvPr id="682" name="楕円 681"/>
        <xdr:cNvSpPr/>
      </xdr:nvSpPr>
      <xdr:spPr>
        <a:xfrm>
          <a:off x="15430500" y="1682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138616</xdr:rowOff>
    </xdr:from>
    <xdr:ext cx="534377" cy="259045"/>
    <xdr:sp macro="" textlink="">
      <xdr:nvSpPr>
        <xdr:cNvPr id="683" name="テキスト ボックス 682"/>
        <xdr:cNvSpPr txBox="1"/>
      </xdr:nvSpPr>
      <xdr:spPr>
        <a:xfrm>
          <a:off x="15214111" y="1659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170337</xdr:rowOff>
    </xdr:from>
    <xdr:to>
      <xdr:col>76</xdr:col>
      <xdr:colOff>165100</xdr:colOff>
      <xdr:row>98</xdr:row>
      <xdr:rowOff>100487</xdr:rowOff>
    </xdr:to>
    <xdr:sp macro="" textlink="">
      <xdr:nvSpPr>
        <xdr:cNvPr id="684" name="楕円 683"/>
        <xdr:cNvSpPr/>
      </xdr:nvSpPr>
      <xdr:spPr>
        <a:xfrm>
          <a:off x="14541500" y="1680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117014</xdr:rowOff>
    </xdr:from>
    <xdr:ext cx="534377" cy="259045"/>
    <xdr:sp macro="" textlink="">
      <xdr:nvSpPr>
        <xdr:cNvPr id="685" name="テキスト ボックス 684"/>
        <xdr:cNvSpPr txBox="1"/>
      </xdr:nvSpPr>
      <xdr:spPr>
        <a:xfrm>
          <a:off x="14325111" y="1657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13777</xdr:rowOff>
    </xdr:from>
    <xdr:to>
      <xdr:col>72</xdr:col>
      <xdr:colOff>38100</xdr:colOff>
      <xdr:row>98</xdr:row>
      <xdr:rowOff>115377</xdr:rowOff>
    </xdr:to>
    <xdr:sp macro="" textlink="">
      <xdr:nvSpPr>
        <xdr:cNvPr id="686" name="楕円 685"/>
        <xdr:cNvSpPr/>
      </xdr:nvSpPr>
      <xdr:spPr>
        <a:xfrm>
          <a:off x="13652500" y="1681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106504</xdr:rowOff>
    </xdr:from>
    <xdr:ext cx="534377" cy="259045"/>
    <xdr:sp macro="" textlink="">
      <xdr:nvSpPr>
        <xdr:cNvPr id="687" name="テキスト ボックス 686"/>
        <xdr:cNvSpPr txBox="1"/>
      </xdr:nvSpPr>
      <xdr:spPr>
        <a:xfrm>
          <a:off x="13436111" y="1690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63475</xdr:rowOff>
    </xdr:from>
    <xdr:to>
      <xdr:col>67</xdr:col>
      <xdr:colOff>101600</xdr:colOff>
      <xdr:row>98</xdr:row>
      <xdr:rowOff>165075</xdr:rowOff>
    </xdr:to>
    <xdr:sp macro="" textlink="">
      <xdr:nvSpPr>
        <xdr:cNvPr id="688" name="楕円 687"/>
        <xdr:cNvSpPr/>
      </xdr:nvSpPr>
      <xdr:spPr>
        <a:xfrm>
          <a:off x="12763500" y="1686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156202</xdr:rowOff>
    </xdr:from>
    <xdr:ext cx="469744" cy="259045"/>
    <xdr:sp macro="" textlink="">
      <xdr:nvSpPr>
        <xdr:cNvPr id="689" name="テキスト ボックス 688"/>
        <xdr:cNvSpPr txBox="1"/>
      </xdr:nvSpPr>
      <xdr:spPr>
        <a:xfrm>
          <a:off x="12579428" y="16958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36693</xdr:rowOff>
    </xdr:from>
    <xdr:to>
      <xdr:col>116</xdr:col>
      <xdr:colOff>62864</xdr:colOff>
      <xdr:row>38</xdr:row>
      <xdr:rowOff>139700</xdr:rowOff>
    </xdr:to>
    <xdr:cxnSp macro="">
      <xdr:nvCxnSpPr>
        <xdr:cNvPr id="711" name="直線コネクタ 710"/>
        <xdr:cNvCxnSpPr/>
      </xdr:nvCxnSpPr>
      <xdr:spPr>
        <a:xfrm flipV="1">
          <a:off x="22159595" y="5523093"/>
          <a:ext cx="1269" cy="113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154820</xdr:rowOff>
    </xdr:from>
    <xdr:ext cx="534377" cy="259045"/>
    <xdr:sp macro="" textlink="">
      <xdr:nvSpPr>
        <xdr:cNvPr id="714" name="投資及び出資金最大値テキスト"/>
        <xdr:cNvSpPr txBox="1"/>
      </xdr:nvSpPr>
      <xdr:spPr>
        <a:xfrm>
          <a:off x="22212300" y="52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36693</xdr:rowOff>
    </xdr:from>
    <xdr:to>
      <xdr:col>116</xdr:col>
      <xdr:colOff>152400</xdr:colOff>
      <xdr:row>32</xdr:row>
      <xdr:rowOff>36693</xdr:rowOff>
    </xdr:to>
    <xdr:cxnSp macro="">
      <xdr:nvCxnSpPr>
        <xdr:cNvPr id="715" name="直線コネクタ 714"/>
        <xdr:cNvCxnSpPr/>
      </xdr:nvCxnSpPr>
      <xdr:spPr>
        <a:xfrm>
          <a:off x="22072600" y="55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16" name="直線コネクタ 71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7718</xdr:rowOff>
    </xdr:from>
    <xdr:ext cx="469744" cy="259045"/>
    <xdr:sp macro="" textlink="">
      <xdr:nvSpPr>
        <xdr:cNvPr id="717" name="投資及び出資金平均値テキスト"/>
        <xdr:cNvSpPr txBox="1"/>
      </xdr:nvSpPr>
      <xdr:spPr>
        <a:xfrm>
          <a:off x="22212300" y="635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156291</xdr:rowOff>
    </xdr:from>
    <xdr:to>
      <xdr:col>116</xdr:col>
      <xdr:colOff>114300</xdr:colOff>
      <xdr:row>38</xdr:row>
      <xdr:rowOff>86441</xdr:rowOff>
    </xdr:to>
    <xdr:sp macro="" textlink="">
      <xdr:nvSpPr>
        <xdr:cNvPr id="718" name="フローチャート: 判断 717"/>
        <xdr:cNvSpPr/>
      </xdr:nvSpPr>
      <xdr:spPr>
        <a:xfrm>
          <a:off x="221107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19" name="直線コネクタ 71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163926</xdr:rowOff>
    </xdr:from>
    <xdr:to>
      <xdr:col>112</xdr:col>
      <xdr:colOff>38100</xdr:colOff>
      <xdr:row>38</xdr:row>
      <xdr:rowOff>94076</xdr:rowOff>
    </xdr:to>
    <xdr:sp macro="" textlink="">
      <xdr:nvSpPr>
        <xdr:cNvPr id="720" name="フローチャート: 判断 719"/>
        <xdr:cNvSpPr/>
      </xdr:nvSpPr>
      <xdr:spPr>
        <a:xfrm>
          <a:off x="21272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110603</xdr:rowOff>
    </xdr:from>
    <xdr:ext cx="469744" cy="259045"/>
    <xdr:sp macro="" textlink="">
      <xdr:nvSpPr>
        <xdr:cNvPr id="721" name="テキスト ボックス 720"/>
        <xdr:cNvSpPr txBox="1"/>
      </xdr:nvSpPr>
      <xdr:spPr>
        <a:xfrm>
          <a:off x="21088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2" name="直線コネクタ 72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2215</xdr:rowOff>
    </xdr:from>
    <xdr:to>
      <xdr:col>107</xdr:col>
      <xdr:colOff>101600</xdr:colOff>
      <xdr:row>38</xdr:row>
      <xdr:rowOff>103815</xdr:rowOff>
    </xdr:to>
    <xdr:sp macro="" textlink="">
      <xdr:nvSpPr>
        <xdr:cNvPr id="723" name="フローチャート: 判断 722"/>
        <xdr:cNvSpPr/>
      </xdr:nvSpPr>
      <xdr:spPr>
        <a:xfrm>
          <a:off x="20383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120342</xdr:rowOff>
    </xdr:from>
    <xdr:ext cx="469744" cy="259045"/>
    <xdr:sp macro="" textlink="">
      <xdr:nvSpPr>
        <xdr:cNvPr id="724" name="テキスト ボックス 723"/>
        <xdr:cNvSpPr txBox="1"/>
      </xdr:nvSpPr>
      <xdr:spPr>
        <a:xfrm>
          <a:off x="20199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5" name="直線コネクタ 72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31979</xdr:rowOff>
    </xdr:from>
    <xdr:to>
      <xdr:col>102</xdr:col>
      <xdr:colOff>165100</xdr:colOff>
      <xdr:row>38</xdr:row>
      <xdr:rowOff>133579</xdr:rowOff>
    </xdr:to>
    <xdr:sp macro="" textlink="">
      <xdr:nvSpPr>
        <xdr:cNvPr id="726" name="フローチャート: 判断 725"/>
        <xdr:cNvSpPr/>
      </xdr:nvSpPr>
      <xdr:spPr>
        <a:xfrm>
          <a:off x="19494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150106</xdr:rowOff>
    </xdr:from>
    <xdr:ext cx="469744" cy="259045"/>
    <xdr:sp macro="" textlink="">
      <xdr:nvSpPr>
        <xdr:cNvPr id="727" name="テキスト ボックス 726"/>
        <xdr:cNvSpPr txBox="1"/>
      </xdr:nvSpPr>
      <xdr:spPr>
        <a:xfrm>
          <a:off x="19310428"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11862</xdr:rowOff>
    </xdr:from>
    <xdr:to>
      <xdr:col>98</xdr:col>
      <xdr:colOff>38100</xdr:colOff>
      <xdr:row>38</xdr:row>
      <xdr:rowOff>113462</xdr:rowOff>
    </xdr:to>
    <xdr:sp macro="" textlink="">
      <xdr:nvSpPr>
        <xdr:cNvPr id="728" name="フローチャート: 判断 727"/>
        <xdr:cNvSpPr/>
      </xdr:nvSpPr>
      <xdr:spPr>
        <a:xfrm>
          <a:off x="18605500" y="652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129989</xdr:rowOff>
    </xdr:from>
    <xdr:ext cx="469744" cy="259045"/>
    <xdr:sp macro="" textlink="">
      <xdr:nvSpPr>
        <xdr:cNvPr id="729" name="テキスト ボックス 728"/>
        <xdr:cNvSpPr txBox="1"/>
      </xdr:nvSpPr>
      <xdr:spPr>
        <a:xfrm>
          <a:off x="18421428" y="630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5" name="楕円 73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3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37" name="楕円 73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38" name="テキスト ボックス 73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39" name="楕円 73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0" name="テキスト ボックス 73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1" name="楕円 74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2" name="テキスト ボックス 74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3" name="楕円 74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4" name="テキスト ボックス 74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8" name="テキスト ボックス 75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0" name="テキスト ボックス 75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2" name="テキスト ボックス 76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4" name="テキスト ボックス 76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126746</xdr:rowOff>
    </xdr:from>
    <xdr:to>
      <xdr:col>116</xdr:col>
      <xdr:colOff>62864</xdr:colOff>
      <xdr:row>59</xdr:row>
      <xdr:rowOff>44450</xdr:rowOff>
    </xdr:to>
    <xdr:cxnSp macro="">
      <xdr:nvCxnSpPr>
        <xdr:cNvPr id="768" name="直線コネクタ 767"/>
        <xdr:cNvCxnSpPr/>
      </xdr:nvCxnSpPr>
      <xdr:spPr>
        <a:xfrm flipV="1">
          <a:off x="22159595" y="8527796"/>
          <a:ext cx="1269" cy="16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6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73423</xdr:rowOff>
    </xdr:from>
    <xdr:ext cx="534377" cy="259045"/>
    <xdr:sp macro="" textlink="">
      <xdr:nvSpPr>
        <xdr:cNvPr id="771" name="貸付金最大値テキスト"/>
        <xdr:cNvSpPr txBox="1"/>
      </xdr:nvSpPr>
      <xdr:spPr>
        <a:xfrm>
          <a:off x="22212300" y="83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126746</xdr:rowOff>
    </xdr:from>
    <xdr:to>
      <xdr:col>116</xdr:col>
      <xdr:colOff>152400</xdr:colOff>
      <xdr:row>49</xdr:row>
      <xdr:rowOff>126746</xdr:rowOff>
    </xdr:to>
    <xdr:cxnSp macro="">
      <xdr:nvCxnSpPr>
        <xdr:cNvPr id="772" name="直線コネクタ 771"/>
        <xdr:cNvCxnSpPr/>
      </xdr:nvCxnSpPr>
      <xdr:spPr>
        <a:xfrm>
          <a:off x="22072600" y="85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154978</xdr:rowOff>
    </xdr:from>
    <xdr:to>
      <xdr:col>116</xdr:col>
      <xdr:colOff>63500</xdr:colOff>
      <xdr:row>58</xdr:row>
      <xdr:rowOff>156693</xdr:rowOff>
    </xdr:to>
    <xdr:cxnSp macro="">
      <xdr:nvCxnSpPr>
        <xdr:cNvPr id="773" name="直線コネクタ 772"/>
        <xdr:cNvCxnSpPr/>
      </xdr:nvCxnSpPr>
      <xdr:spPr>
        <a:xfrm>
          <a:off x="21323300" y="10099078"/>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146219</xdr:rowOff>
    </xdr:from>
    <xdr:ext cx="469744" cy="259045"/>
    <xdr:sp macro="" textlink="">
      <xdr:nvSpPr>
        <xdr:cNvPr id="774" name="貸付金平均値テキスト"/>
        <xdr:cNvSpPr txBox="1"/>
      </xdr:nvSpPr>
      <xdr:spPr>
        <a:xfrm>
          <a:off x="22212300" y="974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123342</xdr:rowOff>
    </xdr:from>
    <xdr:to>
      <xdr:col>116</xdr:col>
      <xdr:colOff>114300</xdr:colOff>
      <xdr:row>58</xdr:row>
      <xdr:rowOff>53492</xdr:rowOff>
    </xdr:to>
    <xdr:sp macro="" textlink="">
      <xdr:nvSpPr>
        <xdr:cNvPr id="775" name="フローチャート: 判断 774"/>
        <xdr:cNvSpPr/>
      </xdr:nvSpPr>
      <xdr:spPr>
        <a:xfrm>
          <a:off x="221107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154597</xdr:rowOff>
    </xdr:from>
    <xdr:to>
      <xdr:col>111</xdr:col>
      <xdr:colOff>177800</xdr:colOff>
      <xdr:row>58</xdr:row>
      <xdr:rowOff>154978</xdr:rowOff>
    </xdr:to>
    <xdr:cxnSp macro="">
      <xdr:nvCxnSpPr>
        <xdr:cNvPr id="776" name="直線コネクタ 775"/>
        <xdr:cNvCxnSpPr/>
      </xdr:nvCxnSpPr>
      <xdr:spPr>
        <a:xfrm>
          <a:off x="20434300" y="1009869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96101</xdr:rowOff>
    </xdr:from>
    <xdr:to>
      <xdr:col>112</xdr:col>
      <xdr:colOff>38100</xdr:colOff>
      <xdr:row>58</xdr:row>
      <xdr:rowOff>26251</xdr:rowOff>
    </xdr:to>
    <xdr:sp macro="" textlink="">
      <xdr:nvSpPr>
        <xdr:cNvPr id="777" name="フローチャート: 判断 776"/>
        <xdr:cNvSpPr/>
      </xdr:nvSpPr>
      <xdr:spPr>
        <a:xfrm>
          <a:off x="21272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42778</xdr:rowOff>
    </xdr:from>
    <xdr:ext cx="469744" cy="259045"/>
    <xdr:sp macro="" textlink="">
      <xdr:nvSpPr>
        <xdr:cNvPr id="778" name="テキスト ボックス 777"/>
        <xdr:cNvSpPr txBox="1"/>
      </xdr:nvSpPr>
      <xdr:spPr>
        <a:xfrm>
          <a:off x="21088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154216</xdr:rowOff>
    </xdr:from>
    <xdr:to>
      <xdr:col>107</xdr:col>
      <xdr:colOff>50800</xdr:colOff>
      <xdr:row>58</xdr:row>
      <xdr:rowOff>154597</xdr:rowOff>
    </xdr:to>
    <xdr:cxnSp macro="">
      <xdr:nvCxnSpPr>
        <xdr:cNvPr id="779" name="直線コネクタ 778"/>
        <xdr:cNvCxnSpPr/>
      </xdr:nvCxnSpPr>
      <xdr:spPr>
        <a:xfrm>
          <a:off x="19545300" y="1009831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85814</xdr:rowOff>
    </xdr:from>
    <xdr:to>
      <xdr:col>107</xdr:col>
      <xdr:colOff>101600</xdr:colOff>
      <xdr:row>58</xdr:row>
      <xdr:rowOff>15964</xdr:rowOff>
    </xdr:to>
    <xdr:sp macro="" textlink="">
      <xdr:nvSpPr>
        <xdr:cNvPr id="780" name="フローチャート: 判断 779"/>
        <xdr:cNvSpPr/>
      </xdr:nvSpPr>
      <xdr:spPr>
        <a:xfrm>
          <a:off x="20383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32491</xdr:rowOff>
    </xdr:from>
    <xdr:ext cx="469744" cy="259045"/>
    <xdr:sp macro="" textlink="">
      <xdr:nvSpPr>
        <xdr:cNvPr id="781" name="テキスト ボックス 780"/>
        <xdr:cNvSpPr txBox="1"/>
      </xdr:nvSpPr>
      <xdr:spPr>
        <a:xfrm>
          <a:off x="20199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150902</xdr:rowOff>
    </xdr:from>
    <xdr:to>
      <xdr:col>102</xdr:col>
      <xdr:colOff>114300</xdr:colOff>
      <xdr:row>58</xdr:row>
      <xdr:rowOff>154216</xdr:rowOff>
    </xdr:to>
    <xdr:cxnSp macro="">
      <xdr:nvCxnSpPr>
        <xdr:cNvPr id="782" name="直線コネクタ 781"/>
        <xdr:cNvCxnSpPr/>
      </xdr:nvCxnSpPr>
      <xdr:spPr>
        <a:xfrm>
          <a:off x="18656300" y="10095002"/>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783" name="フローチャート: 判断 782"/>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108767</xdr:rowOff>
    </xdr:from>
    <xdr:ext cx="469744" cy="259045"/>
    <xdr:sp macro="" textlink="">
      <xdr:nvSpPr>
        <xdr:cNvPr id="784" name="テキスト ボックス 783"/>
        <xdr:cNvSpPr txBox="1"/>
      </xdr:nvSpPr>
      <xdr:spPr>
        <a:xfrm>
          <a:off x="19310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785" name="フローチャート: 判断 784"/>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38054</xdr:rowOff>
    </xdr:from>
    <xdr:ext cx="469744" cy="259045"/>
    <xdr:sp macro="" textlink="">
      <xdr:nvSpPr>
        <xdr:cNvPr id="786" name="テキスト ボックス 785"/>
        <xdr:cNvSpPr txBox="1"/>
      </xdr:nvSpPr>
      <xdr:spPr>
        <a:xfrm>
          <a:off x="18421428"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105893</xdr:rowOff>
    </xdr:from>
    <xdr:to>
      <xdr:col>116</xdr:col>
      <xdr:colOff>114300</xdr:colOff>
      <xdr:row>59</xdr:row>
      <xdr:rowOff>36043</xdr:rowOff>
    </xdr:to>
    <xdr:sp macro="" textlink="">
      <xdr:nvSpPr>
        <xdr:cNvPr id="792" name="楕円 791"/>
        <xdr:cNvSpPr/>
      </xdr:nvSpPr>
      <xdr:spPr>
        <a:xfrm>
          <a:off x="22110700" y="1004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20820</xdr:rowOff>
    </xdr:from>
    <xdr:ext cx="469744" cy="259045"/>
    <xdr:sp macro="" textlink="">
      <xdr:nvSpPr>
        <xdr:cNvPr id="793" name="貸付金該当値テキスト"/>
        <xdr:cNvSpPr txBox="1"/>
      </xdr:nvSpPr>
      <xdr:spPr>
        <a:xfrm>
          <a:off x="22212300" y="996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104178</xdr:rowOff>
    </xdr:from>
    <xdr:to>
      <xdr:col>112</xdr:col>
      <xdr:colOff>38100</xdr:colOff>
      <xdr:row>59</xdr:row>
      <xdr:rowOff>34328</xdr:rowOff>
    </xdr:to>
    <xdr:sp macro="" textlink="">
      <xdr:nvSpPr>
        <xdr:cNvPr id="794" name="楕円 793"/>
        <xdr:cNvSpPr/>
      </xdr:nvSpPr>
      <xdr:spPr>
        <a:xfrm>
          <a:off x="21272500" y="1004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25455</xdr:rowOff>
    </xdr:from>
    <xdr:ext cx="469744" cy="259045"/>
    <xdr:sp macro="" textlink="">
      <xdr:nvSpPr>
        <xdr:cNvPr id="795" name="テキスト ボックス 794"/>
        <xdr:cNvSpPr txBox="1"/>
      </xdr:nvSpPr>
      <xdr:spPr>
        <a:xfrm>
          <a:off x="21088428" y="1014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103797</xdr:rowOff>
    </xdr:from>
    <xdr:to>
      <xdr:col>107</xdr:col>
      <xdr:colOff>101600</xdr:colOff>
      <xdr:row>59</xdr:row>
      <xdr:rowOff>33947</xdr:rowOff>
    </xdr:to>
    <xdr:sp macro="" textlink="">
      <xdr:nvSpPr>
        <xdr:cNvPr id="796" name="楕円 795"/>
        <xdr:cNvSpPr/>
      </xdr:nvSpPr>
      <xdr:spPr>
        <a:xfrm>
          <a:off x="20383500" y="1004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25074</xdr:rowOff>
    </xdr:from>
    <xdr:ext cx="469744" cy="259045"/>
    <xdr:sp macro="" textlink="">
      <xdr:nvSpPr>
        <xdr:cNvPr id="797" name="テキスト ボックス 796"/>
        <xdr:cNvSpPr txBox="1"/>
      </xdr:nvSpPr>
      <xdr:spPr>
        <a:xfrm>
          <a:off x="20199428" y="10140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103416</xdr:rowOff>
    </xdr:from>
    <xdr:to>
      <xdr:col>102</xdr:col>
      <xdr:colOff>165100</xdr:colOff>
      <xdr:row>59</xdr:row>
      <xdr:rowOff>33566</xdr:rowOff>
    </xdr:to>
    <xdr:sp macro="" textlink="">
      <xdr:nvSpPr>
        <xdr:cNvPr id="798" name="楕円 797"/>
        <xdr:cNvSpPr/>
      </xdr:nvSpPr>
      <xdr:spPr>
        <a:xfrm>
          <a:off x="19494500" y="1004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24693</xdr:rowOff>
    </xdr:from>
    <xdr:ext cx="469744" cy="259045"/>
    <xdr:sp macro="" textlink="">
      <xdr:nvSpPr>
        <xdr:cNvPr id="799" name="テキスト ボックス 798"/>
        <xdr:cNvSpPr txBox="1"/>
      </xdr:nvSpPr>
      <xdr:spPr>
        <a:xfrm>
          <a:off x="19310428" y="1014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100102</xdr:rowOff>
    </xdr:from>
    <xdr:to>
      <xdr:col>98</xdr:col>
      <xdr:colOff>38100</xdr:colOff>
      <xdr:row>59</xdr:row>
      <xdr:rowOff>30252</xdr:rowOff>
    </xdr:to>
    <xdr:sp macro="" textlink="">
      <xdr:nvSpPr>
        <xdr:cNvPr id="800" name="楕円 799"/>
        <xdr:cNvSpPr/>
      </xdr:nvSpPr>
      <xdr:spPr>
        <a:xfrm>
          <a:off x="18605500" y="1004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21379</xdr:rowOff>
    </xdr:from>
    <xdr:ext cx="469744" cy="259045"/>
    <xdr:sp macro="" textlink="">
      <xdr:nvSpPr>
        <xdr:cNvPr id="801" name="テキスト ボックス 800"/>
        <xdr:cNvSpPr txBox="1"/>
      </xdr:nvSpPr>
      <xdr:spPr>
        <a:xfrm>
          <a:off x="18421428" y="101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2" name="テキスト ボックス 82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26" name="直線コネクタ 825"/>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27" name="繰出金最小値テキスト"/>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28" name="直線コネクタ 827"/>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29" name="繰出金最大値テキスト"/>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30" name="直線コネクタ 829"/>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62891</xdr:rowOff>
    </xdr:from>
    <xdr:to>
      <xdr:col>116</xdr:col>
      <xdr:colOff>63500</xdr:colOff>
      <xdr:row>76</xdr:row>
      <xdr:rowOff>154978</xdr:rowOff>
    </xdr:to>
    <xdr:cxnSp macro="">
      <xdr:nvCxnSpPr>
        <xdr:cNvPr id="831" name="直線コネクタ 830"/>
        <xdr:cNvCxnSpPr/>
      </xdr:nvCxnSpPr>
      <xdr:spPr>
        <a:xfrm flipV="1">
          <a:off x="21323300" y="13093091"/>
          <a:ext cx="838200" cy="9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63803</xdr:rowOff>
    </xdr:from>
    <xdr:ext cx="534377" cy="259045"/>
    <xdr:sp macro="" textlink="">
      <xdr:nvSpPr>
        <xdr:cNvPr id="832" name="繰出金平均値テキスト"/>
        <xdr:cNvSpPr txBox="1"/>
      </xdr:nvSpPr>
      <xdr:spPr>
        <a:xfrm>
          <a:off x="22212300" y="13094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33" name="フローチャート: 判断 832"/>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154978</xdr:rowOff>
    </xdr:from>
    <xdr:to>
      <xdr:col>111</xdr:col>
      <xdr:colOff>177800</xdr:colOff>
      <xdr:row>77</xdr:row>
      <xdr:rowOff>37706</xdr:rowOff>
    </xdr:to>
    <xdr:cxnSp macro="">
      <xdr:nvCxnSpPr>
        <xdr:cNvPr id="834" name="直線コネクタ 833"/>
        <xdr:cNvCxnSpPr/>
      </xdr:nvCxnSpPr>
      <xdr:spPr>
        <a:xfrm flipV="1">
          <a:off x="20434300" y="13185178"/>
          <a:ext cx="889000" cy="5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5" name="フローチャート: 判断 834"/>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17994</xdr:rowOff>
    </xdr:from>
    <xdr:ext cx="534377" cy="259045"/>
    <xdr:sp macro="" textlink="">
      <xdr:nvSpPr>
        <xdr:cNvPr id="836" name="テキスト ボックス 835"/>
        <xdr:cNvSpPr txBox="1"/>
      </xdr:nvSpPr>
      <xdr:spPr>
        <a:xfrm>
          <a:off x="21056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22504</xdr:rowOff>
    </xdr:from>
    <xdr:to>
      <xdr:col>107</xdr:col>
      <xdr:colOff>50800</xdr:colOff>
      <xdr:row>77</xdr:row>
      <xdr:rowOff>37706</xdr:rowOff>
    </xdr:to>
    <xdr:cxnSp macro="">
      <xdr:nvCxnSpPr>
        <xdr:cNvPr id="837" name="直線コネクタ 836"/>
        <xdr:cNvCxnSpPr/>
      </xdr:nvCxnSpPr>
      <xdr:spPr>
        <a:xfrm>
          <a:off x="19545300" y="13224154"/>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94444</xdr:rowOff>
    </xdr:from>
    <xdr:to>
      <xdr:col>107</xdr:col>
      <xdr:colOff>101600</xdr:colOff>
      <xdr:row>77</xdr:row>
      <xdr:rowOff>24594</xdr:rowOff>
    </xdr:to>
    <xdr:sp macro="" textlink="">
      <xdr:nvSpPr>
        <xdr:cNvPr id="838" name="フローチャート: 判断 837"/>
        <xdr:cNvSpPr/>
      </xdr:nvSpPr>
      <xdr:spPr>
        <a:xfrm>
          <a:off x="20383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41121</xdr:rowOff>
    </xdr:from>
    <xdr:ext cx="534377" cy="259045"/>
    <xdr:sp macro="" textlink="">
      <xdr:nvSpPr>
        <xdr:cNvPr id="839" name="テキスト ボックス 838"/>
        <xdr:cNvSpPr txBox="1"/>
      </xdr:nvSpPr>
      <xdr:spPr>
        <a:xfrm>
          <a:off x="20167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85846</xdr:rowOff>
    </xdr:from>
    <xdr:to>
      <xdr:col>102</xdr:col>
      <xdr:colOff>114300</xdr:colOff>
      <xdr:row>77</xdr:row>
      <xdr:rowOff>22504</xdr:rowOff>
    </xdr:to>
    <xdr:cxnSp macro="">
      <xdr:nvCxnSpPr>
        <xdr:cNvPr id="840" name="直線コネクタ 839"/>
        <xdr:cNvCxnSpPr/>
      </xdr:nvCxnSpPr>
      <xdr:spPr>
        <a:xfrm>
          <a:off x="18656300" y="13116046"/>
          <a:ext cx="889000" cy="10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41" name="フローチャート: 判断 840"/>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21765</xdr:rowOff>
    </xdr:from>
    <xdr:ext cx="534377" cy="259045"/>
    <xdr:sp macro="" textlink="">
      <xdr:nvSpPr>
        <xdr:cNvPr id="842" name="テキスト ボックス 841"/>
        <xdr:cNvSpPr txBox="1"/>
      </xdr:nvSpPr>
      <xdr:spPr>
        <a:xfrm>
          <a:off x="19278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43" name="フローチャート: 判断 842"/>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22807</xdr:rowOff>
    </xdr:from>
    <xdr:ext cx="534377" cy="259045"/>
    <xdr:sp macro="" textlink="">
      <xdr:nvSpPr>
        <xdr:cNvPr id="844" name="テキスト ボックス 843"/>
        <xdr:cNvSpPr txBox="1"/>
      </xdr:nvSpPr>
      <xdr:spPr>
        <a:xfrm>
          <a:off x="18389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12091</xdr:rowOff>
    </xdr:from>
    <xdr:to>
      <xdr:col>116</xdr:col>
      <xdr:colOff>114300</xdr:colOff>
      <xdr:row>76</xdr:row>
      <xdr:rowOff>113691</xdr:rowOff>
    </xdr:to>
    <xdr:sp macro="" textlink="">
      <xdr:nvSpPr>
        <xdr:cNvPr id="850" name="楕円 849"/>
        <xdr:cNvSpPr/>
      </xdr:nvSpPr>
      <xdr:spPr>
        <a:xfrm>
          <a:off x="22110700" y="1304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34968</xdr:rowOff>
    </xdr:from>
    <xdr:ext cx="534377" cy="259045"/>
    <xdr:sp macro="" textlink="">
      <xdr:nvSpPr>
        <xdr:cNvPr id="851" name="繰出金該当値テキスト"/>
        <xdr:cNvSpPr txBox="1"/>
      </xdr:nvSpPr>
      <xdr:spPr>
        <a:xfrm>
          <a:off x="22212300" y="1289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104178</xdr:rowOff>
    </xdr:from>
    <xdr:to>
      <xdr:col>112</xdr:col>
      <xdr:colOff>38100</xdr:colOff>
      <xdr:row>77</xdr:row>
      <xdr:rowOff>34328</xdr:rowOff>
    </xdr:to>
    <xdr:sp macro="" textlink="">
      <xdr:nvSpPr>
        <xdr:cNvPr id="852" name="楕円 851"/>
        <xdr:cNvSpPr/>
      </xdr:nvSpPr>
      <xdr:spPr>
        <a:xfrm>
          <a:off x="21272500" y="1313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25455</xdr:rowOff>
    </xdr:from>
    <xdr:ext cx="534377" cy="259045"/>
    <xdr:sp macro="" textlink="">
      <xdr:nvSpPr>
        <xdr:cNvPr id="853" name="テキスト ボックス 852"/>
        <xdr:cNvSpPr txBox="1"/>
      </xdr:nvSpPr>
      <xdr:spPr>
        <a:xfrm>
          <a:off x="21056111" y="1322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158356</xdr:rowOff>
    </xdr:from>
    <xdr:to>
      <xdr:col>107</xdr:col>
      <xdr:colOff>101600</xdr:colOff>
      <xdr:row>77</xdr:row>
      <xdr:rowOff>88506</xdr:rowOff>
    </xdr:to>
    <xdr:sp macro="" textlink="">
      <xdr:nvSpPr>
        <xdr:cNvPr id="854" name="楕円 853"/>
        <xdr:cNvSpPr/>
      </xdr:nvSpPr>
      <xdr:spPr>
        <a:xfrm>
          <a:off x="20383500" y="1318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79633</xdr:rowOff>
    </xdr:from>
    <xdr:ext cx="534377" cy="259045"/>
    <xdr:sp macro="" textlink="">
      <xdr:nvSpPr>
        <xdr:cNvPr id="855" name="テキスト ボックス 854"/>
        <xdr:cNvSpPr txBox="1"/>
      </xdr:nvSpPr>
      <xdr:spPr>
        <a:xfrm>
          <a:off x="20167111" y="1328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143154</xdr:rowOff>
    </xdr:from>
    <xdr:to>
      <xdr:col>102</xdr:col>
      <xdr:colOff>165100</xdr:colOff>
      <xdr:row>77</xdr:row>
      <xdr:rowOff>73304</xdr:rowOff>
    </xdr:to>
    <xdr:sp macro="" textlink="">
      <xdr:nvSpPr>
        <xdr:cNvPr id="856" name="楕円 855"/>
        <xdr:cNvSpPr/>
      </xdr:nvSpPr>
      <xdr:spPr>
        <a:xfrm>
          <a:off x="19494500" y="1317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64431</xdr:rowOff>
    </xdr:from>
    <xdr:ext cx="534377" cy="259045"/>
    <xdr:sp macro="" textlink="">
      <xdr:nvSpPr>
        <xdr:cNvPr id="857" name="テキスト ボックス 856"/>
        <xdr:cNvSpPr txBox="1"/>
      </xdr:nvSpPr>
      <xdr:spPr>
        <a:xfrm>
          <a:off x="19278111" y="1326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35046</xdr:rowOff>
    </xdr:from>
    <xdr:to>
      <xdr:col>98</xdr:col>
      <xdr:colOff>38100</xdr:colOff>
      <xdr:row>76</xdr:row>
      <xdr:rowOff>136646</xdr:rowOff>
    </xdr:to>
    <xdr:sp macro="" textlink="">
      <xdr:nvSpPr>
        <xdr:cNvPr id="858" name="楕円 857"/>
        <xdr:cNvSpPr/>
      </xdr:nvSpPr>
      <xdr:spPr>
        <a:xfrm>
          <a:off x="18605500" y="130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153173</xdr:rowOff>
    </xdr:from>
    <xdr:ext cx="534377" cy="259045"/>
    <xdr:sp macro="" textlink="">
      <xdr:nvSpPr>
        <xdr:cNvPr id="859" name="テキスト ボックス 858"/>
        <xdr:cNvSpPr txBox="1"/>
      </xdr:nvSpPr>
      <xdr:spPr>
        <a:xfrm>
          <a:off x="18389111" y="1284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5" name="テキスト ボックス 88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2" name="テキスト ボックス 90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歳出決算総額は、住民一人当たり３４９，０４４円であり、前年度より２３，８６８円減少している。主な要因である普通建設事業については、住民一人当たり</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４２，８０７円で、前年度より２２，９８４円減少している。これは、庁舎増築等事業完了などによるもの。</a:t>
          </a:r>
          <a:endParaRPr kumimoji="1" lang="en-US" altLang="ja-JP"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物件費については、住民一人当たり７０，９０３円で、類似団体平均よりも高い水準で推移している。これは、本市が合併団体であり、保育園や学校、児童館などの施設数が多く、施設管理経費が大きいことが主な要因で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　繰出金については、下水道事業特別会計への繰出金の増加により前年度４，８３４円の増加である。</a:t>
          </a:r>
          <a:endParaRPr kumimoji="1" lang="en-US" altLang="ja-JP"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愛知県清須市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68,842
67,202
17.35
25,108,178
24,028,858
810,083
15,796,027
17,838,280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110363</xdr:rowOff>
    </xdr:from>
    <xdr:to>
      <xdr:col>24</xdr:col>
      <xdr:colOff>63500</xdr:colOff>
      <xdr:row>35</xdr:row>
      <xdr:rowOff>112649</xdr:rowOff>
    </xdr:to>
    <xdr:cxnSp macro="">
      <xdr:nvCxnSpPr>
        <xdr:cNvPr id="61" name="直線コネクタ 60"/>
        <xdr:cNvCxnSpPr/>
      </xdr:nvCxnSpPr>
      <xdr:spPr>
        <a:xfrm>
          <a:off x="3797300" y="6111113"/>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157624</xdr:rowOff>
    </xdr:from>
    <xdr:ext cx="469744" cy="259045"/>
    <xdr:sp macro="" textlink="">
      <xdr:nvSpPr>
        <xdr:cNvPr id="62" name="議会費平均値テキスト"/>
        <xdr:cNvSpPr txBox="1"/>
      </xdr:nvSpPr>
      <xdr:spPr>
        <a:xfrm>
          <a:off x="4686300" y="6158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90551</xdr:rowOff>
    </xdr:from>
    <xdr:to>
      <xdr:col>19</xdr:col>
      <xdr:colOff>177800</xdr:colOff>
      <xdr:row>35</xdr:row>
      <xdr:rowOff>110363</xdr:rowOff>
    </xdr:to>
    <xdr:cxnSp macro="">
      <xdr:nvCxnSpPr>
        <xdr:cNvPr id="64" name="直線コネクタ 63"/>
        <xdr:cNvCxnSpPr/>
      </xdr:nvCxnSpPr>
      <xdr:spPr>
        <a:xfrm>
          <a:off x="2908300" y="5919851"/>
          <a:ext cx="889000" cy="19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49801</xdr:rowOff>
    </xdr:from>
    <xdr:ext cx="469744" cy="259045"/>
    <xdr:sp macro="" textlink="">
      <xdr:nvSpPr>
        <xdr:cNvPr id="66" name="テキスト ボックス 65"/>
        <xdr:cNvSpPr txBox="1"/>
      </xdr:nvSpPr>
      <xdr:spPr>
        <a:xfrm>
          <a:off x="3562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90551</xdr:rowOff>
    </xdr:from>
    <xdr:to>
      <xdr:col>15</xdr:col>
      <xdr:colOff>50800</xdr:colOff>
      <xdr:row>34</xdr:row>
      <xdr:rowOff>164084</xdr:rowOff>
    </xdr:to>
    <xdr:cxnSp macro="">
      <xdr:nvCxnSpPr>
        <xdr:cNvPr id="67" name="直線コネクタ 66"/>
        <xdr:cNvCxnSpPr/>
      </xdr:nvCxnSpPr>
      <xdr:spPr>
        <a:xfrm flipV="1">
          <a:off x="2019300" y="5919851"/>
          <a:ext cx="889000" cy="7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85598</xdr:rowOff>
    </xdr:from>
    <xdr:to>
      <xdr:col>10</xdr:col>
      <xdr:colOff>114300</xdr:colOff>
      <xdr:row>34</xdr:row>
      <xdr:rowOff>164084</xdr:rowOff>
    </xdr:to>
    <xdr:cxnSp macro="">
      <xdr:nvCxnSpPr>
        <xdr:cNvPr id="70" name="直線コネクタ 69"/>
        <xdr:cNvCxnSpPr/>
      </xdr:nvCxnSpPr>
      <xdr:spPr>
        <a:xfrm>
          <a:off x="1130300" y="5914898"/>
          <a:ext cx="889000" cy="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53467</xdr:rowOff>
    </xdr:from>
    <xdr:to>
      <xdr:col>10</xdr:col>
      <xdr:colOff>165100</xdr:colOff>
      <xdr:row>35</xdr:row>
      <xdr:rowOff>155067</xdr:rowOff>
    </xdr:to>
    <xdr:sp macro="" textlink="">
      <xdr:nvSpPr>
        <xdr:cNvPr id="71" name="フローチャート: 判断 70"/>
        <xdr:cNvSpPr/>
      </xdr:nvSpPr>
      <xdr:spPr>
        <a:xfrm>
          <a:off x="1968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146194</xdr:rowOff>
    </xdr:from>
    <xdr:ext cx="469744" cy="259045"/>
    <xdr:sp macro="" textlink="">
      <xdr:nvSpPr>
        <xdr:cNvPr id="72" name="テキスト ボックス 71"/>
        <xdr:cNvSpPr txBox="1"/>
      </xdr:nvSpPr>
      <xdr:spPr>
        <a:xfrm>
          <a:off x="1784428" y="614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66421</xdr:rowOff>
    </xdr:from>
    <xdr:to>
      <xdr:col>6</xdr:col>
      <xdr:colOff>38100</xdr:colOff>
      <xdr:row>35</xdr:row>
      <xdr:rowOff>168021</xdr:rowOff>
    </xdr:to>
    <xdr:sp macro="" textlink="">
      <xdr:nvSpPr>
        <xdr:cNvPr id="73" name="フローチャート: 判断 72"/>
        <xdr:cNvSpPr/>
      </xdr:nvSpPr>
      <xdr:spPr>
        <a:xfrm>
          <a:off x="1079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159148</xdr:rowOff>
    </xdr:from>
    <xdr:ext cx="469744" cy="259045"/>
    <xdr:sp macro="" textlink="">
      <xdr:nvSpPr>
        <xdr:cNvPr id="74" name="テキスト ボックス 73"/>
        <xdr:cNvSpPr txBox="1"/>
      </xdr:nvSpPr>
      <xdr:spPr>
        <a:xfrm>
          <a:off x="895428" y="615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61849</xdr:rowOff>
    </xdr:from>
    <xdr:to>
      <xdr:col>24</xdr:col>
      <xdr:colOff>114300</xdr:colOff>
      <xdr:row>35</xdr:row>
      <xdr:rowOff>163449</xdr:rowOff>
    </xdr:to>
    <xdr:sp macro="" textlink="">
      <xdr:nvSpPr>
        <xdr:cNvPr id="80" name="楕円 79"/>
        <xdr:cNvSpPr/>
      </xdr:nvSpPr>
      <xdr:spPr>
        <a:xfrm>
          <a:off x="4584700" y="606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84726</xdr:rowOff>
    </xdr:from>
    <xdr:ext cx="469744" cy="259045"/>
    <xdr:sp macro="" textlink="">
      <xdr:nvSpPr>
        <xdr:cNvPr id="81" name="議会費該当値テキスト"/>
        <xdr:cNvSpPr txBox="1"/>
      </xdr:nvSpPr>
      <xdr:spPr>
        <a:xfrm>
          <a:off x="4686300" y="591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59563</xdr:rowOff>
    </xdr:from>
    <xdr:to>
      <xdr:col>20</xdr:col>
      <xdr:colOff>38100</xdr:colOff>
      <xdr:row>35</xdr:row>
      <xdr:rowOff>161163</xdr:rowOff>
    </xdr:to>
    <xdr:sp macro="" textlink="">
      <xdr:nvSpPr>
        <xdr:cNvPr id="82" name="楕円 81"/>
        <xdr:cNvSpPr/>
      </xdr:nvSpPr>
      <xdr:spPr>
        <a:xfrm>
          <a:off x="3746500" y="606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6240</xdr:rowOff>
    </xdr:from>
    <xdr:ext cx="469744" cy="259045"/>
    <xdr:sp macro="" textlink="">
      <xdr:nvSpPr>
        <xdr:cNvPr id="83" name="テキスト ボックス 82"/>
        <xdr:cNvSpPr txBox="1"/>
      </xdr:nvSpPr>
      <xdr:spPr>
        <a:xfrm>
          <a:off x="3562428" y="5835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39751</xdr:rowOff>
    </xdr:from>
    <xdr:to>
      <xdr:col>15</xdr:col>
      <xdr:colOff>101600</xdr:colOff>
      <xdr:row>34</xdr:row>
      <xdr:rowOff>141351</xdr:rowOff>
    </xdr:to>
    <xdr:sp macro="" textlink="">
      <xdr:nvSpPr>
        <xdr:cNvPr id="84" name="楕円 83"/>
        <xdr:cNvSpPr/>
      </xdr:nvSpPr>
      <xdr:spPr>
        <a:xfrm>
          <a:off x="2857500" y="586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157878</xdr:rowOff>
    </xdr:from>
    <xdr:ext cx="469744" cy="259045"/>
    <xdr:sp macro="" textlink="">
      <xdr:nvSpPr>
        <xdr:cNvPr id="85" name="テキスト ボックス 84"/>
        <xdr:cNvSpPr txBox="1"/>
      </xdr:nvSpPr>
      <xdr:spPr>
        <a:xfrm>
          <a:off x="2673428" y="564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113284</xdr:rowOff>
    </xdr:from>
    <xdr:to>
      <xdr:col>10</xdr:col>
      <xdr:colOff>165100</xdr:colOff>
      <xdr:row>35</xdr:row>
      <xdr:rowOff>43434</xdr:rowOff>
    </xdr:to>
    <xdr:sp macro="" textlink="">
      <xdr:nvSpPr>
        <xdr:cNvPr id="86" name="楕円 85"/>
        <xdr:cNvSpPr/>
      </xdr:nvSpPr>
      <xdr:spPr>
        <a:xfrm>
          <a:off x="1968500" y="594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59961</xdr:rowOff>
    </xdr:from>
    <xdr:ext cx="469744" cy="259045"/>
    <xdr:sp macro="" textlink="">
      <xdr:nvSpPr>
        <xdr:cNvPr id="87" name="テキスト ボックス 86"/>
        <xdr:cNvSpPr txBox="1"/>
      </xdr:nvSpPr>
      <xdr:spPr>
        <a:xfrm>
          <a:off x="1784428" y="5717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34798</xdr:rowOff>
    </xdr:from>
    <xdr:to>
      <xdr:col>6</xdr:col>
      <xdr:colOff>38100</xdr:colOff>
      <xdr:row>34</xdr:row>
      <xdr:rowOff>136398</xdr:rowOff>
    </xdr:to>
    <xdr:sp macro="" textlink="">
      <xdr:nvSpPr>
        <xdr:cNvPr id="88" name="楕円 87"/>
        <xdr:cNvSpPr/>
      </xdr:nvSpPr>
      <xdr:spPr>
        <a:xfrm>
          <a:off x="1079500" y="586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152925</xdr:rowOff>
    </xdr:from>
    <xdr:ext cx="469744" cy="259045"/>
    <xdr:sp macro="" textlink="">
      <xdr:nvSpPr>
        <xdr:cNvPr id="89" name="テキスト ボックス 88"/>
        <xdr:cNvSpPr txBox="1"/>
      </xdr:nvSpPr>
      <xdr:spPr>
        <a:xfrm>
          <a:off x="895428" y="5639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3313</xdr:rowOff>
    </xdr:from>
    <xdr:to>
      <xdr:col>24</xdr:col>
      <xdr:colOff>62865</xdr:colOff>
      <xdr:row>58</xdr:row>
      <xdr:rowOff>15501</xdr:rowOff>
    </xdr:to>
    <xdr:cxnSp macro="">
      <xdr:nvCxnSpPr>
        <xdr:cNvPr id="111" name="直線コネクタ 110"/>
        <xdr:cNvCxnSpPr/>
      </xdr:nvCxnSpPr>
      <xdr:spPr>
        <a:xfrm flipV="1">
          <a:off x="4633595" y="8575813"/>
          <a:ext cx="1270" cy="138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19328</xdr:rowOff>
    </xdr:from>
    <xdr:ext cx="534377" cy="259045"/>
    <xdr:sp macro="" textlink="">
      <xdr:nvSpPr>
        <xdr:cNvPr id="112" name="総務費最小値テキスト"/>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15501</xdr:rowOff>
    </xdr:from>
    <xdr:to>
      <xdr:col>24</xdr:col>
      <xdr:colOff>152400</xdr:colOff>
      <xdr:row>58</xdr:row>
      <xdr:rowOff>15501</xdr:rowOff>
    </xdr:to>
    <xdr:cxnSp macro="">
      <xdr:nvCxnSpPr>
        <xdr:cNvPr id="113" name="直線コネクタ 112"/>
        <xdr:cNvCxnSpPr/>
      </xdr:nvCxnSpPr>
      <xdr:spPr>
        <a:xfrm>
          <a:off x="4546600" y="995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121440</xdr:rowOff>
    </xdr:from>
    <xdr:ext cx="599010" cy="259045"/>
    <xdr:sp macro="" textlink="">
      <xdr:nvSpPr>
        <xdr:cNvPr id="114" name="総務費最大値テキスト"/>
        <xdr:cNvSpPr txBox="1"/>
      </xdr:nvSpPr>
      <xdr:spPr>
        <a:xfrm>
          <a:off x="4686300" y="83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3313</xdr:rowOff>
    </xdr:from>
    <xdr:to>
      <xdr:col>24</xdr:col>
      <xdr:colOff>152400</xdr:colOff>
      <xdr:row>50</xdr:row>
      <xdr:rowOff>3313</xdr:rowOff>
    </xdr:to>
    <xdr:cxnSp macro="">
      <xdr:nvCxnSpPr>
        <xdr:cNvPr id="115" name="直線コネクタ 114"/>
        <xdr:cNvCxnSpPr/>
      </xdr:nvCxnSpPr>
      <xdr:spPr>
        <a:xfrm>
          <a:off x="4546600" y="857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155770</xdr:rowOff>
    </xdr:from>
    <xdr:to>
      <xdr:col>24</xdr:col>
      <xdr:colOff>63500</xdr:colOff>
      <xdr:row>57</xdr:row>
      <xdr:rowOff>168655</xdr:rowOff>
    </xdr:to>
    <xdr:cxnSp macro="">
      <xdr:nvCxnSpPr>
        <xdr:cNvPr id="116" name="直線コネクタ 115"/>
        <xdr:cNvCxnSpPr/>
      </xdr:nvCxnSpPr>
      <xdr:spPr>
        <a:xfrm>
          <a:off x="3797300" y="9756970"/>
          <a:ext cx="838200" cy="18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34072</xdr:rowOff>
    </xdr:from>
    <xdr:ext cx="534377" cy="259045"/>
    <xdr:sp macro="" textlink="">
      <xdr:nvSpPr>
        <xdr:cNvPr id="117" name="総務費平均値テキスト"/>
        <xdr:cNvSpPr txBox="1"/>
      </xdr:nvSpPr>
      <xdr:spPr>
        <a:xfrm>
          <a:off x="4686300" y="9635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xdr:rowOff>
    </xdr:from>
    <xdr:to>
      <xdr:col>24</xdr:col>
      <xdr:colOff>114300</xdr:colOff>
      <xdr:row>57</xdr:row>
      <xdr:rowOff>112795</xdr:rowOff>
    </xdr:to>
    <xdr:sp macro="" textlink="">
      <xdr:nvSpPr>
        <xdr:cNvPr id="118" name="フローチャート: 判断 117"/>
        <xdr:cNvSpPr/>
      </xdr:nvSpPr>
      <xdr:spPr>
        <a:xfrm>
          <a:off x="45847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155770</xdr:rowOff>
    </xdr:from>
    <xdr:to>
      <xdr:col>19</xdr:col>
      <xdr:colOff>177800</xdr:colOff>
      <xdr:row>57</xdr:row>
      <xdr:rowOff>117484</xdr:rowOff>
    </xdr:to>
    <xdr:cxnSp macro="">
      <xdr:nvCxnSpPr>
        <xdr:cNvPr id="119" name="直線コネクタ 118"/>
        <xdr:cNvCxnSpPr/>
      </xdr:nvCxnSpPr>
      <xdr:spPr>
        <a:xfrm flipV="1">
          <a:off x="2908300" y="9756970"/>
          <a:ext cx="889000" cy="13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156021</xdr:rowOff>
    </xdr:from>
    <xdr:to>
      <xdr:col>20</xdr:col>
      <xdr:colOff>38100</xdr:colOff>
      <xdr:row>57</xdr:row>
      <xdr:rowOff>86171</xdr:rowOff>
    </xdr:to>
    <xdr:sp macro="" textlink="">
      <xdr:nvSpPr>
        <xdr:cNvPr id="120" name="フローチャート: 判断 119"/>
        <xdr:cNvSpPr/>
      </xdr:nvSpPr>
      <xdr:spPr>
        <a:xfrm>
          <a:off x="3746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77298</xdr:rowOff>
    </xdr:from>
    <xdr:ext cx="534377" cy="259045"/>
    <xdr:sp macro="" textlink="">
      <xdr:nvSpPr>
        <xdr:cNvPr id="121" name="テキスト ボックス 120"/>
        <xdr:cNvSpPr txBox="1"/>
      </xdr:nvSpPr>
      <xdr:spPr>
        <a:xfrm>
          <a:off x="3530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117484</xdr:rowOff>
    </xdr:from>
    <xdr:to>
      <xdr:col>15</xdr:col>
      <xdr:colOff>50800</xdr:colOff>
      <xdr:row>57</xdr:row>
      <xdr:rowOff>136925</xdr:rowOff>
    </xdr:to>
    <xdr:cxnSp macro="">
      <xdr:nvCxnSpPr>
        <xdr:cNvPr id="122" name="直線コネクタ 121"/>
        <xdr:cNvCxnSpPr/>
      </xdr:nvCxnSpPr>
      <xdr:spPr>
        <a:xfrm flipV="1">
          <a:off x="2019300" y="9890134"/>
          <a:ext cx="889000" cy="1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12525</xdr:rowOff>
    </xdr:from>
    <xdr:to>
      <xdr:col>15</xdr:col>
      <xdr:colOff>101600</xdr:colOff>
      <xdr:row>57</xdr:row>
      <xdr:rowOff>114125</xdr:rowOff>
    </xdr:to>
    <xdr:sp macro="" textlink="">
      <xdr:nvSpPr>
        <xdr:cNvPr id="123" name="フローチャート: 判断 122"/>
        <xdr:cNvSpPr/>
      </xdr:nvSpPr>
      <xdr:spPr>
        <a:xfrm>
          <a:off x="2857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130652</xdr:rowOff>
    </xdr:from>
    <xdr:ext cx="534377" cy="259045"/>
    <xdr:sp macro="" textlink="">
      <xdr:nvSpPr>
        <xdr:cNvPr id="124" name="テキスト ボックス 123"/>
        <xdr:cNvSpPr txBox="1"/>
      </xdr:nvSpPr>
      <xdr:spPr>
        <a:xfrm>
          <a:off x="2641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136925</xdr:rowOff>
    </xdr:from>
    <xdr:to>
      <xdr:col>10</xdr:col>
      <xdr:colOff>114300</xdr:colOff>
      <xdr:row>57</xdr:row>
      <xdr:rowOff>162176</xdr:rowOff>
    </xdr:to>
    <xdr:cxnSp macro="">
      <xdr:nvCxnSpPr>
        <xdr:cNvPr id="125" name="直線コネクタ 124"/>
        <xdr:cNvCxnSpPr/>
      </xdr:nvCxnSpPr>
      <xdr:spPr>
        <a:xfrm flipV="1">
          <a:off x="1130300" y="9909575"/>
          <a:ext cx="889000" cy="2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158815</xdr:rowOff>
    </xdr:from>
    <xdr:to>
      <xdr:col>10</xdr:col>
      <xdr:colOff>165100</xdr:colOff>
      <xdr:row>57</xdr:row>
      <xdr:rowOff>88965</xdr:rowOff>
    </xdr:to>
    <xdr:sp macro="" textlink="">
      <xdr:nvSpPr>
        <xdr:cNvPr id="126" name="フローチャート: 判断 125"/>
        <xdr:cNvSpPr/>
      </xdr:nvSpPr>
      <xdr:spPr>
        <a:xfrm>
          <a:off x="1968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105492</xdr:rowOff>
    </xdr:from>
    <xdr:ext cx="534377" cy="259045"/>
    <xdr:sp macro="" textlink="">
      <xdr:nvSpPr>
        <xdr:cNvPr id="127" name="テキスト ボックス 126"/>
        <xdr:cNvSpPr txBox="1"/>
      </xdr:nvSpPr>
      <xdr:spPr>
        <a:xfrm>
          <a:off x="1752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140660</xdr:rowOff>
    </xdr:from>
    <xdr:to>
      <xdr:col>6</xdr:col>
      <xdr:colOff>38100</xdr:colOff>
      <xdr:row>57</xdr:row>
      <xdr:rowOff>70810</xdr:rowOff>
    </xdr:to>
    <xdr:sp macro="" textlink="">
      <xdr:nvSpPr>
        <xdr:cNvPr id="128" name="フローチャート: 判断 127"/>
        <xdr:cNvSpPr/>
      </xdr:nvSpPr>
      <xdr:spPr>
        <a:xfrm>
          <a:off x="1079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87337</xdr:rowOff>
    </xdr:from>
    <xdr:ext cx="534377" cy="259045"/>
    <xdr:sp macro="" textlink="">
      <xdr:nvSpPr>
        <xdr:cNvPr id="129" name="テキスト ボックス 128"/>
        <xdr:cNvSpPr txBox="1"/>
      </xdr:nvSpPr>
      <xdr:spPr>
        <a:xfrm>
          <a:off x="863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117855</xdr:rowOff>
    </xdr:from>
    <xdr:to>
      <xdr:col>24</xdr:col>
      <xdr:colOff>114300</xdr:colOff>
      <xdr:row>58</xdr:row>
      <xdr:rowOff>48005</xdr:rowOff>
    </xdr:to>
    <xdr:sp macro="" textlink="">
      <xdr:nvSpPr>
        <xdr:cNvPr id="135" name="楕円 134"/>
        <xdr:cNvSpPr/>
      </xdr:nvSpPr>
      <xdr:spPr>
        <a:xfrm>
          <a:off x="4584700" y="98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32782</xdr:rowOff>
    </xdr:from>
    <xdr:ext cx="534377" cy="259045"/>
    <xdr:sp macro="" textlink="">
      <xdr:nvSpPr>
        <xdr:cNvPr id="136" name="総務費該当値テキスト"/>
        <xdr:cNvSpPr txBox="1"/>
      </xdr:nvSpPr>
      <xdr:spPr>
        <a:xfrm>
          <a:off x="4686300" y="980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104970</xdr:rowOff>
    </xdr:from>
    <xdr:to>
      <xdr:col>20</xdr:col>
      <xdr:colOff>38100</xdr:colOff>
      <xdr:row>57</xdr:row>
      <xdr:rowOff>35120</xdr:rowOff>
    </xdr:to>
    <xdr:sp macro="" textlink="">
      <xdr:nvSpPr>
        <xdr:cNvPr id="137" name="楕円 136"/>
        <xdr:cNvSpPr/>
      </xdr:nvSpPr>
      <xdr:spPr>
        <a:xfrm>
          <a:off x="3746500" y="97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51647</xdr:rowOff>
    </xdr:from>
    <xdr:ext cx="534377" cy="259045"/>
    <xdr:sp macro="" textlink="">
      <xdr:nvSpPr>
        <xdr:cNvPr id="138" name="テキスト ボックス 137"/>
        <xdr:cNvSpPr txBox="1"/>
      </xdr:nvSpPr>
      <xdr:spPr>
        <a:xfrm>
          <a:off x="3530111" y="948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66684</xdr:rowOff>
    </xdr:from>
    <xdr:to>
      <xdr:col>15</xdr:col>
      <xdr:colOff>101600</xdr:colOff>
      <xdr:row>57</xdr:row>
      <xdr:rowOff>168284</xdr:rowOff>
    </xdr:to>
    <xdr:sp macro="" textlink="">
      <xdr:nvSpPr>
        <xdr:cNvPr id="139" name="楕円 138"/>
        <xdr:cNvSpPr/>
      </xdr:nvSpPr>
      <xdr:spPr>
        <a:xfrm>
          <a:off x="2857500" y="983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159411</xdr:rowOff>
    </xdr:from>
    <xdr:ext cx="534377" cy="259045"/>
    <xdr:sp macro="" textlink="">
      <xdr:nvSpPr>
        <xdr:cNvPr id="140" name="テキスト ボックス 139"/>
        <xdr:cNvSpPr txBox="1"/>
      </xdr:nvSpPr>
      <xdr:spPr>
        <a:xfrm>
          <a:off x="2641111" y="993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86125</xdr:rowOff>
    </xdr:from>
    <xdr:to>
      <xdr:col>10</xdr:col>
      <xdr:colOff>165100</xdr:colOff>
      <xdr:row>58</xdr:row>
      <xdr:rowOff>16275</xdr:rowOff>
    </xdr:to>
    <xdr:sp macro="" textlink="">
      <xdr:nvSpPr>
        <xdr:cNvPr id="141" name="楕円 140"/>
        <xdr:cNvSpPr/>
      </xdr:nvSpPr>
      <xdr:spPr>
        <a:xfrm>
          <a:off x="1968500" y="985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7402</xdr:rowOff>
    </xdr:from>
    <xdr:ext cx="534377" cy="259045"/>
    <xdr:sp macro="" textlink="">
      <xdr:nvSpPr>
        <xdr:cNvPr id="142" name="テキスト ボックス 141"/>
        <xdr:cNvSpPr txBox="1"/>
      </xdr:nvSpPr>
      <xdr:spPr>
        <a:xfrm>
          <a:off x="1752111" y="995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111376</xdr:rowOff>
    </xdr:from>
    <xdr:to>
      <xdr:col>6</xdr:col>
      <xdr:colOff>38100</xdr:colOff>
      <xdr:row>58</xdr:row>
      <xdr:rowOff>41526</xdr:rowOff>
    </xdr:to>
    <xdr:sp macro="" textlink="">
      <xdr:nvSpPr>
        <xdr:cNvPr id="143" name="楕円 142"/>
        <xdr:cNvSpPr/>
      </xdr:nvSpPr>
      <xdr:spPr>
        <a:xfrm>
          <a:off x="1079500" y="988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32653</xdr:rowOff>
    </xdr:from>
    <xdr:ext cx="534377" cy="259045"/>
    <xdr:sp macro="" textlink="">
      <xdr:nvSpPr>
        <xdr:cNvPr id="144" name="テキスト ボックス 143"/>
        <xdr:cNvSpPr txBox="1"/>
      </xdr:nvSpPr>
      <xdr:spPr>
        <a:xfrm>
          <a:off x="863111" y="997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53549</xdr:rowOff>
    </xdr:from>
    <xdr:to>
      <xdr:col>24</xdr:col>
      <xdr:colOff>62865</xdr:colOff>
      <xdr:row>78</xdr:row>
      <xdr:rowOff>129029</xdr:rowOff>
    </xdr:to>
    <xdr:cxnSp macro="">
      <xdr:nvCxnSpPr>
        <xdr:cNvPr id="167" name="直線コネクタ 166"/>
        <xdr:cNvCxnSpPr/>
      </xdr:nvCxnSpPr>
      <xdr:spPr>
        <a:xfrm flipV="1">
          <a:off x="4633595" y="12226499"/>
          <a:ext cx="1270" cy="127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132856</xdr:rowOff>
    </xdr:from>
    <xdr:ext cx="599010" cy="259045"/>
    <xdr:sp macro="" textlink="">
      <xdr:nvSpPr>
        <xdr:cNvPr id="168" name="民生費最小値テキスト"/>
        <xdr:cNvSpPr txBox="1"/>
      </xdr:nvSpPr>
      <xdr:spPr>
        <a:xfrm>
          <a:off x="4686300" y="13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129029</xdr:rowOff>
    </xdr:from>
    <xdr:to>
      <xdr:col>24</xdr:col>
      <xdr:colOff>152400</xdr:colOff>
      <xdr:row>78</xdr:row>
      <xdr:rowOff>129029</xdr:rowOff>
    </xdr:to>
    <xdr:cxnSp macro="">
      <xdr:nvCxnSpPr>
        <xdr:cNvPr id="169" name="直線コネクタ 168"/>
        <xdr:cNvCxnSpPr/>
      </xdr:nvCxnSpPr>
      <xdr:spPr>
        <a:xfrm>
          <a:off x="4546600" y="1350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226</xdr:rowOff>
    </xdr:from>
    <xdr:ext cx="599010" cy="259045"/>
    <xdr:sp macro="" textlink="">
      <xdr:nvSpPr>
        <xdr:cNvPr id="170" name="民生費最大値テキスト"/>
        <xdr:cNvSpPr txBox="1"/>
      </xdr:nvSpPr>
      <xdr:spPr>
        <a:xfrm>
          <a:off x="4686300" y="12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53549</xdr:rowOff>
    </xdr:from>
    <xdr:to>
      <xdr:col>24</xdr:col>
      <xdr:colOff>152400</xdr:colOff>
      <xdr:row>71</xdr:row>
      <xdr:rowOff>53549</xdr:rowOff>
    </xdr:to>
    <xdr:cxnSp macro="">
      <xdr:nvCxnSpPr>
        <xdr:cNvPr id="171" name="直線コネクタ 170"/>
        <xdr:cNvCxnSpPr/>
      </xdr:nvCxnSpPr>
      <xdr:spPr>
        <a:xfrm>
          <a:off x="4546600" y="1222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133852</xdr:rowOff>
    </xdr:from>
    <xdr:to>
      <xdr:col>24</xdr:col>
      <xdr:colOff>63500</xdr:colOff>
      <xdr:row>77</xdr:row>
      <xdr:rowOff>139416</xdr:rowOff>
    </xdr:to>
    <xdr:cxnSp macro="">
      <xdr:nvCxnSpPr>
        <xdr:cNvPr id="172" name="直線コネクタ 171"/>
        <xdr:cNvCxnSpPr/>
      </xdr:nvCxnSpPr>
      <xdr:spPr>
        <a:xfrm>
          <a:off x="3797300" y="13335502"/>
          <a:ext cx="838200" cy="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93755</xdr:rowOff>
    </xdr:from>
    <xdr:ext cx="599010" cy="259045"/>
    <xdr:sp macro="" textlink="">
      <xdr:nvSpPr>
        <xdr:cNvPr id="173" name="民生費平均値テキスト"/>
        <xdr:cNvSpPr txBox="1"/>
      </xdr:nvSpPr>
      <xdr:spPr>
        <a:xfrm>
          <a:off x="4686300" y="13123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70878</xdr:rowOff>
    </xdr:from>
    <xdr:to>
      <xdr:col>24</xdr:col>
      <xdr:colOff>114300</xdr:colOff>
      <xdr:row>78</xdr:row>
      <xdr:rowOff>1028</xdr:rowOff>
    </xdr:to>
    <xdr:sp macro="" textlink="">
      <xdr:nvSpPr>
        <xdr:cNvPr id="174" name="フローチャート: 判断 173"/>
        <xdr:cNvSpPr/>
      </xdr:nvSpPr>
      <xdr:spPr>
        <a:xfrm>
          <a:off x="45847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118655</xdr:rowOff>
    </xdr:from>
    <xdr:to>
      <xdr:col>19</xdr:col>
      <xdr:colOff>177800</xdr:colOff>
      <xdr:row>77</xdr:row>
      <xdr:rowOff>133852</xdr:rowOff>
    </xdr:to>
    <xdr:cxnSp macro="">
      <xdr:nvCxnSpPr>
        <xdr:cNvPr id="175" name="直線コネクタ 174"/>
        <xdr:cNvCxnSpPr/>
      </xdr:nvCxnSpPr>
      <xdr:spPr>
        <a:xfrm>
          <a:off x="2908300" y="13320305"/>
          <a:ext cx="889000" cy="1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48484</xdr:rowOff>
    </xdr:from>
    <xdr:to>
      <xdr:col>20</xdr:col>
      <xdr:colOff>38100</xdr:colOff>
      <xdr:row>77</xdr:row>
      <xdr:rowOff>150084</xdr:rowOff>
    </xdr:to>
    <xdr:sp macro="" textlink="">
      <xdr:nvSpPr>
        <xdr:cNvPr id="176" name="フローチャート: 判断 175"/>
        <xdr:cNvSpPr/>
      </xdr:nvSpPr>
      <xdr:spPr>
        <a:xfrm>
          <a:off x="3746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166611</xdr:rowOff>
    </xdr:from>
    <xdr:ext cx="599010" cy="259045"/>
    <xdr:sp macro="" textlink="">
      <xdr:nvSpPr>
        <xdr:cNvPr id="177" name="テキスト ボックス 176"/>
        <xdr:cNvSpPr txBox="1"/>
      </xdr:nvSpPr>
      <xdr:spPr>
        <a:xfrm>
          <a:off x="3497795" y="1302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118655</xdr:rowOff>
    </xdr:from>
    <xdr:to>
      <xdr:col>15</xdr:col>
      <xdr:colOff>50800</xdr:colOff>
      <xdr:row>77</xdr:row>
      <xdr:rowOff>143056</xdr:rowOff>
    </xdr:to>
    <xdr:cxnSp macro="">
      <xdr:nvCxnSpPr>
        <xdr:cNvPr id="178" name="直線コネクタ 177"/>
        <xdr:cNvCxnSpPr/>
      </xdr:nvCxnSpPr>
      <xdr:spPr>
        <a:xfrm flipV="1">
          <a:off x="2019300" y="13320305"/>
          <a:ext cx="889000" cy="2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121261</xdr:rowOff>
    </xdr:from>
    <xdr:to>
      <xdr:col>15</xdr:col>
      <xdr:colOff>101600</xdr:colOff>
      <xdr:row>78</xdr:row>
      <xdr:rowOff>51411</xdr:rowOff>
    </xdr:to>
    <xdr:sp macro="" textlink="">
      <xdr:nvSpPr>
        <xdr:cNvPr id="179" name="フローチャート: 判断 178"/>
        <xdr:cNvSpPr/>
      </xdr:nvSpPr>
      <xdr:spPr>
        <a:xfrm>
          <a:off x="2857500" y="1332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42538</xdr:rowOff>
    </xdr:from>
    <xdr:ext cx="599010" cy="259045"/>
    <xdr:sp macro="" textlink="">
      <xdr:nvSpPr>
        <xdr:cNvPr id="180" name="テキスト ボックス 179"/>
        <xdr:cNvSpPr txBox="1"/>
      </xdr:nvSpPr>
      <xdr:spPr>
        <a:xfrm>
          <a:off x="2608795" y="13415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143056</xdr:rowOff>
    </xdr:from>
    <xdr:to>
      <xdr:col>10</xdr:col>
      <xdr:colOff>114300</xdr:colOff>
      <xdr:row>77</xdr:row>
      <xdr:rowOff>170300</xdr:rowOff>
    </xdr:to>
    <xdr:cxnSp macro="">
      <xdr:nvCxnSpPr>
        <xdr:cNvPr id="181" name="直線コネクタ 180"/>
        <xdr:cNvCxnSpPr/>
      </xdr:nvCxnSpPr>
      <xdr:spPr>
        <a:xfrm flipV="1">
          <a:off x="1130300" y="13344706"/>
          <a:ext cx="889000" cy="2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58167</xdr:rowOff>
    </xdr:from>
    <xdr:to>
      <xdr:col>10</xdr:col>
      <xdr:colOff>165100</xdr:colOff>
      <xdr:row>77</xdr:row>
      <xdr:rowOff>159767</xdr:rowOff>
    </xdr:to>
    <xdr:sp macro="" textlink="">
      <xdr:nvSpPr>
        <xdr:cNvPr id="182" name="フローチャート: 判断 181"/>
        <xdr:cNvSpPr/>
      </xdr:nvSpPr>
      <xdr:spPr>
        <a:xfrm>
          <a:off x="1968500" y="1325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4844</xdr:rowOff>
    </xdr:from>
    <xdr:ext cx="599010" cy="259045"/>
    <xdr:sp macro="" textlink="">
      <xdr:nvSpPr>
        <xdr:cNvPr id="183" name="テキスト ボックス 182"/>
        <xdr:cNvSpPr txBox="1"/>
      </xdr:nvSpPr>
      <xdr:spPr>
        <a:xfrm>
          <a:off x="1719795" y="1303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88328</xdr:rowOff>
    </xdr:from>
    <xdr:to>
      <xdr:col>6</xdr:col>
      <xdr:colOff>38100</xdr:colOff>
      <xdr:row>78</xdr:row>
      <xdr:rowOff>18478</xdr:rowOff>
    </xdr:to>
    <xdr:sp macro="" textlink="">
      <xdr:nvSpPr>
        <xdr:cNvPr id="184" name="フローチャート: 判断 183"/>
        <xdr:cNvSpPr/>
      </xdr:nvSpPr>
      <xdr:spPr>
        <a:xfrm>
          <a:off x="1079500" y="132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35005</xdr:rowOff>
    </xdr:from>
    <xdr:ext cx="599010" cy="259045"/>
    <xdr:sp macro="" textlink="">
      <xdr:nvSpPr>
        <xdr:cNvPr id="185" name="テキスト ボックス 184"/>
        <xdr:cNvSpPr txBox="1"/>
      </xdr:nvSpPr>
      <xdr:spPr>
        <a:xfrm>
          <a:off x="830795" y="1306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88616</xdr:rowOff>
    </xdr:from>
    <xdr:to>
      <xdr:col>24</xdr:col>
      <xdr:colOff>114300</xdr:colOff>
      <xdr:row>78</xdr:row>
      <xdr:rowOff>18766</xdr:rowOff>
    </xdr:to>
    <xdr:sp macro="" textlink="">
      <xdr:nvSpPr>
        <xdr:cNvPr id="191" name="楕円 190"/>
        <xdr:cNvSpPr/>
      </xdr:nvSpPr>
      <xdr:spPr>
        <a:xfrm>
          <a:off x="4584700" y="1329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67043</xdr:rowOff>
    </xdr:from>
    <xdr:ext cx="599010" cy="259045"/>
    <xdr:sp macro="" textlink="">
      <xdr:nvSpPr>
        <xdr:cNvPr id="192" name="民生費該当値テキスト"/>
        <xdr:cNvSpPr txBox="1"/>
      </xdr:nvSpPr>
      <xdr:spPr>
        <a:xfrm>
          <a:off x="4686300" y="13268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83052</xdr:rowOff>
    </xdr:from>
    <xdr:to>
      <xdr:col>20</xdr:col>
      <xdr:colOff>38100</xdr:colOff>
      <xdr:row>78</xdr:row>
      <xdr:rowOff>13202</xdr:rowOff>
    </xdr:to>
    <xdr:sp macro="" textlink="">
      <xdr:nvSpPr>
        <xdr:cNvPr id="193" name="楕円 192"/>
        <xdr:cNvSpPr/>
      </xdr:nvSpPr>
      <xdr:spPr>
        <a:xfrm>
          <a:off x="3746500" y="1328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4329</xdr:rowOff>
    </xdr:from>
    <xdr:ext cx="599010" cy="259045"/>
    <xdr:sp macro="" textlink="">
      <xdr:nvSpPr>
        <xdr:cNvPr id="194" name="テキスト ボックス 193"/>
        <xdr:cNvSpPr txBox="1"/>
      </xdr:nvSpPr>
      <xdr:spPr>
        <a:xfrm>
          <a:off x="3497795" y="13377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67855</xdr:rowOff>
    </xdr:from>
    <xdr:to>
      <xdr:col>15</xdr:col>
      <xdr:colOff>101600</xdr:colOff>
      <xdr:row>77</xdr:row>
      <xdr:rowOff>169455</xdr:rowOff>
    </xdr:to>
    <xdr:sp macro="" textlink="">
      <xdr:nvSpPr>
        <xdr:cNvPr id="195" name="楕円 194"/>
        <xdr:cNvSpPr/>
      </xdr:nvSpPr>
      <xdr:spPr>
        <a:xfrm>
          <a:off x="2857500" y="1326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14532</xdr:rowOff>
    </xdr:from>
    <xdr:ext cx="599010" cy="259045"/>
    <xdr:sp macro="" textlink="">
      <xdr:nvSpPr>
        <xdr:cNvPr id="196" name="テキスト ボックス 195"/>
        <xdr:cNvSpPr txBox="1"/>
      </xdr:nvSpPr>
      <xdr:spPr>
        <a:xfrm>
          <a:off x="2608795" y="1304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92256</xdr:rowOff>
    </xdr:from>
    <xdr:to>
      <xdr:col>10</xdr:col>
      <xdr:colOff>165100</xdr:colOff>
      <xdr:row>78</xdr:row>
      <xdr:rowOff>22406</xdr:rowOff>
    </xdr:to>
    <xdr:sp macro="" textlink="">
      <xdr:nvSpPr>
        <xdr:cNvPr id="197" name="楕円 196"/>
        <xdr:cNvSpPr/>
      </xdr:nvSpPr>
      <xdr:spPr>
        <a:xfrm>
          <a:off x="1968500" y="1329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13533</xdr:rowOff>
    </xdr:from>
    <xdr:ext cx="599010" cy="259045"/>
    <xdr:sp macro="" textlink="">
      <xdr:nvSpPr>
        <xdr:cNvPr id="198" name="テキスト ボックス 197"/>
        <xdr:cNvSpPr txBox="1"/>
      </xdr:nvSpPr>
      <xdr:spPr>
        <a:xfrm>
          <a:off x="1719795" y="13386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119500</xdr:rowOff>
    </xdr:from>
    <xdr:to>
      <xdr:col>6</xdr:col>
      <xdr:colOff>38100</xdr:colOff>
      <xdr:row>78</xdr:row>
      <xdr:rowOff>49650</xdr:rowOff>
    </xdr:to>
    <xdr:sp macro="" textlink="">
      <xdr:nvSpPr>
        <xdr:cNvPr id="199" name="楕円 198"/>
        <xdr:cNvSpPr/>
      </xdr:nvSpPr>
      <xdr:spPr>
        <a:xfrm>
          <a:off x="1079500" y="1332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40777</xdr:rowOff>
    </xdr:from>
    <xdr:ext cx="599010" cy="259045"/>
    <xdr:sp macro="" textlink="">
      <xdr:nvSpPr>
        <xdr:cNvPr id="200" name="テキスト ボックス 199"/>
        <xdr:cNvSpPr txBox="1"/>
      </xdr:nvSpPr>
      <xdr:spPr>
        <a:xfrm>
          <a:off x="830795" y="13413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37196</xdr:rowOff>
    </xdr:from>
    <xdr:to>
      <xdr:col>24</xdr:col>
      <xdr:colOff>62865</xdr:colOff>
      <xdr:row>98</xdr:row>
      <xdr:rowOff>138351</xdr:rowOff>
    </xdr:to>
    <xdr:cxnSp macro="">
      <xdr:nvCxnSpPr>
        <xdr:cNvPr id="223" name="直線コネクタ 222"/>
        <xdr:cNvCxnSpPr/>
      </xdr:nvCxnSpPr>
      <xdr:spPr>
        <a:xfrm flipV="1">
          <a:off x="4633595" y="15639146"/>
          <a:ext cx="1270" cy="1301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142178</xdr:rowOff>
    </xdr:from>
    <xdr:ext cx="534377" cy="259045"/>
    <xdr:sp macro="" textlink="">
      <xdr:nvSpPr>
        <xdr:cNvPr id="224" name="衛生費最小値テキスト"/>
        <xdr:cNvSpPr txBox="1"/>
      </xdr:nvSpPr>
      <xdr:spPr>
        <a:xfrm>
          <a:off x="4686300" y="169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138351</xdr:rowOff>
    </xdr:from>
    <xdr:to>
      <xdr:col>24</xdr:col>
      <xdr:colOff>152400</xdr:colOff>
      <xdr:row>98</xdr:row>
      <xdr:rowOff>138351</xdr:rowOff>
    </xdr:to>
    <xdr:cxnSp macro="">
      <xdr:nvCxnSpPr>
        <xdr:cNvPr id="225" name="直線コネクタ 224"/>
        <xdr:cNvCxnSpPr/>
      </xdr:nvCxnSpPr>
      <xdr:spPr>
        <a:xfrm>
          <a:off x="4546600" y="1694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155323</xdr:rowOff>
    </xdr:from>
    <xdr:ext cx="534377" cy="259045"/>
    <xdr:sp macro="" textlink="">
      <xdr:nvSpPr>
        <xdr:cNvPr id="226" name="衛生費最大値テキスト"/>
        <xdr:cNvSpPr txBox="1"/>
      </xdr:nvSpPr>
      <xdr:spPr>
        <a:xfrm>
          <a:off x="4686300" y="154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37196</xdr:rowOff>
    </xdr:from>
    <xdr:to>
      <xdr:col>24</xdr:col>
      <xdr:colOff>152400</xdr:colOff>
      <xdr:row>91</xdr:row>
      <xdr:rowOff>37196</xdr:rowOff>
    </xdr:to>
    <xdr:cxnSp macro="">
      <xdr:nvCxnSpPr>
        <xdr:cNvPr id="227" name="直線コネクタ 226"/>
        <xdr:cNvCxnSpPr/>
      </xdr:nvCxnSpPr>
      <xdr:spPr>
        <a:xfrm>
          <a:off x="4546600" y="1563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149050</xdr:rowOff>
    </xdr:from>
    <xdr:to>
      <xdr:col>24</xdr:col>
      <xdr:colOff>63500</xdr:colOff>
      <xdr:row>96</xdr:row>
      <xdr:rowOff>169349</xdr:rowOff>
    </xdr:to>
    <xdr:cxnSp macro="">
      <xdr:nvCxnSpPr>
        <xdr:cNvPr id="228" name="直線コネクタ 227"/>
        <xdr:cNvCxnSpPr/>
      </xdr:nvCxnSpPr>
      <xdr:spPr>
        <a:xfrm>
          <a:off x="3797300" y="16608250"/>
          <a:ext cx="838200" cy="2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97947</xdr:rowOff>
    </xdr:from>
    <xdr:ext cx="534377" cy="259045"/>
    <xdr:sp macro="" textlink="">
      <xdr:nvSpPr>
        <xdr:cNvPr id="229" name="衛生費平均値テキスト"/>
        <xdr:cNvSpPr txBox="1"/>
      </xdr:nvSpPr>
      <xdr:spPr>
        <a:xfrm>
          <a:off x="4686300" y="16385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75070</xdr:rowOff>
    </xdr:from>
    <xdr:to>
      <xdr:col>24</xdr:col>
      <xdr:colOff>114300</xdr:colOff>
      <xdr:row>97</xdr:row>
      <xdr:rowOff>5220</xdr:rowOff>
    </xdr:to>
    <xdr:sp macro="" textlink="">
      <xdr:nvSpPr>
        <xdr:cNvPr id="230" name="フローチャート: 判断 229"/>
        <xdr:cNvSpPr/>
      </xdr:nvSpPr>
      <xdr:spPr>
        <a:xfrm>
          <a:off x="45847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149050</xdr:rowOff>
    </xdr:from>
    <xdr:to>
      <xdr:col>19</xdr:col>
      <xdr:colOff>177800</xdr:colOff>
      <xdr:row>97</xdr:row>
      <xdr:rowOff>66639</xdr:rowOff>
    </xdr:to>
    <xdr:cxnSp macro="">
      <xdr:nvCxnSpPr>
        <xdr:cNvPr id="231" name="直線コネクタ 230"/>
        <xdr:cNvCxnSpPr/>
      </xdr:nvCxnSpPr>
      <xdr:spPr>
        <a:xfrm flipV="1">
          <a:off x="2908300" y="16608250"/>
          <a:ext cx="889000" cy="8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68120</xdr:rowOff>
    </xdr:from>
    <xdr:to>
      <xdr:col>20</xdr:col>
      <xdr:colOff>38100</xdr:colOff>
      <xdr:row>96</xdr:row>
      <xdr:rowOff>169720</xdr:rowOff>
    </xdr:to>
    <xdr:sp macro="" textlink="">
      <xdr:nvSpPr>
        <xdr:cNvPr id="232" name="フローチャート: 判断 231"/>
        <xdr:cNvSpPr/>
      </xdr:nvSpPr>
      <xdr:spPr>
        <a:xfrm>
          <a:off x="3746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14797</xdr:rowOff>
    </xdr:from>
    <xdr:ext cx="534377" cy="259045"/>
    <xdr:sp macro="" textlink="">
      <xdr:nvSpPr>
        <xdr:cNvPr id="233" name="テキスト ボックス 232"/>
        <xdr:cNvSpPr txBox="1"/>
      </xdr:nvSpPr>
      <xdr:spPr>
        <a:xfrm>
          <a:off x="3530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66639</xdr:rowOff>
    </xdr:from>
    <xdr:to>
      <xdr:col>15</xdr:col>
      <xdr:colOff>50800</xdr:colOff>
      <xdr:row>97</xdr:row>
      <xdr:rowOff>88974</xdr:rowOff>
    </xdr:to>
    <xdr:cxnSp macro="">
      <xdr:nvCxnSpPr>
        <xdr:cNvPr id="234" name="直線コネクタ 233"/>
        <xdr:cNvCxnSpPr/>
      </xdr:nvCxnSpPr>
      <xdr:spPr>
        <a:xfrm flipV="1">
          <a:off x="2019300" y="16697289"/>
          <a:ext cx="889000" cy="2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29327</xdr:rowOff>
    </xdr:from>
    <xdr:to>
      <xdr:col>15</xdr:col>
      <xdr:colOff>101600</xdr:colOff>
      <xdr:row>96</xdr:row>
      <xdr:rowOff>130927</xdr:rowOff>
    </xdr:to>
    <xdr:sp macro="" textlink="">
      <xdr:nvSpPr>
        <xdr:cNvPr id="235" name="フローチャート: 判断 234"/>
        <xdr:cNvSpPr/>
      </xdr:nvSpPr>
      <xdr:spPr>
        <a:xfrm>
          <a:off x="2857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147454</xdr:rowOff>
    </xdr:from>
    <xdr:ext cx="534377" cy="259045"/>
    <xdr:sp macro="" textlink="">
      <xdr:nvSpPr>
        <xdr:cNvPr id="236" name="テキスト ボックス 235"/>
        <xdr:cNvSpPr txBox="1"/>
      </xdr:nvSpPr>
      <xdr:spPr>
        <a:xfrm>
          <a:off x="2641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88974</xdr:rowOff>
    </xdr:from>
    <xdr:to>
      <xdr:col>10</xdr:col>
      <xdr:colOff>114300</xdr:colOff>
      <xdr:row>97</xdr:row>
      <xdr:rowOff>97614</xdr:rowOff>
    </xdr:to>
    <xdr:cxnSp macro="">
      <xdr:nvCxnSpPr>
        <xdr:cNvPr id="237" name="直線コネクタ 236"/>
        <xdr:cNvCxnSpPr/>
      </xdr:nvCxnSpPr>
      <xdr:spPr>
        <a:xfrm flipV="1">
          <a:off x="1130300" y="16719624"/>
          <a:ext cx="889000" cy="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48826</xdr:rowOff>
    </xdr:from>
    <xdr:to>
      <xdr:col>10</xdr:col>
      <xdr:colOff>165100</xdr:colOff>
      <xdr:row>96</xdr:row>
      <xdr:rowOff>150426</xdr:rowOff>
    </xdr:to>
    <xdr:sp macro="" textlink="">
      <xdr:nvSpPr>
        <xdr:cNvPr id="238" name="フローチャート: 判断 237"/>
        <xdr:cNvSpPr/>
      </xdr:nvSpPr>
      <xdr:spPr>
        <a:xfrm>
          <a:off x="1968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166953</xdr:rowOff>
    </xdr:from>
    <xdr:ext cx="534377" cy="259045"/>
    <xdr:sp macro="" textlink="">
      <xdr:nvSpPr>
        <xdr:cNvPr id="239" name="テキスト ボックス 238"/>
        <xdr:cNvSpPr txBox="1"/>
      </xdr:nvSpPr>
      <xdr:spPr>
        <a:xfrm>
          <a:off x="1752111" y="1628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26972</xdr:rowOff>
    </xdr:from>
    <xdr:to>
      <xdr:col>6</xdr:col>
      <xdr:colOff>38100</xdr:colOff>
      <xdr:row>96</xdr:row>
      <xdr:rowOff>128572</xdr:rowOff>
    </xdr:to>
    <xdr:sp macro="" textlink="">
      <xdr:nvSpPr>
        <xdr:cNvPr id="240" name="フローチャート: 判断 239"/>
        <xdr:cNvSpPr/>
      </xdr:nvSpPr>
      <xdr:spPr>
        <a:xfrm>
          <a:off x="1079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145099</xdr:rowOff>
    </xdr:from>
    <xdr:ext cx="534377" cy="259045"/>
    <xdr:sp macro="" textlink="">
      <xdr:nvSpPr>
        <xdr:cNvPr id="241" name="テキスト ボックス 240"/>
        <xdr:cNvSpPr txBox="1"/>
      </xdr:nvSpPr>
      <xdr:spPr>
        <a:xfrm>
          <a:off x="863111" y="1626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118549</xdr:rowOff>
    </xdr:from>
    <xdr:to>
      <xdr:col>24</xdr:col>
      <xdr:colOff>114300</xdr:colOff>
      <xdr:row>97</xdr:row>
      <xdr:rowOff>48699</xdr:rowOff>
    </xdr:to>
    <xdr:sp macro="" textlink="">
      <xdr:nvSpPr>
        <xdr:cNvPr id="247" name="楕円 246"/>
        <xdr:cNvSpPr/>
      </xdr:nvSpPr>
      <xdr:spPr>
        <a:xfrm>
          <a:off x="4584700" y="1657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96976</xdr:rowOff>
    </xdr:from>
    <xdr:ext cx="534377" cy="259045"/>
    <xdr:sp macro="" textlink="">
      <xdr:nvSpPr>
        <xdr:cNvPr id="248" name="衛生費該当値テキスト"/>
        <xdr:cNvSpPr txBox="1"/>
      </xdr:nvSpPr>
      <xdr:spPr>
        <a:xfrm>
          <a:off x="4686300" y="1655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98250</xdr:rowOff>
    </xdr:from>
    <xdr:to>
      <xdr:col>20</xdr:col>
      <xdr:colOff>38100</xdr:colOff>
      <xdr:row>97</xdr:row>
      <xdr:rowOff>28400</xdr:rowOff>
    </xdr:to>
    <xdr:sp macro="" textlink="">
      <xdr:nvSpPr>
        <xdr:cNvPr id="249" name="楕円 248"/>
        <xdr:cNvSpPr/>
      </xdr:nvSpPr>
      <xdr:spPr>
        <a:xfrm>
          <a:off x="3746500" y="165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19527</xdr:rowOff>
    </xdr:from>
    <xdr:ext cx="534377" cy="259045"/>
    <xdr:sp macro="" textlink="">
      <xdr:nvSpPr>
        <xdr:cNvPr id="250" name="テキスト ボックス 249"/>
        <xdr:cNvSpPr txBox="1"/>
      </xdr:nvSpPr>
      <xdr:spPr>
        <a:xfrm>
          <a:off x="3530111" y="1665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15839</xdr:rowOff>
    </xdr:from>
    <xdr:to>
      <xdr:col>15</xdr:col>
      <xdr:colOff>101600</xdr:colOff>
      <xdr:row>97</xdr:row>
      <xdr:rowOff>117439</xdr:rowOff>
    </xdr:to>
    <xdr:sp macro="" textlink="">
      <xdr:nvSpPr>
        <xdr:cNvPr id="251" name="楕円 250"/>
        <xdr:cNvSpPr/>
      </xdr:nvSpPr>
      <xdr:spPr>
        <a:xfrm>
          <a:off x="2857500" y="1664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108566</xdr:rowOff>
    </xdr:from>
    <xdr:ext cx="534377" cy="259045"/>
    <xdr:sp macro="" textlink="">
      <xdr:nvSpPr>
        <xdr:cNvPr id="252" name="テキスト ボックス 251"/>
        <xdr:cNvSpPr txBox="1"/>
      </xdr:nvSpPr>
      <xdr:spPr>
        <a:xfrm>
          <a:off x="2641111" y="1673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38174</xdr:rowOff>
    </xdr:from>
    <xdr:to>
      <xdr:col>10</xdr:col>
      <xdr:colOff>165100</xdr:colOff>
      <xdr:row>97</xdr:row>
      <xdr:rowOff>139774</xdr:rowOff>
    </xdr:to>
    <xdr:sp macro="" textlink="">
      <xdr:nvSpPr>
        <xdr:cNvPr id="253" name="楕円 252"/>
        <xdr:cNvSpPr/>
      </xdr:nvSpPr>
      <xdr:spPr>
        <a:xfrm>
          <a:off x="1968500" y="1666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130901</xdr:rowOff>
    </xdr:from>
    <xdr:ext cx="534377" cy="259045"/>
    <xdr:sp macro="" textlink="">
      <xdr:nvSpPr>
        <xdr:cNvPr id="254" name="テキスト ボックス 253"/>
        <xdr:cNvSpPr txBox="1"/>
      </xdr:nvSpPr>
      <xdr:spPr>
        <a:xfrm>
          <a:off x="1752111" y="1676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46814</xdr:rowOff>
    </xdr:from>
    <xdr:to>
      <xdr:col>6</xdr:col>
      <xdr:colOff>38100</xdr:colOff>
      <xdr:row>97</xdr:row>
      <xdr:rowOff>148414</xdr:rowOff>
    </xdr:to>
    <xdr:sp macro="" textlink="">
      <xdr:nvSpPr>
        <xdr:cNvPr id="255" name="楕円 254"/>
        <xdr:cNvSpPr/>
      </xdr:nvSpPr>
      <xdr:spPr>
        <a:xfrm>
          <a:off x="1079500" y="1667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139541</xdr:rowOff>
    </xdr:from>
    <xdr:ext cx="534377" cy="259045"/>
    <xdr:sp macro="" textlink="">
      <xdr:nvSpPr>
        <xdr:cNvPr id="256" name="テキスト ボックス 255"/>
        <xdr:cNvSpPr txBox="1"/>
      </xdr:nvSpPr>
      <xdr:spPr>
        <a:xfrm>
          <a:off x="863111" y="1677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78" name="直線コネクタ 277"/>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1" name="労働費最大値テキスト"/>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2" name="直線コネクタ 281"/>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39665</xdr:rowOff>
    </xdr:from>
    <xdr:to>
      <xdr:col>55</xdr:col>
      <xdr:colOff>0</xdr:colOff>
      <xdr:row>38</xdr:row>
      <xdr:rowOff>50957</xdr:rowOff>
    </xdr:to>
    <xdr:cxnSp macro="">
      <xdr:nvCxnSpPr>
        <xdr:cNvPr id="283" name="直線コネクタ 282"/>
        <xdr:cNvCxnSpPr/>
      </xdr:nvCxnSpPr>
      <xdr:spPr>
        <a:xfrm flipV="1">
          <a:off x="9639300" y="6554765"/>
          <a:ext cx="838200" cy="1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576</xdr:rowOff>
    </xdr:from>
    <xdr:ext cx="469744" cy="259045"/>
    <xdr:sp macro="" textlink="">
      <xdr:nvSpPr>
        <xdr:cNvPr id="284" name="労働費平均値テキスト"/>
        <xdr:cNvSpPr txBox="1"/>
      </xdr:nvSpPr>
      <xdr:spPr>
        <a:xfrm>
          <a:off x="10528300" y="6515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5" name="フローチャート: 判断 284"/>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50957</xdr:rowOff>
    </xdr:from>
    <xdr:to>
      <xdr:col>50</xdr:col>
      <xdr:colOff>114300</xdr:colOff>
      <xdr:row>38</xdr:row>
      <xdr:rowOff>57221</xdr:rowOff>
    </xdr:to>
    <xdr:cxnSp macro="">
      <xdr:nvCxnSpPr>
        <xdr:cNvPr id="286" name="直線コネクタ 285"/>
        <xdr:cNvCxnSpPr/>
      </xdr:nvCxnSpPr>
      <xdr:spPr>
        <a:xfrm flipV="1">
          <a:off x="8750300" y="6566057"/>
          <a:ext cx="889000" cy="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87" name="フローチャート: 判断 286"/>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109024</xdr:rowOff>
    </xdr:from>
    <xdr:ext cx="469744" cy="259045"/>
    <xdr:sp macro="" textlink="">
      <xdr:nvSpPr>
        <xdr:cNvPr id="288" name="テキスト ボックス 287"/>
        <xdr:cNvSpPr txBox="1"/>
      </xdr:nvSpPr>
      <xdr:spPr>
        <a:xfrm>
          <a:off x="9404428" y="662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57221</xdr:rowOff>
    </xdr:from>
    <xdr:to>
      <xdr:col>45</xdr:col>
      <xdr:colOff>177800</xdr:colOff>
      <xdr:row>38</xdr:row>
      <xdr:rowOff>65177</xdr:rowOff>
    </xdr:to>
    <xdr:cxnSp macro="">
      <xdr:nvCxnSpPr>
        <xdr:cNvPr id="289" name="直線コネクタ 288"/>
        <xdr:cNvCxnSpPr/>
      </xdr:nvCxnSpPr>
      <xdr:spPr>
        <a:xfrm flipV="1">
          <a:off x="7861300" y="6572321"/>
          <a:ext cx="889000" cy="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15473</xdr:rowOff>
    </xdr:from>
    <xdr:to>
      <xdr:col>46</xdr:col>
      <xdr:colOff>38100</xdr:colOff>
      <xdr:row>38</xdr:row>
      <xdr:rowOff>117073</xdr:rowOff>
    </xdr:to>
    <xdr:sp macro="" textlink="">
      <xdr:nvSpPr>
        <xdr:cNvPr id="290" name="フローチャート: 判断 289"/>
        <xdr:cNvSpPr/>
      </xdr:nvSpPr>
      <xdr:spPr>
        <a:xfrm>
          <a:off x="8699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108200</xdr:rowOff>
    </xdr:from>
    <xdr:ext cx="469744" cy="259045"/>
    <xdr:sp macro="" textlink="">
      <xdr:nvSpPr>
        <xdr:cNvPr id="291" name="テキスト ボックス 290"/>
        <xdr:cNvSpPr txBox="1"/>
      </xdr:nvSpPr>
      <xdr:spPr>
        <a:xfrm>
          <a:off x="8515428" y="662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48397</xdr:rowOff>
    </xdr:from>
    <xdr:to>
      <xdr:col>41</xdr:col>
      <xdr:colOff>50800</xdr:colOff>
      <xdr:row>38</xdr:row>
      <xdr:rowOff>65177</xdr:rowOff>
    </xdr:to>
    <xdr:cxnSp macro="">
      <xdr:nvCxnSpPr>
        <xdr:cNvPr id="292" name="直線コネクタ 291"/>
        <xdr:cNvCxnSpPr/>
      </xdr:nvCxnSpPr>
      <xdr:spPr>
        <a:xfrm>
          <a:off x="6972300" y="6563497"/>
          <a:ext cx="889000" cy="1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32299</xdr:rowOff>
    </xdr:from>
    <xdr:to>
      <xdr:col>41</xdr:col>
      <xdr:colOff>101600</xdr:colOff>
      <xdr:row>38</xdr:row>
      <xdr:rowOff>133899</xdr:rowOff>
    </xdr:to>
    <xdr:sp macro="" textlink="">
      <xdr:nvSpPr>
        <xdr:cNvPr id="293" name="フローチャート: 判断 292"/>
        <xdr:cNvSpPr/>
      </xdr:nvSpPr>
      <xdr:spPr>
        <a:xfrm>
          <a:off x="7810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125026</xdr:rowOff>
    </xdr:from>
    <xdr:ext cx="469744" cy="259045"/>
    <xdr:sp macro="" textlink="">
      <xdr:nvSpPr>
        <xdr:cNvPr id="294" name="テキスト ボックス 293"/>
        <xdr:cNvSpPr txBox="1"/>
      </xdr:nvSpPr>
      <xdr:spPr>
        <a:xfrm>
          <a:off x="7626428" y="664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17897</xdr:rowOff>
    </xdr:from>
    <xdr:to>
      <xdr:col>36</xdr:col>
      <xdr:colOff>165100</xdr:colOff>
      <xdr:row>38</xdr:row>
      <xdr:rowOff>119497</xdr:rowOff>
    </xdr:to>
    <xdr:sp macro="" textlink="">
      <xdr:nvSpPr>
        <xdr:cNvPr id="295" name="フローチャート: 判断 294"/>
        <xdr:cNvSpPr/>
      </xdr:nvSpPr>
      <xdr:spPr>
        <a:xfrm>
          <a:off x="6921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110624</xdr:rowOff>
    </xdr:from>
    <xdr:ext cx="469744" cy="259045"/>
    <xdr:sp macro="" textlink="">
      <xdr:nvSpPr>
        <xdr:cNvPr id="296" name="テキスト ボックス 295"/>
        <xdr:cNvSpPr txBox="1"/>
      </xdr:nvSpPr>
      <xdr:spPr>
        <a:xfrm>
          <a:off x="6737428" y="662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160315</xdr:rowOff>
    </xdr:from>
    <xdr:to>
      <xdr:col>55</xdr:col>
      <xdr:colOff>50800</xdr:colOff>
      <xdr:row>38</xdr:row>
      <xdr:rowOff>90465</xdr:rowOff>
    </xdr:to>
    <xdr:sp macro="" textlink="">
      <xdr:nvSpPr>
        <xdr:cNvPr id="302" name="楕円 301"/>
        <xdr:cNvSpPr/>
      </xdr:nvSpPr>
      <xdr:spPr>
        <a:xfrm>
          <a:off x="10426700" y="650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119692</xdr:rowOff>
    </xdr:from>
    <xdr:ext cx="469744" cy="259045"/>
    <xdr:sp macro="" textlink="">
      <xdr:nvSpPr>
        <xdr:cNvPr id="303" name="労働費該当値テキスト"/>
        <xdr:cNvSpPr txBox="1"/>
      </xdr:nvSpPr>
      <xdr:spPr>
        <a:xfrm>
          <a:off x="10528300" y="6291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157</xdr:rowOff>
    </xdr:from>
    <xdr:to>
      <xdr:col>50</xdr:col>
      <xdr:colOff>165100</xdr:colOff>
      <xdr:row>38</xdr:row>
      <xdr:rowOff>101757</xdr:rowOff>
    </xdr:to>
    <xdr:sp macro="" textlink="">
      <xdr:nvSpPr>
        <xdr:cNvPr id="304" name="楕円 303"/>
        <xdr:cNvSpPr/>
      </xdr:nvSpPr>
      <xdr:spPr>
        <a:xfrm>
          <a:off x="9588500" y="651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118284</xdr:rowOff>
    </xdr:from>
    <xdr:ext cx="469744" cy="259045"/>
    <xdr:sp macro="" textlink="">
      <xdr:nvSpPr>
        <xdr:cNvPr id="305" name="テキスト ボックス 304"/>
        <xdr:cNvSpPr txBox="1"/>
      </xdr:nvSpPr>
      <xdr:spPr>
        <a:xfrm>
          <a:off x="9404428" y="629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6421</xdr:rowOff>
    </xdr:from>
    <xdr:to>
      <xdr:col>46</xdr:col>
      <xdr:colOff>38100</xdr:colOff>
      <xdr:row>38</xdr:row>
      <xdr:rowOff>108021</xdr:rowOff>
    </xdr:to>
    <xdr:sp macro="" textlink="">
      <xdr:nvSpPr>
        <xdr:cNvPr id="306" name="楕円 305"/>
        <xdr:cNvSpPr/>
      </xdr:nvSpPr>
      <xdr:spPr>
        <a:xfrm>
          <a:off x="8699500" y="652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124548</xdr:rowOff>
    </xdr:from>
    <xdr:ext cx="469744" cy="259045"/>
    <xdr:sp macro="" textlink="">
      <xdr:nvSpPr>
        <xdr:cNvPr id="307" name="テキスト ボックス 306"/>
        <xdr:cNvSpPr txBox="1"/>
      </xdr:nvSpPr>
      <xdr:spPr>
        <a:xfrm>
          <a:off x="8515428" y="6296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14377</xdr:rowOff>
    </xdr:from>
    <xdr:to>
      <xdr:col>41</xdr:col>
      <xdr:colOff>101600</xdr:colOff>
      <xdr:row>38</xdr:row>
      <xdr:rowOff>115977</xdr:rowOff>
    </xdr:to>
    <xdr:sp macro="" textlink="">
      <xdr:nvSpPr>
        <xdr:cNvPr id="308" name="楕円 307"/>
        <xdr:cNvSpPr/>
      </xdr:nvSpPr>
      <xdr:spPr>
        <a:xfrm>
          <a:off x="7810500" y="652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132503</xdr:rowOff>
    </xdr:from>
    <xdr:ext cx="469744" cy="259045"/>
    <xdr:sp macro="" textlink="">
      <xdr:nvSpPr>
        <xdr:cNvPr id="309" name="テキスト ボックス 308"/>
        <xdr:cNvSpPr txBox="1"/>
      </xdr:nvSpPr>
      <xdr:spPr>
        <a:xfrm>
          <a:off x="7626428" y="63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169047</xdr:rowOff>
    </xdr:from>
    <xdr:to>
      <xdr:col>36</xdr:col>
      <xdr:colOff>165100</xdr:colOff>
      <xdr:row>38</xdr:row>
      <xdr:rowOff>99197</xdr:rowOff>
    </xdr:to>
    <xdr:sp macro="" textlink="">
      <xdr:nvSpPr>
        <xdr:cNvPr id="310" name="楕円 309"/>
        <xdr:cNvSpPr/>
      </xdr:nvSpPr>
      <xdr:spPr>
        <a:xfrm>
          <a:off x="6921500" y="651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115724</xdr:rowOff>
    </xdr:from>
    <xdr:ext cx="469744" cy="259045"/>
    <xdr:sp macro="" textlink="">
      <xdr:nvSpPr>
        <xdr:cNvPr id="311" name="テキスト ボックス 310"/>
        <xdr:cNvSpPr txBox="1"/>
      </xdr:nvSpPr>
      <xdr:spPr>
        <a:xfrm>
          <a:off x="6737428" y="6287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2" name="直線コネクタ 32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3" name="テキスト ボックス 32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5" name="テキスト ボックス 32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6" name="直線コネクタ 32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7" name="テキスト ボックス 32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9" name="テキスト ボックス 32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1" name="直線コネクタ 330"/>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2" name="農林水産業費最小値テキスト"/>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3" name="直線コネクタ 332"/>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4" name="農林水産業費最大値テキスト"/>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5" name="直線コネクタ 334"/>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9386</xdr:rowOff>
    </xdr:from>
    <xdr:to>
      <xdr:col>55</xdr:col>
      <xdr:colOff>0</xdr:colOff>
      <xdr:row>58</xdr:row>
      <xdr:rowOff>10518</xdr:rowOff>
    </xdr:to>
    <xdr:cxnSp macro="">
      <xdr:nvCxnSpPr>
        <xdr:cNvPr id="336" name="直線コネクタ 335"/>
        <xdr:cNvCxnSpPr/>
      </xdr:nvCxnSpPr>
      <xdr:spPr>
        <a:xfrm flipV="1">
          <a:off x="9639300" y="9953486"/>
          <a:ext cx="838200" cy="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97118</xdr:rowOff>
    </xdr:from>
    <xdr:ext cx="534377" cy="259045"/>
    <xdr:sp macro="" textlink="">
      <xdr:nvSpPr>
        <xdr:cNvPr id="337" name="農林水産業費平均値テキスト"/>
        <xdr:cNvSpPr txBox="1"/>
      </xdr:nvSpPr>
      <xdr:spPr>
        <a:xfrm>
          <a:off x="10528300" y="9698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38" name="フローチャート: 判断 337"/>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9467</xdr:rowOff>
    </xdr:from>
    <xdr:to>
      <xdr:col>50</xdr:col>
      <xdr:colOff>114300</xdr:colOff>
      <xdr:row>58</xdr:row>
      <xdr:rowOff>10518</xdr:rowOff>
    </xdr:to>
    <xdr:cxnSp macro="">
      <xdr:nvCxnSpPr>
        <xdr:cNvPr id="339" name="直線コネクタ 338"/>
        <xdr:cNvCxnSpPr/>
      </xdr:nvCxnSpPr>
      <xdr:spPr>
        <a:xfrm>
          <a:off x="8750300" y="9953567"/>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0" name="フローチャート: 判断 339"/>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19249</xdr:rowOff>
    </xdr:from>
    <xdr:ext cx="534377" cy="259045"/>
    <xdr:sp macro="" textlink="">
      <xdr:nvSpPr>
        <xdr:cNvPr id="341" name="テキスト ボックス 340"/>
        <xdr:cNvSpPr txBox="1"/>
      </xdr:nvSpPr>
      <xdr:spPr>
        <a:xfrm>
          <a:off x="9372111" y="962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8118</xdr:rowOff>
    </xdr:from>
    <xdr:to>
      <xdr:col>45</xdr:col>
      <xdr:colOff>177800</xdr:colOff>
      <xdr:row>58</xdr:row>
      <xdr:rowOff>9467</xdr:rowOff>
    </xdr:to>
    <xdr:cxnSp macro="">
      <xdr:nvCxnSpPr>
        <xdr:cNvPr id="342" name="直線コネクタ 341"/>
        <xdr:cNvCxnSpPr/>
      </xdr:nvCxnSpPr>
      <xdr:spPr>
        <a:xfrm>
          <a:off x="7861300" y="9952218"/>
          <a:ext cx="8890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78973</xdr:rowOff>
    </xdr:from>
    <xdr:to>
      <xdr:col>46</xdr:col>
      <xdr:colOff>38100</xdr:colOff>
      <xdr:row>58</xdr:row>
      <xdr:rowOff>9123</xdr:rowOff>
    </xdr:to>
    <xdr:sp macro="" textlink="">
      <xdr:nvSpPr>
        <xdr:cNvPr id="343" name="フローチャート: 判断 342"/>
        <xdr:cNvSpPr/>
      </xdr:nvSpPr>
      <xdr:spPr>
        <a:xfrm>
          <a:off x="8699500" y="985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25650</xdr:rowOff>
    </xdr:from>
    <xdr:ext cx="534377" cy="259045"/>
    <xdr:sp macro="" textlink="">
      <xdr:nvSpPr>
        <xdr:cNvPr id="344" name="テキスト ボックス 343"/>
        <xdr:cNvSpPr txBox="1"/>
      </xdr:nvSpPr>
      <xdr:spPr>
        <a:xfrm>
          <a:off x="8483111" y="962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6334</xdr:rowOff>
    </xdr:from>
    <xdr:to>
      <xdr:col>41</xdr:col>
      <xdr:colOff>50800</xdr:colOff>
      <xdr:row>58</xdr:row>
      <xdr:rowOff>8118</xdr:rowOff>
    </xdr:to>
    <xdr:cxnSp macro="">
      <xdr:nvCxnSpPr>
        <xdr:cNvPr id="345" name="直線コネクタ 344"/>
        <xdr:cNvCxnSpPr/>
      </xdr:nvCxnSpPr>
      <xdr:spPr>
        <a:xfrm>
          <a:off x="6972300" y="9950434"/>
          <a:ext cx="889000" cy="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64257</xdr:rowOff>
    </xdr:from>
    <xdr:to>
      <xdr:col>41</xdr:col>
      <xdr:colOff>101600</xdr:colOff>
      <xdr:row>57</xdr:row>
      <xdr:rowOff>165857</xdr:rowOff>
    </xdr:to>
    <xdr:sp macro="" textlink="">
      <xdr:nvSpPr>
        <xdr:cNvPr id="346" name="フローチャート: 判断 345"/>
        <xdr:cNvSpPr/>
      </xdr:nvSpPr>
      <xdr:spPr>
        <a:xfrm>
          <a:off x="7810500" y="983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10934</xdr:rowOff>
    </xdr:from>
    <xdr:ext cx="534377" cy="259045"/>
    <xdr:sp macro="" textlink="">
      <xdr:nvSpPr>
        <xdr:cNvPr id="347" name="テキスト ボックス 346"/>
        <xdr:cNvSpPr txBox="1"/>
      </xdr:nvSpPr>
      <xdr:spPr>
        <a:xfrm>
          <a:off x="7594111" y="961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66628</xdr:rowOff>
    </xdr:from>
    <xdr:to>
      <xdr:col>36</xdr:col>
      <xdr:colOff>165100</xdr:colOff>
      <xdr:row>57</xdr:row>
      <xdr:rowOff>168228</xdr:rowOff>
    </xdr:to>
    <xdr:sp macro="" textlink="">
      <xdr:nvSpPr>
        <xdr:cNvPr id="348" name="フローチャート: 判断 347"/>
        <xdr:cNvSpPr/>
      </xdr:nvSpPr>
      <xdr:spPr>
        <a:xfrm>
          <a:off x="6921500" y="983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13305</xdr:rowOff>
    </xdr:from>
    <xdr:ext cx="534377" cy="259045"/>
    <xdr:sp macro="" textlink="">
      <xdr:nvSpPr>
        <xdr:cNvPr id="349" name="テキスト ボックス 348"/>
        <xdr:cNvSpPr txBox="1"/>
      </xdr:nvSpPr>
      <xdr:spPr>
        <a:xfrm>
          <a:off x="6705111" y="961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130036</xdr:rowOff>
    </xdr:from>
    <xdr:to>
      <xdr:col>55</xdr:col>
      <xdr:colOff>50800</xdr:colOff>
      <xdr:row>58</xdr:row>
      <xdr:rowOff>60186</xdr:rowOff>
    </xdr:to>
    <xdr:sp macro="" textlink="">
      <xdr:nvSpPr>
        <xdr:cNvPr id="355" name="楕円 354"/>
        <xdr:cNvSpPr/>
      </xdr:nvSpPr>
      <xdr:spPr>
        <a:xfrm>
          <a:off x="10426700" y="990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52667</xdr:rowOff>
    </xdr:from>
    <xdr:ext cx="469744" cy="259045"/>
    <xdr:sp macro="" textlink="">
      <xdr:nvSpPr>
        <xdr:cNvPr id="356" name="農林水産業費該当値テキスト"/>
        <xdr:cNvSpPr txBox="1"/>
      </xdr:nvSpPr>
      <xdr:spPr>
        <a:xfrm>
          <a:off x="10528300" y="982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131168</xdr:rowOff>
    </xdr:from>
    <xdr:to>
      <xdr:col>50</xdr:col>
      <xdr:colOff>165100</xdr:colOff>
      <xdr:row>58</xdr:row>
      <xdr:rowOff>61318</xdr:rowOff>
    </xdr:to>
    <xdr:sp macro="" textlink="">
      <xdr:nvSpPr>
        <xdr:cNvPr id="357" name="楕円 356"/>
        <xdr:cNvSpPr/>
      </xdr:nvSpPr>
      <xdr:spPr>
        <a:xfrm>
          <a:off x="9588500" y="990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52445</xdr:rowOff>
    </xdr:from>
    <xdr:ext cx="469744" cy="259045"/>
    <xdr:sp macro="" textlink="">
      <xdr:nvSpPr>
        <xdr:cNvPr id="358" name="テキスト ボックス 357"/>
        <xdr:cNvSpPr txBox="1"/>
      </xdr:nvSpPr>
      <xdr:spPr>
        <a:xfrm>
          <a:off x="9404428" y="999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130117</xdr:rowOff>
    </xdr:from>
    <xdr:to>
      <xdr:col>46</xdr:col>
      <xdr:colOff>38100</xdr:colOff>
      <xdr:row>58</xdr:row>
      <xdr:rowOff>60267</xdr:rowOff>
    </xdr:to>
    <xdr:sp macro="" textlink="">
      <xdr:nvSpPr>
        <xdr:cNvPr id="359" name="楕円 358"/>
        <xdr:cNvSpPr/>
      </xdr:nvSpPr>
      <xdr:spPr>
        <a:xfrm>
          <a:off x="8699500" y="990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51394</xdr:rowOff>
    </xdr:from>
    <xdr:ext cx="469744" cy="259045"/>
    <xdr:sp macro="" textlink="">
      <xdr:nvSpPr>
        <xdr:cNvPr id="360" name="テキスト ボックス 359"/>
        <xdr:cNvSpPr txBox="1"/>
      </xdr:nvSpPr>
      <xdr:spPr>
        <a:xfrm>
          <a:off x="8515428" y="999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128768</xdr:rowOff>
    </xdr:from>
    <xdr:to>
      <xdr:col>41</xdr:col>
      <xdr:colOff>101600</xdr:colOff>
      <xdr:row>58</xdr:row>
      <xdr:rowOff>58918</xdr:rowOff>
    </xdr:to>
    <xdr:sp macro="" textlink="">
      <xdr:nvSpPr>
        <xdr:cNvPr id="361" name="楕円 360"/>
        <xdr:cNvSpPr/>
      </xdr:nvSpPr>
      <xdr:spPr>
        <a:xfrm>
          <a:off x="7810500" y="990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50045</xdr:rowOff>
    </xdr:from>
    <xdr:ext cx="469744" cy="259045"/>
    <xdr:sp macro="" textlink="">
      <xdr:nvSpPr>
        <xdr:cNvPr id="362" name="テキスト ボックス 361"/>
        <xdr:cNvSpPr txBox="1"/>
      </xdr:nvSpPr>
      <xdr:spPr>
        <a:xfrm>
          <a:off x="7626428" y="999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126984</xdr:rowOff>
    </xdr:from>
    <xdr:to>
      <xdr:col>36</xdr:col>
      <xdr:colOff>165100</xdr:colOff>
      <xdr:row>58</xdr:row>
      <xdr:rowOff>57134</xdr:rowOff>
    </xdr:to>
    <xdr:sp macro="" textlink="">
      <xdr:nvSpPr>
        <xdr:cNvPr id="363" name="楕円 362"/>
        <xdr:cNvSpPr/>
      </xdr:nvSpPr>
      <xdr:spPr>
        <a:xfrm>
          <a:off x="6921500" y="989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48261</xdr:rowOff>
    </xdr:from>
    <xdr:ext cx="469744" cy="259045"/>
    <xdr:sp macro="" textlink="">
      <xdr:nvSpPr>
        <xdr:cNvPr id="364" name="テキスト ボックス 363"/>
        <xdr:cNvSpPr txBox="1"/>
      </xdr:nvSpPr>
      <xdr:spPr>
        <a:xfrm>
          <a:off x="6737428" y="999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6" name="テキスト ボックス 37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0" name="テキスト ボックス 37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2" name="テキスト ボックス 38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4" name="テキスト ボックス 38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88" name="直線コネクタ 387"/>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89" name="商工費最小値テキスト"/>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0" name="直線コネクタ 389"/>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1" name="商工費最大値テキスト"/>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2" name="直線コネクタ 391"/>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140519</xdr:rowOff>
    </xdr:from>
    <xdr:to>
      <xdr:col>55</xdr:col>
      <xdr:colOff>0</xdr:colOff>
      <xdr:row>78</xdr:row>
      <xdr:rowOff>142139</xdr:rowOff>
    </xdr:to>
    <xdr:cxnSp macro="">
      <xdr:nvCxnSpPr>
        <xdr:cNvPr id="393" name="直線コネクタ 392"/>
        <xdr:cNvCxnSpPr/>
      </xdr:nvCxnSpPr>
      <xdr:spPr>
        <a:xfrm>
          <a:off x="9639300" y="13513619"/>
          <a:ext cx="838200" cy="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129646</xdr:rowOff>
    </xdr:from>
    <xdr:ext cx="534377" cy="259045"/>
    <xdr:sp macro="" textlink="">
      <xdr:nvSpPr>
        <xdr:cNvPr id="394" name="商工費平均値テキスト"/>
        <xdr:cNvSpPr txBox="1"/>
      </xdr:nvSpPr>
      <xdr:spPr>
        <a:xfrm>
          <a:off x="10528300" y="131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5" name="フローチャート: 判断 394"/>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109601</xdr:rowOff>
    </xdr:from>
    <xdr:to>
      <xdr:col>50</xdr:col>
      <xdr:colOff>114300</xdr:colOff>
      <xdr:row>78</xdr:row>
      <xdr:rowOff>140519</xdr:rowOff>
    </xdr:to>
    <xdr:cxnSp macro="">
      <xdr:nvCxnSpPr>
        <xdr:cNvPr id="396" name="直線コネクタ 395"/>
        <xdr:cNvCxnSpPr/>
      </xdr:nvCxnSpPr>
      <xdr:spPr>
        <a:xfrm>
          <a:off x="8750300" y="13482701"/>
          <a:ext cx="889000" cy="3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397" name="フローチャート: 判断 396"/>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37577</xdr:rowOff>
    </xdr:from>
    <xdr:ext cx="534377" cy="259045"/>
    <xdr:sp macro="" textlink="">
      <xdr:nvSpPr>
        <xdr:cNvPr id="398" name="テキスト ボックス 397"/>
        <xdr:cNvSpPr txBox="1"/>
      </xdr:nvSpPr>
      <xdr:spPr>
        <a:xfrm>
          <a:off x="9372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109601</xdr:rowOff>
    </xdr:from>
    <xdr:to>
      <xdr:col>45</xdr:col>
      <xdr:colOff>177800</xdr:colOff>
      <xdr:row>78</xdr:row>
      <xdr:rowOff>138385</xdr:rowOff>
    </xdr:to>
    <xdr:cxnSp macro="">
      <xdr:nvCxnSpPr>
        <xdr:cNvPr id="399" name="直線コネクタ 398"/>
        <xdr:cNvCxnSpPr/>
      </xdr:nvCxnSpPr>
      <xdr:spPr>
        <a:xfrm flipV="1">
          <a:off x="7861300" y="13482701"/>
          <a:ext cx="889000" cy="2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84595</xdr:rowOff>
    </xdr:from>
    <xdr:to>
      <xdr:col>46</xdr:col>
      <xdr:colOff>38100</xdr:colOff>
      <xdr:row>78</xdr:row>
      <xdr:rowOff>14745</xdr:rowOff>
    </xdr:to>
    <xdr:sp macro="" textlink="">
      <xdr:nvSpPr>
        <xdr:cNvPr id="400" name="フローチャート: 判断 399"/>
        <xdr:cNvSpPr/>
      </xdr:nvSpPr>
      <xdr:spPr>
        <a:xfrm>
          <a:off x="8699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31272</xdr:rowOff>
    </xdr:from>
    <xdr:ext cx="534377" cy="259045"/>
    <xdr:sp macro="" textlink="">
      <xdr:nvSpPr>
        <xdr:cNvPr id="401" name="テキスト ボックス 400"/>
        <xdr:cNvSpPr txBox="1"/>
      </xdr:nvSpPr>
      <xdr:spPr>
        <a:xfrm>
          <a:off x="8483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134938</xdr:rowOff>
    </xdr:from>
    <xdr:to>
      <xdr:col>41</xdr:col>
      <xdr:colOff>50800</xdr:colOff>
      <xdr:row>78</xdr:row>
      <xdr:rowOff>138385</xdr:rowOff>
    </xdr:to>
    <xdr:cxnSp macro="">
      <xdr:nvCxnSpPr>
        <xdr:cNvPr id="402" name="直線コネクタ 401"/>
        <xdr:cNvCxnSpPr/>
      </xdr:nvCxnSpPr>
      <xdr:spPr>
        <a:xfrm>
          <a:off x="6972300" y="13508038"/>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164471</xdr:rowOff>
    </xdr:from>
    <xdr:to>
      <xdr:col>41</xdr:col>
      <xdr:colOff>101600</xdr:colOff>
      <xdr:row>78</xdr:row>
      <xdr:rowOff>94621</xdr:rowOff>
    </xdr:to>
    <xdr:sp macro="" textlink="">
      <xdr:nvSpPr>
        <xdr:cNvPr id="403" name="フローチャート: 判断 402"/>
        <xdr:cNvSpPr/>
      </xdr:nvSpPr>
      <xdr:spPr>
        <a:xfrm>
          <a:off x="7810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111148</xdr:rowOff>
    </xdr:from>
    <xdr:ext cx="469744" cy="259045"/>
    <xdr:sp macro="" textlink="">
      <xdr:nvSpPr>
        <xdr:cNvPr id="404" name="テキスト ボックス 403"/>
        <xdr:cNvSpPr txBox="1"/>
      </xdr:nvSpPr>
      <xdr:spPr>
        <a:xfrm>
          <a:off x="7626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833</xdr:rowOff>
    </xdr:from>
    <xdr:to>
      <xdr:col>36</xdr:col>
      <xdr:colOff>165100</xdr:colOff>
      <xdr:row>78</xdr:row>
      <xdr:rowOff>102433</xdr:rowOff>
    </xdr:to>
    <xdr:sp macro="" textlink="">
      <xdr:nvSpPr>
        <xdr:cNvPr id="405" name="フローチャート: 判断 404"/>
        <xdr:cNvSpPr/>
      </xdr:nvSpPr>
      <xdr:spPr>
        <a:xfrm>
          <a:off x="6921500" y="133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118960</xdr:rowOff>
    </xdr:from>
    <xdr:ext cx="469744" cy="259045"/>
    <xdr:sp macro="" textlink="">
      <xdr:nvSpPr>
        <xdr:cNvPr id="406" name="テキスト ボックス 405"/>
        <xdr:cNvSpPr txBox="1"/>
      </xdr:nvSpPr>
      <xdr:spPr>
        <a:xfrm>
          <a:off x="6737428" y="13149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91339</xdr:rowOff>
    </xdr:from>
    <xdr:to>
      <xdr:col>55</xdr:col>
      <xdr:colOff>50800</xdr:colOff>
      <xdr:row>79</xdr:row>
      <xdr:rowOff>21489</xdr:rowOff>
    </xdr:to>
    <xdr:sp macro="" textlink="">
      <xdr:nvSpPr>
        <xdr:cNvPr id="412" name="楕円 411"/>
        <xdr:cNvSpPr/>
      </xdr:nvSpPr>
      <xdr:spPr>
        <a:xfrm>
          <a:off x="10426700" y="1346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6266</xdr:rowOff>
    </xdr:from>
    <xdr:ext cx="469744" cy="259045"/>
    <xdr:sp macro="" textlink="">
      <xdr:nvSpPr>
        <xdr:cNvPr id="413" name="商工費該当値テキスト"/>
        <xdr:cNvSpPr txBox="1"/>
      </xdr:nvSpPr>
      <xdr:spPr>
        <a:xfrm>
          <a:off x="10528300" y="13379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89719</xdr:rowOff>
    </xdr:from>
    <xdr:to>
      <xdr:col>50</xdr:col>
      <xdr:colOff>165100</xdr:colOff>
      <xdr:row>79</xdr:row>
      <xdr:rowOff>19869</xdr:rowOff>
    </xdr:to>
    <xdr:sp macro="" textlink="">
      <xdr:nvSpPr>
        <xdr:cNvPr id="414" name="楕円 413"/>
        <xdr:cNvSpPr/>
      </xdr:nvSpPr>
      <xdr:spPr>
        <a:xfrm>
          <a:off x="9588500" y="1346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10996</xdr:rowOff>
    </xdr:from>
    <xdr:ext cx="469744" cy="259045"/>
    <xdr:sp macro="" textlink="">
      <xdr:nvSpPr>
        <xdr:cNvPr id="415" name="テキスト ボックス 414"/>
        <xdr:cNvSpPr txBox="1"/>
      </xdr:nvSpPr>
      <xdr:spPr>
        <a:xfrm>
          <a:off x="9404428" y="1355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58801</xdr:rowOff>
    </xdr:from>
    <xdr:to>
      <xdr:col>46</xdr:col>
      <xdr:colOff>38100</xdr:colOff>
      <xdr:row>78</xdr:row>
      <xdr:rowOff>160401</xdr:rowOff>
    </xdr:to>
    <xdr:sp macro="" textlink="">
      <xdr:nvSpPr>
        <xdr:cNvPr id="416" name="楕円 415"/>
        <xdr:cNvSpPr/>
      </xdr:nvSpPr>
      <xdr:spPr>
        <a:xfrm>
          <a:off x="8699500" y="1343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151528</xdr:rowOff>
    </xdr:from>
    <xdr:ext cx="469744" cy="259045"/>
    <xdr:sp macro="" textlink="">
      <xdr:nvSpPr>
        <xdr:cNvPr id="417" name="テキスト ボックス 416"/>
        <xdr:cNvSpPr txBox="1"/>
      </xdr:nvSpPr>
      <xdr:spPr>
        <a:xfrm>
          <a:off x="8515428" y="1352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87585</xdr:rowOff>
    </xdr:from>
    <xdr:to>
      <xdr:col>41</xdr:col>
      <xdr:colOff>101600</xdr:colOff>
      <xdr:row>79</xdr:row>
      <xdr:rowOff>17735</xdr:rowOff>
    </xdr:to>
    <xdr:sp macro="" textlink="">
      <xdr:nvSpPr>
        <xdr:cNvPr id="418" name="楕円 417"/>
        <xdr:cNvSpPr/>
      </xdr:nvSpPr>
      <xdr:spPr>
        <a:xfrm>
          <a:off x="7810500" y="1346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8862</xdr:rowOff>
    </xdr:from>
    <xdr:ext cx="469744" cy="259045"/>
    <xdr:sp macro="" textlink="">
      <xdr:nvSpPr>
        <xdr:cNvPr id="419" name="テキスト ボックス 418"/>
        <xdr:cNvSpPr txBox="1"/>
      </xdr:nvSpPr>
      <xdr:spPr>
        <a:xfrm>
          <a:off x="7626428" y="1355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84138</xdr:rowOff>
    </xdr:from>
    <xdr:to>
      <xdr:col>36</xdr:col>
      <xdr:colOff>165100</xdr:colOff>
      <xdr:row>79</xdr:row>
      <xdr:rowOff>14288</xdr:rowOff>
    </xdr:to>
    <xdr:sp macro="" textlink="">
      <xdr:nvSpPr>
        <xdr:cNvPr id="420" name="楕円 419"/>
        <xdr:cNvSpPr/>
      </xdr:nvSpPr>
      <xdr:spPr>
        <a:xfrm>
          <a:off x="6921500" y="1345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5415</xdr:rowOff>
    </xdr:from>
    <xdr:ext cx="469744" cy="259045"/>
    <xdr:sp macro="" textlink="">
      <xdr:nvSpPr>
        <xdr:cNvPr id="421" name="テキスト ボックス 420"/>
        <xdr:cNvSpPr txBox="1"/>
      </xdr:nvSpPr>
      <xdr:spPr>
        <a:xfrm>
          <a:off x="6737428" y="1354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5" name="テキスト ボックス 43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7" name="テキスト ボックス 43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9" name="テキスト ボックス 43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1" name="テキスト ボックス 44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47" name="直線コネクタ 446"/>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48" name="土木費最小値テキスト"/>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49" name="直線コネクタ 448"/>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0" name="土木費最大値テキスト"/>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1" name="直線コネクタ 450"/>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137068</xdr:rowOff>
    </xdr:from>
    <xdr:to>
      <xdr:col>55</xdr:col>
      <xdr:colOff>0</xdr:colOff>
      <xdr:row>98</xdr:row>
      <xdr:rowOff>141594</xdr:rowOff>
    </xdr:to>
    <xdr:cxnSp macro="">
      <xdr:nvCxnSpPr>
        <xdr:cNvPr id="452" name="直線コネクタ 451"/>
        <xdr:cNvCxnSpPr/>
      </xdr:nvCxnSpPr>
      <xdr:spPr>
        <a:xfrm flipV="1">
          <a:off x="9639300" y="16939168"/>
          <a:ext cx="8382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96223</xdr:rowOff>
    </xdr:from>
    <xdr:ext cx="534377" cy="259045"/>
    <xdr:sp macro="" textlink="">
      <xdr:nvSpPr>
        <xdr:cNvPr id="453" name="土木費平均値テキスト"/>
        <xdr:cNvSpPr txBox="1"/>
      </xdr:nvSpPr>
      <xdr:spPr>
        <a:xfrm>
          <a:off x="10528300" y="16726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4" name="フローチャート: 判断 453"/>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141594</xdr:rowOff>
    </xdr:from>
    <xdr:to>
      <xdr:col>50</xdr:col>
      <xdr:colOff>114300</xdr:colOff>
      <xdr:row>98</xdr:row>
      <xdr:rowOff>154643</xdr:rowOff>
    </xdr:to>
    <xdr:cxnSp macro="">
      <xdr:nvCxnSpPr>
        <xdr:cNvPr id="455" name="直線コネクタ 454"/>
        <xdr:cNvCxnSpPr/>
      </xdr:nvCxnSpPr>
      <xdr:spPr>
        <a:xfrm flipV="1">
          <a:off x="8750300" y="16943694"/>
          <a:ext cx="889000" cy="1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56" name="フローチャート: 判断 455"/>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20307</xdr:rowOff>
    </xdr:from>
    <xdr:ext cx="534377" cy="259045"/>
    <xdr:sp macro="" textlink="">
      <xdr:nvSpPr>
        <xdr:cNvPr id="457" name="テキスト ボックス 456"/>
        <xdr:cNvSpPr txBox="1"/>
      </xdr:nvSpPr>
      <xdr:spPr>
        <a:xfrm>
          <a:off x="9372111" y="1665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154643</xdr:rowOff>
    </xdr:from>
    <xdr:to>
      <xdr:col>45</xdr:col>
      <xdr:colOff>177800</xdr:colOff>
      <xdr:row>98</xdr:row>
      <xdr:rowOff>156930</xdr:rowOff>
    </xdr:to>
    <xdr:cxnSp macro="">
      <xdr:nvCxnSpPr>
        <xdr:cNvPr id="458" name="直線コネクタ 457"/>
        <xdr:cNvCxnSpPr/>
      </xdr:nvCxnSpPr>
      <xdr:spPr>
        <a:xfrm flipV="1">
          <a:off x="7861300" y="1695674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79025</xdr:rowOff>
    </xdr:from>
    <xdr:to>
      <xdr:col>46</xdr:col>
      <xdr:colOff>38100</xdr:colOff>
      <xdr:row>99</xdr:row>
      <xdr:rowOff>9175</xdr:rowOff>
    </xdr:to>
    <xdr:sp macro="" textlink="">
      <xdr:nvSpPr>
        <xdr:cNvPr id="459" name="フローチャート: 判断 458"/>
        <xdr:cNvSpPr/>
      </xdr:nvSpPr>
      <xdr:spPr>
        <a:xfrm>
          <a:off x="8699500" y="1688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25702</xdr:rowOff>
    </xdr:from>
    <xdr:ext cx="534377" cy="259045"/>
    <xdr:sp macro="" textlink="">
      <xdr:nvSpPr>
        <xdr:cNvPr id="460" name="テキスト ボックス 459"/>
        <xdr:cNvSpPr txBox="1"/>
      </xdr:nvSpPr>
      <xdr:spPr>
        <a:xfrm>
          <a:off x="8483111" y="1665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156930</xdr:rowOff>
    </xdr:from>
    <xdr:to>
      <xdr:col>41</xdr:col>
      <xdr:colOff>50800</xdr:colOff>
      <xdr:row>98</xdr:row>
      <xdr:rowOff>165964</xdr:rowOff>
    </xdr:to>
    <xdr:cxnSp macro="">
      <xdr:nvCxnSpPr>
        <xdr:cNvPr id="461" name="直線コネクタ 460"/>
        <xdr:cNvCxnSpPr/>
      </xdr:nvCxnSpPr>
      <xdr:spPr>
        <a:xfrm flipV="1">
          <a:off x="6972300" y="16959030"/>
          <a:ext cx="889000" cy="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66092</xdr:rowOff>
    </xdr:from>
    <xdr:to>
      <xdr:col>41</xdr:col>
      <xdr:colOff>101600</xdr:colOff>
      <xdr:row>98</xdr:row>
      <xdr:rowOff>167692</xdr:rowOff>
    </xdr:to>
    <xdr:sp macro="" textlink="">
      <xdr:nvSpPr>
        <xdr:cNvPr id="462" name="フローチャート: 判断 461"/>
        <xdr:cNvSpPr/>
      </xdr:nvSpPr>
      <xdr:spPr>
        <a:xfrm>
          <a:off x="7810500" y="1686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12769</xdr:rowOff>
    </xdr:from>
    <xdr:ext cx="534377" cy="259045"/>
    <xdr:sp macro="" textlink="">
      <xdr:nvSpPr>
        <xdr:cNvPr id="463" name="テキスト ボックス 462"/>
        <xdr:cNvSpPr txBox="1"/>
      </xdr:nvSpPr>
      <xdr:spPr>
        <a:xfrm>
          <a:off x="7594111" y="1664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61033</xdr:rowOff>
    </xdr:from>
    <xdr:to>
      <xdr:col>36</xdr:col>
      <xdr:colOff>165100</xdr:colOff>
      <xdr:row>98</xdr:row>
      <xdr:rowOff>162633</xdr:rowOff>
    </xdr:to>
    <xdr:sp macro="" textlink="">
      <xdr:nvSpPr>
        <xdr:cNvPr id="464" name="フローチャート: 判断 463"/>
        <xdr:cNvSpPr/>
      </xdr:nvSpPr>
      <xdr:spPr>
        <a:xfrm>
          <a:off x="6921500" y="1686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7710</xdr:rowOff>
    </xdr:from>
    <xdr:ext cx="534377" cy="259045"/>
    <xdr:sp macro="" textlink="">
      <xdr:nvSpPr>
        <xdr:cNvPr id="465" name="テキスト ボックス 464"/>
        <xdr:cNvSpPr txBox="1"/>
      </xdr:nvSpPr>
      <xdr:spPr>
        <a:xfrm>
          <a:off x="6705111" y="1663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86268</xdr:rowOff>
    </xdr:from>
    <xdr:to>
      <xdr:col>55</xdr:col>
      <xdr:colOff>50800</xdr:colOff>
      <xdr:row>99</xdr:row>
      <xdr:rowOff>16418</xdr:rowOff>
    </xdr:to>
    <xdr:sp macro="" textlink="">
      <xdr:nvSpPr>
        <xdr:cNvPr id="471" name="楕円 470"/>
        <xdr:cNvSpPr/>
      </xdr:nvSpPr>
      <xdr:spPr>
        <a:xfrm>
          <a:off x="10426700" y="1688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51773</xdr:rowOff>
    </xdr:from>
    <xdr:ext cx="534377" cy="259045"/>
    <xdr:sp macro="" textlink="">
      <xdr:nvSpPr>
        <xdr:cNvPr id="472" name="土木費該当値テキスト"/>
        <xdr:cNvSpPr txBox="1"/>
      </xdr:nvSpPr>
      <xdr:spPr>
        <a:xfrm>
          <a:off x="10528300" y="1685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90794</xdr:rowOff>
    </xdr:from>
    <xdr:to>
      <xdr:col>50</xdr:col>
      <xdr:colOff>165100</xdr:colOff>
      <xdr:row>99</xdr:row>
      <xdr:rowOff>20944</xdr:rowOff>
    </xdr:to>
    <xdr:sp macro="" textlink="">
      <xdr:nvSpPr>
        <xdr:cNvPr id="473" name="楕円 472"/>
        <xdr:cNvSpPr/>
      </xdr:nvSpPr>
      <xdr:spPr>
        <a:xfrm>
          <a:off x="9588500" y="1689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12071</xdr:rowOff>
    </xdr:from>
    <xdr:ext cx="534377" cy="259045"/>
    <xdr:sp macro="" textlink="">
      <xdr:nvSpPr>
        <xdr:cNvPr id="474" name="テキスト ボックス 473"/>
        <xdr:cNvSpPr txBox="1"/>
      </xdr:nvSpPr>
      <xdr:spPr>
        <a:xfrm>
          <a:off x="9372111" y="1698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103843</xdr:rowOff>
    </xdr:from>
    <xdr:to>
      <xdr:col>46</xdr:col>
      <xdr:colOff>38100</xdr:colOff>
      <xdr:row>99</xdr:row>
      <xdr:rowOff>33993</xdr:rowOff>
    </xdr:to>
    <xdr:sp macro="" textlink="">
      <xdr:nvSpPr>
        <xdr:cNvPr id="475" name="楕円 474"/>
        <xdr:cNvSpPr/>
      </xdr:nvSpPr>
      <xdr:spPr>
        <a:xfrm>
          <a:off x="8699500" y="1690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25120</xdr:rowOff>
    </xdr:from>
    <xdr:ext cx="534377" cy="259045"/>
    <xdr:sp macro="" textlink="">
      <xdr:nvSpPr>
        <xdr:cNvPr id="476" name="テキスト ボックス 475"/>
        <xdr:cNvSpPr txBox="1"/>
      </xdr:nvSpPr>
      <xdr:spPr>
        <a:xfrm>
          <a:off x="8483111" y="1699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106130</xdr:rowOff>
    </xdr:from>
    <xdr:to>
      <xdr:col>41</xdr:col>
      <xdr:colOff>101600</xdr:colOff>
      <xdr:row>99</xdr:row>
      <xdr:rowOff>36280</xdr:rowOff>
    </xdr:to>
    <xdr:sp macro="" textlink="">
      <xdr:nvSpPr>
        <xdr:cNvPr id="477" name="楕円 476"/>
        <xdr:cNvSpPr/>
      </xdr:nvSpPr>
      <xdr:spPr>
        <a:xfrm>
          <a:off x="7810500" y="1690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27407</xdr:rowOff>
    </xdr:from>
    <xdr:ext cx="534377" cy="259045"/>
    <xdr:sp macro="" textlink="">
      <xdr:nvSpPr>
        <xdr:cNvPr id="478" name="テキスト ボックス 477"/>
        <xdr:cNvSpPr txBox="1"/>
      </xdr:nvSpPr>
      <xdr:spPr>
        <a:xfrm>
          <a:off x="7594111" y="1700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115164</xdr:rowOff>
    </xdr:from>
    <xdr:to>
      <xdr:col>36</xdr:col>
      <xdr:colOff>165100</xdr:colOff>
      <xdr:row>99</xdr:row>
      <xdr:rowOff>45314</xdr:rowOff>
    </xdr:to>
    <xdr:sp macro="" textlink="">
      <xdr:nvSpPr>
        <xdr:cNvPr id="479" name="楕円 478"/>
        <xdr:cNvSpPr/>
      </xdr:nvSpPr>
      <xdr:spPr>
        <a:xfrm>
          <a:off x="6921500" y="1691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36441</xdr:rowOff>
    </xdr:from>
    <xdr:ext cx="534377" cy="259045"/>
    <xdr:sp macro="" textlink="">
      <xdr:nvSpPr>
        <xdr:cNvPr id="480" name="テキスト ボックス 479"/>
        <xdr:cNvSpPr txBox="1"/>
      </xdr:nvSpPr>
      <xdr:spPr>
        <a:xfrm>
          <a:off x="6705111" y="170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3" name="テキスト ボックス 49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3" name="直線コネクタ 502"/>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4" name="消防費最小値テキスト"/>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5" name="直線コネクタ 504"/>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06" name="消防費最大値テキスト"/>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07" name="直線コネクタ 506"/>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114600</xdr:rowOff>
    </xdr:from>
    <xdr:to>
      <xdr:col>85</xdr:col>
      <xdr:colOff>127000</xdr:colOff>
      <xdr:row>37</xdr:row>
      <xdr:rowOff>166035</xdr:rowOff>
    </xdr:to>
    <xdr:cxnSp macro="">
      <xdr:nvCxnSpPr>
        <xdr:cNvPr id="508" name="直線コネクタ 507"/>
        <xdr:cNvCxnSpPr/>
      </xdr:nvCxnSpPr>
      <xdr:spPr>
        <a:xfrm flipV="1">
          <a:off x="15481300" y="645825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10096</xdr:rowOff>
    </xdr:from>
    <xdr:ext cx="534377" cy="259045"/>
    <xdr:sp macro="" textlink="">
      <xdr:nvSpPr>
        <xdr:cNvPr id="509" name="消防費平均値テキスト"/>
        <xdr:cNvSpPr txBox="1"/>
      </xdr:nvSpPr>
      <xdr:spPr>
        <a:xfrm>
          <a:off x="16370300" y="6182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0" name="フローチャート: 判断 509"/>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166035</xdr:rowOff>
    </xdr:from>
    <xdr:to>
      <xdr:col>81</xdr:col>
      <xdr:colOff>50800</xdr:colOff>
      <xdr:row>38</xdr:row>
      <xdr:rowOff>37836</xdr:rowOff>
    </xdr:to>
    <xdr:cxnSp macro="">
      <xdr:nvCxnSpPr>
        <xdr:cNvPr id="511" name="直線コネクタ 510"/>
        <xdr:cNvCxnSpPr/>
      </xdr:nvCxnSpPr>
      <xdr:spPr>
        <a:xfrm flipV="1">
          <a:off x="14592300" y="6509685"/>
          <a:ext cx="889000" cy="4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2" name="フローチャート: 判断 511"/>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113575</xdr:rowOff>
    </xdr:from>
    <xdr:ext cx="534377" cy="259045"/>
    <xdr:sp macro="" textlink="">
      <xdr:nvSpPr>
        <xdr:cNvPr id="513" name="テキスト ボックス 512"/>
        <xdr:cNvSpPr txBox="1"/>
      </xdr:nvSpPr>
      <xdr:spPr>
        <a:xfrm>
          <a:off x="15214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37836</xdr:rowOff>
    </xdr:from>
    <xdr:to>
      <xdr:col>76</xdr:col>
      <xdr:colOff>114300</xdr:colOff>
      <xdr:row>38</xdr:row>
      <xdr:rowOff>66091</xdr:rowOff>
    </xdr:to>
    <xdr:cxnSp macro="">
      <xdr:nvCxnSpPr>
        <xdr:cNvPr id="514" name="直線コネクタ 513"/>
        <xdr:cNvCxnSpPr/>
      </xdr:nvCxnSpPr>
      <xdr:spPr>
        <a:xfrm flipV="1">
          <a:off x="13703300" y="6552936"/>
          <a:ext cx="889000" cy="2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15" name="フローチャート: 判断 514"/>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96202</xdr:rowOff>
    </xdr:from>
    <xdr:ext cx="534377" cy="259045"/>
    <xdr:sp macro="" textlink="">
      <xdr:nvSpPr>
        <xdr:cNvPr id="516" name="テキスト ボックス 515"/>
        <xdr:cNvSpPr txBox="1"/>
      </xdr:nvSpPr>
      <xdr:spPr>
        <a:xfrm>
          <a:off x="14325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48351</xdr:rowOff>
    </xdr:from>
    <xdr:to>
      <xdr:col>71</xdr:col>
      <xdr:colOff>177800</xdr:colOff>
      <xdr:row>38</xdr:row>
      <xdr:rowOff>66091</xdr:rowOff>
    </xdr:to>
    <xdr:cxnSp macro="">
      <xdr:nvCxnSpPr>
        <xdr:cNvPr id="517" name="直線コネクタ 516"/>
        <xdr:cNvCxnSpPr/>
      </xdr:nvCxnSpPr>
      <xdr:spPr>
        <a:xfrm>
          <a:off x="12814300" y="6563451"/>
          <a:ext cx="889000" cy="1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18" name="フローチャート: 判断 517"/>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19" name="テキスト ボックス 518"/>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0" name="フローチャート: 判断 519"/>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21" name="テキスト ボックス 520"/>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63800</xdr:rowOff>
    </xdr:from>
    <xdr:to>
      <xdr:col>85</xdr:col>
      <xdr:colOff>177800</xdr:colOff>
      <xdr:row>37</xdr:row>
      <xdr:rowOff>165399</xdr:rowOff>
    </xdr:to>
    <xdr:sp macro="" textlink="">
      <xdr:nvSpPr>
        <xdr:cNvPr id="527" name="楕円 526"/>
        <xdr:cNvSpPr/>
      </xdr:nvSpPr>
      <xdr:spPr>
        <a:xfrm>
          <a:off x="16268700" y="64074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42227</xdr:rowOff>
    </xdr:from>
    <xdr:ext cx="534377" cy="259045"/>
    <xdr:sp macro="" textlink="">
      <xdr:nvSpPr>
        <xdr:cNvPr id="528" name="消防費該当値テキスト"/>
        <xdr:cNvSpPr txBox="1"/>
      </xdr:nvSpPr>
      <xdr:spPr>
        <a:xfrm>
          <a:off x="16370300" y="638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115235</xdr:rowOff>
    </xdr:from>
    <xdr:to>
      <xdr:col>81</xdr:col>
      <xdr:colOff>101600</xdr:colOff>
      <xdr:row>38</xdr:row>
      <xdr:rowOff>45385</xdr:rowOff>
    </xdr:to>
    <xdr:sp macro="" textlink="">
      <xdr:nvSpPr>
        <xdr:cNvPr id="529" name="楕円 528"/>
        <xdr:cNvSpPr/>
      </xdr:nvSpPr>
      <xdr:spPr>
        <a:xfrm>
          <a:off x="15430500" y="645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36512</xdr:rowOff>
    </xdr:from>
    <xdr:ext cx="534377" cy="259045"/>
    <xdr:sp macro="" textlink="">
      <xdr:nvSpPr>
        <xdr:cNvPr id="530" name="テキスト ボックス 529"/>
        <xdr:cNvSpPr txBox="1"/>
      </xdr:nvSpPr>
      <xdr:spPr>
        <a:xfrm>
          <a:off x="15214111" y="655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158486</xdr:rowOff>
    </xdr:from>
    <xdr:to>
      <xdr:col>76</xdr:col>
      <xdr:colOff>165100</xdr:colOff>
      <xdr:row>38</xdr:row>
      <xdr:rowOff>88636</xdr:rowOff>
    </xdr:to>
    <xdr:sp macro="" textlink="">
      <xdr:nvSpPr>
        <xdr:cNvPr id="531" name="楕円 530"/>
        <xdr:cNvSpPr/>
      </xdr:nvSpPr>
      <xdr:spPr>
        <a:xfrm>
          <a:off x="14541500" y="650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79763</xdr:rowOff>
    </xdr:from>
    <xdr:ext cx="534377" cy="259045"/>
    <xdr:sp macro="" textlink="">
      <xdr:nvSpPr>
        <xdr:cNvPr id="532" name="テキスト ボックス 531"/>
        <xdr:cNvSpPr txBox="1"/>
      </xdr:nvSpPr>
      <xdr:spPr>
        <a:xfrm>
          <a:off x="14325111" y="659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15291</xdr:rowOff>
    </xdr:from>
    <xdr:to>
      <xdr:col>72</xdr:col>
      <xdr:colOff>38100</xdr:colOff>
      <xdr:row>38</xdr:row>
      <xdr:rowOff>116891</xdr:rowOff>
    </xdr:to>
    <xdr:sp macro="" textlink="">
      <xdr:nvSpPr>
        <xdr:cNvPr id="533" name="楕円 532"/>
        <xdr:cNvSpPr/>
      </xdr:nvSpPr>
      <xdr:spPr>
        <a:xfrm>
          <a:off x="13652500" y="653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108018</xdr:rowOff>
    </xdr:from>
    <xdr:ext cx="534377" cy="259045"/>
    <xdr:sp macro="" textlink="">
      <xdr:nvSpPr>
        <xdr:cNvPr id="534" name="テキスト ボックス 533"/>
        <xdr:cNvSpPr txBox="1"/>
      </xdr:nvSpPr>
      <xdr:spPr>
        <a:xfrm>
          <a:off x="13436111" y="66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169001</xdr:rowOff>
    </xdr:from>
    <xdr:to>
      <xdr:col>67</xdr:col>
      <xdr:colOff>101600</xdr:colOff>
      <xdr:row>38</xdr:row>
      <xdr:rowOff>99151</xdr:rowOff>
    </xdr:to>
    <xdr:sp macro="" textlink="">
      <xdr:nvSpPr>
        <xdr:cNvPr id="535" name="楕円 534"/>
        <xdr:cNvSpPr/>
      </xdr:nvSpPr>
      <xdr:spPr>
        <a:xfrm>
          <a:off x="12763500" y="651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90278</xdr:rowOff>
    </xdr:from>
    <xdr:ext cx="534377" cy="259045"/>
    <xdr:sp macro="" textlink="">
      <xdr:nvSpPr>
        <xdr:cNvPr id="536" name="テキスト ボックス 535"/>
        <xdr:cNvSpPr txBox="1"/>
      </xdr:nvSpPr>
      <xdr:spPr>
        <a:xfrm>
          <a:off x="12547111" y="660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1" name="直線コネクタ 560"/>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2" name="教育費最小値テキスト"/>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3" name="直線コネクタ 562"/>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4" name="教育費最大値テキスト"/>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5" name="直線コネクタ 564"/>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104229</xdr:rowOff>
    </xdr:from>
    <xdr:to>
      <xdr:col>85</xdr:col>
      <xdr:colOff>127000</xdr:colOff>
      <xdr:row>58</xdr:row>
      <xdr:rowOff>128905</xdr:rowOff>
    </xdr:to>
    <xdr:cxnSp macro="">
      <xdr:nvCxnSpPr>
        <xdr:cNvPr id="566" name="直線コネクタ 565"/>
        <xdr:cNvCxnSpPr/>
      </xdr:nvCxnSpPr>
      <xdr:spPr>
        <a:xfrm flipV="1">
          <a:off x="15481300" y="9876879"/>
          <a:ext cx="838200" cy="19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106939</xdr:rowOff>
    </xdr:from>
    <xdr:ext cx="534377" cy="259045"/>
    <xdr:sp macro="" textlink="">
      <xdr:nvSpPr>
        <xdr:cNvPr id="567" name="教育費平均値テキスト"/>
        <xdr:cNvSpPr txBox="1"/>
      </xdr:nvSpPr>
      <xdr:spPr>
        <a:xfrm>
          <a:off x="16370300" y="9879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68" name="フローチャート: 判断 567"/>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129921</xdr:rowOff>
    </xdr:from>
    <xdr:to>
      <xdr:col>81</xdr:col>
      <xdr:colOff>50800</xdr:colOff>
      <xdr:row>58</xdr:row>
      <xdr:rowOff>128905</xdr:rowOff>
    </xdr:to>
    <xdr:cxnSp macro="">
      <xdr:nvCxnSpPr>
        <xdr:cNvPr id="569" name="直線コネクタ 568"/>
        <xdr:cNvCxnSpPr/>
      </xdr:nvCxnSpPr>
      <xdr:spPr>
        <a:xfrm>
          <a:off x="14592300" y="9902571"/>
          <a:ext cx="889000" cy="17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0" name="フローチャート: 判断 569"/>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86999</xdr:rowOff>
    </xdr:from>
    <xdr:ext cx="534377" cy="259045"/>
    <xdr:sp macro="" textlink="">
      <xdr:nvSpPr>
        <xdr:cNvPr id="571" name="テキスト ボックス 570"/>
        <xdr:cNvSpPr txBox="1"/>
      </xdr:nvSpPr>
      <xdr:spPr>
        <a:xfrm>
          <a:off x="15214111" y="96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143853</xdr:rowOff>
    </xdr:from>
    <xdr:to>
      <xdr:col>76</xdr:col>
      <xdr:colOff>114300</xdr:colOff>
      <xdr:row>57</xdr:row>
      <xdr:rowOff>129921</xdr:rowOff>
    </xdr:to>
    <xdr:cxnSp macro="">
      <xdr:nvCxnSpPr>
        <xdr:cNvPr id="572" name="直線コネクタ 571"/>
        <xdr:cNvCxnSpPr/>
      </xdr:nvCxnSpPr>
      <xdr:spPr>
        <a:xfrm>
          <a:off x="13703300" y="9745053"/>
          <a:ext cx="889000" cy="15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120028</xdr:rowOff>
    </xdr:from>
    <xdr:to>
      <xdr:col>76</xdr:col>
      <xdr:colOff>165100</xdr:colOff>
      <xdr:row>58</xdr:row>
      <xdr:rowOff>50178</xdr:rowOff>
    </xdr:to>
    <xdr:sp macro="" textlink="">
      <xdr:nvSpPr>
        <xdr:cNvPr id="573" name="フローチャート: 判断 572"/>
        <xdr:cNvSpPr/>
      </xdr:nvSpPr>
      <xdr:spPr>
        <a:xfrm>
          <a:off x="14541500" y="989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41305</xdr:rowOff>
    </xdr:from>
    <xdr:ext cx="534377" cy="259045"/>
    <xdr:sp macro="" textlink="">
      <xdr:nvSpPr>
        <xdr:cNvPr id="574" name="テキスト ボックス 573"/>
        <xdr:cNvSpPr txBox="1"/>
      </xdr:nvSpPr>
      <xdr:spPr>
        <a:xfrm>
          <a:off x="14325111" y="998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143853</xdr:rowOff>
    </xdr:from>
    <xdr:to>
      <xdr:col>71</xdr:col>
      <xdr:colOff>177800</xdr:colOff>
      <xdr:row>57</xdr:row>
      <xdr:rowOff>149568</xdr:rowOff>
    </xdr:to>
    <xdr:cxnSp macro="">
      <xdr:nvCxnSpPr>
        <xdr:cNvPr id="575" name="直線コネクタ 574"/>
        <xdr:cNvCxnSpPr/>
      </xdr:nvCxnSpPr>
      <xdr:spPr>
        <a:xfrm flipV="1">
          <a:off x="12814300" y="9745053"/>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127343</xdr:rowOff>
    </xdr:from>
    <xdr:to>
      <xdr:col>72</xdr:col>
      <xdr:colOff>38100</xdr:colOff>
      <xdr:row>58</xdr:row>
      <xdr:rowOff>57493</xdr:rowOff>
    </xdr:to>
    <xdr:sp macro="" textlink="">
      <xdr:nvSpPr>
        <xdr:cNvPr id="576" name="フローチャート: 判断 575"/>
        <xdr:cNvSpPr/>
      </xdr:nvSpPr>
      <xdr:spPr>
        <a:xfrm>
          <a:off x="13652500" y="989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48620</xdr:rowOff>
    </xdr:from>
    <xdr:ext cx="534377" cy="259045"/>
    <xdr:sp macro="" textlink="">
      <xdr:nvSpPr>
        <xdr:cNvPr id="577" name="テキスト ボックス 576"/>
        <xdr:cNvSpPr txBox="1"/>
      </xdr:nvSpPr>
      <xdr:spPr>
        <a:xfrm>
          <a:off x="13436111" y="999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132893</xdr:rowOff>
    </xdr:from>
    <xdr:to>
      <xdr:col>67</xdr:col>
      <xdr:colOff>101600</xdr:colOff>
      <xdr:row>58</xdr:row>
      <xdr:rowOff>63043</xdr:rowOff>
    </xdr:to>
    <xdr:sp macro="" textlink="">
      <xdr:nvSpPr>
        <xdr:cNvPr id="578" name="フローチャート: 判断 577"/>
        <xdr:cNvSpPr/>
      </xdr:nvSpPr>
      <xdr:spPr>
        <a:xfrm>
          <a:off x="12763500" y="99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54170</xdr:rowOff>
    </xdr:from>
    <xdr:ext cx="534377" cy="259045"/>
    <xdr:sp macro="" textlink="">
      <xdr:nvSpPr>
        <xdr:cNvPr id="579" name="テキスト ボックス 578"/>
        <xdr:cNvSpPr txBox="1"/>
      </xdr:nvSpPr>
      <xdr:spPr>
        <a:xfrm>
          <a:off x="12547111" y="99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53429</xdr:rowOff>
    </xdr:from>
    <xdr:to>
      <xdr:col>85</xdr:col>
      <xdr:colOff>177800</xdr:colOff>
      <xdr:row>57</xdr:row>
      <xdr:rowOff>155029</xdr:rowOff>
    </xdr:to>
    <xdr:sp macro="" textlink="">
      <xdr:nvSpPr>
        <xdr:cNvPr id="585" name="楕円 584"/>
        <xdr:cNvSpPr/>
      </xdr:nvSpPr>
      <xdr:spPr>
        <a:xfrm>
          <a:off x="16268700" y="982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76306</xdr:rowOff>
    </xdr:from>
    <xdr:ext cx="534377" cy="259045"/>
    <xdr:sp macro="" textlink="">
      <xdr:nvSpPr>
        <xdr:cNvPr id="586" name="教育費該当値テキスト"/>
        <xdr:cNvSpPr txBox="1"/>
      </xdr:nvSpPr>
      <xdr:spPr>
        <a:xfrm>
          <a:off x="16370300" y="967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78105</xdr:rowOff>
    </xdr:from>
    <xdr:to>
      <xdr:col>81</xdr:col>
      <xdr:colOff>101600</xdr:colOff>
      <xdr:row>59</xdr:row>
      <xdr:rowOff>8255</xdr:rowOff>
    </xdr:to>
    <xdr:sp macro="" textlink="">
      <xdr:nvSpPr>
        <xdr:cNvPr id="587" name="楕円 586"/>
        <xdr:cNvSpPr/>
      </xdr:nvSpPr>
      <xdr:spPr>
        <a:xfrm>
          <a:off x="15430500" y="1002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170832</xdr:rowOff>
    </xdr:from>
    <xdr:ext cx="534377" cy="259045"/>
    <xdr:sp macro="" textlink="">
      <xdr:nvSpPr>
        <xdr:cNvPr id="588" name="テキスト ボックス 587"/>
        <xdr:cNvSpPr txBox="1"/>
      </xdr:nvSpPr>
      <xdr:spPr>
        <a:xfrm>
          <a:off x="15214111" y="1011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79121</xdr:rowOff>
    </xdr:from>
    <xdr:to>
      <xdr:col>76</xdr:col>
      <xdr:colOff>165100</xdr:colOff>
      <xdr:row>58</xdr:row>
      <xdr:rowOff>9271</xdr:rowOff>
    </xdr:to>
    <xdr:sp macro="" textlink="">
      <xdr:nvSpPr>
        <xdr:cNvPr id="589" name="楕円 588"/>
        <xdr:cNvSpPr/>
      </xdr:nvSpPr>
      <xdr:spPr>
        <a:xfrm>
          <a:off x="14541500" y="985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25798</xdr:rowOff>
    </xdr:from>
    <xdr:ext cx="534377" cy="259045"/>
    <xdr:sp macro="" textlink="">
      <xdr:nvSpPr>
        <xdr:cNvPr id="590" name="テキスト ボックス 589"/>
        <xdr:cNvSpPr txBox="1"/>
      </xdr:nvSpPr>
      <xdr:spPr>
        <a:xfrm>
          <a:off x="14325111" y="962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93053</xdr:rowOff>
    </xdr:from>
    <xdr:to>
      <xdr:col>72</xdr:col>
      <xdr:colOff>38100</xdr:colOff>
      <xdr:row>57</xdr:row>
      <xdr:rowOff>23203</xdr:rowOff>
    </xdr:to>
    <xdr:sp macro="" textlink="">
      <xdr:nvSpPr>
        <xdr:cNvPr id="591" name="楕円 590"/>
        <xdr:cNvSpPr/>
      </xdr:nvSpPr>
      <xdr:spPr>
        <a:xfrm>
          <a:off x="13652500" y="969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39730</xdr:rowOff>
    </xdr:from>
    <xdr:ext cx="534377" cy="259045"/>
    <xdr:sp macro="" textlink="">
      <xdr:nvSpPr>
        <xdr:cNvPr id="592" name="テキスト ボックス 591"/>
        <xdr:cNvSpPr txBox="1"/>
      </xdr:nvSpPr>
      <xdr:spPr>
        <a:xfrm>
          <a:off x="13436111" y="946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98768</xdr:rowOff>
    </xdr:from>
    <xdr:to>
      <xdr:col>67</xdr:col>
      <xdr:colOff>101600</xdr:colOff>
      <xdr:row>58</xdr:row>
      <xdr:rowOff>28918</xdr:rowOff>
    </xdr:to>
    <xdr:sp macro="" textlink="">
      <xdr:nvSpPr>
        <xdr:cNvPr id="593" name="楕円 592"/>
        <xdr:cNvSpPr/>
      </xdr:nvSpPr>
      <xdr:spPr>
        <a:xfrm>
          <a:off x="12763500" y="987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45445</xdr:rowOff>
    </xdr:from>
    <xdr:ext cx="534377" cy="259045"/>
    <xdr:sp macro="" textlink="">
      <xdr:nvSpPr>
        <xdr:cNvPr id="594" name="テキスト ボックス 593"/>
        <xdr:cNvSpPr txBox="1"/>
      </xdr:nvSpPr>
      <xdr:spPr>
        <a:xfrm>
          <a:off x="12547111" y="964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163475</xdr:rowOff>
    </xdr:from>
    <xdr:to>
      <xdr:col>85</xdr:col>
      <xdr:colOff>126364</xdr:colOff>
      <xdr:row>79</xdr:row>
      <xdr:rowOff>44450</xdr:rowOff>
    </xdr:to>
    <xdr:cxnSp macro="">
      <xdr:nvCxnSpPr>
        <xdr:cNvPr id="618" name="直線コネクタ 617"/>
        <xdr:cNvCxnSpPr/>
      </xdr:nvCxnSpPr>
      <xdr:spPr>
        <a:xfrm flipV="1">
          <a:off x="16317595" y="11993525"/>
          <a:ext cx="1269" cy="159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82465</xdr:rowOff>
    </xdr:from>
    <xdr:ext cx="249299" cy="259045"/>
    <xdr:sp macro="" textlink="">
      <xdr:nvSpPr>
        <xdr:cNvPr id="619" name="災害復旧費最小値テキスト"/>
        <xdr:cNvSpPr txBox="1"/>
      </xdr:nvSpPr>
      <xdr:spPr>
        <a:xfrm>
          <a:off x="16370300" y="13627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110152</xdr:rowOff>
    </xdr:from>
    <xdr:ext cx="599010" cy="259045"/>
    <xdr:sp macro="" textlink="">
      <xdr:nvSpPr>
        <xdr:cNvPr id="621" name="災害復旧費最大値テキスト"/>
        <xdr:cNvSpPr txBox="1"/>
      </xdr:nvSpPr>
      <xdr:spPr>
        <a:xfrm>
          <a:off x="16370300" y="117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163475</xdr:rowOff>
    </xdr:from>
    <xdr:to>
      <xdr:col>86</xdr:col>
      <xdr:colOff>25400</xdr:colOff>
      <xdr:row>69</xdr:row>
      <xdr:rowOff>163475</xdr:rowOff>
    </xdr:to>
    <xdr:cxnSp macro="">
      <xdr:nvCxnSpPr>
        <xdr:cNvPr id="622" name="直線コネクタ 621"/>
        <xdr:cNvCxnSpPr/>
      </xdr:nvCxnSpPr>
      <xdr:spPr>
        <a:xfrm>
          <a:off x="16230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3" name="直線コネクタ 62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171366</xdr:rowOff>
    </xdr:from>
    <xdr:ext cx="469744" cy="259045"/>
    <xdr:sp macro="" textlink="">
      <xdr:nvSpPr>
        <xdr:cNvPr id="624" name="災害復旧費平均値テキスト"/>
        <xdr:cNvSpPr txBox="1"/>
      </xdr:nvSpPr>
      <xdr:spPr>
        <a:xfrm>
          <a:off x="16370300" y="13373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148489</xdr:rowOff>
    </xdr:from>
    <xdr:to>
      <xdr:col>85</xdr:col>
      <xdr:colOff>177800</xdr:colOff>
      <xdr:row>79</xdr:row>
      <xdr:rowOff>78639</xdr:rowOff>
    </xdr:to>
    <xdr:sp macro="" textlink="">
      <xdr:nvSpPr>
        <xdr:cNvPr id="625" name="フローチャート: 判断 624"/>
        <xdr:cNvSpPr/>
      </xdr:nvSpPr>
      <xdr:spPr>
        <a:xfrm>
          <a:off x="162687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6" name="直線コネクタ 62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135725</xdr:rowOff>
    </xdr:from>
    <xdr:to>
      <xdr:col>81</xdr:col>
      <xdr:colOff>101600</xdr:colOff>
      <xdr:row>79</xdr:row>
      <xdr:rowOff>65875</xdr:rowOff>
    </xdr:to>
    <xdr:sp macro="" textlink="">
      <xdr:nvSpPr>
        <xdr:cNvPr id="627" name="フローチャート: 判断 626"/>
        <xdr:cNvSpPr/>
      </xdr:nvSpPr>
      <xdr:spPr>
        <a:xfrm>
          <a:off x="15430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82402</xdr:rowOff>
    </xdr:from>
    <xdr:ext cx="469744" cy="259045"/>
    <xdr:sp macro="" textlink="">
      <xdr:nvSpPr>
        <xdr:cNvPr id="628" name="テキスト ボックス 627"/>
        <xdr:cNvSpPr txBox="1"/>
      </xdr:nvSpPr>
      <xdr:spPr>
        <a:xfrm>
          <a:off x="15246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9" name="直線コネクタ 62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146774</xdr:rowOff>
    </xdr:from>
    <xdr:to>
      <xdr:col>76</xdr:col>
      <xdr:colOff>165100</xdr:colOff>
      <xdr:row>79</xdr:row>
      <xdr:rowOff>76924</xdr:rowOff>
    </xdr:to>
    <xdr:sp macro="" textlink="">
      <xdr:nvSpPr>
        <xdr:cNvPr id="630" name="フローチャート: 判断 629"/>
        <xdr:cNvSpPr/>
      </xdr:nvSpPr>
      <xdr:spPr>
        <a:xfrm>
          <a:off x="14541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93451</xdr:rowOff>
    </xdr:from>
    <xdr:ext cx="469744" cy="259045"/>
    <xdr:sp macro="" textlink="">
      <xdr:nvSpPr>
        <xdr:cNvPr id="631" name="テキスト ボックス 630"/>
        <xdr:cNvSpPr txBox="1"/>
      </xdr:nvSpPr>
      <xdr:spPr>
        <a:xfrm>
          <a:off x="14357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2" name="直線コネクタ 63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115633</xdr:rowOff>
    </xdr:from>
    <xdr:to>
      <xdr:col>72</xdr:col>
      <xdr:colOff>38100</xdr:colOff>
      <xdr:row>79</xdr:row>
      <xdr:rowOff>45783</xdr:rowOff>
    </xdr:to>
    <xdr:sp macro="" textlink="">
      <xdr:nvSpPr>
        <xdr:cNvPr id="633" name="フローチャート: 判断 632"/>
        <xdr:cNvSpPr/>
      </xdr:nvSpPr>
      <xdr:spPr>
        <a:xfrm>
          <a:off x="13652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62310</xdr:rowOff>
    </xdr:from>
    <xdr:ext cx="469744" cy="259045"/>
    <xdr:sp macro="" textlink="">
      <xdr:nvSpPr>
        <xdr:cNvPr id="634" name="テキスト ボックス 633"/>
        <xdr:cNvSpPr txBox="1"/>
      </xdr:nvSpPr>
      <xdr:spPr>
        <a:xfrm>
          <a:off x="13468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111989</xdr:rowOff>
    </xdr:from>
    <xdr:to>
      <xdr:col>67</xdr:col>
      <xdr:colOff>101600</xdr:colOff>
      <xdr:row>79</xdr:row>
      <xdr:rowOff>42139</xdr:rowOff>
    </xdr:to>
    <xdr:sp macro="" textlink="">
      <xdr:nvSpPr>
        <xdr:cNvPr id="635" name="フローチャート: 判断 634"/>
        <xdr:cNvSpPr/>
      </xdr:nvSpPr>
      <xdr:spPr>
        <a:xfrm>
          <a:off x="12763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58666</xdr:rowOff>
    </xdr:from>
    <xdr:ext cx="469744" cy="259045"/>
    <xdr:sp macro="" textlink="">
      <xdr:nvSpPr>
        <xdr:cNvPr id="636" name="テキスト ボックス 635"/>
        <xdr:cNvSpPr txBox="1"/>
      </xdr:nvSpPr>
      <xdr:spPr>
        <a:xfrm>
          <a:off x="12579428"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2" name="楕円 64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126915</xdr:rowOff>
    </xdr:from>
    <xdr:ext cx="249299" cy="259045"/>
    <xdr:sp macro="" textlink="">
      <xdr:nvSpPr>
        <xdr:cNvPr id="643" name="災害復旧費該当値テキスト"/>
        <xdr:cNvSpPr txBox="1"/>
      </xdr:nvSpPr>
      <xdr:spPr>
        <a:xfrm>
          <a:off x="16370300" y="13500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4" name="楕円 64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5" name="テキスト ボックス 644"/>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6" name="楕円 64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7" name="テキスト ボックス 646"/>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8" name="楕円 64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9" name="テキスト ボックス 648"/>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0" name="楕円 64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1" name="テキスト ボックス 650"/>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5" name="直線コネクタ 674"/>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76" name="公債費最小値テキスト"/>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77" name="直線コネクタ 676"/>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78" name="公債費最大値テキスト"/>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79" name="直線コネクタ 678"/>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47867</xdr:rowOff>
    </xdr:from>
    <xdr:to>
      <xdr:col>85</xdr:col>
      <xdr:colOff>127000</xdr:colOff>
      <xdr:row>97</xdr:row>
      <xdr:rowOff>50991</xdr:rowOff>
    </xdr:to>
    <xdr:cxnSp macro="">
      <xdr:nvCxnSpPr>
        <xdr:cNvPr id="680" name="直線コネクタ 679"/>
        <xdr:cNvCxnSpPr/>
      </xdr:nvCxnSpPr>
      <xdr:spPr>
        <a:xfrm flipV="1">
          <a:off x="15481300" y="16678517"/>
          <a:ext cx="8382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12870</xdr:rowOff>
    </xdr:from>
    <xdr:ext cx="534377" cy="259045"/>
    <xdr:sp macro="" textlink="">
      <xdr:nvSpPr>
        <xdr:cNvPr id="681" name="公債費平均値テキスト"/>
        <xdr:cNvSpPr txBox="1"/>
      </xdr:nvSpPr>
      <xdr:spPr>
        <a:xfrm>
          <a:off x="16370300" y="16300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2" name="フローチャート: 判断 681"/>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50991</xdr:rowOff>
    </xdr:from>
    <xdr:to>
      <xdr:col>81</xdr:col>
      <xdr:colOff>50800</xdr:colOff>
      <xdr:row>97</xdr:row>
      <xdr:rowOff>57226</xdr:rowOff>
    </xdr:to>
    <xdr:cxnSp macro="">
      <xdr:nvCxnSpPr>
        <xdr:cNvPr id="683" name="直線コネクタ 682"/>
        <xdr:cNvCxnSpPr/>
      </xdr:nvCxnSpPr>
      <xdr:spPr>
        <a:xfrm flipV="1">
          <a:off x="14592300" y="16681641"/>
          <a:ext cx="889000" cy="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4" name="フローチャート: 判断 683"/>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108259</xdr:rowOff>
    </xdr:from>
    <xdr:ext cx="534377" cy="259045"/>
    <xdr:sp macro="" textlink="">
      <xdr:nvSpPr>
        <xdr:cNvPr id="685" name="テキスト ボックス 684"/>
        <xdr:cNvSpPr txBox="1"/>
      </xdr:nvSpPr>
      <xdr:spPr>
        <a:xfrm>
          <a:off x="15214111" y="162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36474</xdr:rowOff>
    </xdr:from>
    <xdr:to>
      <xdr:col>76</xdr:col>
      <xdr:colOff>114300</xdr:colOff>
      <xdr:row>97</xdr:row>
      <xdr:rowOff>57226</xdr:rowOff>
    </xdr:to>
    <xdr:cxnSp macro="">
      <xdr:nvCxnSpPr>
        <xdr:cNvPr id="686" name="直線コネクタ 685"/>
        <xdr:cNvCxnSpPr/>
      </xdr:nvCxnSpPr>
      <xdr:spPr>
        <a:xfrm>
          <a:off x="13703300" y="16667124"/>
          <a:ext cx="889000" cy="2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87" name="フローチャート: 判断 686"/>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103712</xdr:rowOff>
    </xdr:from>
    <xdr:ext cx="534377" cy="259045"/>
    <xdr:sp macro="" textlink="">
      <xdr:nvSpPr>
        <xdr:cNvPr id="688" name="テキスト ボックス 687"/>
        <xdr:cNvSpPr txBox="1"/>
      </xdr:nvSpPr>
      <xdr:spPr>
        <a:xfrm>
          <a:off x="14325111" y="162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32829</xdr:rowOff>
    </xdr:from>
    <xdr:to>
      <xdr:col>71</xdr:col>
      <xdr:colOff>177800</xdr:colOff>
      <xdr:row>97</xdr:row>
      <xdr:rowOff>36474</xdr:rowOff>
    </xdr:to>
    <xdr:cxnSp macro="">
      <xdr:nvCxnSpPr>
        <xdr:cNvPr id="689" name="直線コネクタ 688"/>
        <xdr:cNvCxnSpPr/>
      </xdr:nvCxnSpPr>
      <xdr:spPr>
        <a:xfrm>
          <a:off x="12814300" y="16663479"/>
          <a:ext cx="889000" cy="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0" name="フローチャート: 判断 689"/>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691" name="テキスト ボックス 690"/>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2" name="フローチャート: 判断 691"/>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693" name="テキスト ボックス 692"/>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168517</xdr:rowOff>
    </xdr:from>
    <xdr:to>
      <xdr:col>85</xdr:col>
      <xdr:colOff>177800</xdr:colOff>
      <xdr:row>97</xdr:row>
      <xdr:rowOff>98667</xdr:rowOff>
    </xdr:to>
    <xdr:sp macro="" textlink="">
      <xdr:nvSpPr>
        <xdr:cNvPr id="699" name="楕円 698"/>
        <xdr:cNvSpPr/>
      </xdr:nvSpPr>
      <xdr:spPr>
        <a:xfrm>
          <a:off x="16268700" y="1662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146944</xdr:rowOff>
    </xdr:from>
    <xdr:ext cx="534377" cy="259045"/>
    <xdr:sp macro="" textlink="">
      <xdr:nvSpPr>
        <xdr:cNvPr id="700" name="公債費該当値テキスト"/>
        <xdr:cNvSpPr txBox="1"/>
      </xdr:nvSpPr>
      <xdr:spPr>
        <a:xfrm>
          <a:off x="16370300" y="1660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191</xdr:rowOff>
    </xdr:from>
    <xdr:to>
      <xdr:col>81</xdr:col>
      <xdr:colOff>101600</xdr:colOff>
      <xdr:row>97</xdr:row>
      <xdr:rowOff>101791</xdr:rowOff>
    </xdr:to>
    <xdr:sp macro="" textlink="">
      <xdr:nvSpPr>
        <xdr:cNvPr id="701" name="楕円 700"/>
        <xdr:cNvSpPr/>
      </xdr:nvSpPr>
      <xdr:spPr>
        <a:xfrm>
          <a:off x="15430500" y="1663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92918</xdr:rowOff>
    </xdr:from>
    <xdr:ext cx="534377" cy="259045"/>
    <xdr:sp macro="" textlink="">
      <xdr:nvSpPr>
        <xdr:cNvPr id="702" name="テキスト ボックス 701"/>
        <xdr:cNvSpPr txBox="1"/>
      </xdr:nvSpPr>
      <xdr:spPr>
        <a:xfrm>
          <a:off x="15214111" y="1672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6426</xdr:rowOff>
    </xdr:from>
    <xdr:to>
      <xdr:col>76</xdr:col>
      <xdr:colOff>165100</xdr:colOff>
      <xdr:row>97</xdr:row>
      <xdr:rowOff>108026</xdr:rowOff>
    </xdr:to>
    <xdr:sp macro="" textlink="">
      <xdr:nvSpPr>
        <xdr:cNvPr id="703" name="楕円 702"/>
        <xdr:cNvSpPr/>
      </xdr:nvSpPr>
      <xdr:spPr>
        <a:xfrm>
          <a:off x="14541500" y="1663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99153</xdr:rowOff>
    </xdr:from>
    <xdr:ext cx="534377" cy="259045"/>
    <xdr:sp macro="" textlink="">
      <xdr:nvSpPr>
        <xdr:cNvPr id="704" name="テキスト ボックス 703"/>
        <xdr:cNvSpPr txBox="1"/>
      </xdr:nvSpPr>
      <xdr:spPr>
        <a:xfrm>
          <a:off x="14325111" y="1672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157124</xdr:rowOff>
    </xdr:from>
    <xdr:to>
      <xdr:col>72</xdr:col>
      <xdr:colOff>38100</xdr:colOff>
      <xdr:row>97</xdr:row>
      <xdr:rowOff>87274</xdr:rowOff>
    </xdr:to>
    <xdr:sp macro="" textlink="">
      <xdr:nvSpPr>
        <xdr:cNvPr id="705" name="楕円 704"/>
        <xdr:cNvSpPr/>
      </xdr:nvSpPr>
      <xdr:spPr>
        <a:xfrm>
          <a:off x="13652500" y="1661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78401</xdr:rowOff>
    </xdr:from>
    <xdr:ext cx="534377" cy="259045"/>
    <xdr:sp macro="" textlink="">
      <xdr:nvSpPr>
        <xdr:cNvPr id="706" name="テキスト ボックス 705"/>
        <xdr:cNvSpPr txBox="1"/>
      </xdr:nvSpPr>
      <xdr:spPr>
        <a:xfrm>
          <a:off x="13436111" y="1670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153479</xdr:rowOff>
    </xdr:from>
    <xdr:to>
      <xdr:col>67</xdr:col>
      <xdr:colOff>101600</xdr:colOff>
      <xdr:row>97</xdr:row>
      <xdr:rowOff>83629</xdr:rowOff>
    </xdr:to>
    <xdr:sp macro="" textlink="">
      <xdr:nvSpPr>
        <xdr:cNvPr id="707" name="楕円 706"/>
        <xdr:cNvSpPr/>
      </xdr:nvSpPr>
      <xdr:spPr>
        <a:xfrm>
          <a:off x="12763500" y="1661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74756</xdr:rowOff>
    </xdr:from>
    <xdr:ext cx="534377" cy="259045"/>
    <xdr:sp macro="" textlink="">
      <xdr:nvSpPr>
        <xdr:cNvPr id="708" name="テキスト ボックス 707"/>
        <xdr:cNvSpPr txBox="1"/>
      </xdr:nvSpPr>
      <xdr:spPr>
        <a:xfrm>
          <a:off x="12547111" y="1670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2" name="直線コネクタ 731"/>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56024</xdr:rowOff>
    </xdr:from>
    <xdr:ext cx="249299" cy="259045"/>
    <xdr:sp macro="" textlink="">
      <xdr:nvSpPr>
        <xdr:cNvPr id="733" name="諸支出金最小値テキスト"/>
        <xdr:cNvSpPr txBox="1"/>
      </xdr:nvSpPr>
      <xdr:spPr>
        <a:xfrm>
          <a:off x="22212300" y="6742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35" name="諸支出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6" name="直線コネクタ 735"/>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144924</xdr:rowOff>
    </xdr:from>
    <xdr:ext cx="378565" cy="259045"/>
    <xdr:sp macro="" textlink="">
      <xdr:nvSpPr>
        <xdr:cNvPr id="738" name="諸支出金平均値テキスト"/>
        <xdr:cNvSpPr txBox="1"/>
      </xdr:nvSpPr>
      <xdr:spPr>
        <a:xfrm>
          <a:off x="22212300" y="64885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122047</xdr:rowOff>
    </xdr:from>
    <xdr:to>
      <xdr:col>116</xdr:col>
      <xdr:colOff>114300</xdr:colOff>
      <xdr:row>39</xdr:row>
      <xdr:rowOff>52197</xdr:rowOff>
    </xdr:to>
    <xdr:sp macro="" textlink="">
      <xdr:nvSpPr>
        <xdr:cNvPr id="739" name="フローチャート: 判断 738"/>
        <xdr:cNvSpPr/>
      </xdr:nvSpPr>
      <xdr:spPr>
        <a:xfrm>
          <a:off x="221107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1" name="フローチャート: 判断 74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42" name="テキスト ボックス 741"/>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121856</xdr:rowOff>
    </xdr:from>
    <xdr:to>
      <xdr:col>107</xdr:col>
      <xdr:colOff>101600</xdr:colOff>
      <xdr:row>39</xdr:row>
      <xdr:rowOff>52006</xdr:rowOff>
    </xdr:to>
    <xdr:sp macro="" textlink="">
      <xdr:nvSpPr>
        <xdr:cNvPr id="744" name="フローチャート: 判断 743"/>
        <xdr:cNvSpPr/>
      </xdr:nvSpPr>
      <xdr:spPr>
        <a:xfrm>
          <a:off x="20383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68534</xdr:rowOff>
    </xdr:from>
    <xdr:ext cx="378565" cy="259045"/>
    <xdr:sp macro="" textlink="">
      <xdr:nvSpPr>
        <xdr:cNvPr id="745" name="テキスト ボックス 744"/>
        <xdr:cNvSpPr txBox="1"/>
      </xdr:nvSpPr>
      <xdr:spPr>
        <a:xfrm>
          <a:off x="20245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137668</xdr:rowOff>
    </xdr:from>
    <xdr:to>
      <xdr:col>102</xdr:col>
      <xdr:colOff>165100</xdr:colOff>
      <xdr:row>39</xdr:row>
      <xdr:rowOff>67818</xdr:rowOff>
    </xdr:to>
    <xdr:sp macro="" textlink="">
      <xdr:nvSpPr>
        <xdr:cNvPr id="747" name="フローチャート: 判断 746"/>
        <xdr:cNvSpPr/>
      </xdr:nvSpPr>
      <xdr:spPr>
        <a:xfrm>
          <a:off x="19494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84345</xdr:rowOff>
    </xdr:from>
    <xdr:ext cx="378565" cy="259045"/>
    <xdr:sp macro="" textlink="">
      <xdr:nvSpPr>
        <xdr:cNvPr id="748" name="テキスト ボックス 747"/>
        <xdr:cNvSpPr txBox="1"/>
      </xdr:nvSpPr>
      <xdr:spPr>
        <a:xfrm>
          <a:off x="19356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140144</xdr:rowOff>
    </xdr:from>
    <xdr:to>
      <xdr:col>98</xdr:col>
      <xdr:colOff>38100</xdr:colOff>
      <xdr:row>39</xdr:row>
      <xdr:rowOff>70294</xdr:rowOff>
    </xdr:to>
    <xdr:sp macro="" textlink="">
      <xdr:nvSpPr>
        <xdr:cNvPr id="749" name="フローチャート: 判断 748"/>
        <xdr:cNvSpPr/>
      </xdr:nvSpPr>
      <xdr:spPr>
        <a:xfrm>
          <a:off x="18605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86822</xdr:rowOff>
    </xdr:from>
    <xdr:ext cx="378565" cy="259045"/>
    <xdr:sp macro="" textlink="">
      <xdr:nvSpPr>
        <xdr:cNvPr id="750" name="テキスト ボックス 749"/>
        <xdr:cNvSpPr txBox="1"/>
      </xdr:nvSpPr>
      <xdr:spPr>
        <a:xfrm>
          <a:off x="18467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100474</xdr:rowOff>
    </xdr:from>
    <xdr:ext cx="249299" cy="259045"/>
    <xdr:sp macro="" textlink="">
      <xdr:nvSpPr>
        <xdr:cNvPr id="757" name="諸支出金該当値テキスト"/>
        <xdr:cNvSpPr txBox="1"/>
      </xdr:nvSpPr>
      <xdr:spPr>
        <a:xfrm>
          <a:off x="22212300" y="6615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歳出決算総額は、住民一人当たり３４９，０４４円であり、前年度より２３，８６８円減少している。主な要因である総務費については、住民一人当たり３１，１６７円で、前年度より４０，３１８円減少している。これは、庁舎増築等事業完了などによるもの。</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教育費については、小中学校の長寿命化改修事業などの増加で、前年度より１５，４４３円増加している。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愛知県清須市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実質収支比率については、年度によって増減はあるものの、概ね同程度の数値で推移しており、財政運営の健全性は維持されているものと考えられる。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残高についても、年度によって増減はあるものの、一定規模で推移し、弾力性のある財政運営がなされている。なお、財政調整基金は概ね自然災害発生時等に必要とされる額を基準とした一定規模の残高を維持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愛知県清須市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連結実質赤字比率については、全会計において黒字となった。</a:t>
          </a:r>
          <a:endPar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　実質収支額においては、</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介護保険特別会計で約０．９億円減少したものの、</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一般会計が前年度比約２．２億円増加、国民健康保険特別会計では約０．９億円の増加、下水道事業特別会計で０．５億円の増加、後期高齢者医療特別会計が０．４億円の増加となった。結果、全会計においては実質収支額が約２．７億上昇した。</a:t>
          </a:r>
          <a:endPar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　今後も、各会計の動向を注視し、健全な財政運営を行うよう努める。</a:t>
          </a:r>
          <a:endPar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25108178</v>
      </c>
      <c r="BO4" s="410"/>
      <c r="BP4" s="410"/>
      <c r="BQ4" s="410"/>
      <c r="BR4" s="410"/>
      <c r="BS4" s="410"/>
      <c r="BT4" s="410"/>
      <c r="BU4" s="411"/>
      <c r="BV4" s="409">
        <v>25898697</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5.0999999999999996</v>
      </c>
      <c r="CU4" s="416"/>
      <c r="CV4" s="416"/>
      <c r="CW4" s="416"/>
      <c r="CX4" s="416"/>
      <c r="CY4" s="416"/>
      <c r="CZ4" s="416"/>
      <c r="DA4" s="417"/>
      <c r="DB4" s="415">
        <v>3.7</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24028858</v>
      </c>
      <c r="BO5" s="447"/>
      <c r="BP5" s="447"/>
      <c r="BQ5" s="447"/>
      <c r="BR5" s="447"/>
      <c r="BS5" s="447"/>
      <c r="BT5" s="447"/>
      <c r="BU5" s="448"/>
      <c r="BV5" s="446">
        <v>25185762</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85.1</v>
      </c>
      <c r="CU5" s="444"/>
      <c r="CV5" s="444"/>
      <c r="CW5" s="444"/>
      <c r="CX5" s="444"/>
      <c r="CY5" s="444"/>
      <c r="CZ5" s="444"/>
      <c r="DA5" s="445"/>
      <c r="DB5" s="443">
        <v>84.7</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1079320</v>
      </c>
      <c r="BO6" s="447"/>
      <c r="BP6" s="447"/>
      <c r="BQ6" s="447"/>
      <c r="BR6" s="447"/>
      <c r="BS6" s="447"/>
      <c r="BT6" s="447"/>
      <c r="BU6" s="448"/>
      <c r="BV6" s="446">
        <v>712935</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90.2</v>
      </c>
      <c r="CU6" s="484"/>
      <c r="CV6" s="484"/>
      <c r="CW6" s="484"/>
      <c r="CX6" s="484"/>
      <c r="CY6" s="484"/>
      <c r="CZ6" s="484"/>
      <c r="DA6" s="485"/>
      <c r="DB6" s="483">
        <v>88.7</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269237</v>
      </c>
      <c r="BO7" s="447"/>
      <c r="BP7" s="447"/>
      <c r="BQ7" s="447"/>
      <c r="BR7" s="447"/>
      <c r="BS7" s="447"/>
      <c r="BT7" s="447"/>
      <c r="BU7" s="448"/>
      <c r="BV7" s="446">
        <v>121006</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15796027</v>
      </c>
      <c r="CU7" s="447"/>
      <c r="CV7" s="447"/>
      <c r="CW7" s="447"/>
      <c r="CX7" s="447"/>
      <c r="CY7" s="447"/>
      <c r="CZ7" s="447"/>
      <c r="DA7" s="448"/>
      <c r="DB7" s="446">
        <v>15946515</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810083</v>
      </c>
      <c r="BO8" s="447"/>
      <c r="BP8" s="447"/>
      <c r="BQ8" s="447"/>
      <c r="BR8" s="447"/>
      <c r="BS8" s="447"/>
      <c r="BT8" s="447"/>
      <c r="BU8" s="448"/>
      <c r="BV8" s="446">
        <v>591929</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0.91</v>
      </c>
      <c r="CU8" s="487"/>
      <c r="CV8" s="487"/>
      <c r="CW8" s="487"/>
      <c r="CX8" s="487"/>
      <c r="CY8" s="487"/>
      <c r="CZ8" s="487"/>
      <c r="DA8" s="488"/>
      <c r="DB8" s="486">
        <v>0.93</v>
      </c>
      <c r="DC8" s="487"/>
      <c r="DD8" s="487"/>
      <c r="DE8" s="487"/>
      <c r="DF8" s="487"/>
      <c r="DG8" s="487"/>
      <c r="DH8" s="487"/>
      <c r="DI8" s="488"/>
      <c r="DJ8" s="165"/>
      <c r="DK8" s="165"/>
      <c r="DL8" s="165"/>
      <c r="DM8" s="165"/>
      <c r="DN8" s="165"/>
      <c r="DO8" s="165"/>
    </row>
    <row r="9" spans="1:119" ht="18.75" customHeight="1" thickBot="1" x14ac:dyDescent="0.2">
      <c r="A9" s="166"/>
      <c r="B9" s="440" t="s">
        <v>106</v>
      </c>
      <c r="C9" s="441"/>
      <c r="D9" s="441"/>
      <c r="E9" s="441"/>
      <c r="F9" s="441"/>
      <c r="G9" s="441"/>
      <c r="H9" s="441"/>
      <c r="I9" s="441"/>
      <c r="J9" s="441"/>
      <c r="K9" s="489"/>
      <c r="L9" s="490" t="s">
        <v>107</v>
      </c>
      <c r="M9" s="491"/>
      <c r="N9" s="491"/>
      <c r="O9" s="491"/>
      <c r="P9" s="491"/>
      <c r="Q9" s="492"/>
      <c r="R9" s="493">
        <v>67327</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110</v>
      </c>
      <c r="AV9" s="479"/>
      <c r="AW9" s="479"/>
      <c r="AX9" s="479"/>
      <c r="AY9" s="480" t="s">
        <v>111</v>
      </c>
      <c r="AZ9" s="481"/>
      <c r="BA9" s="481"/>
      <c r="BB9" s="481"/>
      <c r="BC9" s="481"/>
      <c r="BD9" s="481"/>
      <c r="BE9" s="481"/>
      <c r="BF9" s="481"/>
      <c r="BG9" s="481"/>
      <c r="BH9" s="481"/>
      <c r="BI9" s="481"/>
      <c r="BJ9" s="481"/>
      <c r="BK9" s="481"/>
      <c r="BL9" s="481"/>
      <c r="BM9" s="482"/>
      <c r="BN9" s="446">
        <v>218154</v>
      </c>
      <c r="BO9" s="447"/>
      <c r="BP9" s="447"/>
      <c r="BQ9" s="447"/>
      <c r="BR9" s="447"/>
      <c r="BS9" s="447"/>
      <c r="BT9" s="447"/>
      <c r="BU9" s="448"/>
      <c r="BV9" s="446">
        <v>-132530</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9.9</v>
      </c>
      <c r="CU9" s="444"/>
      <c r="CV9" s="444"/>
      <c r="CW9" s="444"/>
      <c r="CX9" s="444"/>
      <c r="CY9" s="444"/>
      <c r="CZ9" s="444"/>
      <c r="DA9" s="445"/>
      <c r="DB9" s="443">
        <v>10.1</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113</v>
      </c>
      <c r="M10" s="476"/>
      <c r="N10" s="476"/>
      <c r="O10" s="476"/>
      <c r="P10" s="476"/>
      <c r="Q10" s="477"/>
      <c r="R10" s="497">
        <v>65841</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103</v>
      </c>
      <c r="AV10" s="479"/>
      <c r="AW10" s="479"/>
      <c r="AX10" s="479"/>
      <c r="AY10" s="480" t="s">
        <v>115</v>
      </c>
      <c r="AZ10" s="481"/>
      <c r="BA10" s="481"/>
      <c r="BB10" s="481"/>
      <c r="BC10" s="481"/>
      <c r="BD10" s="481"/>
      <c r="BE10" s="481"/>
      <c r="BF10" s="481"/>
      <c r="BG10" s="481"/>
      <c r="BH10" s="481"/>
      <c r="BI10" s="481"/>
      <c r="BJ10" s="481"/>
      <c r="BK10" s="481"/>
      <c r="BL10" s="481"/>
      <c r="BM10" s="482"/>
      <c r="BN10" s="446">
        <v>723</v>
      </c>
      <c r="BO10" s="447"/>
      <c r="BP10" s="447"/>
      <c r="BQ10" s="447"/>
      <c r="BR10" s="447"/>
      <c r="BS10" s="447"/>
      <c r="BT10" s="447"/>
      <c r="BU10" s="448"/>
      <c r="BV10" s="446">
        <v>9072</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103</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x14ac:dyDescent="0.15">
      <c r="A12" s="166"/>
      <c r="B12" s="506" t="s">
        <v>123</v>
      </c>
      <c r="C12" s="507"/>
      <c r="D12" s="507"/>
      <c r="E12" s="507"/>
      <c r="F12" s="507"/>
      <c r="G12" s="507"/>
      <c r="H12" s="507"/>
      <c r="I12" s="507"/>
      <c r="J12" s="507"/>
      <c r="K12" s="508"/>
      <c r="L12" s="515" t="s">
        <v>124</v>
      </c>
      <c r="M12" s="516"/>
      <c r="N12" s="516"/>
      <c r="O12" s="516"/>
      <c r="P12" s="516"/>
      <c r="Q12" s="517"/>
      <c r="R12" s="518">
        <v>68842</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103</v>
      </c>
      <c r="AV12" s="479"/>
      <c r="AW12" s="479"/>
      <c r="AX12" s="479"/>
      <c r="AY12" s="480" t="s">
        <v>128</v>
      </c>
      <c r="AZ12" s="481"/>
      <c r="BA12" s="481"/>
      <c r="BB12" s="481"/>
      <c r="BC12" s="481"/>
      <c r="BD12" s="481"/>
      <c r="BE12" s="481"/>
      <c r="BF12" s="481"/>
      <c r="BG12" s="481"/>
      <c r="BH12" s="481"/>
      <c r="BI12" s="481"/>
      <c r="BJ12" s="481"/>
      <c r="BK12" s="481"/>
      <c r="BL12" s="481"/>
      <c r="BM12" s="482"/>
      <c r="BN12" s="446">
        <v>877</v>
      </c>
      <c r="BO12" s="447"/>
      <c r="BP12" s="447"/>
      <c r="BQ12" s="447"/>
      <c r="BR12" s="447"/>
      <c r="BS12" s="447"/>
      <c r="BT12" s="447"/>
      <c r="BU12" s="448"/>
      <c r="BV12" s="446">
        <v>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130</v>
      </c>
      <c r="CU12" s="487"/>
      <c r="CV12" s="487"/>
      <c r="CW12" s="487"/>
      <c r="CX12" s="487"/>
      <c r="CY12" s="487"/>
      <c r="CZ12" s="487"/>
      <c r="DA12" s="488"/>
      <c r="DB12" s="486" t="s">
        <v>122</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131</v>
      </c>
      <c r="N13" s="535"/>
      <c r="O13" s="535"/>
      <c r="P13" s="535"/>
      <c r="Q13" s="536"/>
      <c r="R13" s="527">
        <v>67202</v>
      </c>
      <c r="S13" s="528"/>
      <c r="T13" s="528"/>
      <c r="U13" s="528"/>
      <c r="V13" s="529"/>
      <c r="W13" s="462" t="s">
        <v>132</v>
      </c>
      <c r="X13" s="463"/>
      <c r="Y13" s="463"/>
      <c r="Z13" s="463"/>
      <c r="AA13" s="463"/>
      <c r="AB13" s="453"/>
      <c r="AC13" s="497">
        <v>401</v>
      </c>
      <c r="AD13" s="498"/>
      <c r="AE13" s="498"/>
      <c r="AF13" s="498"/>
      <c r="AG13" s="537"/>
      <c r="AH13" s="497">
        <v>485</v>
      </c>
      <c r="AI13" s="498"/>
      <c r="AJ13" s="498"/>
      <c r="AK13" s="498"/>
      <c r="AL13" s="499"/>
      <c r="AM13" s="475" t="s">
        <v>133</v>
      </c>
      <c r="AN13" s="476"/>
      <c r="AO13" s="476"/>
      <c r="AP13" s="476"/>
      <c r="AQ13" s="476"/>
      <c r="AR13" s="476"/>
      <c r="AS13" s="476"/>
      <c r="AT13" s="477"/>
      <c r="AU13" s="478" t="s">
        <v>134</v>
      </c>
      <c r="AV13" s="479"/>
      <c r="AW13" s="479"/>
      <c r="AX13" s="479"/>
      <c r="AY13" s="480" t="s">
        <v>135</v>
      </c>
      <c r="AZ13" s="481"/>
      <c r="BA13" s="481"/>
      <c r="BB13" s="481"/>
      <c r="BC13" s="481"/>
      <c r="BD13" s="481"/>
      <c r="BE13" s="481"/>
      <c r="BF13" s="481"/>
      <c r="BG13" s="481"/>
      <c r="BH13" s="481"/>
      <c r="BI13" s="481"/>
      <c r="BJ13" s="481"/>
      <c r="BK13" s="481"/>
      <c r="BL13" s="481"/>
      <c r="BM13" s="482"/>
      <c r="BN13" s="446">
        <v>218000</v>
      </c>
      <c r="BO13" s="447"/>
      <c r="BP13" s="447"/>
      <c r="BQ13" s="447"/>
      <c r="BR13" s="447"/>
      <c r="BS13" s="447"/>
      <c r="BT13" s="447"/>
      <c r="BU13" s="448"/>
      <c r="BV13" s="446">
        <v>-123458</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2.1</v>
      </c>
      <c r="CU13" s="444"/>
      <c r="CV13" s="444"/>
      <c r="CW13" s="444"/>
      <c r="CX13" s="444"/>
      <c r="CY13" s="444"/>
      <c r="CZ13" s="444"/>
      <c r="DA13" s="445"/>
      <c r="DB13" s="443">
        <v>2.2000000000000002</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137</v>
      </c>
      <c r="M14" s="525"/>
      <c r="N14" s="525"/>
      <c r="O14" s="525"/>
      <c r="P14" s="525"/>
      <c r="Q14" s="526"/>
      <c r="R14" s="527">
        <v>67538</v>
      </c>
      <c r="S14" s="528"/>
      <c r="T14" s="528"/>
      <c r="U14" s="528"/>
      <c r="V14" s="529"/>
      <c r="W14" s="436"/>
      <c r="X14" s="437"/>
      <c r="Y14" s="437"/>
      <c r="Z14" s="437"/>
      <c r="AA14" s="437"/>
      <c r="AB14" s="426"/>
      <c r="AC14" s="530">
        <v>1.3</v>
      </c>
      <c r="AD14" s="531"/>
      <c r="AE14" s="531"/>
      <c r="AF14" s="531"/>
      <c r="AG14" s="532"/>
      <c r="AH14" s="530">
        <v>1.6</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t="s">
        <v>139</v>
      </c>
      <c r="CU14" s="542"/>
      <c r="CV14" s="542"/>
      <c r="CW14" s="542"/>
      <c r="CX14" s="542"/>
      <c r="CY14" s="542"/>
      <c r="CZ14" s="542"/>
      <c r="DA14" s="543"/>
      <c r="DB14" s="541" t="s">
        <v>122</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140</v>
      </c>
      <c r="N15" s="535"/>
      <c r="O15" s="535"/>
      <c r="P15" s="535"/>
      <c r="Q15" s="536"/>
      <c r="R15" s="527">
        <v>66014</v>
      </c>
      <c r="S15" s="528"/>
      <c r="T15" s="528"/>
      <c r="U15" s="528"/>
      <c r="V15" s="529"/>
      <c r="W15" s="462" t="s">
        <v>141</v>
      </c>
      <c r="X15" s="463"/>
      <c r="Y15" s="463"/>
      <c r="Z15" s="463"/>
      <c r="AA15" s="463"/>
      <c r="AB15" s="453"/>
      <c r="AC15" s="497">
        <v>9377</v>
      </c>
      <c r="AD15" s="498"/>
      <c r="AE15" s="498"/>
      <c r="AF15" s="498"/>
      <c r="AG15" s="537"/>
      <c r="AH15" s="497">
        <v>9381</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9762910</v>
      </c>
      <c r="BO15" s="410"/>
      <c r="BP15" s="410"/>
      <c r="BQ15" s="410"/>
      <c r="BR15" s="410"/>
      <c r="BS15" s="410"/>
      <c r="BT15" s="410"/>
      <c r="BU15" s="411"/>
      <c r="BV15" s="409">
        <v>9834219</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30.7</v>
      </c>
      <c r="AD16" s="531"/>
      <c r="AE16" s="531"/>
      <c r="AF16" s="531"/>
      <c r="AG16" s="532"/>
      <c r="AH16" s="530">
        <v>30.3</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10945451</v>
      </c>
      <c r="BO16" s="447"/>
      <c r="BP16" s="447"/>
      <c r="BQ16" s="447"/>
      <c r="BR16" s="447"/>
      <c r="BS16" s="447"/>
      <c r="BT16" s="447"/>
      <c r="BU16" s="448"/>
      <c r="BV16" s="446">
        <v>10908093</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147</v>
      </c>
      <c r="N17" s="551"/>
      <c r="O17" s="551"/>
      <c r="P17" s="551"/>
      <c r="Q17" s="552"/>
      <c r="R17" s="547" t="s">
        <v>148</v>
      </c>
      <c r="S17" s="548"/>
      <c r="T17" s="548"/>
      <c r="U17" s="548"/>
      <c r="V17" s="549"/>
      <c r="W17" s="462" t="s">
        <v>149</v>
      </c>
      <c r="X17" s="463"/>
      <c r="Y17" s="463"/>
      <c r="Z17" s="463"/>
      <c r="AA17" s="463"/>
      <c r="AB17" s="453"/>
      <c r="AC17" s="497">
        <v>20717</v>
      </c>
      <c r="AD17" s="498"/>
      <c r="AE17" s="498"/>
      <c r="AF17" s="498"/>
      <c r="AG17" s="537"/>
      <c r="AH17" s="497">
        <v>21084</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12545167</v>
      </c>
      <c r="BO17" s="447"/>
      <c r="BP17" s="447"/>
      <c r="BQ17" s="447"/>
      <c r="BR17" s="447"/>
      <c r="BS17" s="447"/>
      <c r="BT17" s="447"/>
      <c r="BU17" s="448"/>
      <c r="BV17" s="446">
        <v>12649143</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151</v>
      </c>
      <c r="C18" s="489"/>
      <c r="D18" s="489"/>
      <c r="E18" s="558"/>
      <c r="F18" s="558"/>
      <c r="G18" s="558"/>
      <c r="H18" s="558"/>
      <c r="I18" s="558"/>
      <c r="J18" s="558"/>
      <c r="K18" s="558"/>
      <c r="L18" s="559">
        <v>17.350000000000001</v>
      </c>
      <c r="M18" s="559"/>
      <c r="N18" s="559"/>
      <c r="O18" s="559"/>
      <c r="P18" s="559"/>
      <c r="Q18" s="559"/>
      <c r="R18" s="560"/>
      <c r="S18" s="560"/>
      <c r="T18" s="560"/>
      <c r="U18" s="560"/>
      <c r="V18" s="561"/>
      <c r="W18" s="464"/>
      <c r="X18" s="465"/>
      <c r="Y18" s="465"/>
      <c r="Z18" s="465"/>
      <c r="AA18" s="465"/>
      <c r="AB18" s="456"/>
      <c r="AC18" s="562">
        <v>67.900000000000006</v>
      </c>
      <c r="AD18" s="563"/>
      <c r="AE18" s="563"/>
      <c r="AF18" s="563"/>
      <c r="AG18" s="564"/>
      <c r="AH18" s="562">
        <v>68.099999999999994</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13585105</v>
      </c>
      <c r="BO18" s="447"/>
      <c r="BP18" s="447"/>
      <c r="BQ18" s="447"/>
      <c r="BR18" s="447"/>
      <c r="BS18" s="447"/>
      <c r="BT18" s="447"/>
      <c r="BU18" s="448"/>
      <c r="BV18" s="446">
        <v>13159842</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153</v>
      </c>
      <c r="C19" s="489"/>
      <c r="D19" s="489"/>
      <c r="E19" s="558"/>
      <c r="F19" s="558"/>
      <c r="G19" s="558"/>
      <c r="H19" s="558"/>
      <c r="I19" s="558"/>
      <c r="J19" s="558"/>
      <c r="K19" s="558"/>
      <c r="L19" s="566">
        <v>3881</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18555586</v>
      </c>
      <c r="BO19" s="447"/>
      <c r="BP19" s="447"/>
      <c r="BQ19" s="447"/>
      <c r="BR19" s="447"/>
      <c r="BS19" s="447"/>
      <c r="BT19" s="447"/>
      <c r="BU19" s="448"/>
      <c r="BV19" s="446">
        <v>17764673</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155</v>
      </c>
      <c r="C20" s="489"/>
      <c r="D20" s="489"/>
      <c r="E20" s="558"/>
      <c r="F20" s="558"/>
      <c r="G20" s="558"/>
      <c r="H20" s="558"/>
      <c r="I20" s="558"/>
      <c r="J20" s="558"/>
      <c r="K20" s="558"/>
      <c r="L20" s="566">
        <v>27056</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17838280</v>
      </c>
      <c r="BO23" s="447"/>
      <c r="BP23" s="447"/>
      <c r="BQ23" s="447"/>
      <c r="BR23" s="447"/>
      <c r="BS23" s="447"/>
      <c r="BT23" s="447"/>
      <c r="BU23" s="448"/>
      <c r="BV23" s="446">
        <v>17839647</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164</v>
      </c>
      <c r="F24" s="476"/>
      <c r="G24" s="476"/>
      <c r="H24" s="476"/>
      <c r="I24" s="476"/>
      <c r="J24" s="476"/>
      <c r="K24" s="477"/>
      <c r="L24" s="497">
        <v>1</v>
      </c>
      <c r="M24" s="498"/>
      <c r="N24" s="498"/>
      <c r="O24" s="498"/>
      <c r="P24" s="537"/>
      <c r="Q24" s="497">
        <v>9200</v>
      </c>
      <c r="R24" s="498"/>
      <c r="S24" s="498"/>
      <c r="T24" s="498"/>
      <c r="U24" s="498"/>
      <c r="V24" s="537"/>
      <c r="W24" s="596"/>
      <c r="X24" s="584"/>
      <c r="Y24" s="585"/>
      <c r="Z24" s="496" t="s">
        <v>165</v>
      </c>
      <c r="AA24" s="476"/>
      <c r="AB24" s="476"/>
      <c r="AC24" s="476"/>
      <c r="AD24" s="476"/>
      <c r="AE24" s="476"/>
      <c r="AF24" s="476"/>
      <c r="AG24" s="477"/>
      <c r="AH24" s="497">
        <v>405</v>
      </c>
      <c r="AI24" s="498"/>
      <c r="AJ24" s="498"/>
      <c r="AK24" s="498"/>
      <c r="AL24" s="537"/>
      <c r="AM24" s="497">
        <v>1167615</v>
      </c>
      <c r="AN24" s="498"/>
      <c r="AO24" s="498"/>
      <c r="AP24" s="498"/>
      <c r="AQ24" s="498"/>
      <c r="AR24" s="537"/>
      <c r="AS24" s="497">
        <v>2883</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11552178</v>
      </c>
      <c r="BO24" s="447"/>
      <c r="BP24" s="447"/>
      <c r="BQ24" s="447"/>
      <c r="BR24" s="447"/>
      <c r="BS24" s="447"/>
      <c r="BT24" s="447"/>
      <c r="BU24" s="448"/>
      <c r="BV24" s="446">
        <v>11551917</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167</v>
      </c>
      <c r="F25" s="476"/>
      <c r="G25" s="476"/>
      <c r="H25" s="476"/>
      <c r="I25" s="476"/>
      <c r="J25" s="476"/>
      <c r="K25" s="477"/>
      <c r="L25" s="497">
        <v>1</v>
      </c>
      <c r="M25" s="498"/>
      <c r="N25" s="498"/>
      <c r="O25" s="498"/>
      <c r="P25" s="537"/>
      <c r="Q25" s="497">
        <v>7500</v>
      </c>
      <c r="R25" s="498"/>
      <c r="S25" s="498"/>
      <c r="T25" s="498"/>
      <c r="U25" s="498"/>
      <c r="V25" s="537"/>
      <c r="W25" s="596"/>
      <c r="X25" s="584"/>
      <c r="Y25" s="585"/>
      <c r="Z25" s="496" t="s">
        <v>168</v>
      </c>
      <c r="AA25" s="476"/>
      <c r="AB25" s="476"/>
      <c r="AC25" s="476"/>
      <c r="AD25" s="476"/>
      <c r="AE25" s="476"/>
      <c r="AF25" s="476"/>
      <c r="AG25" s="477"/>
      <c r="AH25" s="497" t="s">
        <v>139</v>
      </c>
      <c r="AI25" s="498"/>
      <c r="AJ25" s="498"/>
      <c r="AK25" s="498"/>
      <c r="AL25" s="537"/>
      <c r="AM25" s="497" t="s">
        <v>139</v>
      </c>
      <c r="AN25" s="498"/>
      <c r="AO25" s="498"/>
      <c r="AP25" s="498"/>
      <c r="AQ25" s="498"/>
      <c r="AR25" s="537"/>
      <c r="AS25" s="497" t="s">
        <v>169</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3020410</v>
      </c>
      <c r="BO25" s="410"/>
      <c r="BP25" s="410"/>
      <c r="BQ25" s="410"/>
      <c r="BR25" s="410"/>
      <c r="BS25" s="410"/>
      <c r="BT25" s="410"/>
      <c r="BU25" s="411"/>
      <c r="BV25" s="409">
        <v>3616028</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171</v>
      </c>
      <c r="F26" s="476"/>
      <c r="G26" s="476"/>
      <c r="H26" s="476"/>
      <c r="I26" s="476"/>
      <c r="J26" s="476"/>
      <c r="K26" s="477"/>
      <c r="L26" s="497">
        <v>1</v>
      </c>
      <c r="M26" s="498"/>
      <c r="N26" s="498"/>
      <c r="O26" s="498"/>
      <c r="P26" s="537"/>
      <c r="Q26" s="497">
        <v>6700</v>
      </c>
      <c r="R26" s="498"/>
      <c r="S26" s="498"/>
      <c r="T26" s="498"/>
      <c r="U26" s="498"/>
      <c r="V26" s="537"/>
      <c r="W26" s="596"/>
      <c r="X26" s="584"/>
      <c r="Y26" s="585"/>
      <c r="Z26" s="496" t="s">
        <v>172</v>
      </c>
      <c r="AA26" s="606"/>
      <c r="AB26" s="606"/>
      <c r="AC26" s="606"/>
      <c r="AD26" s="606"/>
      <c r="AE26" s="606"/>
      <c r="AF26" s="606"/>
      <c r="AG26" s="607"/>
      <c r="AH26" s="497">
        <v>4</v>
      </c>
      <c r="AI26" s="498"/>
      <c r="AJ26" s="498"/>
      <c r="AK26" s="498"/>
      <c r="AL26" s="537"/>
      <c r="AM26" s="497">
        <v>8840</v>
      </c>
      <c r="AN26" s="498"/>
      <c r="AO26" s="498"/>
      <c r="AP26" s="498"/>
      <c r="AQ26" s="498"/>
      <c r="AR26" s="537"/>
      <c r="AS26" s="497">
        <v>2210</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139</v>
      </c>
      <c r="BO26" s="447"/>
      <c r="BP26" s="447"/>
      <c r="BQ26" s="447"/>
      <c r="BR26" s="447"/>
      <c r="BS26" s="447"/>
      <c r="BT26" s="447"/>
      <c r="BU26" s="448"/>
      <c r="BV26" s="446" t="s">
        <v>139</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174</v>
      </c>
      <c r="F27" s="476"/>
      <c r="G27" s="476"/>
      <c r="H27" s="476"/>
      <c r="I27" s="476"/>
      <c r="J27" s="476"/>
      <c r="K27" s="477"/>
      <c r="L27" s="497">
        <v>1</v>
      </c>
      <c r="M27" s="498"/>
      <c r="N27" s="498"/>
      <c r="O27" s="498"/>
      <c r="P27" s="537"/>
      <c r="Q27" s="497">
        <v>5150</v>
      </c>
      <c r="R27" s="498"/>
      <c r="S27" s="498"/>
      <c r="T27" s="498"/>
      <c r="U27" s="498"/>
      <c r="V27" s="537"/>
      <c r="W27" s="596"/>
      <c r="X27" s="584"/>
      <c r="Y27" s="585"/>
      <c r="Z27" s="496" t="s">
        <v>175</v>
      </c>
      <c r="AA27" s="476"/>
      <c r="AB27" s="476"/>
      <c r="AC27" s="476"/>
      <c r="AD27" s="476"/>
      <c r="AE27" s="476"/>
      <c r="AF27" s="476"/>
      <c r="AG27" s="477"/>
      <c r="AH27" s="497">
        <v>10</v>
      </c>
      <c r="AI27" s="498"/>
      <c r="AJ27" s="498"/>
      <c r="AK27" s="498"/>
      <c r="AL27" s="537"/>
      <c r="AM27" s="497">
        <v>23200</v>
      </c>
      <c r="AN27" s="498"/>
      <c r="AO27" s="498"/>
      <c r="AP27" s="498"/>
      <c r="AQ27" s="498"/>
      <c r="AR27" s="537"/>
      <c r="AS27" s="497">
        <v>2320</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9" t="s">
        <v>130</v>
      </c>
      <c r="BO27" s="620"/>
      <c r="BP27" s="620"/>
      <c r="BQ27" s="620"/>
      <c r="BR27" s="620"/>
      <c r="BS27" s="620"/>
      <c r="BT27" s="620"/>
      <c r="BU27" s="621"/>
      <c r="BV27" s="619" t="s">
        <v>169</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177</v>
      </c>
      <c r="F28" s="476"/>
      <c r="G28" s="476"/>
      <c r="H28" s="476"/>
      <c r="I28" s="476"/>
      <c r="J28" s="476"/>
      <c r="K28" s="477"/>
      <c r="L28" s="497">
        <v>1</v>
      </c>
      <c r="M28" s="498"/>
      <c r="N28" s="498"/>
      <c r="O28" s="498"/>
      <c r="P28" s="537"/>
      <c r="Q28" s="497">
        <v>4250</v>
      </c>
      <c r="R28" s="498"/>
      <c r="S28" s="498"/>
      <c r="T28" s="498"/>
      <c r="U28" s="498"/>
      <c r="V28" s="537"/>
      <c r="W28" s="596"/>
      <c r="X28" s="584"/>
      <c r="Y28" s="585"/>
      <c r="Z28" s="496" t="s">
        <v>178</v>
      </c>
      <c r="AA28" s="476"/>
      <c r="AB28" s="476"/>
      <c r="AC28" s="476"/>
      <c r="AD28" s="476"/>
      <c r="AE28" s="476"/>
      <c r="AF28" s="476"/>
      <c r="AG28" s="477"/>
      <c r="AH28" s="497" t="s">
        <v>139</v>
      </c>
      <c r="AI28" s="498"/>
      <c r="AJ28" s="498"/>
      <c r="AK28" s="498"/>
      <c r="AL28" s="537"/>
      <c r="AM28" s="497" t="s">
        <v>169</v>
      </c>
      <c r="AN28" s="498"/>
      <c r="AO28" s="498"/>
      <c r="AP28" s="498"/>
      <c r="AQ28" s="498"/>
      <c r="AR28" s="537"/>
      <c r="AS28" s="497" t="s">
        <v>139</v>
      </c>
      <c r="AT28" s="498"/>
      <c r="AU28" s="498"/>
      <c r="AV28" s="498"/>
      <c r="AW28" s="498"/>
      <c r="AX28" s="499"/>
      <c r="AY28" s="622" t="s">
        <v>179</v>
      </c>
      <c r="AZ28" s="623"/>
      <c r="BA28" s="623"/>
      <c r="BB28" s="624"/>
      <c r="BC28" s="406" t="s">
        <v>42</v>
      </c>
      <c r="BD28" s="407"/>
      <c r="BE28" s="407"/>
      <c r="BF28" s="407"/>
      <c r="BG28" s="407"/>
      <c r="BH28" s="407"/>
      <c r="BI28" s="407"/>
      <c r="BJ28" s="407"/>
      <c r="BK28" s="407"/>
      <c r="BL28" s="407"/>
      <c r="BM28" s="408"/>
      <c r="BN28" s="409">
        <v>2085255</v>
      </c>
      <c r="BO28" s="410"/>
      <c r="BP28" s="410"/>
      <c r="BQ28" s="410"/>
      <c r="BR28" s="410"/>
      <c r="BS28" s="410"/>
      <c r="BT28" s="410"/>
      <c r="BU28" s="411"/>
      <c r="BV28" s="409">
        <v>2085409</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180</v>
      </c>
      <c r="F29" s="476"/>
      <c r="G29" s="476"/>
      <c r="H29" s="476"/>
      <c r="I29" s="476"/>
      <c r="J29" s="476"/>
      <c r="K29" s="477"/>
      <c r="L29" s="497">
        <v>20</v>
      </c>
      <c r="M29" s="498"/>
      <c r="N29" s="498"/>
      <c r="O29" s="498"/>
      <c r="P29" s="537"/>
      <c r="Q29" s="497">
        <v>4050</v>
      </c>
      <c r="R29" s="498"/>
      <c r="S29" s="498"/>
      <c r="T29" s="498"/>
      <c r="U29" s="498"/>
      <c r="V29" s="537"/>
      <c r="W29" s="597"/>
      <c r="X29" s="598"/>
      <c r="Y29" s="599"/>
      <c r="Z29" s="496" t="s">
        <v>181</v>
      </c>
      <c r="AA29" s="476"/>
      <c r="AB29" s="476"/>
      <c r="AC29" s="476"/>
      <c r="AD29" s="476"/>
      <c r="AE29" s="476"/>
      <c r="AF29" s="476"/>
      <c r="AG29" s="477"/>
      <c r="AH29" s="497">
        <v>415</v>
      </c>
      <c r="AI29" s="498"/>
      <c r="AJ29" s="498"/>
      <c r="AK29" s="498"/>
      <c r="AL29" s="537"/>
      <c r="AM29" s="497">
        <v>1190815</v>
      </c>
      <c r="AN29" s="498"/>
      <c r="AO29" s="498"/>
      <c r="AP29" s="498"/>
      <c r="AQ29" s="498"/>
      <c r="AR29" s="537"/>
      <c r="AS29" s="497">
        <v>2869</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429995</v>
      </c>
      <c r="BO29" s="447"/>
      <c r="BP29" s="447"/>
      <c r="BQ29" s="447"/>
      <c r="BR29" s="447"/>
      <c r="BS29" s="447"/>
      <c r="BT29" s="447"/>
      <c r="BU29" s="448"/>
      <c r="BV29" s="446">
        <v>529894</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96.1</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3610739</v>
      </c>
      <c r="BO30" s="620"/>
      <c r="BP30" s="620"/>
      <c r="BQ30" s="620"/>
      <c r="BR30" s="620"/>
      <c r="BS30" s="620"/>
      <c r="BT30" s="620"/>
      <c r="BU30" s="621"/>
      <c r="BV30" s="619">
        <v>3389794</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192</v>
      </c>
      <c r="V33" s="470"/>
      <c r="W33" s="435" t="s">
        <v>193</v>
      </c>
      <c r="X33" s="435"/>
      <c r="Y33" s="435"/>
      <c r="Z33" s="435"/>
      <c r="AA33" s="435"/>
      <c r="AB33" s="435"/>
      <c r="AC33" s="435"/>
      <c r="AD33" s="435"/>
      <c r="AE33" s="435"/>
      <c r="AF33" s="435"/>
      <c r="AG33" s="435"/>
      <c r="AH33" s="435"/>
      <c r="AI33" s="435"/>
      <c r="AJ33" s="435"/>
      <c r="AK33" s="435"/>
      <c r="AL33" s="195"/>
      <c r="AM33" s="470" t="s">
        <v>194</v>
      </c>
      <c r="AN33" s="470"/>
      <c r="AO33" s="435" t="s">
        <v>191</v>
      </c>
      <c r="AP33" s="435"/>
      <c r="AQ33" s="435"/>
      <c r="AR33" s="435"/>
      <c r="AS33" s="435"/>
      <c r="AT33" s="435"/>
      <c r="AU33" s="435"/>
      <c r="AV33" s="435"/>
      <c r="AW33" s="435"/>
      <c r="AX33" s="435"/>
      <c r="AY33" s="435"/>
      <c r="AZ33" s="435"/>
      <c r="BA33" s="435"/>
      <c r="BB33" s="435"/>
      <c r="BC33" s="435"/>
      <c r="BD33" s="196"/>
      <c r="BE33" s="435" t="s">
        <v>195</v>
      </c>
      <c r="BF33" s="435"/>
      <c r="BG33" s="435" t="s">
        <v>196</v>
      </c>
      <c r="BH33" s="435"/>
      <c r="BI33" s="435"/>
      <c r="BJ33" s="435"/>
      <c r="BK33" s="435"/>
      <c r="BL33" s="435"/>
      <c r="BM33" s="435"/>
      <c r="BN33" s="435"/>
      <c r="BO33" s="435"/>
      <c r="BP33" s="435"/>
      <c r="BQ33" s="435"/>
      <c r="BR33" s="435"/>
      <c r="BS33" s="435"/>
      <c r="BT33" s="435"/>
      <c r="BU33" s="435"/>
      <c r="BV33" s="196"/>
      <c r="BW33" s="470" t="s">
        <v>195</v>
      </c>
      <c r="BX33" s="470"/>
      <c r="BY33" s="435" t="s">
        <v>197</v>
      </c>
      <c r="BZ33" s="435"/>
      <c r="CA33" s="435"/>
      <c r="CB33" s="435"/>
      <c r="CC33" s="435"/>
      <c r="CD33" s="435"/>
      <c r="CE33" s="435"/>
      <c r="CF33" s="435"/>
      <c r="CG33" s="435"/>
      <c r="CH33" s="435"/>
      <c r="CI33" s="435"/>
      <c r="CJ33" s="435"/>
      <c r="CK33" s="435"/>
      <c r="CL33" s="435"/>
      <c r="CM33" s="435"/>
      <c r="CN33" s="195"/>
      <c r="CO33" s="470" t="s">
        <v>194</v>
      </c>
      <c r="CP33" s="470"/>
      <c r="CQ33" s="435" t="s">
        <v>198</v>
      </c>
      <c r="CR33" s="435"/>
      <c r="CS33" s="435"/>
      <c r="CT33" s="435"/>
      <c r="CU33" s="435"/>
      <c r="CV33" s="435"/>
      <c r="CW33" s="435"/>
      <c r="CX33" s="435"/>
      <c r="CY33" s="435"/>
      <c r="CZ33" s="435"/>
      <c r="DA33" s="435"/>
      <c r="DB33" s="435"/>
      <c r="DC33" s="435"/>
      <c r="DD33" s="435"/>
      <c r="DE33" s="435"/>
      <c r="DF33" s="195"/>
      <c r="DG33" s="631" t="s">
        <v>199</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IF('各会計、関係団体の財政状況及び健全化判断比率'!B32="","",'各会計、関係団体の財政状況及び健全化判断比率'!B32)</f>
        <v>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7</v>
      </c>
      <c r="BX34" s="632"/>
      <c r="BY34" s="633" t="str">
        <f>IF('各会計、関係団体の財政状況及び健全化判断比率'!B68="","",'各会計、関係団体の財政状況及び健全化判断比率'!B68)</f>
        <v>西春日井広域事務組合</v>
      </c>
      <c r="BZ34" s="633"/>
      <c r="CA34" s="633"/>
      <c r="CB34" s="633"/>
      <c r="CC34" s="633"/>
      <c r="CD34" s="633"/>
      <c r="CE34" s="633"/>
      <c r="CF34" s="633"/>
      <c r="CG34" s="633"/>
      <c r="CH34" s="633"/>
      <c r="CI34" s="633"/>
      <c r="CJ34" s="633"/>
      <c r="CK34" s="633"/>
      <c r="CL34" s="633"/>
      <c r="CM34" s="633"/>
      <c r="CN34" s="193"/>
      <c r="CO34" s="632">
        <f>IF(CQ34="","",MAX(C34:D43,U34:V43,AM34:AN43,BE34:BF43,BW34:BX43)+1)</f>
        <v>13</v>
      </c>
      <c r="CP34" s="632"/>
      <c r="CQ34" s="633" t="str">
        <f>IF('各会計、関係団体の財政状況及び健全化判断比率'!BS7="","",'各会計、関係団体の財政状況及び健全化判断比率'!BS7)</f>
        <v>尾張土地開発公社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8</v>
      </c>
      <c r="BX35" s="632"/>
      <c r="BY35" s="633" t="str">
        <f>IF('各会計、関係団体の財政状況及び健全化判断比率'!B69="","",'各会計、関係団体の財政状況及び健全化判断比率'!B69)</f>
        <v>五条広域事務組合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9</v>
      </c>
      <c r="BX36" s="632"/>
      <c r="BY36" s="633" t="str">
        <f>IF('各会計、関係団体の財政状況及び健全化判断比率'!B70="","",'各会計、関係団体の財政状況及び健全化判断比率'!B70)</f>
        <v>尾張市町交通災害共済組合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10</v>
      </c>
      <c r="BX37" s="632"/>
      <c r="BY37" s="633" t="str">
        <f>IF('各会計、関係団体の財政状況及び健全化判断比率'!B71="","",'各会計、関係団体の財政状況及び健全化判断比率'!B71)</f>
        <v>愛知県市町村職員退職手当組合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11</v>
      </c>
      <c r="BX38" s="632"/>
      <c r="BY38" s="633" t="str">
        <f>IF('各会計、関係団体の財政状況及び健全化判断比率'!B72="","",'各会計、関係団体の財政状況及び健全化判断比率'!B72)</f>
        <v>愛知県後期高齢者医療広域連合（一般会計）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12</v>
      </c>
      <c r="BX39" s="632"/>
      <c r="BY39" s="633" t="str">
        <f>IF('各会計、関係団体の財政状況及び健全化判断比率'!B73="","",'各会計、関係団体の財政状況及び健全化判断比率'!B73)</f>
        <v>愛知県後期高齢者医療広域連合（後期高齢者医療特別会計）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204</v>
      </c>
    </row>
    <row r="50" spans="5:5" x14ac:dyDescent="0.15">
      <c r="E50" s="167" t="s">
        <v>205</v>
      </c>
    </row>
    <row r="51" spans="5:5" x14ac:dyDescent="0.15">
      <c r="E51" s="167" t="s">
        <v>206</v>
      </c>
    </row>
    <row r="52" spans="5:5" x14ac:dyDescent="0.15">
      <c r="E52" s="167" t="s">
        <v>207</v>
      </c>
    </row>
    <row r="53" spans="5:5" x14ac:dyDescent="0.15">
      <c r="E53" s="167" t="s">
        <v>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rXxZHdmRE/tSi2gWYzxnimaUFC1b4tPBHEscRJ4NV45b7MiBdFxXkj3oau/Oa2U5oi/PQbbDFXvA6gOn2oUelw==" saltValue="lophWTgemKgiXW2wo7+zw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24" t="s">
        <v>559</v>
      </c>
      <c r="D34" s="1224"/>
      <c r="E34" s="1225"/>
      <c r="F34" s="32">
        <v>5.72</v>
      </c>
      <c r="G34" s="33">
        <v>4.78</v>
      </c>
      <c r="H34" s="33">
        <v>4.6100000000000003</v>
      </c>
      <c r="I34" s="33">
        <v>3.71</v>
      </c>
      <c r="J34" s="34">
        <v>5.12</v>
      </c>
      <c r="K34" s="22"/>
      <c r="L34" s="22"/>
      <c r="M34" s="22"/>
      <c r="N34" s="22"/>
      <c r="O34" s="22"/>
      <c r="P34" s="22"/>
    </row>
    <row r="35" spans="1:16" ht="39" customHeight="1" x14ac:dyDescent="0.15">
      <c r="A35" s="22"/>
      <c r="B35" s="35"/>
      <c r="C35" s="1218" t="s">
        <v>560</v>
      </c>
      <c r="D35" s="1219"/>
      <c r="E35" s="1220"/>
      <c r="F35" s="36">
        <v>3.28</v>
      </c>
      <c r="G35" s="37">
        <v>1.05</v>
      </c>
      <c r="H35" s="37">
        <v>0.4</v>
      </c>
      <c r="I35" s="37">
        <v>1.47</v>
      </c>
      <c r="J35" s="38">
        <v>2.08</v>
      </c>
      <c r="K35" s="22"/>
      <c r="L35" s="22"/>
      <c r="M35" s="22"/>
      <c r="N35" s="22"/>
      <c r="O35" s="22"/>
      <c r="P35" s="22"/>
    </row>
    <row r="36" spans="1:16" ht="39" customHeight="1" x14ac:dyDescent="0.15">
      <c r="A36" s="22"/>
      <c r="B36" s="35"/>
      <c r="C36" s="1218" t="s">
        <v>561</v>
      </c>
      <c r="D36" s="1219"/>
      <c r="E36" s="1220"/>
      <c r="F36" s="36">
        <v>1.87</v>
      </c>
      <c r="G36" s="37">
        <v>1.85</v>
      </c>
      <c r="H36" s="37">
        <v>1.75</v>
      </c>
      <c r="I36" s="37">
        <v>1.52</v>
      </c>
      <c r="J36" s="38">
        <v>1.51</v>
      </c>
      <c r="K36" s="22"/>
      <c r="L36" s="22"/>
      <c r="M36" s="22"/>
      <c r="N36" s="22"/>
      <c r="O36" s="22"/>
      <c r="P36" s="22"/>
    </row>
    <row r="37" spans="1:16" ht="39" customHeight="1" x14ac:dyDescent="0.15">
      <c r="A37" s="22"/>
      <c r="B37" s="35"/>
      <c r="C37" s="1218" t="s">
        <v>562</v>
      </c>
      <c r="D37" s="1219"/>
      <c r="E37" s="1220"/>
      <c r="F37" s="36">
        <v>1.54</v>
      </c>
      <c r="G37" s="37">
        <v>0.28000000000000003</v>
      </c>
      <c r="H37" s="37">
        <v>0.04</v>
      </c>
      <c r="I37" s="37">
        <v>0.23</v>
      </c>
      <c r="J37" s="38">
        <v>0.57999999999999996</v>
      </c>
      <c r="K37" s="22"/>
      <c r="L37" s="22"/>
      <c r="M37" s="22"/>
      <c r="N37" s="22"/>
      <c r="O37" s="22"/>
      <c r="P37" s="22"/>
    </row>
    <row r="38" spans="1:16" ht="39" customHeight="1" x14ac:dyDescent="0.15">
      <c r="A38" s="22"/>
      <c r="B38" s="35"/>
      <c r="C38" s="1218" t="s">
        <v>563</v>
      </c>
      <c r="D38" s="1219"/>
      <c r="E38" s="1220"/>
      <c r="F38" s="36">
        <v>0.6</v>
      </c>
      <c r="G38" s="37">
        <v>1</v>
      </c>
      <c r="H38" s="37">
        <v>0.61</v>
      </c>
      <c r="I38" s="37">
        <v>0.98</v>
      </c>
      <c r="J38" s="38">
        <v>0.44</v>
      </c>
      <c r="K38" s="22"/>
      <c r="L38" s="22"/>
      <c r="M38" s="22"/>
      <c r="N38" s="22"/>
      <c r="O38" s="22"/>
      <c r="P38" s="22"/>
    </row>
    <row r="39" spans="1:16" ht="39" customHeight="1" x14ac:dyDescent="0.15">
      <c r="A39" s="22"/>
      <c r="B39" s="35"/>
      <c r="C39" s="1218" t="s">
        <v>564</v>
      </c>
      <c r="D39" s="1219"/>
      <c r="E39" s="1220"/>
      <c r="F39" s="36">
        <v>0.02</v>
      </c>
      <c r="G39" s="37">
        <v>0.02</v>
      </c>
      <c r="H39" s="37">
        <v>0.01</v>
      </c>
      <c r="I39" s="37">
        <v>0.02</v>
      </c>
      <c r="J39" s="38">
        <v>0.3</v>
      </c>
      <c r="K39" s="22"/>
      <c r="L39" s="22"/>
      <c r="M39" s="22"/>
      <c r="N39" s="22"/>
      <c r="O39" s="22"/>
      <c r="P39" s="22"/>
    </row>
    <row r="40" spans="1:16" ht="39" customHeight="1" x14ac:dyDescent="0.15">
      <c r="A40" s="22"/>
      <c r="B40" s="35"/>
      <c r="C40" s="1218"/>
      <c r="D40" s="1219"/>
      <c r="E40" s="1220"/>
      <c r="F40" s="36"/>
      <c r="G40" s="37"/>
      <c r="H40" s="37"/>
      <c r="I40" s="37"/>
      <c r="J40" s="38"/>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565</v>
      </c>
      <c r="D42" s="1219"/>
      <c r="E42" s="1220"/>
      <c r="F42" s="36" t="s">
        <v>509</v>
      </c>
      <c r="G42" s="37" t="s">
        <v>509</v>
      </c>
      <c r="H42" s="37" t="s">
        <v>509</v>
      </c>
      <c r="I42" s="37" t="s">
        <v>509</v>
      </c>
      <c r="J42" s="38" t="s">
        <v>509</v>
      </c>
      <c r="K42" s="22"/>
      <c r="L42" s="22"/>
      <c r="M42" s="22"/>
      <c r="N42" s="22"/>
      <c r="O42" s="22"/>
      <c r="P42" s="22"/>
    </row>
    <row r="43" spans="1:16" ht="39" customHeight="1" thickBot="1" x14ac:dyDescent="0.2">
      <c r="A43" s="22"/>
      <c r="B43" s="40"/>
      <c r="C43" s="1221" t="s">
        <v>566</v>
      </c>
      <c r="D43" s="1222"/>
      <c r="E43" s="1223"/>
      <c r="F43" s="41" t="s">
        <v>509</v>
      </c>
      <c r="G43" s="42" t="s">
        <v>509</v>
      </c>
      <c r="H43" s="42" t="s">
        <v>509</v>
      </c>
      <c r="I43" s="42" t="s">
        <v>509</v>
      </c>
      <c r="J43" s="43" t="s">
        <v>509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BFCEzkaqcdu79u7JkYpioPob6yq20Er9MQ9qK//TE0AWHa7kCJkjG+JlOspw375YSHK8SIc+B4BleMCY54JAQ==" saltValue="lykiRa7jsfiMZXGlCuXCH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1849</v>
      </c>
      <c r="L45" s="60">
        <v>1843</v>
      </c>
      <c r="M45" s="60">
        <v>1745</v>
      </c>
      <c r="N45" s="60">
        <v>1789</v>
      </c>
      <c r="O45" s="61">
        <v>1840</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509</v>
      </c>
      <c r="L46" s="64" t="s">
        <v>509</v>
      </c>
      <c r="M46" s="64" t="s">
        <v>509</v>
      </c>
      <c r="N46" s="64" t="s">
        <v>509</v>
      </c>
      <c r="O46" s="65" t="s">
        <v>509</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509</v>
      </c>
      <c r="L47" s="64" t="s">
        <v>509</v>
      </c>
      <c r="M47" s="64" t="s">
        <v>509</v>
      </c>
      <c r="N47" s="64" t="s">
        <v>509</v>
      </c>
      <c r="O47" s="65" t="s">
        <v>509</v>
      </c>
      <c r="P47" s="48"/>
      <c r="Q47" s="48"/>
      <c r="R47" s="48"/>
      <c r="S47" s="48"/>
      <c r="T47" s="48"/>
      <c r="U47" s="48"/>
    </row>
    <row r="48" spans="1:21" ht="30.75" customHeight="1" x14ac:dyDescent="0.15">
      <c r="A48" s="48"/>
      <c r="B48" s="1236"/>
      <c r="C48" s="1237"/>
      <c r="D48" s="62"/>
      <c r="E48" s="1228" t="s">
        <v>15</v>
      </c>
      <c r="F48" s="1228"/>
      <c r="G48" s="1228"/>
      <c r="H48" s="1228"/>
      <c r="I48" s="1228"/>
      <c r="J48" s="1229"/>
      <c r="K48" s="63">
        <v>202</v>
      </c>
      <c r="L48" s="64">
        <v>204</v>
      </c>
      <c r="M48" s="64">
        <v>302</v>
      </c>
      <c r="N48" s="64">
        <v>347</v>
      </c>
      <c r="O48" s="65">
        <v>401</v>
      </c>
      <c r="P48" s="48"/>
      <c r="Q48" s="48"/>
      <c r="R48" s="48"/>
      <c r="S48" s="48"/>
      <c r="T48" s="48"/>
      <c r="U48" s="48"/>
    </row>
    <row r="49" spans="1:21" ht="30.75" customHeight="1" x14ac:dyDescent="0.15">
      <c r="A49" s="48"/>
      <c r="B49" s="1236"/>
      <c r="C49" s="1237"/>
      <c r="D49" s="62"/>
      <c r="E49" s="1228" t="s">
        <v>16</v>
      </c>
      <c r="F49" s="1228"/>
      <c r="G49" s="1228"/>
      <c r="H49" s="1228"/>
      <c r="I49" s="1228"/>
      <c r="J49" s="1229"/>
      <c r="K49" s="63">
        <v>174</v>
      </c>
      <c r="L49" s="64">
        <v>178</v>
      </c>
      <c r="M49" s="64">
        <v>180</v>
      </c>
      <c r="N49" s="64">
        <v>166</v>
      </c>
      <c r="O49" s="65">
        <v>174</v>
      </c>
      <c r="P49" s="48"/>
      <c r="Q49" s="48"/>
      <c r="R49" s="48"/>
      <c r="S49" s="48"/>
      <c r="T49" s="48"/>
      <c r="U49" s="48"/>
    </row>
    <row r="50" spans="1:21" ht="30.75" customHeight="1" x14ac:dyDescent="0.15">
      <c r="A50" s="48"/>
      <c r="B50" s="1236"/>
      <c r="C50" s="1237"/>
      <c r="D50" s="62"/>
      <c r="E50" s="1228" t="s">
        <v>17</v>
      </c>
      <c r="F50" s="1228"/>
      <c r="G50" s="1228"/>
      <c r="H50" s="1228"/>
      <c r="I50" s="1228"/>
      <c r="J50" s="1229"/>
      <c r="K50" s="63">
        <v>117</v>
      </c>
      <c r="L50" s="64">
        <v>122</v>
      </c>
      <c r="M50" s="64">
        <v>115</v>
      </c>
      <c r="N50" s="64">
        <v>138</v>
      </c>
      <c r="O50" s="65">
        <v>113</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509</v>
      </c>
      <c r="L51" s="64" t="s">
        <v>509</v>
      </c>
      <c r="M51" s="64" t="s">
        <v>509</v>
      </c>
      <c r="N51" s="64" t="s">
        <v>509</v>
      </c>
      <c r="O51" s="65" t="s">
        <v>509</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1896</v>
      </c>
      <c r="L52" s="64">
        <v>1985</v>
      </c>
      <c r="M52" s="64">
        <v>2068</v>
      </c>
      <c r="N52" s="64">
        <v>2137</v>
      </c>
      <c r="O52" s="65">
        <v>2204</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446</v>
      </c>
      <c r="L53" s="69">
        <v>362</v>
      </c>
      <c r="M53" s="69">
        <v>274</v>
      </c>
      <c r="N53" s="69">
        <v>303</v>
      </c>
      <c r="O53" s="70">
        <v>324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vq+tSF9op7Bs5scRVf2CRguThyy45TXgCTy+1O0ki5IVvYflHwa/lg7Nf5Rv1W3UyI4M8S0+sdbPg7cbi6ctbg==" saltValue="Ayfsztn84VgA+Zwvu4i1s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552</v>
      </c>
      <c r="J40" s="79" t="s">
        <v>553</v>
      </c>
      <c r="K40" s="79" t="s">
        <v>554</v>
      </c>
      <c r="L40" s="79" t="s">
        <v>555</v>
      </c>
      <c r="M40" s="80" t="s">
        <v>556</v>
      </c>
    </row>
    <row r="41" spans="2:13" ht="27.75" customHeight="1" x14ac:dyDescent="0.15">
      <c r="B41" s="1242" t="s">
        <v>24</v>
      </c>
      <c r="C41" s="1243"/>
      <c r="D41" s="81"/>
      <c r="E41" s="1248" t="s">
        <v>25</v>
      </c>
      <c r="F41" s="1248"/>
      <c r="G41" s="1248"/>
      <c r="H41" s="1249"/>
      <c r="I41" s="82">
        <v>16967</v>
      </c>
      <c r="J41" s="83">
        <v>17126</v>
      </c>
      <c r="K41" s="83">
        <v>17312</v>
      </c>
      <c r="L41" s="83">
        <v>17840</v>
      </c>
      <c r="M41" s="84">
        <v>17838</v>
      </c>
    </row>
    <row r="42" spans="2:13" ht="27.75" customHeight="1" x14ac:dyDescent="0.15">
      <c r="B42" s="1244"/>
      <c r="C42" s="1245"/>
      <c r="D42" s="85"/>
      <c r="E42" s="1250" t="s">
        <v>26</v>
      </c>
      <c r="F42" s="1250"/>
      <c r="G42" s="1250"/>
      <c r="H42" s="1251"/>
      <c r="I42" s="86">
        <v>636</v>
      </c>
      <c r="J42" s="87">
        <v>529</v>
      </c>
      <c r="K42" s="87">
        <v>430</v>
      </c>
      <c r="L42" s="87">
        <v>345</v>
      </c>
      <c r="M42" s="88">
        <v>284</v>
      </c>
    </row>
    <row r="43" spans="2:13" ht="27.75" customHeight="1" x14ac:dyDescent="0.15">
      <c r="B43" s="1244"/>
      <c r="C43" s="1245"/>
      <c r="D43" s="85"/>
      <c r="E43" s="1250" t="s">
        <v>27</v>
      </c>
      <c r="F43" s="1250"/>
      <c r="G43" s="1250"/>
      <c r="H43" s="1251"/>
      <c r="I43" s="86">
        <v>9146</v>
      </c>
      <c r="J43" s="87">
        <v>9618</v>
      </c>
      <c r="K43" s="87">
        <v>10331</v>
      </c>
      <c r="L43" s="87">
        <v>10976</v>
      </c>
      <c r="M43" s="88">
        <v>12244</v>
      </c>
    </row>
    <row r="44" spans="2:13" ht="27.75" customHeight="1" x14ac:dyDescent="0.15">
      <c r="B44" s="1244"/>
      <c r="C44" s="1245"/>
      <c r="D44" s="85"/>
      <c r="E44" s="1250" t="s">
        <v>28</v>
      </c>
      <c r="F44" s="1250"/>
      <c r="G44" s="1250"/>
      <c r="H44" s="1251"/>
      <c r="I44" s="86">
        <v>1034</v>
      </c>
      <c r="J44" s="87">
        <v>970</v>
      </c>
      <c r="K44" s="87">
        <v>879</v>
      </c>
      <c r="L44" s="87">
        <v>717</v>
      </c>
      <c r="M44" s="88">
        <v>539</v>
      </c>
    </row>
    <row r="45" spans="2:13" ht="27.75" customHeight="1" x14ac:dyDescent="0.15">
      <c r="B45" s="1244"/>
      <c r="C45" s="1245"/>
      <c r="D45" s="85"/>
      <c r="E45" s="1250" t="s">
        <v>29</v>
      </c>
      <c r="F45" s="1250"/>
      <c r="G45" s="1250"/>
      <c r="H45" s="1251"/>
      <c r="I45" s="86">
        <v>4765</v>
      </c>
      <c r="J45" s="87">
        <v>4468</v>
      </c>
      <c r="K45" s="87">
        <v>4331</v>
      </c>
      <c r="L45" s="87">
        <v>4347</v>
      </c>
      <c r="M45" s="88">
        <v>4305</v>
      </c>
    </row>
    <row r="46" spans="2:13" ht="27.75" customHeight="1" x14ac:dyDescent="0.15">
      <c r="B46" s="1244"/>
      <c r="C46" s="1245"/>
      <c r="D46" s="89"/>
      <c r="E46" s="1250" t="s">
        <v>30</v>
      </c>
      <c r="F46" s="1250"/>
      <c r="G46" s="1250"/>
      <c r="H46" s="1251"/>
      <c r="I46" s="86" t="s">
        <v>509</v>
      </c>
      <c r="J46" s="87" t="s">
        <v>509</v>
      </c>
      <c r="K46" s="87" t="s">
        <v>509</v>
      </c>
      <c r="L46" s="87" t="s">
        <v>509</v>
      </c>
      <c r="M46" s="88" t="s">
        <v>509</v>
      </c>
    </row>
    <row r="47" spans="2:13" ht="27.75" customHeight="1" x14ac:dyDescent="0.15">
      <c r="B47" s="1244"/>
      <c r="C47" s="1245"/>
      <c r="D47" s="90"/>
      <c r="E47" s="1252" t="s">
        <v>31</v>
      </c>
      <c r="F47" s="1253"/>
      <c r="G47" s="1253"/>
      <c r="H47" s="1254"/>
      <c r="I47" s="86" t="s">
        <v>509</v>
      </c>
      <c r="J47" s="87" t="s">
        <v>509</v>
      </c>
      <c r="K47" s="87" t="s">
        <v>509</v>
      </c>
      <c r="L47" s="87" t="s">
        <v>509</v>
      </c>
      <c r="M47" s="88" t="s">
        <v>509</v>
      </c>
    </row>
    <row r="48" spans="2:13" ht="27.75" customHeight="1" x14ac:dyDescent="0.15">
      <c r="B48" s="1244"/>
      <c r="C48" s="1245"/>
      <c r="D48" s="85"/>
      <c r="E48" s="1250" t="s">
        <v>32</v>
      </c>
      <c r="F48" s="1250"/>
      <c r="G48" s="1250"/>
      <c r="H48" s="1251"/>
      <c r="I48" s="86" t="s">
        <v>509</v>
      </c>
      <c r="J48" s="87" t="s">
        <v>509</v>
      </c>
      <c r="K48" s="87" t="s">
        <v>509</v>
      </c>
      <c r="L48" s="87" t="s">
        <v>509</v>
      </c>
      <c r="M48" s="88" t="s">
        <v>509</v>
      </c>
    </row>
    <row r="49" spans="2:13" ht="27.75" customHeight="1" x14ac:dyDescent="0.15">
      <c r="B49" s="1246"/>
      <c r="C49" s="1247"/>
      <c r="D49" s="85"/>
      <c r="E49" s="1250" t="s">
        <v>33</v>
      </c>
      <c r="F49" s="1250"/>
      <c r="G49" s="1250"/>
      <c r="H49" s="1251"/>
      <c r="I49" s="86" t="s">
        <v>509</v>
      </c>
      <c r="J49" s="87" t="s">
        <v>509</v>
      </c>
      <c r="K49" s="87" t="s">
        <v>509</v>
      </c>
      <c r="L49" s="87" t="s">
        <v>509</v>
      </c>
      <c r="M49" s="88" t="s">
        <v>509</v>
      </c>
    </row>
    <row r="50" spans="2:13" ht="27.75" customHeight="1" x14ac:dyDescent="0.15">
      <c r="B50" s="1255" t="s">
        <v>34</v>
      </c>
      <c r="C50" s="1256"/>
      <c r="D50" s="91"/>
      <c r="E50" s="1250" t="s">
        <v>35</v>
      </c>
      <c r="F50" s="1250"/>
      <c r="G50" s="1250"/>
      <c r="H50" s="1251"/>
      <c r="I50" s="86">
        <v>5499</v>
      </c>
      <c r="J50" s="87">
        <v>5996</v>
      </c>
      <c r="K50" s="87">
        <v>6850</v>
      </c>
      <c r="L50" s="87">
        <v>6368</v>
      </c>
      <c r="M50" s="88">
        <v>6556</v>
      </c>
    </row>
    <row r="51" spans="2:13" ht="27.75" customHeight="1" x14ac:dyDescent="0.15">
      <c r="B51" s="1244"/>
      <c r="C51" s="1245"/>
      <c r="D51" s="85"/>
      <c r="E51" s="1250" t="s">
        <v>36</v>
      </c>
      <c r="F51" s="1250"/>
      <c r="G51" s="1250"/>
      <c r="H51" s="1251"/>
      <c r="I51" s="86">
        <v>9185</v>
      </c>
      <c r="J51" s="87">
        <v>8383</v>
      </c>
      <c r="K51" s="87">
        <v>8188</v>
      </c>
      <c r="L51" s="87">
        <v>7793</v>
      </c>
      <c r="M51" s="88">
        <v>7823</v>
      </c>
    </row>
    <row r="52" spans="2:13" ht="27.75" customHeight="1" x14ac:dyDescent="0.15">
      <c r="B52" s="1246"/>
      <c r="C52" s="1247"/>
      <c r="D52" s="85"/>
      <c r="E52" s="1250" t="s">
        <v>37</v>
      </c>
      <c r="F52" s="1250"/>
      <c r="G52" s="1250"/>
      <c r="H52" s="1251"/>
      <c r="I52" s="86">
        <v>21062</v>
      </c>
      <c r="J52" s="87">
        <v>22032</v>
      </c>
      <c r="K52" s="87">
        <v>23156</v>
      </c>
      <c r="L52" s="87">
        <v>23114</v>
      </c>
      <c r="M52" s="88">
        <v>24302</v>
      </c>
    </row>
    <row r="53" spans="2:13" ht="27.75" customHeight="1" thickBot="1" x14ac:dyDescent="0.2">
      <c r="B53" s="1257" t="s">
        <v>38</v>
      </c>
      <c r="C53" s="1258"/>
      <c r="D53" s="92"/>
      <c r="E53" s="1259" t="s">
        <v>39</v>
      </c>
      <c r="F53" s="1259"/>
      <c r="G53" s="1259"/>
      <c r="H53" s="1260"/>
      <c r="I53" s="93">
        <v>-3200</v>
      </c>
      <c r="J53" s="94">
        <v>-3699</v>
      </c>
      <c r="K53" s="94">
        <v>-4911</v>
      </c>
      <c r="L53" s="94">
        <v>-3051</v>
      </c>
      <c r="M53" s="95">
        <v>-3471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ctJ9z5H0wPbuVLR6DmF89WO3SKb0OCcb6UIen5SaeRK0+gVE50bUPCGBbkPvBRpdtLoNeJzyh8hKzArIMb3xw==" saltValue="42/+gsCvuhu5fxgBZq/LH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554</v>
      </c>
      <c r="G54" s="104" t="s">
        <v>555</v>
      </c>
      <c r="H54" s="105" t="s">
        <v>556</v>
      </c>
    </row>
    <row r="55" spans="2:8" ht="52.5" customHeight="1" x14ac:dyDescent="0.15">
      <c r="B55" s="106"/>
      <c r="C55" s="1269" t="s">
        <v>42</v>
      </c>
      <c r="D55" s="1269"/>
      <c r="E55" s="1270"/>
      <c r="F55" s="107">
        <v>2076</v>
      </c>
      <c r="G55" s="107">
        <v>2085</v>
      </c>
      <c r="H55" s="108">
        <v>2085</v>
      </c>
    </row>
    <row r="56" spans="2:8" ht="52.5" customHeight="1" x14ac:dyDescent="0.15">
      <c r="B56" s="109"/>
      <c r="C56" s="1271" t="s">
        <v>43</v>
      </c>
      <c r="D56" s="1271"/>
      <c r="E56" s="1272"/>
      <c r="F56" s="110">
        <v>630</v>
      </c>
      <c r="G56" s="110">
        <v>530</v>
      </c>
      <c r="H56" s="111">
        <v>430</v>
      </c>
    </row>
    <row r="57" spans="2:8" ht="53.25" customHeight="1" x14ac:dyDescent="0.15">
      <c r="B57" s="109"/>
      <c r="C57" s="1273" t="s">
        <v>44</v>
      </c>
      <c r="D57" s="1273"/>
      <c r="E57" s="1274"/>
      <c r="F57" s="112">
        <v>3805</v>
      </c>
      <c r="G57" s="112">
        <v>3390</v>
      </c>
      <c r="H57" s="113">
        <v>3611</v>
      </c>
    </row>
    <row r="58" spans="2:8" ht="45.75" customHeight="1" x14ac:dyDescent="0.15">
      <c r="B58" s="114"/>
      <c r="C58" s="1261" t="s">
        <v>567</v>
      </c>
      <c r="D58" s="1262"/>
      <c r="E58" s="1263"/>
      <c r="F58" s="115">
        <v>977</v>
      </c>
      <c r="G58" s="115">
        <v>1232</v>
      </c>
      <c r="H58" s="116">
        <v>1393</v>
      </c>
    </row>
    <row r="59" spans="2:8" ht="45.75" customHeight="1" x14ac:dyDescent="0.15">
      <c r="B59" s="114"/>
      <c r="C59" s="1261" t="s">
        <v>568</v>
      </c>
      <c r="D59" s="1262"/>
      <c r="E59" s="1263"/>
      <c r="F59" s="115">
        <v>1272</v>
      </c>
      <c r="G59" s="115">
        <v>1372</v>
      </c>
      <c r="H59" s="116">
        <v>1272</v>
      </c>
    </row>
    <row r="60" spans="2:8" ht="45.75" customHeight="1" x14ac:dyDescent="0.15">
      <c r="B60" s="114"/>
      <c r="C60" s="1261" t="s">
        <v>569</v>
      </c>
      <c r="D60" s="1262"/>
      <c r="E60" s="1263"/>
      <c r="F60" s="115">
        <v>53</v>
      </c>
      <c r="G60" s="115">
        <v>353</v>
      </c>
      <c r="H60" s="116">
        <v>553</v>
      </c>
    </row>
    <row r="61" spans="2:8" ht="45.75" customHeight="1" x14ac:dyDescent="0.15">
      <c r="B61" s="114"/>
      <c r="C61" s="1261" t="s">
        <v>570</v>
      </c>
      <c r="D61" s="1262"/>
      <c r="E61" s="1263"/>
      <c r="F61" s="115">
        <v>212</v>
      </c>
      <c r="G61" s="115">
        <v>162</v>
      </c>
      <c r="H61" s="116">
        <v>122</v>
      </c>
    </row>
    <row r="62" spans="2:8" ht="45.75" customHeight="1" thickBot="1" x14ac:dyDescent="0.2">
      <c r="B62" s="117"/>
      <c r="C62" s="1264" t="s">
        <v>571</v>
      </c>
      <c r="D62" s="1265"/>
      <c r="E62" s="1266"/>
      <c r="F62" s="118">
        <v>106</v>
      </c>
      <c r="G62" s="118">
        <v>106</v>
      </c>
      <c r="H62" s="119">
        <v>106</v>
      </c>
    </row>
    <row r="63" spans="2:8" ht="52.5" customHeight="1" thickBot="1" x14ac:dyDescent="0.2">
      <c r="B63" s="120"/>
      <c r="C63" s="1267" t="s">
        <v>45</v>
      </c>
      <c r="D63" s="1267"/>
      <c r="E63" s="1268"/>
      <c r="F63" s="121">
        <v>6511</v>
      </c>
      <c r="G63" s="121">
        <v>6005</v>
      </c>
      <c r="H63" s="122">
        <v>6126</v>
      </c>
    </row>
    <row r="64" spans="2:8" ht="15" customHeight="1" x14ac:dyDescent="0.15"/>
    <row r="65" ht="0" hidden="1" customHeight="1" x14ac:dyDescent="0.15"/>
    <row r="66" ht="0" hidden="1" customHeight="1" x14ac:dyDescent="0.15"/>
  </sheetData>
  <sheetProtection algorithmName="SHA-512" hashValue="xh5e2pCdtXvYiJlRQYBCcp/q1/281y6Cu6o8mnkOqHyBKiIFXyqWFJQq0MKeQut3Glpr5LtIPyzcm6iU8gks7Q==" saltValue="58mOwKxjP5pIllp8EFRHs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x14ac:dyDescent="0.15"/>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x14ac:dyDescent="0.15">
      <c r="A1" s="402"/>
      <c r="B1" s="401"/>
      <c r="DD1" s="365"/>
      <c r="DE1" s="365"/>
    </row>
    <row r="2" spans="1:143"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590</v>
      </c>
    </row>
    <row r="11" spans="1:143" s="270"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590</v>
      </c>
    </row>
    <row r="13" spans="1:143" s="270"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365"/>
      <c r="DE19" s="365"/>
    </row>
    <row r="20" spans="1:351" ht="13.5" x14ac:dyDescent="0.15">
      <c r="DD20" s="365"/>
      <c r="DE20" s="365"/>
    </row>
    <row r="21" spans="1:351" ht="17.25" x14ac:dyDescent="0.1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x14ac:dyDescent="0.15">
      <c r="B22" s="366"/>
      <c r="MM22" s="397"/>
    </row>
    <row r="23" spans="1:351" ht="13.5" x14ac:dyDescent="0.15">
      <c r="B23" s="366"/>
    </row>
    <row r="24" spans="1:351" ht="13.5" x14ac:dyDescent="0.15">
      <c r="B24" s="366"/>
    </row>
    <row r="25" spans="1:351" ht="13.5" x14ac:dyDescent="0.15">
      <c r="B25" s="366"/>
    </row>
    <row r="26" spans="1:351" ht="13.5" x14ac:dyDescent="0.15">
      <c r="B26" s="366"/>
    </row>
    <row r="27" spans="1:351" ht="13.5" x14ac:dyDescent="0.15">
      <c r="B27" s="366"/>
    </row>
    <row r="28" spans="1:351" ht="13.5" x14ac:dyDescent="0.15">
      <c r="B28" s="366"/>
    </row>
    <row r="29" spans="1:351" ht="13.5" x14ac:dyDescent="0.15">
      <c r="B29" s="366"/>
    </row>
    <row r="30" spans="1:351" ht="13.5" x14ac:dyDescent="0.15">
      <c r="B30" s="366"/>
    </row>
    <row r="31" spans="1:351" ht="13.5" x14ac:dyDescent="0.15">
      <c r="B31" s="366"/>
    </row>
    <row r="32" spans="1:351" ht="13.5" x14ac:dyDescent="0.15">
      <c r="B32" s="366"/>
    </row>
    <row r="33" spans="2:109" ht="13.5" x14ac:dyDescent="0.15">
      <c r="B33" s="366"/>
    </row>
    <row r="34" spans="2:109" ht="13.5" x14ac:dyDescent="0.15">
      <c r="B34" s="366"/>
    </row>
    <row r="35" spans="2:109" ht="13.5" x14ac:dyDescent="0.15">
      <c r="B35" s="366"/>
    </row>
    <row r="36" spans="2:109" ht="13.5" x14ac:dyDescent="0.15">
      <c r="B36" s="366"/>
    </row>
    <row r="37" spans="2:109" ht="13.5" x14ac:dyDescent="0.15">
      <c r="B37" s="366"/>
    </row>
    <row r="38" spans="2:109" ht="13.5" x14ac:dyDescent="0.15">
      <c r="B38" s="366"/>
    </row>
    <row r="39" spans="2:109" ht="13.5" x14ac:dyDescent="0.1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x14ac:dyDescent="0.15">
      <c r="B40" s="386"/>
      <c r="DD40" s="386"/>
      <c r="DE40" s="365"/>
    </row>
    <row r="41" spans="2:109" ht="17.25" x14ac:dyDescent="0.15">
      <c r="B41" s="396" t="s">
        <v>589</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x14ac:dyDescent="0.15">
      <c r="B42" s="366"/>
      <c r="G42" s="382"/>
      <c r="I42" s="381"/>
      <c r="J42" s="381"/>
      <c r="K42" s="381"/>
      <c r="AM42" s="382"/>
      <c r="AN42" s="382" t="s">
        <v>586</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x14ac:dyDescent="0.15">
      <c r="B43" s="366"/>
      <c r="AN43" s="1275" t="s">
        <v>592</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ht="13.5" x14ac:dyDescent="0.15">
      <c r="B44" s="366"/>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ht="13.5" x14ac:dyDescent="0.15">
      <c r="B45" s="366"/>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ht="13.5" x14ac:dyDescent="0.15">
      <c r="B46" s="366"/>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ht="13.5" x14ac:dyDescent="0.15">
      <c r="B47" s="366"/>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ht="13.5" x14ac:dyDescent="0.1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x14ac:dyDescent="0.15">
      <c r="B49" s="366"/>
      <c r="AN49" s="365" t="s">
        <v>585</v>
      </c>
    </row>
    <row r="50" spans="1:109" ht="13.5" x14ac:dyDescent="0.15">
      <c r="B50" s="366"/>
      <c r="G50" s="1284"/>
      <c r="H50" s="1284"/>
      <c r="I50" s="1284"/>
      <c r="J50" s="1284"/>
      <c r="K50" s="375"/>
      <c r="L50" s="375"/>
      <c r="M50" s="374"/>
      <c r="N50" s="374"/>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552</v>
      </c>
      <c r="BQ50" s="1288"/>
      <c r="BR50" s="1288"/>
      <c r="BS50" s="1288"/>
      <c r="BT50" s="1288"/>
      <c r="BU50" s="1288"/>
      <c r="BV50" s="1288"/>
      <c r="BW50" s="1288"/>
      <c r="BX50" s="1288" t="s">
        <v>553</v>
      </c>
      <c r="BY50" s="1288"/>
      <c r="BZ50" s="1288"/>
      <c r="CA50" s="1288"/>
      <c r="CB50" s="1288"/>
      <c r="CC50" s="1288"/>
      <c r="CD50" s="1288"/>
      <c r="CE50" s="1288"/>
      <c r="CF50" s="1288" t="s">
        <v>554</v>
      </c>
      <c r="CG50" s="1288"/>
      <c r="CH50" s="1288"/>
      <c r="CI50" s="1288"/>
      <c r="CJ50" s="1288"/>
      <c r="CK50" s="1288"/>
      <c r="CL50" s="1288"/>
      <c r="CM50" s="1288"/>
      <c r="CN50" s="1288" t="s">
        <v>555</v>
      </c>
      <c r="CO50" s="1288"/>
      <c r="CP50" s="1288"/>
      <c r="CQ50" s="1288"/>
      <c r="CR50" s="1288"/>
      <c r="CS50" s="1288"/>
      <c r="CT50" s="1288"/>
      <c r="CU50" s="1288"/>
      <c r="CV50" s="1288" t="s">
        <v>556</v>
      </c>
      <c r="CW50" s="1288"/>
      <c r="CX50" s="1288"/>
      <c r="CY50" s="1288"/>
      <c r="CZ50" s="1288"/>
      <c r="DA50" s="1288"/>
      <c r="DB50" s="1288"/>
      <c r="DC50" s="1288"/>
    </row>
    <row r="51" spans="1:109" ht="13.5" customHeight="1" x14ac:dyDescent="0.15">
      <c r="B51" s="366"/>
      <c r="G51" s="1292"/>
      <c r="H51" s="1292"/>
      <c r="I51" s="1294"/>
      <c r="J51" s="1294"/>
      <c r="K51" s="1293"/>
      <c r="L51" s="1293"/>
      <c r="M51" s="1293"/>
      <c r="N51" s="1293"/>
      <c r="AM51" s="373"/>
      <c r="AN51" s="1289" t="s">
        <v>584</v>
      </c>
      <c r="AO51" s="1289"/>
      <c r="AP51" s="1289"/>
      <c r="AQ51" s="1289"/>
      <c r="AR51" s="1289"/>
      <c r="AS51" s="1289"/>
      <c r="AT51" s="1289"/>
      <c r="AU51" s="1289"/>
      <c r="AV51" s="1289"/>
      <c r="AW51" s="1289"/>
      <c r="AX51" s="1289"/>
      <c r="AY51" s="1289"/>
      <c r="AZ51" s="1289"/>
      <c r="BA51" s="1289"/>
      <c r="BB51" s="1289" t="s">
        <v>582</v>
      </c>
      <c r="BC51" s="1289"/>
      <c r="BD51" s="1289"/>
      <c r="BE51" s="1289"/>
      <c r="BF51" s="1289"/>
      <c r="BG51" s="1289"/>
      <c r="BH51" s="1289"/>
      <c r="BI51" s="1289"/>
      <c r="BJ51" s="1289"/>
      <c r="BK51" s="1289"/>
      <c r="BL51" s="1289"/>
      <c r="BM51" s="1289"/>
      <c r="BN51" s="1289"/>
      <c r="BO51" s="1289"/>
      <c r="BP51" s="1290"/>
      <c r="BQ51" s="1291"/>
      <c r="BR51" s="1291"/>
      <c r="BS51" s="1291"/>
      <c r="BT51" s="1291"/>
      <c r="BU51" s="1291"/>
      <c r="BV51" s="1291"/>
      <c r="BW51" s="1291"/>
      <c r="BX51" s="1290"/>
      <c r="BY51" s="1291"/>
      <c r="BZ51" s="1291"/>
      <c r="CA51" s="1291"/>
      <c r="CB51" s="1291"/>
      <c r="CC51" s="1291"/>
      <c r="CD51" s="1291"/>
      <c r="CE51" s="1291"/>
      <c r="CF51" s="1291"/>
      <c r="CG51" s="1291"/>
      <c r="CH51" s="1291"/>
      <c r="CI51" s="1291"/>
      <c r="CJ51" s="1291"/>
      <c r="CK51" s="1291"/>
      <c r="CL51" s="1291"/>
      <c r="CM51" s="1291"/>
      <c r="CN51" s="1291"/>
      <c r="CO51" s="1291"/>
      <c r="CP51" s="1291"/>
      <c r="CQ51" s="1291"/>
      <c r="CR51" s="1291"/>
      <c r="CS51" s="1291"/>
      <c r="CT51" s="1291"/>
      <c r="CU51" s="1291"/>
      <c r="CV51" s="1291"/>
      <c r="CW51" s="1291"/>
      <c r="CX51" s="1291"/>
      <c r="CY51" s="1291"/>
      <c r="CZ51" s="1291"/>
      <c r="DA51" s="1291"/>
      <c r="DB51" s="1291"/>
      <c r="DC51" s="1291"/>
    </row>
    <row r="52" spans="1:109" ht="13.5" x14ac:dyDescent="0.15">
      <c r="B52" s="366"/>
      <c r="G52" s="1292"/>
      <c r="H52" s="1292"/>
      <c r="I52" s="1294"/>
      <c r="J52" s="1294"/>
      <c r="K52" s="1293"/>
      <c r="L52" s="1293"/>
      <c r="M52" s="1293"/>
      <c r="N52" s="1293"/>
      <c r="AM52" s="373"/>
      <c r="AN52" s="1289"/>
      <c r="AO52" s="1289"/>
      <c r="AP52" s="1289"/>
      <c r="AQ52" s="1289"/>
      <c r="AR52" s="1289"/>
      <c r="AS52" s="1289"/>
      <c r="AT52" s="1289"/>
      <c r="AU52" s="1289"/>
      <c r="AV52" s="1289"/>
      <c r="AW52" s="1289"/>
      <c r="AX52" s="1289"/>
      <c r="AY52" s="1289"/>
      <c r="AZ52" s="1289"/>
      <c r="BA52" s="1289"/>
      <c r="BB52" s="1289"/>
      <c r="BC52" s="1289"/>
      <c r="BD52" s="1289"/>
      <c r="BE52" s="1289"/>
      <c r="BF52" s="1289"/>
      <c r="BG52" s="1289"/>
      <c r="BH52" s="1289"/>
      <c r="BI52" s="1289"/>
      <c r="BJ52" s="1289"/>
      <c r="BK52" s="1289"/>
      <c r="BL52" s="1289"/>
      <c r="BM52" s="1289"/>
      <c r="BN52" s="1289"/>
      <c r="BO52" s="1289"/>
      <c r="BP52" s="1291"/>
      <c r="BQ52" s="1291"/>
      <c r="BR52" s="1291"/>
      <c r="BS52" s="1291"/>
      <c r="BT52" s="1291"/>
      <c r="BU52" s="1291"/>
      <c r="BV52" s="1291"/>
      <c r="BW52" s="1291"/>
      <c r="BX52" s="1291"/>
      <c r="BY52" s="1291"/>
      <c r="BZ52" s="1291"/>
      <c r="CA52" s="1291"/>
      <c r="CB52" s="1291"/>
      <c r="CC52" s="1291"/>
      <c r="CD52" s="1291"/>
      <c r="CE52" s="1291"/>
      <c r="CF52" s="1291"/>
      <c r="CG52" s="1291"/>
      <c r="CH52" s="1291"/>
      <c r="CI52" s="1291"/>
      <c r="CJ52" s="1291"/>
      <c r="CK52" s="1291"/>
      <c r="CL52" s="1291"/>
      <c r="CM52" s="1291"/>
      <c r="CN52" s="1291"/>
      <c r="CO52" s="1291"/>
      <c r="CP52" s="1291"/>
      <c r="CQ52" s="1291"/>
      <c r="CR52" s="1291"/>
      <c r="CS52" s="1291"/>
      <c r="CT52" s="1291"/>
      <c r="CU52" s="1291"/>
      <c r="CV52" s="1291"/>
      <c r="CW52" s="1291"/>
      <c r="CX52" s="1291"/>
      <c r="CY52" s="1291"/>
      <c r="CZ52" s="1291"/>
      <c r="DA52" s="1291"/>
      <c r="DB52" s="1291"/>
      <c r="DC52" s="1291"/>
    </row>
    <row r="53" spans="1:109" ht="13.5" x14ac:dyDescent="0.15">
      <c r="A53" s="381"/>
      <c r="B53" s="366"/>
      <c r="G53" s="1292"/>
      <c r="H53" s="1292"/>
      <c r="I53" s="1284"/>
      <c r="J53" s="1284"/>
      <c r="K53" s="1293"/>
      <c r="L53" s="1293"/>
      <c r="M53" s="1293"/>
      <c r="N53" s="1293"/>
      <c r="AM53" s="373"/>
      <c r="AN53" s="1289"/>
      <c r="AO53" s="1289"/>
      <c r="AP53" s="1289"/>
      <c r="AQ53" s="1289"/>
      <c r="AR53" s="1289"/>
      <c r="AS53" s="1289"/>
      <c r="AT53" s="1289"/>
      <c r="AU53" s="1289"/>
      <c r="AV53" s="1289"/>
      <c r="AW53" s="1289"/>
      <c r="AX53" s="1289"/>
      <c r="AY53" s="1289"/>
      <c r="AZ53" s="1289"/>
      <c r="BA53" s="1289"/>
      <c r="BB53" s="1289" t="s">
        <v>588</v>
      </c>
      <c r="BC53" s="1289"/>
      <c r="BD53" s="1289"/>
      <c r="BE53" s="1289"/>
      <c r="BF53" s="1289"/>
      <c r="BG53" s="1289"/>
      <c r="BH53" s="1289"/>
      <c r="BI53" s="1289"/>
      <c r="BJ53" s="1289"/>
      <c r="BK53" s="1289"/>
      <c r="BL53" s="1289"/>
      <c r="BM53" s="1289"/>
      <c r="BN53" s="1289"/>
      <c r="BO53" s="1289"/>
      <c r="BP53" s="1290"/>
      <c r="BQ53" s="1291"/>
      <c r="BR53" s="1291"/>
      <c r="BS53" s="1291"/>
      <c r="BT53" s="1291"/>
      <c r="BU53" s="1291"/>
      <c r="BV53" s="1291"/>
      <c r="BW53" s="1291"/>
      <c r="BX53" s="1290"/>
      <c r="BY53" s="1291"/>
      <c r="BZ53" s="1291"/>
      <c r="CA53" s="1291"/>
      <c r="CB53" s="1291"/>
      <c r="CC53" s="1291"/>
      <c r="CD53" s="1291"/>
      <c r="CE53" s="1291"/>
      <c r="CF53" s="1291">
        <v>56.4</v>
      </c>
      <c r="CG53" s="1291"/>
      <c r="CH53" s="1291"/>
      <c r="CI53" s="1291"/>
      <c r="CJ53" s="1291"/>
      <c r="CK53" s="1291"/>
      <c r="CL53" s="1291"/>
      <c r="CM53" s="1291"/>
      <c r="CN53" s="1291">
        <v>54.3</v>
      </c>
      <c r="CO53" s="1291"/>
      <c r="CP53" s="1291"/>
      <c r="CQ53" s="1291"/>
      <c r="CR53" s="1291"/>
      <c r="CS53" s="1291"/>
      <c r="CT53" s="1291"/>
      <c r="CU53" s="1291"/>
      <c r="CV53" s="1291">
        <v>54.4</v>
      </c>
      <c r="CW53" s="1291"/>
      <c r="CX53" s="1291"/>
      <c r="CY53" s="1291"/>
      <c r="CZ53" s="1291"/>
      <c r="DA53" s="1291"/>
      <c r="DB53" s="1291"/>
      <c r="DC53" s="1291"/>
    </row>
    <row r="54" spans="1:109" ht="13.5" x14ac:dyDescent="0.15">
      <c r="A54" s="381"/>
      <c r="B54" s="366"/>
      <c r="G54" s="1292"/>
      <c r="H54" s="1292"/>
      <c r="I54" s="1284"/>
      <c r="J54" s="1284"/>
      <c r="K54" s="1293"/>
      <c r="L54" s="1293"/>
      <c r="M54" s="1293"/>
      <c r="N54" s="1293"/>
      <c r="AM54" s="373"/>
      <c r="AN54" s="1289"/>
      <c r="AO54" s="1289"/>
      <c r="AP54" s="1289"/>
      <c r="AQ54" s="1289"/>
      <c r="AR54" s="1289"/>
      <c r="AS54" s="1289"/>
      <c r="AT54" s="1289"/>
      <c r="AU54" s="1289"/>
      <c r="AV54" s="1289"/>
      <c r="AW54" s="1289"/>
      <c r="AX54" s="1289"/>
      <c r="AY54" s="1289"/>
      <c r="AZ54" s="1289"/>
      <c r="BA54" s="1289"/>
      <c r="BB54" s="1289"/>
      <c r="BC54" s="1289"/>
      <c r="BD54" s="1289"/>
      <c r="BE54" s="1289"/>
      <c r="BF54" s="1289"/>
      <c r="BG54" s="1289"/>
      <c r="BH54" s="1289"/>
      <c r="BI54" s="1289"/>
      <c r="BJ54" s="1289"/>
      <c r="BK54" s="1289"/>
      <c r="BL54" s="1289"/>
      <c r="BM54" s="1289"/>
      <c r="BN54" s="1289"/>
      <c r="BO54" s="1289"/>
      <c r="BP54" s="1291"/>
      <c r="BQ54" s="1291"/>
      <c r="BR54" s="1291"/>
      <c r="BS54" s="1291"/>
      <c r="BT54" s="1291"/>
      <c r="BU54" s="1291"/>
      <c r="BV54" s="1291"/>
      <c r="BW54" s="1291"/>
      <c r="BX54" s="1291"/>
      <c r="BY54" s="1291"/>
      <c r="BZ54" s="1291"/>
      <c r="CA54" s="1291"/>
      <c r="CB54" s="1291"/>
      <c r="CC54" s="1291"/>
      <c r="CD54" s="1291"/>
      <c r="CE54" s="1291"/>
      <c r="CF54" s="1291"/>
      <c r="CG54" s="1291"/>
      <c r="CH54" s="1291"/>
      <c r="CI54" s="1291"/>
      <c r="CJ54" s="1291"/>
      <c r="CK54" s="1291"/>
      <c r="CL54" s="1291"/>
      <c r="CM54" s="1291"/>
      <c r="CN54" s="1291"/>
      <c r="CO54" s="1291"/>
      <c r="CP54" s="1291"/>
      <c r="CQ54" s="1291"/>
      <c r="CR54" s="1291"/>
      <c r="CS54" s="1291"/>
      <c r="CT54" s="1291"/>
      <c r="CU54" s="1291"/>
      <c r="CV54" s="1291"/>
      <c r="CW54" s="1291"/>
      <c r="CX54" s="1291"/>
      <c r="CY54" s="1291"/>
      <c r="CZ54" s="1291"/>
      <c r="DA54" s="1291"/>
      <c r="DB54" s="1291"/>
      <c r="DC54" s="1291"/>
    </row>
    <row r="55" spans="1:109" ht="13.5" x14ac:dyDescent="0.15">
      <c r="A55" s="381"/>
      <c r="B55" s="366"/>
      <c r="G55" s="1284"/>
      <c r="H55" s="1284"/>
      <c r="I55" s="1284"/>
      <c r="J55" s="1284"/>
      <c r="K55" s="1293"/>
      <c r="L55" s="1293"/>
      <c r="M55" s="1293"/>
      <c r="N55" s="1293"/>
      <c r="AN55" s="1288" t="s">
        <v>583</v>
      </c>
      <c r="AO55" s="1288"/>
      <c r="AP55" s="1288"/>
      <c r="AQ55" s="1288"/>
      <c r="AR55" s="1288"/>
      <c r="AS55" s="1288"/>
      <c r="AT55" s="1288"/>
      <c r="AU55" s="1288"/>
      <c r="AV55" s="1288"/>
      <c r="AW55" s="1288"/>
      <c r="AX55" s="1288"/>
      <c r="AY55" s="1288"/>
      <c r="AZ55" s="1288"/>
      <c r="BA55" s="1288"/>
      <c r="BB55" s="1289" t="s">
        <v>582</v>
      </c>
      <c r="BC55" s="1289"/>
      <c r="BD55" s="1289"/>
      <c r="BE55" s="1289"/>
      <c r="BF55" s="1289"/>
      <c r="BG55" s="1289"/>
      <c r="BH55" s="1289"/>
      <c r="BI55" s="1289"/>
      <c r="BJ55" s="1289"/>
      <c r="BK55" s="1289"/>
      <c r="BL55" s="1289"/>
      <c r="BM55" s="1289"/>
      <c r="BN55" s="1289"/>
      <c r="BO55" s="1289"/>
      <c r="BP55" s="1290"/>
      <c r="BQ55" s="1291"/>
      <c r="BR55" s="1291"/>
      <c r="BS55" s="1291"/>
      <c r="BT55" s="1291"/>
      <c r="BU55" s="1291"/>
      <c r="BV55" s="1291"/>
      <c r="BW55" s="1291"/>
      <c r="BX55" s="1290"/>
      <c r="BY55" s="1291"/>
      <c r="BZ55" s="1291"/>
      <c r="CA55" s="1291"/>
      <c r="CB55" s="1291"/>
      <c r="CC55" s="1291"/>
      <c r="CD55" s="1291"/>
      <c r="CE55" s="1291"/>
      <c r="CF55" s="1291">
        <v>37.299999999999997</v>
      </c>
      <c r="CG55" s="1291"/>
      <c r="CH55" s="1291"/>
      <c r="CI55" s="1291"/>
      <c r="CJ55" s="1291"/>
      <c r="CK55" s="1291"/>
      <c r="CL55" s="1291"/>
      <c r="CM55" s="1291"/>
      <c r="CN55" s="1291">
        <v>33.1</v>
      </c>
      <c r="CO55" s="1291"/>
      <c r="CP55" s="1291"/>
      <c r="CQ55" s="1291"/>
      <c r="CR55" s="1291"/>
      <c r="CS55" s="1291"/>
      <c r="CT55" s="1291"/>
      <c r="CU55" s="1291"/>
      <c r="CV55" s="1291">
        <v>31.3</v>
      </c>
      <c r="CW55" s="1291"/>
      <c r="CX55" s="1291"/>
      <c r="CY55" s="1291"/>
      <c r="CZ55" s="1291"/>
      <c r="DA55" s="1291"/>
      <c r="DB55" s="1291"/>
      <c r="DC55" s="1291"/>
    </row>
    <row r="56" spans="1:109" ht="13.5" x14ac:dyDescent="0.15">
      <c r="A56" s="381"/>
      <c r="B56" s="366"/>
      <c r="G56" s="1284"/>
      <c r="H56" s="1284"/>
      <c r="I56" s="1284"/>
      <c r="J56" s="1284"/>
      <c r="K56" s="1293"/>
      <c r="L56" s="1293"/>
      <c r="M56" s="1293"/>
      <c r="N56" s="1293"/>
      <c r="AN56" s="1288"/>
      <c r="AO56" s="1288"/>
      <c r="AP56" s="1288"/>
      <c r="AQ56" s="1288"/>
      <c r="AR56" s="1288"/>
      <c r="AS56" s="1288"/>
      <c r="AT56" s="1288"/>
      <c r="AU56" s="1288"/>
      <c r="AV56" s="1288"/>
      <c r="AW56" s="1288"/>
      <c r="AX56" s="1288"/>
      <c r="AY56" s="1288"/>
      <c r="AZ56" s="1288"/>
      <c r="BA56" s="1288"/>
      <c r="BB56" s="1289"/>
      <c r="BC56" s="1289"/>
      <c r="BD56" s="1289"/>
      <c r="BE56" s="1289"/>
      <c r="BF56" s="1289"/>
      <c r="BG56" s="1289"/>
      <c r="BH56" s="1289"/>
      <c r="BI56" s="1289"/>
      <c r="BJ56" s="1289"/>
      <c r="BK56" s="1289"/>
      <c r="BL56" s="1289"/>
      <c r="BM56" s="1289"/>
      <c r="BN56" s="1289"/>
      <c r="BO56" s="1289"/>
      <c r="BP56" s="1291"/>
      <c r="BQ56" s="1291"/>
      <c r="BR56" s="1291"/>
      <c r="BS56" s="1291"/>
      <c r="BT56" s="1291"/>
      <c r="BU56" s="1291"/>
      <c r="BV56" s="1291"/>
      <c r="BW56" s="1291"/>
      <c r="BX56" s="1291"/>
      <c r="BY56" s="1291"/>
      <c r="BZ56" s="1291"/>
      <c r="CA56" s="1291"/>
      <c r="CB56" s="1291"/>
      <c r="CC56" s="1291"/>
      <c r="CD56" s="1291"/>
      <c r="CE56" s="1291"/>
      <c r="CF56" s="1291"/>
      <c r="CG56" s="1291"/>
      <c r="CH56" s="1291"/>
      <c r="CI56" s="1291"/>
      <c r="CJ56" s="1291"/>
      <c r="CK56" s="1291"/>
      <c r="CL56" s="1291"/>
      <c r="CM56" s="1291"/>
      <c r="CN56" s="1291"/>
      <c r="CO56" s="1291"/>
      <c r="CP56" s="1291"/>
      <c r="CQ56" s="1291"/>
      <c r="CR56" s="1291"/>
      <c r="CS56" s="1291"/>
      <c r="CT56" s="1291"/>
      <c r="CU56" s="1291"/>
      <c r="CV56" s="1291"/>
      <c r="CW56" s="1291"/>
      <c r="CX56" s="1291"/>
      <c r="CY56" s="1291"/>
      <c r="CZ56" s="1291"/>
      <c r="DA56" s="1291"/>
      <c r="DB56" s="1291"/>
      <c r="DC56" s="1291"/>
    </row>
    <row r="57" spans="1:109" s="381" customFormat="1" ht="13.5" x14ac:dyDescent="0.15">
      <c r="B57" s="387"/>
      <c r="G57" s="1284"/>
      <c r="H57" s="1284"/>
      <c r="I57" s="1295"/>
      <c r="J57" s="1295"/>
      <c r="K57" s="1293"/>
      <c r="L57" s="1293"/>
      <c r="M57" s="1293"/>
      <c r="N57" s="1293"/>
      <c r="AM57" s="365"/>
      <c r="AN57" s="1288"/>
      <c r="AO57" s="1288"/>
      <c r="AP57" s="1288"/>
      <c r="AQ57" s="1288"/>
      <c r="AR57" s="1288"/>
      <c r="AS57" s="1288"/>
      <c r="AT57" s="1288"/>
      <c r="AU57" s="1288"/>
      <c r="AV57" s="1288"/>
      <c r="AW57" s="1288"/>
      <c r="AX57" s="1288"/>
      <c r="AY57" s="1288"/>
      <c r="AZ57" s="1288"/>
      <c r="BA57" s="1288"/>
      <c r="BB57" s="1289" t="s">
        <v>588</v>
      </c>
      <c r="BC57" s="1289"/>
      <c r="BD57" s="1289"/>
      <c r="BE57" s="1289"/>
      <c r="BF57" s="1289"/>
      <c r="BG57" s="1289"/>
      <c r="BH57" s="1289"/>
      <c r="BI57" s="1289"/>
      <c r="BJ57" s="1289"/>
      <c r="BK57" s="1289"/>
      <c r="BL57" s="1289"/>
      <c r="BM57" s="1289"/>
      <c r="BN57" s="1289"/>
      <c r="BO57" s="1289"/>
      <c r="BP57" s="1290"/>
      <c r="BQ57" s="1291"/>
      <c r="BR57" s="1291"/>
      <c r="BS57" s="1291"/>
      <c r="BT57" s="1291"/>
      <c r="BU57" s="1291"/>
      <c r="BV57" s="1291"/>
      <c r="BW57" s="1291"/>
      <c r="BX57" s="1290"/>
      <c r="BY57" s="1291"/>
      <c r="BZ57" s="1291"/>
      <c r="CA57" s="1291"/>
      <c r="CB57" s="1291"/>
      <c r="CC57" s="1291"/>
      <c r="CD57" s="1291"/>
      <c r="CE57" s="1291"/>
      <c r="CF57" s="1291">
        <v>55.2</v>
      </c>
      <c r="CG57" s="1291"/>
      <c r="CH57" s="1291"/>
      <c r="CI57" s="1291"/>
      <c r="CJ57" s="1291"/>
      <c r="CK57" s="1291"/>
      <c r="CL57" s="1291"/>
      <c r="CM57" s="1291"/>
      <c r="CN57" s="1291">
        <v>57.2</v>
      </c>
      <c r="CO57" s="1291"/>
      <c r="CP57" s="1291"/>
      <c r="CQ57" s="1291"/>
      <c r="CR57" s="1291"/>
      <c r="CS57" s="1291"/>
      <c r="CT57" s="1291"/>
      <c r="CU57" s="1291"/>
      <c r="CV57" s="1291">
        <v>58.5</v>
      </c>
      <c r="CW57" s="1291"/>
      <c r="CX57" s="1291"/>
      <c r="CY57" s="1291"/>
      <c r="CZ57" s="1291"/>
      <c r="DA57" s="1291"/>
      <c r="DB57" s="1291"/>
      <c r="DC57" s="1291"/>
      <c r="DD57" s="392"/>
      <c r="DE57" s="387"/>
    </row>
    <row r="58" spans="1:109" s="381" customFormat="1" ht="13.5" x14ac:dyDescent="0.15">
      <c r="A58" s="365"/>
      <c r="B58" s="387"/>
      <c r="G58" s="1284"/>
      <c r="H58" s="1284"/>
      <c r="I58" s="1295"/>
      <c r="J58" s="1295"/>
      <c r="K58" s="1293"/>
      <c r="L58" s="1293"/>
      <c r="M58" s="1293"/>
      <c r="N58" s="1293"/>
      <c r="AM58" s="365"/>
      <c r="AN58" s="1288"/>
      <c r="AO58" s="1288"/>
      <c r="AP58" s="1288"/>
      <c r="AQ58" s="1288"/>
      <c r="AR58" s="1288"/>
      <c r="AS58" s="1288"/>
      <c r="AT58" s="1288"/>
      <c r="AU58" s="1288"/>
      <c r="AV58" s="1288"/>
      <c r="AW58" s="1288"/>
      <c r="AX58" s="1288"/>
      <c r="AY58" s="1288"/>
      <c r="AZ58" s="1288"/>
      <c r="BA58" s="1288"/>
      <c r="BB58" s="1289"/>
      <c r="BC58" s="1289"/>
      <c r="BD58" s="1289"/>
      <c r="BE58" s="1289"/>
      <c r="BF58" s="1289"/>
      <c r="BG58" s="1289"/>
      <c r="BH58" s="1289"/>
      <c r="BI58" s="1289"/>
      <c r="BJ58" s="1289"/>
      <c r="BK58" s="1289"/>
      <c r="BL58" s="1289"/>
      <c r="BM58" s="1289"/>
      <c r="BN58" s="1289"/>
      <c r="BO58" s="1289"/>
      <c r="BP58" s="1291"/>
      <c r="BQ58" s="1291"/>
      <c r="BR58" s="1291"/>
      <c r="BS58" s="1291"/>
      <c r="BT58" s="1291"/>
      <c r="BU58" s="1291"/>
      <c r="BV58" s="1291"/>
      <c r="BW58" s="1291"/>
      <c r="BX58" s="1291"/>
      <c r="BY58" s="1291"/>
      <c r="BZ58" s="1291"/>
      <c r="CA58" s="1291"/>
      <c r="CB58" s="1291"/>
      <c r="CC58" s="1291"/>
      <c r="CD58" s="1291"/>
      <c r="CE58" s="1291"/>
      <c r="CF58" s="1291"/>
      <c r="CG58" s="1291"/>
      <c r="CH58" s="1291"/>
      <c r="CI58" s="1291"/>
      <c r="CJ58" s="1291"/>
      <c r="CK58" s="1291"/>
      <c r="CL58" s="1291"/>
      <c r="CM58" s="1291"/>
      <c r="CN58" s="1291"/>
      <c r="CO58" s="1291"/>
      <c r="CP58" s="1291"/>
      <c r="CQ58" s="1291"/>
      <c r="CR58" s="1291"/>
      <c r="CS58" s="1291"/>
      <c r="CT58" s="1291"/>
      <c r="CU58" s="1291"/>
      <c r="CV58" s="1291"/>
      <c r="CW58" s="1291"/>
      <c r="CX58" s="1291"/>
      <c r="CY58" s="1291"/>
      <c r="CZ58" s="1291"/>
      <c r="DA58" s="1291"/>
      <c r="DB58" s="1291"/>
      <c r="DC58" s="1291"/>
      <c r="DD58" s="392"/>
      <c r="DE58" s="387"/>
    </row>
    <row r="59" spans="1:109" s="381" customFormat="1" ht="13.5" x14ac:dyDescent="0.1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x14ac:dyDescent="0.1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x14ac:dyDescent="0.1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x14ac:dyDescent="0.1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x14ac:dyDescent="0.15">
      <c r="B63" s="385" t="s">
        <v>587</v>
      </c>
    </row>
    <row r="64" spans="1:109" ht="13.5" x14ac:dyDescent="0.15">
      <c r="B64" s="366"/>
      <c r="G64" s="382"/>
      <c r="I64" s="384"/>
      <c r="J64" s="384"/>
      <c r="K64" s="384"/>
      <c r="L64" s="384"/>
      <c r="M64" s="384"/>
      <c r="N64" s="383"/>
      <c r="AM64" s="382"/>
      <c r="AN64" s="382" t="s">
        <v>586</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x14ac:dyDescent="0.15">
      <c r="B65" s="366"/>
      <c r="AN65" s="1275" t="s">
        <v>593</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ht="13.5" x14ac:dyDescent="0.15">
      <c r="B66" s="366"/>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ht="13.5" x14ac:dyDescent="0.15">
      <c r="B67" s="366"/>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ht="13.5" x14ac:dyDescent="0.15">
      <c r="B68" s="366"/>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ht="13.5" x14ac:dyDescent="0.15">
      <c r="B69" s="366"/>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ht="13.5" x14ac:dyDescent="0.1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x14ac:dyDescent="0.15">
      <c r="B71" s="366"/>
      <c r="G71" s="376"/>
      <c r="I71" s="379"/>
      <c r="J71" s="378"/>
      <c r="K71" s="378"/>
      <c r="L71" s="377"/>
      <c r="M71" s="378"/>
      <c r="N71" s="377"/>
      <c r="AM71" s="376"/>
      <c r="AN71" s="365" t="s">
        <v>585</v>
      </c>
    </row>
    <row r="72" spans="2:107" ht="13.5" x14ac:dyDescent="0.15">
      <c r="B72" s="366"/>
      <c r="G72" s="1284"/>
      <c r="H72" s="1284"/>
      <c r="I72" s="1284"/>
      <c r="J72" s="1284"/>
      <c r="K72" s="375"/>
      <c r="L72" s="375"/>
      <c r="M72" s="374"/>
      <c r="N72" s="374"/>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552</v>
      </c>
      <c r="BQ72" s="1288"/>
      <c r="BR72" s="1288"/>
      <c r="BS72" s="1288"/>
      <c r="BT72" s="1288"/>
      <c r="BU72" s="1288"/>
      <c r="BV72" s="1288"/>
      <c r="BW72" s="1288"/>
      <c r="BX72" s="1288" t="s">
        <v>553</v>
      </c>
      <c r="BY72" s="1288"/>
      <c r="BZ72" s="1288"/>
      <c r="CA72" s="1288"/>
      <c r="CB72" s="1288"/>
      <c r="CC72" s="1288"/>
      <c r="CD72" s="1288"/>
      <c r="CE72" s="1288"/>
      <c r="CF72" s="1288" t="s">
        <v>554</v>
      </c>
      <c r="CG72" s="1288"/>
      <c r="CH72" s="1288"/>
      <c r="CI72" s="1288"/>
      <c r="CJ72" s="1288"/>
      <c r="CK72" s="1288"/>
      <c r="CL72" s="1288"/>
      <c r="CM72" s="1288"/>
      <c r="CN72" s="1288" t="s">
        <v>555</v>
      </c>
      <c r="CO72" s="1288"/>
      <c r="CP72" s="1288"/>
      <c r="CQ72" s="1288"/>
      <c r="CR72" s="1288"/>
      <c r="CS72" s="1288"/>
      <c r="CT72" s="1288"/>
      <c r="CU72" s="1288"/>
      <c r="CV72" s="1288" t="s">
        <v>556</v>
      </c>
      <c r="CW72" s="1288"/>
      <c r="CX72" s="1288"/>
      <c r="CY72" s="1288"/>
      <c r="CZ72" s="1288"/>
      <c r="DA72" s="1288"/>
      <c r="DB72" s="1288"/>
      <c r="DC72" s="1288"/>
    </row>
    <row r="73" spans="2:107" ht="13.5" x14ac:dyDescent="0.15">
      <c r="B73" s="366"/>
      <c r="G73" s="1292"/>
      <c r="H73" s="1292"/>
      <c r="I73" s="1292"/>
      <c r="J73" s="1292"/>
      <c r="K73" s="1296"/>
      <c r="L73" s="1296"/>
      <c r="M73" s="1296"/>
      <c r="N73" s="1296"/>
      <c r="AM73" s="373"/>
      <c r="AN73" s="1289" t="s">
        <v>584</v>
      </c>
      <c r="AO73" s="1289"/>
      <c r="AP73" s="1289"/>
      <c r="AQ73" s="1289"/>
      <c r="AR73" s="1289"/>
      <c r="AS73" s="1289"/>
      <c r="AT73" s="1289"/>
      <c r="AU73" s="1289"/>
      <c r="AV73" s="1289"/>
      <c r="AW73" s="1289"/>
      <c r="AX73" s="1289"/>
      <c r="AY73" s="1289"/>
      <c r="AZ73" s="1289"/>
      <c r="BA73" s="1289"/>
      <c r="BB73" s="1289" t="s">
        <v>582</v>
      </c>
      <c r="BC73" s="1289"/>
      <c r="BD73" s="1289"/>
      <c r="BE73" s="1289"/>
      <c r="BF73" s="1289"/>
      <c r="BG73" s="1289"/>
      <c r="BH73" s="1289"/>
      <c r="BI73" s="1289"/>
      <c r="BJ73" s="1289"/>
      <c r="BK73" s="1289"/>
      <c r="BL73" s="1289"/>
      <c r="BM73" s="1289"/>
      <c r="BN73" s="1289"/>
      <c r="BO73" s="1289"/>
      <c r="BP73" s="1291"/>
      <c r="BQ73" s="1291"/>
      <c r="BR73" s="1291"/>
      <c r="BS73" s="1291"/>
      <c r="BT73" s="1291"/>
      <c r="BU73" s="1291"/>
      <c r="BV73" s="1291"/>
      <c r="BW73" s="1291"/>
      <c r="BX73" s="1291"/>
      <c r="BY73" s="1291"/>
      <c r="BZ73" s="1291"/>
      <c r="CA73" s="1291"/>
      <c r="CB73" s="1291"/>
      <c r="CC73" s="1291"/>
      <c r="CD73" s="1291"/>
      <c r="CE73" s="1291"/>
      <c r="CF73" s="1291"/>
      <c r="CG73" s="1291"/>
      <c r="CH73" s="1291"/>
      <c r="CI73" s="1291"/>
      <c r="CJ73" s="1291"/>
      <c r="CK73" s="1291"/>
      <c r="CL73" s="1291"/>
      <c r="CM73" s="1291"/>
      <c r="CN73" s="1291"/>
      <c r="CO73" s="1291"/>
      <c r="CP73" s="1291"/>
      <c r="CQ73" s="1291"/>
      <c r="CR73" s="1291"/>
      <c r="CS73" s="1291"/>
      <c r="CT73" s="1291"/>
      <c r="CU73" s="1291"/>
      <c r="CV73" s="1291"/>
      <c r="CW73" s="1291"/>
      <c r="CX73" s="1291"/>
      <c r="CY73" s="1291"/>
      <c r="CZ73" s="1291"/>
      <c r="DA73" s="1291"/>
      <c r="DB73" s="1291"/>
      <c r="DC73" s="1291"/>
    </row>
    <row r="74" spans="2:107" ht="13.5" x14ac:dyDescent="0.15">
      <c r="B74" s="366"/>
      <c r="G74" s="1292"/>
      <c r="H74" s="1292"/>
      <c r="I74" s="1292"/>
      <c r="J74" s="1292"/>
      <c r="K74" s="1296"/>
      <c r="L74" s="1296"/>
      <c r="M74" s="1296"/>
      <c r="N74" s="1296"/>
      <c r="AM74" s="373"/>
      <c r="AN74" s="1289"/>
      <c r="AO74" s="1289"/>
      <c r="AP74" s="1289"/>
      <c r="AQ74" s="1289"/>
      <c r="AR74" s="1289"/>
      <c r="AS74" s="1289"/>
      <c r="AT74" s="1289"/>
      <c r="AU74" s="1289"/>
      <c r="AV74" s="1289"/>
      <c r="AW74" s="1289"/>
      <c r="AX74" s="1289"/>
      <c r="AY74" s="1289"/>
      <c r="AZ74" s="1289"/>
      <c r="BA74" s="1289"/>
      <c r="BB74" s="1289"/>
      <c r="BC74" s="1289"/>
      <c r="BD74" s="1289"/>
      <c r="BE74" s="1289"/>
      <c r="BF74" s="1289"/>
      <c r="BG74" s="1289"/>
      <c r="BH74" s="1289"/>
      <c r="BI74" s="1289"/>
      <c r="BJ74" s="1289"/>
      <c r="BK74" s="1289"/>
      <c r="BL74" s="1289"/>
      <c r="BM74" s="1289"/>
      <c r="BN74" s="1289"/>
      <c r="BO74" s="1289"/>
      <c r="BP74" s="1291"/>
      <c r="BQ74" s="1291"/>
      <c r="BR74" s="1291"/>
      <c r="BS74" s="1291"/>
      <c r="BT74" s="1291"/>
      <c r="BU74" s="1291"/>
      <c r="BV74" s="1291"/>
      <c r="BW74" s="1291"/>
      <c r="BX74" s="1291"/>
      <c r="BY74" s="1291"/>
      <c r="BZ74" s="1291"/>
      <c r="CA74" s="1291"/>
      <c r="CB74" s="1291"/>
      <c r="CC74" s="1291"/>
      <c r="CD74" s="1291"/>
      <c r="CE74" s="1291"/>
      <c r="CF74" s="1291"/>
      <c r="CG74" s="1291"/>
      <c r="CH74" s="1291"/>
      <c r="CI74" s="1291"/>
      <c r="CJ74" s="1291"/>
      <c r="CK74" s="1291"/>
      <c r="CL74" s="1291"/>
      <c r="CM74" s="1291"/>
      <c r="CN74" s="1291"/>
      <c r="CO74" s="1291"/>
      <c r="CP74" s="1291"/>
      <c r="CQ74" s="1291"/>
      <c r="CR74" s="1291"/>
      <c r="CS74" s="1291"/>
      <c r="CT74" s="1291"/>
      <c r="CU74" s="1291"/>
      <c r="CV74" s="1291"/>
      <c r="CW74" s="1291"/>
      <c r="CX74" s="1291"/>
      <c r="CY74" s="1291"/>
      <c r="CZ74" s="1291"/>
      <c r="DA74" s="1291"/>
      <c r="DB74" s="1291"/>
      <c r="DC74" s="1291"/>
    </row>
    <row r="75" spans="2:107" ht="13.5" x14ac:dyDescent="0.15">
      <c r="B75" s="366"/>
      <c r="G75" s="1292"/>
      <c r="H75" s="1292"/>
      <c r="I75" s="1284"/>
      <c r="J75" s="1284"/>
      <c r="K75" s="1293"/>
      <c r="L75" s="1293"/>
      <c r="M75" s="1293"/>
      <c r="N75" s="1293"/>
      <c r="AM75" s="373"/>
      <c r="AN75" s="1289"/>
      <c r="AO75" s="1289"/>
      <c r="AP75" s="1289"/>
      <c r="AQ75" s="1289"/>
      <c r="AR75" s="1289"/>
      <c r="AS75" s="1289"/>
      <c r="AT75" s="1289"/>
      <c r="AU75" s="1289"/>
      <c r="AV75" s="1289"/>
      <c r="AW75" s="1289"/>
      <c r="AX75" s="1289"/>
      <c r="AY75" s="1289"/>
      <c r="AZ75" s="1289"/>
      <c r="BA75" s="1289"/>
      <c r="BB75" s="1289" t="s">
        <v>581</v>
      </c>
      <c r="BC75" s="1289"/>
      <c r="BD75" s="1289"/>
      <c r="BE75" s="1289"/>
      <c r="BF75" s="1289"/>
      <c r="BG75" s="1289"/>
      <c r="BH75" s="1289"/>
      <c r="BI75" s="1289"/>
      <c r="BJ75" s="1289"/>
      <c r="BK75" s="1289"/>
      <c r="BL75" s="1289"/>
      <c r="BM75" s="1289"/>
      <c r="BN75" s="1289"/>
      <c r="BO75" s="1289"/>
      <c r="BP75" s="1291">
        <v>2.8</v>
      </c>
      <c r="BQ75" s="1291"/>
      <c r="BR75" s="1291"/>
      <c r="BS75" s="1291"/>
      <c r="BT75" s="1291"/>
      <c r="BU75" s="1291"/>
      <c r="BV75" s="1291"/>
      <c r="BW75" s="1291"/>
      <c r="BX75" s="1291">
        <v>2.9</v>
      </c>
      <c r="BY75" s="1291"/>
      <c r="BZ75" s="1291"/>
      <c r="CA75" s="1291"/>
      <c r="CB75" s="1291"/>
      <c r="CC75" s="1291"/>
      <c r="CD75" s="1291"/>
      <c r="CE75" s="1291"/>
      <c r="CF75" s="1291">
        <v>2.6</v>
      </c>
      <c r="CG75" s="1291"/>
      <c r="CH75" s="1291"/>
      <c r="CI75" s="1291"/>
      <c r="CJ75" s="1291"/>
      <c r="CK75" s="1291"/>
      <c r="CL75" s="1291"/>
      <c r="CM75" s="1291"/>
      <c r="CN75" s="1291">
        <v>2.2000000000000002</v>
      </c>
      <c r="CO75" s="1291"/>
      <c r="CP75" s="1291"/>
      <c r="CQ75" s="1291"/>
      <c r="CR75" s="1291"/>
      <c r="CS75" s="1291"/>
      <c r="CT75" s="1291"/>
      <c r="CU75" s="1291"/>
      <c r="CV75" s="1291">
        <v>2.1</v>
      </c>
      <c r="CW75" s="1291"/>
      <c r="CX75" s="1291"/>
      <c r="CY75" s="1291"/>
      <c r="CZ75" s="1291"/>
      <c r="DA75" s="1291"/>
      <c r="DB75" s="1291"/>
      <c r="DC75" s="1291"/>
    </row>
    <row r="76" spans="2:107" ht="13.5" x14ac:dyDescent="0.15">
      <c r="B76" s="366"/>
      <c r="G76" s="1292"/>
      <c r="H76" s="1292"/>
      <c r="I76" s="1284"/>
      <c r="J76" s="1284"/>
      <c r="K76" s="1293"/>
      <c r="L76" s="1293"/>
      <c r="M76" s="1293"/>
      <c r="N76" s="1293"/>
      <c r="AM76" s="373"/>
      <c r="AN76" s="1289"/>
      <c r="AO76" s="1289"/>
      <c r="AP76" s="1289"/>
      <c r="AQ76" s="1289"/>
      <c r="AR76" s="1289"/>
      <c r="AS76" s="1289"/>
      <c r="AT76" s="1289"/>
      <c r="AU76" s="1289"/>
      <c r="AV76" s="1289"/>
      <c r="AW76" s="1289"/>
      <c r="AX76" s="1289"/>
      <c r="AY76" s="1289"/>
      <c r="AZ76" s="1289"/>
      <c r="BA76" s="1289"/>
      <c r="BB76" s="1289"/>
      <c r="BC76" s="1289"/>
      <c r="BD76" s="1289"/>
      <c r="BE76" s="1289"/>
      <c r="BF76" s="1289"/>
      <c r="BG76" s="1289"/>
      <c r="BH76" s="1289"/>
      <c r="BI76" s="1289"/>
      <c r="BJ76" s="1289"/>
      <c r="BK76" s="1289"/>
      <c r="BL76" s="1289"/>
      <c r="BM76" s="1289"/>
      <c r="BN76" s="1289"/>
      <c r="BO76" s="1289"/>
      <c r="BP76" s="1291"/>
      <c r="BQ76" s="1291"/>
      <c r="BR76" s="1291"/>
      <c r="BS76" s="1291"/>
      <c r="BT76" s="1291"/>
      <c r="BU76" s="1291"/>
      <c r="BV76" s="1291"/>
      <c r="BW76" s="1291"/>
      <c r="BX76" s="1291"/>
      <c r="BY76" s="1291"/>
      <c r="BZ76" s="1291"/>
      <c r="CA76" s="1291"/>
      <c r="CB76" s="1291"/>
      <c r="CC76" s="1291"/>
      <c r="CD76" s="1291"/>
      <c r="CE76" s="1291"/>
      <c r="CF76" s="1291"/>
      <c r="CG76" s="1291"/>
      <c r="CH76" s="1291"/>
      <c r="CI76" s="1291"/>
      <c r="CJ76" s="1291"/>
      <c r="CK76" s="1291"/>
      <c r="CL76" s="1291"/>
      <c r="CM76" s="1291"/>
      <c r="CN76" s="1291"/>
      <c r="CO76" s="1291"/>
      <c r="CP76" s="1291"/>
      <c r="CQ76" s="1291"/>
      <c r="CR76" s="1291"/>
      <c r="CS76" s="1291"/>
      <c r="CT76" s="1291"/>
      <c r="CU76" s="1291"/>
      <c r="CV76" s="1291"/>
      <c r="CW76" s="1291"/>
      <c r="CX76" s="1291"/>
      <c r="CY76" s="1291"/>
      <c r="CZ76" s="1291"/>
      <c r="DA76" s="1291"/>
      <c r="DB76" s="1291"/>
      <c r="DC76" s="1291"/>
    </row>
    <row r="77" spans="2:107" ht="13.5" x14ac:dyDescent="0.15">
      <c r="B77" s="366"/>
      <c r="G77" s="1284"/>
      <c r="H77" s="1284"/>
      <c r="I77" s="1284"/>
      <c r="J77" s="1284"/>
      <c r="K77" s="1296"/>
      <c r="L77" s="1296"/>
      <c r="M77" s="1296"/>
      <c r="N77" s="1296"/>
      <c r="AN77" s="1288" t="s">
        <v>583</v>
      </c>
      <c r="AO77" s="1288"/>
      <c r="AP77" s="1288"/>
      <c r="AQ77" s="1288"/>
      <c r="AR77" s="1288"/>
      <c r="AS77" s="1288"/>
      <c r="AT77" s="1288"/>
      <c r="AU77" s="1288"/>
      <c r="AV77" s="1288"/>
      <c r="AW77" s="1288"/>
      <c r="AX77" s="1288"/>
      <c r="AY77" s="1288"/>
      <c r="AZ77" s="1288"/>
      <c r="BA77" s="1288"/>
      <c r="BB77" s="1289" t="s">
        <v>582</v>
      </c>
      <c r="BC77" s="1289"/>
      <c r="BD77" s="1289"/>
      <c r="BE77" s="1289"/>
      <c r="BF77" s="1289"/>
      <c r="BG77" s="1289"/>
      <c r="BH77" s="1289"/>
      <c r="BI77" s="1289"/>
      <c r="BJ77" s="1289"/>
      <c r="BK77" s="1289"/>
      <c r="BL77" s="1289"/>
      <c r="BM77" s="1289"/>
      <c r="BN77" s="1289"/>
      <c r="BO77" s="1289"/>
      <c r="BP77" s="1291">
        <v>50.3</v>
      </c>
      <c r="BQ77" s="1291"/>
      <c r="BR77" s="1291"/>
      <c r="BS77" s="1291"/>
      <c r="BT77" s="1291"/>
      <c r="BU77" s="1291"/>
      <c r="BV77" s="1291"/>
      <c r="BW77" s="1291"/>
      <c r="BX77" s="1291">
        <v>45.9</v>
      </c>
      <c r="BY77" s="1291"/>
      <c r="BZ77" s="1291"/>
      <c r="CA77" s="1291"/>
      <c r="CB77" s="1291"/>
      <c r="CC77" s="1291"/>
      <c r="CD77" s="1291"/>
      <c r="CE77" s="1291"/>
      <c r="CF77" s="1291">
        <v>37.299999999999997</v>
      </c>
      <c r="CG77" s="1291"/>
      <c r="CH77" s="1291"/>
      <c r="CI77" s="1291"/>
      <c r="CJ77" s="1291"/>
      <c r="CK77" s="1291"/>
      <c r="CL77" s="1291"/>
      <c r="CM77" s="1291"/>
      <c r="CN77" s="1291">
        <v>33.1</v>
      </c>
      <c r="CO77" s="1291"/>
      <c r="CP77" s="1291"/>
      <c r="CQ77" s="1291"/>
      <c r="CR77" s="1291"/>
      <c r="CS77" s="1291"/>
      <c r="CT77" s="1291"/>
      <c r="CU77" s="1291"/>
      <c r="CV77" s="1291">
        <v>31.3</v>
      </c>
      <c r="CW77" s="1291"/>
      <c r="CX77" s="1291"/>
      <c r="CY77" s="1291"/>
      <c r="CZ77" s="1291"/>
      <c r="DA77" s="1291"/>
      <c r="DB77" s="1291"/>
      <c r="DC77" s="1291"/>
    </row>
    <row r="78" spans="2:107" ht="13.5" x14ac:dyDescent="0.15">
      <c r="B78" s="366"/>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89"/>
      <c r="BC78" s="1289"/>
      <c r="BD78" s="1289"/>
      <c r="BE78" s="1289"/>
      <c r="BF78" s="1289"/>
      <c r="BG78" s="1289"/>
      <c r="BH78" s="1289"/>
      <c r="BI78" s="1289"/>
      <c r="BJ78" s="1289"/>
      <c r="BK78" s="1289"/>
      <c r="BL78" s="1289"/>
      <c r="BM78" s="1289"/>
      <c r="BN78" s="1289"/>
      <c r="BO78" s="1289"/>
      <c r="BP78" s="1291"/>
      <c r="BQ78" s="1291"/>
      <c r="BR78" s="1291"/>
      <c r="BS78" s="1291"/>
      <c r="BT78" s="1291"/>
      <c r="BU78" s="1291"/>
      <c r="BV78" s="1291"/>
      <c r="BW78" s="1291"/>
      <c r="BX78" s="1291"/>
      <c r="BY78" s="1291"/>
      <c r="BZ78" s="1291"/>
      <c r="CA78" s="1291"/>
      <c r="CB78" s="1291"/>
      <c r="CC78" s="1291"/>
      <c r="CD78" s="1291"/>
      <c r="CE78" s="1291"/>
      <c r="CF78" s="1291"/>
      <c r="CG78" s="1291"/>
      <c r="CH78" s="1291"/>
      <c r="CI78" s="1291"/>
      <c r="CJ78" s="1291"/>
      <c r="CK78" s="1291"/>
      <c r="CL78" s="1291"/>
      <c r="CM78" s="1291"/>
      <c r="CN78" s="1291"/>
      <c r="CO78" s="1291"/>
      <c r="CP78" s="1291"/>
      <c r="CQ78" s="1291"/>
      <c r="CR78" s="1291"/>
      <c r="CS78" s="1291"/>
      <c r="CT78" s="1291"/>
      <c r="CU78" s="1291"/>
      <c r="CV78" s="1291"/>
      <c r="CW78" s="1291"/>
      <c r="CX78" s="1291"/>
      <c r="CY78" s="1291"/>
      <c r="CZ78" s="1291"/>
      <c r="DA78" s="1291"/>
      <c r="DB78" s="1291"/>
      <c r="DC78" s="1291"/>
    </row>
    <row r="79" spans="2:107" ht="13.5" x14ac:dyDescent="0.15">
      <c r="B79" s="366"/>
      <c r="G79" s="1284"/>
      <c r="H79" s="1284"/>
      <c r="I79" s="1295"/>
      <c r="J79" s="1295"/>
      <c r="K79" s="1297"/>
      <c r="L79" s="1297"/>
      <c r="M79" s="1297"/>
      <c r="N79" s="1297"/>
      <c r="AN79" s="1288"/>
      <c r="AO79" s="1288"/>
      <c r="AP79" s="1288"/>
      <c r="AQ79" s="1288"/>
      <c r="AR79" s="1288"/>
      <c r="AS79" s="1288"/>
      <c r="AT79" s="1288"/>
      <c r="AU79" s="1288"/>
      <c r="AV79" s="1288"/>
      <c r="AW79" s="1288"/>
      <c r="AX79" s="1288"/>
      <c r="AY79" s="1288"/>
      <c r="AZ79" s="1288"/>
      <c r="BA79" s="1288"/>
      <c r="BB79" s="1289" t="s">
        <v>581</v>
      </c>
      <c r="BC79" s="1289"/>
      <c r="BD79" s="1289"/>
      <c r="BE79" s="1289"/>
      <c r="BF79" s="1289"/>
      <c r="BG79" s="1289"/>
      <c r="BH79" s="1289"/>
      <c r="BI79" s="1289"/>
      <c r="BJ79" s="1289"/>
      <c r="BK79" s="1289"/>
      <c r="BL79" s="1289"/>
      <c r="BM79" s="1289"/>
      <c r="BN79" s="1289"/>
      <c r="BO79" s="1289"/>
      <c r="BP79" s="1291">
        <v>9.6</v>
      </c>
      <c r="BQ79" s="1291"/>
      <c r="BR79" s="1291"/>
      <c r="BS79" s="1291"/>
      <c r="BT79" s="1291"/>
      <c r="BU79" s="1291"/>
      <c r="BV79" s="1291"/>
      <c r="BW79" s="1291"/>
      <c r="BX79" s="1291">
        <v>8.8000000000000007</v>
      </c>
      <c r="BY79" s="1291"/>
      <c r="BZ79" s="1291"/>
      <c r="CA79" s="1291"/>
      <c r="CB79" s="1291"/>
      <c r="CC79" s="1291"/>
      <c r="CD79" s="1291"/>
      <c r="CE79" s="1291"/>
      <c r="CF79" s="1291">
        <v>7.8</v>
      </c>
      <c r="CG79" s="1291"/>
      <c r="CH79" s="1291"/>
      <c r="CI79" s="1291"/>
      <c r="CJ79" s="1291"/>
      <c r="CK79" s="1291"/>
      <c r="CL79" s="1291"/>
      <c r="CM79" s="1291"/>
      <c r="CN79" s="1291">
        <v>7.5</v>
      </c>
      <c r="CO79" s="1291"/>
      <c r="CP79" s="1291"/>
      <c r="CQ79" s="1291"/>
      <c r="CR79" s="1291"/>
      <c r="CS79" s="1291"/>
      <c r="CT79" s="1291"/>
      <c r="CU79" s="1291"/>
      <c r="CV79" s="1291">
        <v>7.2</v>
      </c>
      <c r="CW79" s="1291"/>
      <c r="CX79" s="1291"/>
      <c r="CY79" s="1291"/>
      <c r="CZ79" s="1291"/>
      <c r="DA79" s="1291"/>
      <c r="DB79" s="1291"/>
      <c r="DC79" s="1291"/>
    </row>
    <row r="80" spans="2:107" ht="13.5" x14ac:dyDescent="0.15">
      <c r="B80" s="366"/>
      <c r="G80" s="1284"/>
      <c r="H80" s="1284"/>
      <c r="I80" s="1295"/>
      <c r="J80" s="1295"/>
      <c r="K80" s="1297"/>
      <c r="L80" s="1297"/>
      <c r="M80" s="1297"/>
      <c r="N80" s="1297"/>
      <c r="AN80" s="1288"/>
      <c r="AO80" s="1288"/>
      <c r="AP80" s="1288"/>
      <c r="AQ80" s="1288"/>
      <c r="AR80" s="1288"/>
      <c r="AS80" s="1288"/>
      <c r="AT80" s="1288"/>
      <c r="AU80" s="1288"/>
      <c r="AV80" s="1288"/>
      <c r="AW80" s="1288"/>
      <c r="AX80" s="1288"/>
      <c r="AY80" s="1288"/>
      <c r="AZ80" s="1288"/>
      <c r="BA80" s="1288"/>
      <c r="BB80" s="1289"/>
      <c r="BC80" s="1289"/>
      <c r="BD80" s="1289"/>
      <c r="BE80" s="1289"/>
      <c r="BF80" s="1289"/>
      <c r="BG80" s="1289"/>
      <c r="BH80" s="1289"/>
      <c r="BI80" s="1289"/>
      <c r="BJ80" s="1289"/>
      <c r="BK80" s="1289"/>
      <c r="BL80" s="1289"/>
      <c r="BM80" s="1289"/>
      <c r="BN80" s="1289"/>
      <c r="BO80" s="1289"/>
      <c r="BP80" s="1291"/>
      <c r="BQ80" s="1291"/>
      <c r="BR80" s="1291"/>
      <c r="BS80" s="1291"/>
      <c r="BT80" s="1291"/>
      <c r="BU80" s="1291"/>
      <c r="BV80" s="1291"/>
      <c r="BW80" s="1291"/>
      <c r="BX80" s="1291"/>
      <c r="BY80" s="1291"/>
      <c r="BZ80" s="1291"/>
      <c r="CA80" s="1291"/>
      <c r="CB80" s="1291"/>
      <c r="CC80" s="1291"/>
      <c r="CD80" s="1291"/>
      <c r="CE80" s="1291"/>
      <c r="CF80" s="1291"/>
      <c r="CG80" s="1291"/>
      <c r="CH80" s="1291"/>
      <c r="CI80" s="1291"/>
      <c r="CJ80" s="1291"/>
      <c r="CK80" s="1291"/>
      <c r="CL80" s="1291"/>
      <c r="CM80" s="1291"/>
      <c r="CN80" s="1291"/>
      <c r="CO80" s="1291"/>
      <c r="CP80" s="1291"/>
      <c r="CQ80" s="1291"/>
      <c r="CR80" s="1291"/>
      <c r="CS80" s="1291"/>
      <c r="CT80" s="1291"/>
      <c r="CU80" s="1291"/>
      <c r="CV80" s="1291"/>
      <c r="CW80" s="1291"/>
      <c r="CX80" s="1291"/>
      <c r="CY80" s="1291"/>
      <c r="CZ80" s="1291"/>
      <c r="DA80" s="1291"/>
      <c r="DB80" s="1291"/>
      <c r="DC80" s="1291"/>
    </row>
    <row r="81" spans="2:109" ht="13.5" x14ac:dyDescent="0.15">
      <c r="B81" s="366"/>
    </row>
    <row r="82" spans="2:109" ht="17.25" x14ac:dyDescent="0.1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x14ac:dyDescent="0.1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x14ac:dyDescent="0.15">
      <c r="DD84" s="365"/>
      <c r="DE84" s="365"/>
    </row>
    <row r="85" spans="2:109" ht="13.5" x14ac:dyDescent="0.15">
      <c r="DD85" s="365"/>
      <c r="DE85" s="365"/>
    </row>
    <row r="86" spans="2:109" ht="13.5" hidden="1" x14ac:dyDescent="0.15">
      <c r="DD86" s="365"/>
      <c r="DE86" s="365"/>
    </row>
    <row r="87" spans="2:109" ht="13.5" hidden="1" x14ac:dyDescent="0.15">
      <c r="K87" s="368"/>
      <c r="AQ87" s="368"/>
      <c r="BC87" s="368"/>
      <c r="BO87" s="368"/>
      <c r="CA87" s="368"/>
      <c r="CM87" s="368"/>
      <c r="CY87" s="368"/>
      <c r="DD87" s="365"/>
      <c r="DE87" s="365"/>
    </row>
    <row r="88" spans="2:109" ht="13.5" hidden="1" x14ac:dyDescent="0.15">
      <c r="DD88" s="365"/>
      <c r="DE88" s="365"/>
    </row>
    <row r="89" spans="2:109" ht="13.5" hidden="1" x14ac:dyDescent="0.15">
      <c r="DD89" s="365"/>
      <c r="DE89" s="365"/>
    </row>
    <row r="90" spans="2:109" ht="13.5" hidden="1" x14ac:dyDescent="0.15">
      <c r="DD90" s="365"/>
      <c r="DE90" s="365"/>
    </row>
    <row r="91" spans="2:109" ht="13.5" hidden="1" x14ac:dyDescent="0.15">
      <c r="DD91" s="365"/>
      <c r="DE91" s="365"/>
    </row>
    <row r="92" spans="2:109" ht="13.5" hidden="1" customHeight="1" x14ac:dyDescent="0.15">
      <c r="DD92" s="365"/>
      <c r="DE92" s="365"/>
    </row>
    <row r="93" spans="2:109" ht="13.5" hidden="1" customHeight="1" x14ac:dyDescent="0.15">
      <c r="DD93" s="365"/>
      <c r="DE93" s="365"/>
    </row>
    <row r="94" spans="2:109" ht="13.5" hidden="1" customHeight="1" x14ac:dyDescent="0.15">
      <c r="DD94" s="365"/>
      <c r="DE94" s="365"/>
    </row>
    <row r="95" spans="2:109" ht="13.5" hidden="1" customHeight="1" x14ac:dyDescent="0.15">
      <c r="DD95" s="365"/>
      <c r="DE95" s="365"/>
    </row>
    <row r="96" spans="2:109" ht="13.5" hidden="1" customHeight="1" x14ac:dyDescent="0.15">
      <c r="DD96" s="365"/>
      <c r="DE96" s="365"/>
    </row>
    <row r="97" spans="108:109" ht="13.5" hidden="1" customHeight="1" x14ac:dyDescent="0.15">
      <c r="DD97" s="365"/>
      <c r="DE97" s="365"/>
    </row>
    <row r="98" spans="108:109" ht="13.5" hidden="1" customHeight="1" x14ac:dyDescent="0.15">
      <c r="DD98" s="365"/>
      <c r="DE98" s="365"/>
    </row>
    <row r="99" spans="108:109" ht="13.5" hidden="1" customHeight="1" x14ac:dyDescent="0.15">
      <c r="DD99" s="365"/>
      <c r="DE99" s="365"/>
    </row>
    <row r="100" spans="108:109" ht="13.5" hidden="1" customHeight="1" x14ac:dyDescent="0.15">
      <c r="DD100" s="365"/>
      <c r="DE100" s="365"/>
    </row>
    <row r="101" spans="108:109" ht="13.5" hidden="1" customHeight="1" x14ac:dyDescent="0.15">
      <c r="DD101" s="365"/>
      <c r="DE101" s="365"/>
    </row>
    <row r="102" spans="108:109" ht="13.5" hidden="1" customHeight="1" x14ac:dyDescent="0.15">
      <c r="DD102" s="365"/>
      <c r="DE102" s="365"/>
    </row>
    <row r="103" spans="108:109" ht="13.5" hidden="1" customHeight="1" x14ac:dyDescent="0.15">
      <c r="DD103" s="365"/>
      <c r="DE103" s="365"/>
    </row>
    <row r="104" spans="108:109" ht="13.5" hidden="1" customHeight="1" x14ac:dyDescent="0.15">
      <c r="DD104" s="365"/>
      <c r="DE104" s="365"/>
    </row>
    <row r="105" spans="108:109" ht="13.5" hidden="1" customHeight="1" x14ac:dyDescent="0.15">
      <c r="DD105" s="365"/>
      <c r="DE105" s="365"/>
    </row>
    <row r="106" spans="108:109" ht="13.5" hidden="1" customHeight="1" x14ac:dyDescent="0.15">
      <c r="DD106" s="365"/>
      <c r="DE106" s="365"/>
    </row>
    <row r="107" spans="108:109" ht="13.5" hidden="1" customHeight="1" x14ac:dyDescent="0.15">
      <c r="DD107" s="365"/>
      <c r="DE107" s="365"/>
    </row>
    <row r="108" spans="108:109" ht="13.5" hidden="1" customHeight="1" x14ac:dyDescent="0.15">
      <c r="DD108" s="365"/>
      <c r="DE108" s="365"/>
    </row>
    <row r="109" spans="108:109" ht="13.5" hidden="1" customHeight="1" x14ac:dyDescent="0.15">
      <c r="DD109" s="365"/>
      <c r="DE109" s="365"/>
    </row>
    <row r="110" spans="108:109" ht="13.5" hidden="1" customHeight="1" x14ac:dyDescent="0.15">
      <c r="DD110" s="365"/>
      <c r="DE110" s="365"/>
    </row>
    <row r="111" spans="108:109" ht="13.5" hidden="1" customHeight="1" x14ac:dyDescent="0.15">
      <c r="DD111" s="365"/>
      <c r="DE111" s="365"/>
    </row>
    <row r="112" spans="108:109" ht="13.5" hidden="1" customHeight="1" x14ac:dyDescent="0.15">
      <c r="DD112" s="365"/>
      <c r="DE112" s="365"/>
    </row>
    <row r="113" spans="108:109" ht="13.5" hidden="1" customHeight="1" x14ac:dyDescent="0.15">
      <c r="DD113" s="365"/>
      <c r="DE113" s="365"/>
    </row>
    <row r="114" spans="108:109" ht="13.5" hidden="1" customHeight="1" x14ac:dyDescent="0.15">
      <c r="DD114" s="365"/>
      <c r="DE114" s="365"/>
    </row>
    <row r="115" spans="108:109" ht="13.5" hidden="1" customHeight="1" x14ac:dyDescent="0.15">
      <c r="DD115" s="365"/>
      <c r="DE115" s="365"/>
    </row>
    <row r="116" spans="108:109" ht="13.5" hidden="1" customHeight="1" x14ac:dyDescent="0.15">
      <c r="DD116" s="365"/>
      <c r="DE116" s="365"/>
    </row>
    <row r="117" spans="108:109" ht="13.5" hidden="1" customHeight="1" x14ac:dyDescent="0.15">
      <c r="DD117" s="365"/>
      <c r="DE117" s="365"/>
    </row>
    <row r="118" spans="108:109" ht="13.5" hidden="1" customHeight="1" x14ac:dyDescent="0.15">
      <c r="DD118" s="365"/>
      <c r="DE118" s="365"/>
    </row>
    <row r="119" spans="108:109" ht="13.5" hidden="1" customHeight="1" x14ac:dyDescent="0.15">
      <c r="DD119" s="365"/>
      <c r="DE119" s="365"/>
    </row>
    <row r="120" spans="108:109" ht="13.5" hidden="1" customHeight="1" x14ac:dyDescent="0.15">
      <c r="DD120" s="365"/>
      <c r="DE120" s="365"/>
    </row>
    <row r="121" spans="108:109" ht="13.5" hidden="1" customHeight="1" x14ac:dyDescent="0.15">
      <c r="DD121" s="365"/>
      <c r="DE121" s="365"/>
    </row>
    <row r="122" spans="108:109" ht="13.5" hidden="1" customHeight="1" x14ac:dyDescent="0.15">
      <c r="DD122" s="365"/>
      <c r="DE122" s="365"/>
    </row>
    <row r="123" spans="108:109" ht="13.5" hidden="1" customHeight="1" x14ac:dyDescent="0.15">
      <c r="DD123" s="365"/>
      <c r="DE123" s="365"/>
    </row>
    <row r="124" spans="108:109" ht="13.5" hidden="1" customHeight="1" x14ac:dyDescent="0.15">
      <c r="DD124" s="365"/>
      <c r="DE124" s="365"/>
    </row>
    <row r="125" spans="108:109" ht="13.5" hidden="1" customHeight="1" x14ac:dyDescent="0.15">
      <c r="DD125" s="365"/>
      <c r="DE125" s="365"/>
    </row>
    <row r="126" spans="108:109" ht="13.5" hidden="1" customHeight="1" x14ac:dyDescent="0.15">
      <c r="DD126" s="365"/>
      <c r="DE126" s="365"/>
    </row>
    <row r="127" spans="108:109" ht="13.5" hidden="1" customHeight="1" x14ac:dyDescent="0.15">
      <c r="DD127" s="365"/>
      <c r="DE127" s="365"/>
    </row>
    <row r="128" spans="108:109" ht="13.5" hidden="1" customHeight="1" x14ac:dyDescent="0.15">
      <c r="DD128" s="365"/>
      <c r="DE128" s="365"/>
    </row>
    <row r="129" spans="108:109" ht="13.5" hidden="1" customHeight="1" x14ac:dyDescent="0.15">
      <c r="DD129" s="365"/>
      <c r="DE129" s="365"/>
    </row>
    <row r="130" spans="108:109" ht="13.5" hidden="1" customHeight="1" x14ac:dyDescent="0.15">
      <c r="DD130" s="365"/>
      <c r="DE130" s="365"/>
    </row>
    <row r="131" spans="108:109" ht="13.5" hidden="1" customHeight="1" x14ac:dyDescent="0.15">
      <c r="DD131" s="365"/>
      <c r="DE131" s="365"/>
    </row>
    <row r="132" spans="108:109" ht="13.5" hidden="1" customHeight="1" x14ac:dyDescent="0.15">
      <c r="DD132" s="365"/>
      <c r="DE132" s="365"/>
    </row>
    <row r="133" spans="108:109" ht="13.5" hidden="1" customHeight="1" x14ac:dyDescent="0.15">
      <c r="DD133" s="365"/>
      <c r="DE133" s="365"/>
    </row>
    <row r="134" spans="108:109" ht="13.5" hidden="1" customHeight="1" x14ac:dyDescent="0.15">
      <c r="DD134" s="365"/>
      <c r="DE134" s="365"/>
    </row>
    <row r="135" spans="108:109" ht="13.5" hidden="1" customHeight="1" x14ac:dyDescent="0.15">
      <c r="DD135" s="365"/>
      <c r="DE135" s="365"/>
    </row>
    <row r="136" spans="108:109" ht="13.5" hidden="1" customHeight="1" x14ac:dyDescent="0.15">
      <c r="DD136" s="365"/>
      <c r="DE136" s="365"/>
    </row>
    <row r="137" spans="108:109" ht="13.5" hidden="1" customHeight="1" x14ac:dyDescent="0.15">
      <c r="DD137" s="365"/>
      <c r="DE137" s="365"/>
    </row>
    <row r="138" spans="108:109" ht="13.5" hidden="1" customHeight="1" x14ac:dyDescent="0.15">
      <c r="DD138" s="365"/>
      <c r="DE138" s="365"/>
    </row>
    <row r="139" spans="108:109" ht="13.5" hidden="1" customHeight="1" x14ac:dyDescent="0.15">
      <c r="DD139" s="365"/>
      <c r="DE139" s="365"/>
    </row>
    <row r="140" spans="108:109" ht="13.5" hidden="1" customHeight="1" x14ac:dyDescent="0.15">
      <c r="DD140" s="365"/>
      <c r="DE140" s="365"/>
    </row>
    <row r="141" spans="108:109" ht="13.5" hidden="1" customHeight="1" x14ac:dyDescent="0.15">
      <c r="DD141" s="365"/>
      <c r="DE141" s="365"/>
    </row>
    <row r="142" spans="108:109" ht="13.5" hidden="1" customHeight="1" x14ac:dyDescent="0.15">
      <c r="DD142" s="365"/>
      <c r="DE142" s="365"/>
    </row>
    <row r="143" spans="108:109" ht="13.5" hidden="1" customHeight="1" x14ac:dyDescent="0.15">
      <c r="DD143" s="365"/>
      <c r="DE143" s="365"/>
    </row>
    <row r="144" spans="108:109" ht="13.5" hidden="1" customHeight="1" x14ac:dyDescent="0.15">
      <c r="DD144" s="365"/>
      <c r="DE144" s="365"/>
    </row>
    <row r="145" spans="108:109" ht="13.5" hidden="1" customHeight="1" x14ac:dyDescent="0.15">
      <c r="DD145" s="365"/>
      <c r="DE145" s="365"/>
    </row>
    <row r="146" spans="108:109" ht="13.5" hidden="1" customHeight="1" x14ac:dyDescent="0.15">
      <c r="DD146" s="365"/>
      <c r="DE146" s="365"/>
    </row>
    <row r="147" spans="108:109" ht="13.5" hidden="1" customHeight="1" x14ac:dyDescent="0.15">
      <c r="DD147" s="365"/>
      <c r="DE147" s="365"/>
    </row>
    <row r="148" spans="108:109" ht="13.5" hidden="1" customHeight="1" x14ac:dyDescent="0.15">
      <c r="DD148" s="365"/>
      <c r="DE148" s="365"/>
    </row>
    <row r="149" spans="108:109" ht="13.5" hidden="1" customHeight="1" x14ac:dyDescent="0.15">
      <c r="DD149" s="365"/>
      <c r="DE149" s="365"/>
    </row>
    <row r="150" spans="108:109" ht="13.5" hidden="1" customHeight="1" x14ac:dyDescent="0.15">
      <c r="DD150" s="365"/>
      <c r="DE150" s="365"/>
    </row>
    <row r="151" spans="108:109" ht="13.5" hidden="1" customHeight="1" x14ac:dyDescent="0.15">
      <c r="DD151" s="365"/>
      <c r="DE151" s="365"/>
    </row>
    <row r="152" spans="108:109" ht="13.5" hidden="1" customHeight="1" x14ac:dyDescent="0.15">
      <c r="DD152" s="365"/>
      <c r="DE152" s="365"/>
    </row>
    <row r="153" spans="108:109" ht="13.5" hidden="1" customHeight="1" x14ac:dyDescent="0.15">
      <c r="DD153" s="365"/>
      <c r="DE153" s="365"/>
    </row>
    <row r="154" spans="108:109" ht="13.5" hidden="1" customHeight="1" x14ac:dyDescent="0.15">
      <c r="DD154" s="365"/>
      <c r="DE154" s="365"/>
    </row>
    <row r="155" spans="108:109" ht="13.5" hidden="1" customHeight="1" x14ac:dyDescent="0.15">
      <c r="DD155" s="365"/>
      <c r="DE155" s="365"/>
    </row>
    <row r="156" spans="108:109" ht="13.5" hidden="1" customHeight="1" x14ac:dyDescent="0.15">
      <c r="DD156" s="365"/>
      <c r="DE156" s="365"/>
    </row>
    <row r="157" spans="108:109" ht="13.5" hidden="1" customHeight="1" x14ac:dyDescent="0.15">
      <c r="DD157" s="365"/>
      <c r="DE157" s="365"/>
    </row>
    <row r="158" spans="108:109" ht="13.5" hidden="1" customHeight="1" x14ac:dyDescent="0.15">
      <c r="DD158" s="365"/>
      <c r="DE158" s="365"/>
    </row>
    <row r="159" spans="108:109" ht="13.5" hidden="1" customHeight="1" x14ac:dyDescent="0.15">
      <c r="DD159" s="365"/>
      <c r="DE159" s="365"/>
    </row>
    <row r="160" spans="108:109" ht="13.5" hidden="1" customHeight="1" x14ac:dyDescent="0.15">
      <c r="DD160" s="365"/>
      <c r="DE160" s="36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BA18SoUgjFyYY5ideUDXuUfE4HveCjxTQmt3jJvreRGkM36l8dZ5O/978AtBN9pgvNwb5qV7HLrOxdqeHQEsjQ==" saltValue="MzgFI3Vvc5v/DKHk0KtrjQ==" spinCount="100000" sheet="1" objects="1" scenarios="1" formatCells="0"/>
  <dataConsolidate/>
  <mergeCells count="112">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jLKed7CKMVC2JSWgjqr22dWY2AUmyjJ/uR4YzDQrP+gvJmoFeOoET+PajP9q2+bU9+Wpi454V1zb7zIesy1Cg==" saltValue="0eDxmyq4b28j+tyyO+DTD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ff/vf1UaZAhYfhrizvQ8+Yyts1ft/3ABMpxa8vrvSlAEFblrY+7Oq8OC9gJ9yUSSq4f/LfX80Qzd7Ueex/dJQ==" saltValue="5Isy+ug8Qfvpi50n5g65x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549</v>
      </c>
      <c r="G2" s="136"/>
      <c r="H2" s="137"/>
    </row>
    <row r="3" spans="1:8" x14ac:dyDescent="0.15">
      <c r="A3" s="133" t="s">
        <v>542</v>
      </c>
      <c r="B3" s="138"/>
      <c r="C3" s="139"/>
      <c r="D3" s="140">
        <v>35029</v>
      </c>
      <c r="E3" s="141"/>
      <c r="F3" s="142">
        <v>63956</v>
      </c>
      <c r="G3" s="143"/>
      <c r="H3" s="144"/>
    </row>
    <row r="4" spans="1:8" x14ac:dyDescent="0.15">
      <c r="A4" s="145"/>
      <c r="B4" s="146"/>
      <c r="C4" s="147"/>
      <c r="D4" s="148">
        <v>26512</v>
      </c>
      <c r="E4" s="149"/>
      <c r="F4" s="150">
        <v>29239</v>
      </c>
      <c r="G4" s="151"/>
      <c r="H4" s="152"/>
    </row>
    <row r="5" spans="1:8" x14ac:dyDescent="0.15">
      <c r="A5" s="133" t="s">
        <v>544</v>
      </c>
      <c r="B5" s="138"/>
      <c r="C5" s="139"/>
      <c r="D5" s="140">
        <v>48029</v>
      </c>
      <c r="E5" s="141"/>
      <c r="F5" s="142">
        <v>66255</v>
      </c>
      <c r="G5" s="143"/>
      <c r="H5" s="144"/>
    </row>
    <row r="6" spans="1:8" x14ac:dyDescent="0.15">
      <c r="A6" s="145"/>
      <c r="B6" s="146"/>
      <c r="C6" s="147"/>
      <c r="D6" s="148">
        <v>29875</v>
      </c>
      <c r="E6" s="149"/>
      <c r="F6" s="150">
        <v>31822</v>
      </c>
      <c r="G6" s="151"/>
      <c r="H6" s="152"/>
    </row>
    <row r="7" spans="1:8" x14ac:dyDescent="0.15">
      <c r="A7" s="133" t="s">
        <v>545</v>
      </c>
      <c r="B7" s="138"/>
      <c r="C7" s="139"/>
      <c r="D7" s="140">
        <v>45639</v>
      </c>
      <c r="E7" s="141"/>
      <c r="F7" s="142">
        <v>54227</v>
      </c>
      <c r="G7" s="143"/>
      <c r="H7" s="144"/>
    </row>
    <row r="8" spans="1:8" x14ac:dyDescent="0.15">
      <c r="A8" s="145"/>
      <c r="B8" s="146"/>
      <c r="C8" s="147"/>
      <c r="D8" s="148">
        <v>31069</v>
      </c>
      <c r="E8" s="149"/>
      <c r="F8" s="150">
        <v>29694</v>
      </c>
      <c r="G8" s="151"/>
      <c r="H8" s="152"/>
    </row>
    <row r="9" spans="1:8" x14ac:dyDescent="0.15">
      <c r="A9" s="133" t="s">
        <v>546</v>
      </c>
      <c r="B9" s="138"/>
      <c r="C9" s="139"/>
      <c r="D9" s="140">
        <v>65791</v>
      </c>
      <c r="E9" s="141"/>
      <c r="F9" s="142">
        <v>57295</v>
      </c>
      <c r="G9" s="143"/>
      <c r="H9" s="144"/>
    </row>
    <row r="10" spans="1:8" x14ac:dyDescent="0.15">
      <c r="A10" s="145"/>
      <c r="B10" s="146"/>
      <c r="C10" s="147"/>
      <c r="D10" s="148">
        <v>58120</v>
      </c>
      <c r="E10" s="149"/>
      <c r="F10" s="150">
        <v>32771</v>
      </c>
      <c r="G10" s="151"/>
      <c r="H10" s="152"/>
    </row>
    <row r="11" spans="1:8" x14ac:dyDescent="0.15">
      <c r="A11" s="133" t="s">
        <v>547</v>
      </c>
      <c r="B11" s="138"/>
      <c r="C11" s="139"/>
      <c r="D11" s="140">
        <v>42807</v>
      </c>
      <c r="E11" s="141"/>
      <c r="F11" s="142">
        <v>54110</v>
      </c>
      <c r="G11" s="143"/>
      <c r="H11" s="144"/>
    </row>
    <row r="12" spans="1:8" x14ac:dyDescent="0.15">
      <c r="A12" s="145"/>
      <c r="B12" s="146"/>
      <c r="C12" s="153"/>
      <c r="D12" s="148">
        <v>26624</v>
      </c>
      <c r="E12" s="149"/>
      <c r="F12" s="150">
        <v>30620</v>
      </c>
      <c r="G12" s="151"/>
      <c r="H12" s="152"/>
    </row>
    <row r="13" spans="1:8" x14ac:dyDescent="0.15">
      <c r="A13" s="133"/>
      <c r="B13" s="138"/>
      <c r="C13" s="154"/>
      <c r="D13" s="155">
        <v>47459</v>
      </c>
      <c r="E13" s="156"/>
      <c r="F13" s="157">
        <v>59169</v>
      </c>
      <c r="G13" s="158"/>
      <c r="H13" s="144"/>
    </row>
    <row r="14" spans="1:8" x14ac:dyDescent="0.15">
      <c r="A14" s="145"/>
      <c r="B14" s="146"/>
      <c r="C14" s="147"/>
      <c r="D14" s="148">
        <v>34440</v>
      </c>
      <c r="E14" s="149"/>
      <c r="F14" s="150">
        <v>30829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5.73</v>
      </c>
      <c r="C19" s="159">
        <f>ROUND(VALUE(SUBSTITUTE(実質収支比率等に係る経年分析!G$48,"▲","-")),2)</f>
        <v>4.78</v>
      </c>
      <c r="D19" s="159">
        <f>ROUND(VALUE(SUBSTITUTE(実質収支比率等に係る経年分析!H$48,"▲","-")),2)</f>
        <v>4.62</v>
      </c>
      <c r="E19" s="159">
        <f>ROUND(VALUE(SUBSTITUTE(実質収支比率等に係る経年分析!I$48,"▲","-")),2)</f>
        <v>3.71</v>
      </c>
      <c r="F19" s="159">
        <f>ROUND(VALUE(SUBSTITUTE(実質収支比率等に係る経年分析!J$48,"▲","-")),2)</f>
        <v>5.13</v>
      </c>
    </row>
    <row r="20" spans="1:11" x14ac:dyDescent="0.15">
      <c r="A20" s="159" t="s">
        <v>49</v>
      </c>
      <c r="B20" s="159">
        <f>ROUND(VALUE(SUBSTITUTE(実質収支比率等に係る経年分析!F$47,"▲","-")),2)</f>
        <v>12.61</v>
      </c>
      <c r="C20" s="159">
        <f>ROUND(VALUE(SUBSTITUTE(実質収支比率等に係る経年分析!G$47,"▲","-")),2)</f>
        <v>13.11</v>
      </c>
      <c r="D20" s="159">
        <f>ROUND(VALUE(SUBSTITUTE(実質収支比率等に係る経年分析!H$47,"▲","-")),2)</f>
        <v>13.23</v>
      </c>
      <c r="E20" s="159">
        <f>ROUND(VALUE(SUBSTITUTE(実質収支比率等に係る経年分析!I$47,"▲","-")),2)</f>
        <v>13.08</v>
      </c>
      <c r="F20" s="159">
        <f>ROUND(VALUE(SUBSTITUTE(実質収支比率等に係る経年分析!J$47,"▲","-")),2)</f>
        <v>13.2</v>
      </c>
    </row>
    <row r="21" spans="1:11" x14ac:dyDescent="0.15">
      <c r="A21" s="159" t="s">
        <v>50</v>
      </c>
      <c r="B21" s="159">
        <f>IF(ISNUMBER(VALUE(SUBSTITUTE(実質収支比率等に係る経年分析!F$49,"▲","-"))),ROUND(VALUE(SUBSTITUTE(実質収支比率等に係る経年分析!F$49,"▲","-")),2),NA())</f>
        <v>2.42</v>
      </c>
      <c r="C21" s="159">
        <f>IF(ISNUMBER(VALUE(SUBSTITUTE(実質収支比率等に係る経年分析!G$49,"▲","-"))),ROUND(VALUE(SUBSTITUTE(実質収支比率等に係る経年分析!G$49,"▲","-")),2),NA())</f>
        <v>-0.32</v>
      </c>
      <c r="D21" s="159">
        <f>IF(ISNUMBER(VALUE(SUBSTITUTE(実質収支比率等に係る経年分析!H$49,"▲","-"))),ROUND(VALUE(SUBSTITUTE(実質収支比率等に係る経年分析!H$49,"▲","-")),2),NA())</f>
        <v>0.39</v>
      </c>
      <c r="E21" s="159">
        <f>IF(ISNUMBER(VALUE(SUBSTITUTE(実質収支比率等に係る経年分析!I$49,"▲","-"))),ROUND(VALUE(SUBSTITUTE(実質収支比率等に係る経年分析!I$49,"▲","-")),2),NA())</f>
        <v>-0.77</v>
      </c>
      <c r="F21" s="159">
        <f>IF(ISNUMBER(VALUE(SUBSTITUTE(実質収支比率等に係る経年分析!J$49,"▲","-"))),ROUND(VALUE(SUBSTITUTE(実質収支比率等に係る経年分析!J$49,"▲","-")),2),NA())</f>
        <v>1.38</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0.3</v>
      </c>
    </row>
    <row r="32" spans="1:11" x14ac:dyDescent="0.15">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0.61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0.98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0.44</v>
      </c>
    </row>
    <row r="33" spans="1:16" x14ac:dyDescent="0.15">
      <c r="A33" s="160" t="str">
        <f>IF(連結実質赤字比率に係る赤字・黒字の構成分析!C$37="",NA(),連結実質赤字比率に係る赤字・黒字の構成分析!C$37)</f>
        <v>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1.54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0.28000000000000003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0.23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0.57999999999999996</v>
      </c>
    </row>
    <row r="34" spans="1:16" x14ac:dyDescent="0.15">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1.87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1.85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1.75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1.52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1.51</v>
      </c>
    </row>
    <row r="35" spans="1:16" x14ac:dyDescent="0.15">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3.28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1.05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1.47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2.08</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5.72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4.78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4.6100000000000003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3.71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5.12</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1896</v>
      </c>
      <c r="E42" s="161"/>
      <c r="F42" s="161"/>
      <c r="G42" s="161">
        <f>'実質公債費比率（分子）の構造'!L$52</f>
        <v>1985</v>
      </c>
      <c r="H42" s="161"/>
      <c r="I42" s="161"/>
      <c r="J42" s="161">
        <f>'実質公債費比率（分子）の構造'!M$52</f>
        <v>2068</v>
      </c>
      <c r="K42" s="161"/>
      <c r="L42" s="161"/>
      <c r="M42" s="161">
        <f>'実質公債費比率（分子）の構造'!N$52</f>
        <v>2137</v>
      </c>
      <c r="N42" s="161"/>
      <c r="O42" s="161"/>
      <c r="P42" s="161">
        <f>'実質公債費比率（分子）の構造'!O$52</f>
        <v>2204</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117</v>
      </c>
      <c r="C44" s="161"/>
      <c r="D44" s="161"/>
      <c r="E44" s="161">
        <f>'実質公債費比率（分子）の構造'!L$50</f>
        <v>122</v>
      </c>
      <c r="F44" s="161"/>
      <c r="G44" s="161"/>
      <c r="H44" s="161">
        <f>'実質公債費比率（分子）の構造'!M$50</f>
        <v>115</v>
      </c>
      <c r="I44" s="161"/>
      <c r="J44" s="161"/>
      <c r="K44" s="161">
        <f>'実質公債費比率（分子）の構造'!N$50</f>
        <v>138</v>
      </c>
      <c r="L44" s="161"/>
      <c r="M44" s="161"/>
      <c r="N44" s="161">
        <f>'実質公債費比率（分子）の構造'!O$50</f>
        <v>113</v>
      </c>
      <c r="O44" s="161"/>
      <c r="P44" s="161"/>
    </row>
    <row r="45" spans="1:16" x14ac:dyDescent="0.15">
      <c r="A45" s="161" t="s">
        <v>60</v>
      </c>
      <c r="B45" s="161">
        <f>'実質公債費比率（分子）の構造'!K$49</f>
        <v>174</v>
      </c>
      <c r="C45" s="161"/>
      <c r="D45" s="161"/>
      <c r="E45" s="161">
        <f>'実質公債費比率（分子）の構造'!L$49</f>
        <v>178</v>
      </c>
      <c r="F45" s="161"/>
      <c r="G45" s="161"/>
      <c r="H45" s="161">
        <f>'実質公債費比率（分子）の構造'!M$49</f>
        <v>180</v>
      </c>
      <c r="I45" s="161"/>
      <c r="J45" s="161"/>
      <c r="K45" s="161">
        <f>'実質公債費比率（分子）の構造'!N$49</f>
        <v>166</v>
      </c>
      <c r="L45" s="161"/>
      <c r="M45" s="161"/>
      <c r="N45" s="161">
        <f>'実質公債費比率（分子）の構造'!O$49</f>
        <v>174</v>
      </c>
      <c r="O45" s="161"/>
      <c r="P45" s="161"/>
    </row>
    <row r="46" spans="1:16" x14ac:dyDescent="0.15">
      <c r="A46" s="161" t="s">
        <v>61</v>
      </c>
      <c r="B46" s="161">
        <f>'実質公債費比率（分子）の構造'!K$48</f>
        <v>202</v>
      </c>
      <c r="C46" s="161"/>
      <c r="D46" s="161"/>
      <c r="E46" s="161">
        <f>'実質公債費比率（分子）の構造'!L$48</f>
        <v>204</v>
      </c>
      <c r="F46" s="161"/>
      <c r="G46" s="161"/>
      <c r="H46" s="161">
        <f>'実質公債費比率（分子）の構造'!M$48</f>
        <v>302</v>
      </c>
      <c r="I46" s="161"/>
      <c r="J46" s="161"/>
      <c r="K46" s="161">
        <f>'実質公債費比率（分子）の構造'!N$48</f>
        <v>347</v>
      </c>
      <c r="L46" s="161"/>
      <c r="M46" s="161"/>
      <c r="N46" s="161">
        <f>'実質公債費比率（分子）の構造'!O$48</f>
        <v>401</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1849</v>
      </c>
      <c r="C49" s="161"/>
      <c r="D49" s="161"/>
      <c r="E49" s="161">
        <f>'実質公債費比率（分子）の構造'!L$45</f>
        <v>1843</v>
      </c>
      <c r="F49" s="161"/>
      <c r="G49" s="161"/>
      <c r="H49" s="161">
        <f>'実質公債費比率（分子）の構造'!M$45</f>
        <v>1745</v>
      </c>
      <c r="I49" s="161"/>
      <c r="J49" s="161"/>
      <c r="K49" s="161">
        <f>'実質公債費比率（分子）の構造'!N$45</f>
        <v>1789</v>
      </c>
      <c r="L49" s="161"/>
      <c r="M49" s="161"/>
      <c r="N49" s="161">
        <f>'実質公債費比率（分子）の構造'!O$45</f>
        <v>1840</v>
      </c>
      <c r="O49" s="161"/>
      <c r="P49" s="161"/>
    </row>
    <row r="50" spans="1:16" x14ac:dyDescent="0.15">
      <c r="A50" s="161" t="s">
        <v>65</v>
      </c>
      <c r="B50" s="161" t="e">
        <f>NA()</f>
        <v>#N/A</v>
      </c>
      <c r="C50" s="161">
        <f>IF(ISNUMBER('実質公債費比率（分子）の構造'!K$53),'実質公債費比率（分子）の構造'!K$53,NA())</f>
        <v>446</v>
      </c>
      <c r="D50" s="161" t="e">
        <f>NA()</f>
        <v>#N/A</v>
      </c>
      <c r="E50" s="161" t="e">
        <f>NA()</f>
        <v>#N/A</v>
      </c>
      <c r="F50" s="161">
        <f>IF(ISNUMBER('実質公債費比率（分子）の構造'!L$53),'実質公債費比率（分子）の構造'!L$53,NA())</f>
        <v>362</v>
      </c>
      <c r="G50" s="161" t="e">
        <f>NA()</f>
        <v>#N/A</v>
      </c>
      <c r="H50" s="161" t="e">
        <f>NA()</f>
        <v>#N/A</v>
      </c>
      <c r="I50" s="161">
        <f>IF(ISNUMBER('実質公債費比率（分子）の構造'!M$53),'実質公債費比率（分子）の構造'!M$53,NA())</f>
        <v>274</v>
      </c>
      <c r="J50" s="161" t="e">
        <f>NA()</f>
        <v>#N/A</v>
      </c>
      <c r="K50" s="161" t="e">
        <f>NA()</f>
        <v>#N/A</v>
      </c>
      <c r="L50" s="161">
        <f>IF(ISNUMBER('実質公債費比率（分子）の構造'!N$53),'実質公債費比率（分子）の構造'!N$53,NA())</f>
        <v>303</v>
      </c>
      <c r="M50" s="161" t="e">
        <f>NA()</f>
        <v>#N/A</v>
      </c>
      <c r="N50" s="161" t="e">
        <f>NA()</f>
        <v>#N/A</v>
      </c>
      <c r="O50" s="161">
        <f>IF(ISNUMBER('実質公債費比率（分子）の構造'!O$53),'実質公債費比率（分子）の構造'!O$53,NA())</f>
        <v>324</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21062</v>
      </c>
      <c r="E56" s="160"/>
      <c r="F56" s="160"/>
      <c r="G56" s="160">
        <f>'将来負担比率（分子）の構造'!J$52</f>
        <v>22032</v>
      </c>
      <c r="H56" s="160"/>
      <c r="I56" s="160"/>
      <c r="J56" s="160">
        <f>'将来負担比率（分子）の構造'!K$52</f>
        <v>23156</v>
      </c>
      <c r="K56" s="160"/>
      <c r="L56" s="160"/>
      <c r="M56" s="160">
        <f>'将来負担比率（分子）の構造'!L$52</f>
        <v>23114</v>
      </c>
      <c r="N56" s="160"/>
      <c r="O56" s="160"/>
      <c r="P56" s="160">
        <f>'将来負担比率（分子）の構造'!M$52</f>
        <v>24302</v>
      </c>
    </row>
    <row r="57" spans="1:16" x14ac:dyDescent="0.15">
      <c r="A57" s="160" t="s">
        <v>36</v>
      </c>
      <c r="B57" s="160"/>
      <c r="C57" s="160"/>
      <c r="D57" s="160">
        <f>'将来負担比率（分子）の構造'!I$51</f>
        <v>9185</v>
      </c>
      <c r="E57" s="160"/>
      <c r="F57" s="160"/>
      <c r="G57" s="160">
        <f>'将来負担比率（分子）の構造'!J$51</f>
        <v>8383</v>
      </c>
      <c r="H57" s="160"/>
      <c r="I57" s="160"/>
      <c r="J57" s="160">
        <f>'将来負担比率（分子）の構造'!K$51</f>
        <v>8188</v>
      </c>
      <c r="K57" s="160"/>
      <c r="L57" s="160"/>
      <c r="M57" s="160">
        <f>'将来負担比率（分子）の構造'!L$51</f>
        <v>7793</v>
      </c>
      <c r="N57" s="160"/>
      <c r="O57" s="160"/>
      <c r="P57" s="160">
        <f>'将来負担比率（分子）の構造'!M$51</f>
        <v>7823</v>
      </c>
    </row>
    <row r="58" spans="1:16" x14ac:dyDescent="0.15">
      <c r="A58" s="160" t="s">
        <v>35</v>
      </c>
      <c r="B58" s="160"/>
      <c r="C58" s="160"/>
      <c r="D58" s="160">
        <f>'将来負担比率（分子）の構造'!I$50</f>
        <v>5499</v>
      </c>
      <c r="E58" s="160"/>
      <c r="F58" s="160"/>
      <c r="G58" s="160">
        <f>'将来負担比率（分子）の構造'!J$50</f>
        <v>5996</v>
      </c>
      <c r="H58" s="160"/>
      <c r="I58" s="160"/>
      <c r="J58" s="160">
        <f>'将来負担比率（分子）の構造'!K$50</f>
        <v>6850</v>
      </c>
      <c r="K58" s="160"/>
      <c r="L58" s="160"/>
      <c r="M58" s="160">
        <f>'将来負担比率（分子）の構造'!L$50</f>
        <v>6368</v>
      </c>
      <c r="N58" s="160"/>
      <c r="O58" s="160"/>
      <c r="P58" s="160">
        <f>'将来負担比率（分子）の構造'!M$50</f>
        <v>6556</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4765</v>
      </c>
      <c r="C62" s="160"/>
      <c r="D62" s="160"/>
      <c r="E62" s="160">
        <f>'将来負担比率（分子）の構造'!J$45</f>
        <v>4468</v>
      </c>
      <c r="F62" s="160"/>
      <c r="G62" s="160"/>
      <c r="H62" s="160">
        <f>'将来負担比率（分子）の構造'!K$45</f>
        <v>4331</v>
      </c>
      <c r="I62" s="160"/>
      <c r="J62" s="160"/>
      <c r="K62" s="160">
        <f>'将来負担比率（分子）の構造'!L$45</f>
        <v>4347</v>
      </c>
      <c r="L62" s="160"/>
      <c r="M62" s="160"/>
      <c r="N62" s="160">
        <f>'将来負担比率（分子）の構造'!M$45</f>
        <v>4305</v>
      </c>
      <c r="O62" s="160"/>
      <c r="P62" s="160"/>
    </row>
    <row r="63" spans="1:16" x14ac:dyDescent="0.15">
      <c r="A63" s="160" t="s">
        <v>28</v>
      </c>
      <c r="B63" s="160">
        <f>'将来負担比率（分子）の構造'!I$44</f>
        <v>1034</v>
      </c>
      <c r="C63" s="160"/>
      <c r="D63" s="160"/>
      <c r="E63" s="160">
        <f>'将来負担比率（分子）の構造'!J$44</f>
        <v>970</v>
      </c>
      <c r="F63" s="160"/>
      <c r="G63" s="160"/>
      <c r="H63" s="160">
        <f>'将来負担比率（分子）の構造'!K$44</f>
        <v>879</v>
      </c>
      <c r="I63" s="160"/>
      <c r="J63" s="160"/>
      <c r="K63" s="160">
        <f>'将来負担比率（分子）の構造'!L$44</f>
        <v>717</v>
      </c>
      <c r="L63" s="160"/>
      <c r="M63" s="160"/>
      <c r="N63" s="160">
        <f>'将来負担比率（分子）の構造'!M$44</f>
        <v>539</v>
      </c>
      <c r="O63" s="160"/>
      <c r="P63" s="160"/>
    </row>
    <row r="64" spans="1:16" x14ac:dyDescent="0.15">
      <c r="A64" s="160" t="s">
        <v>27</v>
      </c>
      <c r="B64" s="160">
        <f>'将来負担比率（分子）の構造'!I$43</f>
        <v>9146</v>
      </c>
      <c r="C64" s="160"/>
      <c r="D64" s="160"/>
      <c r="E64" s="160">
        <f>'将来負担比率（分子）の構造'!J$43</f>
        <v>9618</v>
      </c>
      <c r="F64" s="160"/>
      <c r="G64" s="160"/>
      <c r="H64" s="160">
        <f>'将来負担比率（分子）の構造'!K$43</f>
        <v>10331</v>
      </c>
      <c r="I64" s="160"/>
      <c r="J64" s="160"/>
      <c r="K64" s="160">
        <f>'将来負担比率（分子）の構造'!L$43</f>
        <v>10976</v>
      </c>
      <c r="L64" s="160"/>
      <c r="M64" s="160"/>
      <c r="N64" s="160">
        <f>'将来負担比率（分子）の構造'!M$43</f>
        <v>12244</v>
      </c>
      <c r="O64" s="160"/>
      <c r="P64" s="160"/>
    </row>
    <row r="65" spans="1:16" x14ac:dyDescent="0.15">
      <c r="A65" s="160" t="s">
        <v>26</v>
      </c>
      <c r="B65" s="160">
        <f>'将来負担比率（分子）の構造'!I$42</f>
        <v>636</v>
      </c>
      <c r="C65" s="160"/>
      <c r="D65" s="160"/>
      <c r="E65" s="160">
        <f>'将来負担比率（分子）の構造'!J$42</f>
        <v>529</v>
      </c>
      <c r="F65" s="160"/>
      <c r="G65" s="160"/>
      <c r="H65" s="160">
        <f>'将来負担比率（分子）の構造'!K$42</f>
        <v>430</v>
      </c>
      <c r="I65" s="160"/>
      <c r="J65" s="160"/>
      <c r="K65" s="160">
        <f>'将来負担比率（分子）の構造'!L$42</f>
        <v>345</v>
      </c>
      <c r="L65" s="160"/>
      <c r="M65" s="160"/>
      <c r="N65" s="160">
        <f>'将来負担比率（分子）の構造'!M$42</f>
        <v>284</v>
      </c>
      <c r="O65" s="160"/>
      <c r="P65" s="160"/>
    </row>
    <row r="66" spans="1:16" x14ac:dyDescent="0.15">
      <c r="A66" s="160" t="s">
        <v>25</v>
      </c>
      <c r="B66" s="160">
        <f>'将来負担比率（分子）の構造'!I$41</f>
        <v>16967</v>
      </c>
      <c r="C66" s="160"/>
      <c r="D66" s="160"/>
      <c r="E66" s="160">
        <f>'将来負担比率（分子）の構造'!J$41</f>
        <v>17126</v>
      </c>
      <c r="F66" s="160"/>
      <c r="G66" s="160"/>
      <c r="H66" s="160">
        <f>'将来負担比率（分子）の構造'!K$41</f>
        <v>17312</v>
      </c>
      <c r="I66" s="160"/>
      <c r="J66" s="160"/>
      <c r="K66" s="160">
        <f>'将来負担比率（分子）の構造'!L$41</f>
        <v>17840</v>
      </c>
      <c r="L66" s="160"/>
      <c r="M66" s="160"/>
      <c r="N66" s="160">
        <f>'将来負担比率（分子）の構造'!M$41</f>
        <v>17838</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2076</v>
      </c>
      <c r="C72" s="164">
        <f>基金残高に係る経年分析!G55</f>
        <v>2085</v>
      </c>
      <c r="D72" s="164">
        <f>基金残高に係る経年分析!H55</f>
        <v>2085</v>
      </c>
    </row>
    <row r="73" spans="1:16" x14ac:dyDescent="0.15">
      <c r="A73" s="163" t="s">
        <v>72</v>
      </c>
      <c r="B73" s="164">
        <f>基金残高に係る経年分析!F56</f>
        <v>630</v>
      </c>
      <c r="C73" s="164">
        <f>基金残高に係る経年分析!G56</f>
        <v>530</v>
      </c>
      <c r="D73" s="164">
        <f>基金残高に係る経年分析!H56</f>
        <v>430</v>
      </c>
    </row>
    <row r="74" spans="1:16" x14ac:dyDescent="0.15">
      <c r="A74" s="163" t="s">
        <v>73</v>
      </c>
      <c r="B74" s="164">
        <f>基金残高に係る経年分析!F57</f>
        <v>3805</v>
      </c>
      <c r="C74" s="164">
        <f>基金残高に係る経年分析!G57</f>
        <v>3390</v>
      </c>
      <c r="D74" s="164">
        <f>基金残高に係る経年分析!H57</f>
        <v>3611</v>
      </c>
    </row>
  </sheetData>
  <sheetProtection algorithmName="SHA-512" hashValue="JFiqg9UtFmPW4xnjuHeO8/Z0B0FWGGLkN1AQI3oZoB9S625LqZKDOVGf3lxDDd9RLMG7q9CxeaLoAI5MazXsrA==" saltValue="LjOi2HayqiE6UVxSzKuBq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209</v>
      </c>
      <c r="DI1" s="636"/>
      <c r="DJ1" s="636"/>
      <c r="DK1" s="636"/>
      <c r="DL1" s="636"/>
      <c r="DM1" s="636"/>
      <c r="DN1" s="637"/>
      <c r="DO1" s="205"/>
      <c r="DP1" s="635" t="s">
        <v>210</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212</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213</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214</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215</v>
      </c>
      <c r="S4" s="639"/>
      <c r="T4" s="639"/>
      <c r="U4" s="639"/>
      <c r="V4" s="639"/>
      <c r="W4" s="639"/>
      <c r="X4" s="639"/>
      <c r="Y4" s="640"/>
      <c r="Z4" s="638" t="s">
        <v>216</v>
      </c>
      <c r="AA4" s="639"/>
      <c r="AB4" s="639"/>
      <c r="AC4" s="640"/>
      <c r="AD4" s="638" t="s">
        <v>217</v>
      </c>
      <c r="AE4" s="639"/>
      <c r="AF4" s="639"/>
      <c r="AG4" s="639"/>
      <c r="AH4" s="639"/>
      <c r="AI4" s="639"/>
      <c r="AJ4" s="639"/>
      <c r="AK4" s="640"/>
      <c r="AL4" s="638" t="s">
        <v>216</v>
      </c>
      <c r="AM4" s="639"/>
      <c r="AN4" s="639"/>
      <c r="AO4" s="640"/>
      <c r="AP4" s="644" t="s">
        <v>218</v>
      </c>
      <c r="AQ4" s="644"/>
      <c r="AR4" s="644"/>
      <c r="AS4" s="644"/>
      <c r="AT4" s="644"/>
      <c r="AU4" s="644"/>
      <c r="AV4" s="644"/>
      <c r="AW4" s="644"/>
      <c r="AX4" s="644"/>
      <c r="AY4" s="644"/>
      <c r="AZ4" s="644"/>
      <c r="BA4" s="644"/>
      <c r="BB4" s="644"/>
      <c r="BC4" s="644"/>
      <c r="BD4" s="644"/>
      <c r="BE4" s="644"/>
      <c r="BF4" s="644"/>
      <c r="BG4" s="644" t="s">
        <v>219</v>
      </c>
      <c r="BH4" s="644"/>
      <c r="BI4" s="644"/>
      <c r="BJ4" s="644"/>
      <c r="BK4" s="644"/>
      <c r="BL4" s="644"/>
      <c r="BM4" s="644"/>
      <c r="BN4" s="644"/>
      <c r="BO4" s="644" t="s">
        <v>216</v>
      </c>
      <c r="BP4" s="644"/>
      <c r="BQ4" s="644"/>
      <c r="BR4" s="644"/>
      <c r="BS4" s="644" t="s">
        <v>220</v>
      </c>
      <c r="BT4" s="644"/>
      <c r="BU4" s="644"/>
      <c r="BV4" s="644"/>
      <c r="BW4" s="644"/>
      <c r="BX4" s="644"/>
      <c r="BY4" s="644"/>
      <c r="BZ4" s="644"/>
      <c r="CA4" s="644"/>
      <c r="CB4" s="644"/>
      <c r="CD4" s="641" t="s">
        <v>221</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222</v>
      </c>
      <c r="C5" s="646"/>
      <c r="D5" s="646"/>
      <c r="E5" s="646"/>
      <c r="F5" s="646"/>
      <c r="G5" s="646"/>
      <c r="H5" s="646"/>
      <c r="I5" s="646"/>
      <c r="J5" s="646"/>
      <c r="K5" s="646"/>
      <c r="L5" s="646"/>
      <c r="M5" s="646"/>
      <c r="N5" s="646"/>
      <c r="O5" s="646"/>
      <c r="P5" s="646"/>
      <c r="Q5" s="647"/>
      <c r="R5" s="648">
        <v>12152224</v>
      </c>
      <c r="S5" s="649"/>
      <c r="T5" s="649"/>
      <c r="U5" s="649"/>
      <c r="V5" s="649"/>
      <c r="W5" s="649"/>
      <c r="X5" s="649"/>
      <c r="Y5" s="650"/>
      <c r="Z5" s="651">
        <v>48.4</v>
      </c>
      <c r="AA5" s="651"/>
      <c r="AB5" s="651"/>
      <c r="AC5" s="651"/>
      <c r="AD5" s="652">
        <v>11209239</v>
      </c>
      <c r="AE5" s="652"/>
      <c r="AF5" s="652"/>
      <c r="AG5" s="652"/>
      <c r="AH5" s="652"/>
      <c r="AI5" s="652"/>
      <c r="AJ5" s="652"/>
      <c r="AK5" s="652"/>
      <c r="AL5" s="653">
        <v>74.400000000000006</v>
      </c>
      <c r="AM5" s="654"/>
      <c r="AN5" s="654"/>
      <c r="AO5" s="655"/>
      <c r="AP5" s="645" t="s">
        <v>223</v>
      </c>
      <c r="AQ5" s="646"/>
      <c r="AR5" s="646"/>
      <c r="AS5" s="646"/>
      <c r="AT5" s="646"/>
      <c r="AU5" s="646"/>
      <c r="AV5" s="646"/>
      <c r="AW5" s="646"/>
      <c r="AX5" s="646"/>
      <c r="AY5" s="646"/>
      <c r="AZ5" s="646"/>
      <c r="BA5" s="646"/>
      <c r="BB5" s="646"/>
      <c r="BC5" s="646"/>
      <c r="BD5" s="646"/>
      <c r="BE5" s="646"/>
      <c r="BF5" s="647"/>
      <c r="BG5" s="659">
        <v>11397611</v>
      </c>
      <c r="BH5" s="660"/>
      <c r="BI5" s="660"/>
      <c r="BJ5" s="660"/>
      <c r="BK5" s="660"/>
      <c r="BL5" s="660"/>
      <c r="BM5" s="660"/>
      <c r="BN5" s="661"/>
      <c r="BO5" s="662">
        <v>93.8</v>
      </c>
      <c r="BP5" s="662"/>
      <c r="BQ5" s="662"/>
      <c r="BR5" s="662"/>
      <c r="BS5" s="663">
        <v>188372</v>
      </c>
      <c r="BT5" s="663"/>
      <c r="BU5" s="663"/>
      <c r="BV5" s="663"/>
      <c r="BW5" s="663"/>
      <c r="BX5" s="663"/>
      <c r="BY5" s="663"/>
      <c r="BZ5" s="663"/>
      <c r="CA5" s="663"/>
      <c r="CB5" s="667"/>
      <c r="CD5" s="641" t="s">
        <v>218</v>
      </c>
      <c r="CE5" s="642"/>
      <c r="CF5" s="642"/>
      <c r="CG5" s="642"/>
      <c r="CH5" s="642"/>
      <c r="CI5" s="642"/>
      <c r="CJ5" s="642"/>
      <c r="CK5" s="642"/>
      <c r="CL5" s="642"/>
      <c r="CM5" s="642"/>
      <c r="CN5" s="642"/>
      <c r="CO5" s="642"/>
      <c r="CP5" s="642"/>
      <c r="CQ5" s="643"/>
      <c r="CR5" s="641" t="s">
        <v>224</v>
      </c>
      <c r="CS5" s="642"/>
      <c r="CT5" s="642"/>
      <c r="CU5" s="642"/>
      <c r="CV5" s="642"/>
      <c r="CW5" s="642"/>
      <c r="CX5" s="642"/>
      <c r="CY5" s="643"/>
      <c r="CZ5" s="641" t="s">
        <v>216</v>
      </c>
      <c r="DA5" s="642"/>
      <c r="DB5" s="642"/>
      <c r="DC5" s="643"/>
      <c r="DD5" s="641" t="s">
        <v>225</v>
      </c>
      <c r="DE5" s="642"/>
      <c r="DF5" s="642"/>
      <c r="DG5" s="642"/>
      <c r="DH5" s="642"/>
      <c r="DI5" s="642"/>
      <c r="DJ5" s="642"/>
      <c r="DK5" s="642"/>
      <c r="DL5" s="642"/>
      <c r="DM5" s="642"/>
      <c r="DN5" s="642"/>
      <c r="DO5" s="642"/>
      <c r="DP5" s="643"/>
      <c r="DQ5" s="641" t="s">
        <v>226</v>
      </c>
      <c r="DR5" s="642"/>
      <c r="DS5" s="642"/>
      <c r="DT5" s="642"/>
      <c r="DU5" s="642"/>
      <c r="DV5" s="642"/>
      <c r="DW5" s="642"/>
      <c r="DX5" s="642"/>
      <c r="DY5" s="642"/>
      <c r="DZ5" s="642"/>
      <c r="EA5" s="642"/>
      <c r="EB5" s="642"/>
      <c r="EC5" s="643"/>
    </row>
    <row r="6" spans="2:143" ht="11.25" customHeight="1" x14ac:dyDescent="0.15">
      <c r="B6" s="656" t="s">
        <v>227</v>
      </c>
      <c r="C6" s="657"/>
      <c r="D6" s="657"/>
      <c r="E6" s="657"/>
      <c r="F6" s="657"/>
      <c r="G6" s="657"/>
      <c r="H6" s="657"/>
      <c r="I6" s="657"/>
      <c r="J6" s="657"/>
      <c r="K6" s="657"/>
      <c r="L6" s="657"/>
      <c r="M6" s="657"/>
      <c r="N6" s="657"/>
      <c r="O6" s="657"/>
      <c r="P6" s="657"/>
      <c r="Q6" s="658"/>
      <c r="R6" s="659">
        <v>174626</v>
      </c>
      <c r="S6" s="660"/>
      <c r="T6" s="660"/>
      <c r="U6" s="660"/>
      <c r="V6" s="660"/>
      <c r="W6" s="660"/>
      <c r="X6" s="660"/>
      <c r="Y6" s="661"/>
      <c r="Z6" s="662">
        <v>0.7</v>
      </c>
      <c r="AA6" s="662"/>
      <c r="AB6" s="662"/>
      <c r="AC6" s="662"/>
      <c r="AD6" s="663">
        <v>174626</v>
      </c>
      <c r="AE6" s="663"/>
      <c r="AF6" s="663"/>
      <c r="AG6" s="663"/>
      <c r="AH6" s="663"/>
      <c r="AI6" s="663"/>
      <c r="AJ6" s="663"/>
      <c r="AK6" s="663"/>
      <c r="AL6" s="664">
        <v>1.2</v>
      </c>
      <c r="AM6" s="665"/>
      <c r="AN6" s="665"/>
      <c r="AO6" s="666"/>
      <c r="AP6" s="656" t="s">
        <v>228</v>
      </c>
      <c r="AQ6" s="657"/>
      <c r="AR6" s="657"/>
      <c r="AS6" s="657"/>
      <c r="AT6" s="657"/>
      <c r="AU6" s="657"/>
      <c r="AV6" s="657"/>
      <c r="AW6" s="657"/>
      <c r="AX6" s="657"/>
      <c r="AY6" s="657"/>
      <c r="AZ6" s="657"/>
      <c r="BA6" s="657"/>
      <c r="BB6" s="657"/>
      <c r="BC6" s="657"/>
      <c r="BD6" s="657"/>
      <c r="BE6" s="657"/>
      <c r="BF6" s="658"/>
      <c r="BG6" s="659">
        <v>11397611</v>
      </c>
      <c r="BH6" s="660"/>
      <c r="BI6" s="660"/>
      <c r="BJ6" s="660"/>
      <c r="BK6" s="660"/>
      <c r="BL6" s="660"/>
      <c r="BM6" s="660"/>
      <c r="BN6" s="661"/>
      <c r="BO6" s="662">
        <v>93.8</v>
      </c>
      <c r="BP6" s="662"/>
      <c r="BQ6" s="662"/>
      <c r="BR6" s="662"/>
      <c r="BS6" s="663">
        <v>188372</v>
      </c>
      <c r="BT6" s="663"/>
      <c r="BU6" s="663"/>
      <c r="BV6" s="663"/>
      <c r="BW6" s="663"/>
      <c r="BX6" s="663"/>
      <c r="BY6" s="663"/>
      <c r="BZ6" s="663"/>
      <c r="CA6" s="663"/>
      <c r="CB6" s="667"/>
      <c r="CD6" s="670" t="s">
        <v>229</v>
      </c>
      <c r="CE6" s="671"/>
      <c r="CF6" s="671"/>
      <c r="CG6" s="671"/>
      <c r="CH6" s="671"/>
      <c r="CI6" s="671"/>
      <c r="CJ6" s="671"/>
      <c r="CK6" s="671"/>
      <c r="CL6" s="671"/>
      <c r="CM6" s="671"/>
      <c r="CN6" s="671"/>
      <c r="CO6" s="671"/>
      <c r="CP6" s="671"/>
      <c r="CQ6" s="672"/>
      <c r="CR6" s="659">
        <v>249246</v>
      </c>
      <c r="CS6" s="660"/>
      <c r="CT6" s="660"/>
      <c r="CU6" s="660"/>
      <c r="CV6" s="660"/>
      <c r="CW6" s="660"/>
      <c r="CX6" s="660"/>
      <c r="CY6" s="661"/>
      <c r="CZ6" s="653">
        <v>1</v>
      </c>
      <c r="DA6" s="654"/>
      <c r="DB6" s="654"/>
      <c r="DC6" s="673"/>
      <c r="DD6" s="668">
        <v>2916</v>
      </c>
      <c r="DE6" s="660"/>
      <c r="DF6" s="660"/>
      <c r="DG6" s="660"/>
      <c r="DH6" s="660"/>
      <c r="DI6" s="660"/>
      <c r="DJ6" s="660"/>
      <c r="DK6" s="660"/>
      <c r="DL6" s="660"/>
      <c r="DM6" s="660"/>
      <c r="DN6" s="660"/>
      <c r="DO6" s="660"/>
      <c r="DP6" s="661"/>
      <c r="DQ6" s="668">
        <v>249246</v>
      </c>
      <c r="DR6" s="660"/>
      <c r="DS6" s="660"/>
      <c r="DT6" s="660"/>
      <c r="DU6" s="660"/>
      <c r="DV6" s="660"/>
      <c r="DW6" s="660"/>
      <c r="DX6" s="660"/>
      <c r="DY6" s="660"/>
      <c r="DZ6" s="660"/>
      <c r="EA6" s="660"/>
      <c r="EB6" s="660"/>
      <c r="EC6" s="669"/>
    </row>
    <row r="7" spans="2:143" ht="11.25" customHeight="1" x14ac:dyDescent="0.15">
      <c r="B7" s="656" t="s">
        <v>230</v>
      </c>
      <c r="C7" s="657"/>
      <c r="D7" s="657"/>
      <c r="E7" s="657"/>
      <c r="F7" s="657"/>
      <c r="G7" s="657"/>
      <c r="H7" s="657"/>
      <c r="I7" s="657"/>
      <c r="J7" s="657"/>
      <c r="K7" s="657"/>
      <c r="L7" s="657"/>
      <c r="M7" s="657"/>
      <c r="N7" s="657"/>
      <c r="O7" s="657"/>
      <c r="P7" s="657"/>
      <c r="Q7" s="658"/>
      <c r="R7" s="659">
        <v>19965</v>
      </c>
      <c r="S7" s="660"/>
      <c r="T7" s="660"/>
      <c r="U7" s="660"/>
      <c r="V7" s="660"/>
      <c r="W7" s="660"/>
      <c r="X7" s="660"/>
      <c r="Y7" s="661"/>
      <c r="Z7" s="662">
        <v>0.1</v>
      </c>
      <c r="AA7" s="662"/>
      <c r="AB7" s="662"/>
      <c r="AC7" s="662"/>
      <c r="AD7" s="663">
        <v>19965</v>
      </c>
      <c r="AE7" s="663"/>
      <c r="AF7" s="663"/>
      <c r="AG7" s="663"/>
      <c r="AH7" s="663"/>
      <c r="AI7" s="663"/>
      <c r="AJ7" s="663"/>
      <c r="AK7" s="663"/>
      <c r="AL7" s="664">
        <v>0.1</v>
      </c>
      <c r="AM7" s="665"/>
      <c r="AN7" s="665"/>
      <c r="AO7" s="666"/>
      <c r="AP7" s="656" t="s">
        <v>231</v>
      </c>
      <c r="AQ7" s="657"/>
      <c r="AR7" s="657"/>
      <c r="AS7" s="657"/>
      <c r="AT7" s="657"/>
      <c r="AU7" s="657"/>
      <c r="AV7" s="657"/>
      <c r="AW7" s="657"/>
      <c r="AX7" s="657"/>
      <c r="AY7" s="657"/>
      <c r="AZ7" s="657"/>
      <c r="BA7" s="657"/>
      <c r="BB7" s="657"/>
      <c r="BC7" s="657"/>
      <c r="BD7" s="657"/>
      <c r="BE7" s="657"/>
      <c r="BF7" s="658"/>
      <c r="BG7" s="659">
        <v>5256954</v>
      </c>
      <c r="BH7" s="660"/>
      <c r="BI7" s="660"/>
      <c r="BJ7" s="660"/>
      <c r="BK7" s="660"/>
      <c r="BL7" s="660"/>
      <c r="BM7" s="660"/>
      <c r="BN7" s="661"/>
      <c r="BO7" s="662">
        <v>43.3</v>
      </c>
      <c r="BP7" s="662"/>
      <c r="BQ7" s="662"/>
      <c r="BR7" s="662"/>
      <c r="BS7" s="663">
        <v>188372</v>
      </c>
      <c r="BT7" s="663"/>
      <c r="BU7" s="663"/>
      <c r="BV7" s="663"/>
      <c r="BW7" s="663"/>
      <c r="BX7" s="663"/>
      <c r="BY7" s="663"/>
      <c r="BZ7" s="663"/>
      <c r="CA7" s="663"/>
      <c r="CB7" s="667"/>
      <c r="CD7" s="674" t="s">
        <v>232</v>
      </c>
      <c r="CE7" s="675"/>
      <c r="CF7" s="675"/>
      <c r="CG7" s="675"/>
      <c r="CH7" s="675"/>
      <c r="CI7" s="675"/>
      <c r="CJ7" s="675"/>
      <c r="CK7" s="675"/>
      <c r="CL7" s="675"/>
      <c r="CM7" s="675"/>
      <c r="CN7" s="675"/>
      <c r="CO7" s="675"/>
      <c r="CP7" s="675"/>
      <c r="CQ7" s="676"/>
      <c r="CR7" s="659">
        <v>2145622</v>
      </c>
      <c r="CS7" s="660"/>
      <c r="CT7" s="660"/>
      <c r="CU7" s="660"/>
      <c r="CV7" s="660"/>
      <c r="CW7" s="660"/>
      <c r="CX7" s="660"/>
      <c r="CY7" s="661"/>
      <c r="CZ7" s="662">
        <v>8.9</v>
      </c>
      <c r="DA7" s="662"/>
      <c r="DB7" s="662"/>
      <c r="DC7" s="662"/>
      <c r="DD7" s="668">
        <v>285923</v>
      </c>
      <c r="DE7" s="660"/>
      <c r="DF7" s="660"/>
      <c r="DG7" s="660"/>
      <c r="DH7" s="660"/>
      <c r="DI7" s="660"/>
      <c r="DJ7" s="660"/>
      <c r="DK7" s="660"/>
      <c r="DL7" s="660"/>
      <c r="DM7" s="660"/>
      <c r="DN7" s="660"/>
      <c r="DO7" s="660"/>
      <c r="DP7" s="661"/>
      <c r="DQ7" s="668">
        <v>1902394</v>
      </c>
      <c r="DR7" s="660"/>
      <c r="DS7" s="660"/>
      <c r="DT7" s="660"/>
      <c r="DU7" s="660"/>
      <c r="DV7" s="660"/>
      <c r="DW7" s="660"/>
      <c r="DX7" s="660"/>
      <c r="DY7" s="660"/>
      <c r="DZ7" s="660"/>
      <c r="EA7" s="660"/>
      <c r="EB7" s="660"/>
      <c r="EC7" s="669"/>
    </row>
    <row r="8" spans="2:143" ht="11.25" customHeight="1" x14ac:dyDescent="0.15">
      <c r="B8" s="656" t="s">
        <v>233</v>
      </c>
      <c r="C8" s="657"/>
      <c r="D8" s="657"/>
      <c r="E8" s="657"/>
      <c r="F8" s="657"/>
      <c r="G8" s="657"/>
      <c r="H8" s="657"/>
      <c r="I8" s="657"/>
      <c r="J8" s="657"/>
      <c r="K8" s="657"/>
      <c r="L8" s="657"/>
      <c r="M8" s="657"/>
      <c r="N8" s="657"/>
      <c r="O8" s="657"/>
      <c r="P8" s="657"/>
      <c r="Q8" s="658"/>
      <c r="R8" s="659">
        <v>68290</v>
      </c>
      <c r="S8" s="660"/>
      <c r="T8" s="660"/>
      <c r="U8" s="660"/>
      <c r="V8" s="660"/>
      <c r="W8" s="660"/>
      <c r="X8" s="660"/>
      <c r="Y8" s="661"/>
      <c r="Z8" s="662">
        <v>0.3</v>
      </c>
      <c r="AA8" s="662"/>
      <c r="AB8" s="662"/>
      <c r="AC8" s="662"/>
      <c r="AD8" s="663">
        <v>68290</v>
      </c>
      <c r="AE8" s="663"/>
      <c r="AF8" s="663"/>
      <c r="AG8" s="663"/>
      <c r="AH8" s="663"/>
      <c r="AI8" s="663"/>
      <c r="AJ8" s="663"/>
      <c r="AK8" s="663"/>
      <c r="AL8" s="664">
        <v>0.5</v>
      </c>
      <c r="AM8" s="665"/>
      <c r="AN8" s="665"/>
      <c r="AO8" s="666"/>
      <c r="AP8" s="656" t="s">
        <v>234</v>
      </c>
      <c r="AQ8" s="657"/>
      <c r="AR8" s="657"/>
      <c r="AS8" s="657"/>
      <c r="AT8" s="657"/>
      <c r="AU8" s="657"/>
      <c r="AV8" s="657"/>
      <c r="AW8" s="657"/>
      <c r="AX8" s="657"/>
      <c r="AY8" s="657"/>
      <c r="AZ8" s="657"/>
      <c r="BA8" s="657"/>
      <c r="BB8" s="657"/>
      <c r="BC8" s="657"/>
      <c r="BD8" s="657"/>
      <c r="BE8" s="657"/>
      <c r="BF8" s="658"/>
      <c r="BG8" s="659">
        <v>119777</v>
      </c>
      <c r="BH8" s="660"/>
      <c r="BI8" s="660"/>
      <c r="BJ8" s="660"/>
      <c r="BK8" s="660"/>
      <c r="BL8" s="660"/>
      <c r="BM8" s="660"/>
      <c r="BN8" s="661"/>
      <c r="BO8" s="662">
        <v>1</v>
      </c>
      <c r="BP8" s="662"/>
      <c r="BQ8" s="662"/>
      <c r="BR8" s="662"/>
      <c r="BS8" s="668" t="s">
        <v>139</v>
      </c>
      <c r="BT8" s="660"/>
      <c r="BU8" s="660"/>
      <c r="BV8" s="660"/>
      <c r="BW8" s="660"/>
      <c r="BX8" s="660"/>
      <c r="BY8" s="660"/>
      <c r="BZ8" s="660"/>
      <c r="CA8" s="660"/>
      <c r="CB8" s="669"/>
      <c r="CD8" s="674" t="s">
        <v>235</v>
      </c>
      <c r="CE8" s="675"/>
      <c r="CF8" s="675"/>
      <c r="CG8" s="675"/>
      <c r="CH8" s="675"/>
      <c r="CI8" s="675"/>
      <c r="CJ8" s="675"/>
      <c r="CK8" s="675"/>
      <c r="CL8" s="675"/>
      <c r="CM8" s="675"/>
      <c r="CN8" s="675"/>
      <c r="CO8" s="675"/>
      <c r="CP8" s="675"/>
      <c r="CQ8" s="676"/>
      <c r="CR8" s="659">
        <v>9470056</v>
      </c>
      <c r="CS8" s="660"/>
      <c r="CT8" s="660"/>
      <c r="CU8" s="660"/>
      <c r="CV8" s="660"/>
      <c r="CW8" s="660"/>
      <c r="CX8" s="660"/>
      <c r="CY8" s="661"/>
      <c r="CZ8" s="662">
        <v>39.4</v>
      </c>
      <c r="DA8" s="662"/>
      <c r="DB8" s="662"/>
      <c r="DC8" s="662"/>
      <c r="DD8" s="668">
        <v>97541</v>
      </c>
      <c r="DE8" s="660"/>
      <c r="DF8" s="660"/>
      <c r="DG8" s="660"/>
      <c r="DH8" s="660"/>
      <c r="DI8" s="660"/>
      <c r="DJ8" s="660"/>
      <c r="DK8" s="660"/>
      <c r="DL8" s="660"/>
      <c r="DM8" s="660"/>
      <c r="DN8" s="660"/>
      <c r="DO8" s="660"/>
      <c r="DP8" s="661"/>
      <c r="DQ8" s="668">
        <v>5474826</v>
      </c>
      <c r="DR8" s="660"/>
      <c r="DS8" s="660"/>
      <c r="DT8" s="660"/>
      <c r="DU8" s="660"/>
      <c r="DV8" s="660"/>
      <c r="DW8" s="660"/>
      <c r="DX8" s="660"/>
      <c r="DY8" s="660"/>
      <c r="DZ8" s="660"/>
      <c r="EA8" s="660"/>
      <c r="EB8" s="660"/>
      <c r="EC8" s="669"/>
    </row>
    <row r="9" spans="2:143" ht="11.25" customHeight="1" x14ac:dyDescent="0.15">
      <c r="B9" s="656" t="s">
        <v>236</v>
      </c>
      <c r="C9" s="657"/>
      <c r="D9" s="657"/>
      <c r="E9" s="657"/>
      <c r="F9" s="657"/>
      <c r="G9" s="657"/>
      <c r="H9" s="657"/>
      <c r="I9" s="657"/>
      <c r="J9" s="657"/>
      <c r="K9" s="657"/>
      <c r="L9" s="657"/>
      <c r="M9" s="657"/>
      <c r="N9" s="657"/>
      <c r="O9" s="657"/>
      <c r="P9" s="657"/>
      <c r="Q9" s="658"/>
      <c r="R9" s="659">
        <v>66205</v>
      </c>
      <c r="S9" s="660"/>
      <c r="T9" s="660"/>
      <c r="U9" s="660"/>
      <c r="V9" s="660"/>
      <c r="W9" s="660"/>
      <c r="X9" s="660"/>
      <c r="Y9" s="661"/>
      <c r="Z9" s="662">
        <v>0.3</v>
      </c>
      <c r="AA9" s="662"/>
      <c r="AB9" s="662"/>
      <c r="AC9" s="662"/>
      <c r="AD9" s="663">
        <v>66205</v>
      </c>
      <c r="AE9" s="663"/>
      <c r="AF9" s="663"/>
      <c r="AG9" s="663"/>
      <c r="AH9" s="663"/>
      <c r="AI9" s="663"/>
      <c r="AJ9" s="663"/>
      <c r="AK9" s="663"/>
      <c r="AL9" s="664">
        <v>0.4</v>
      </c>
      <c r="AM9" s="665"/>
      <c r="AN9" s="665"/>
      <c r="AO9" s="666"/>
      <c r="AP9" s="656" t="s">
        <v>237</v>
      </c>
      <c r="AQ9" s="657"/>
      <c r="AR9" s="657"/>
      <c r="AS9" s="657"/>
      <c r="AT9" s="657"/>
      <c r="AU9" s="657"/>
      <c r="AV9" s="657"/>
      <c r="AW9" s="657"/>
      <c r="AX9" s="657"/>
      <c r="AY9" s="657"/>
      <c r="AZ9" s="657"/>
      <c r="BA9" s="657"/>
      <c r="BB9" s="657"/>
      <c r="BC9" s="657"/>
      <c r="BD9" s="657"/>
      <c r="BE9" s="657"/>
      <c r="BF9" s="658"/>
      <c r="BG9" s="659">
        <v>3909240</v>
      </c>
      <c r="BH9" s="660"/>
      <c r="BI9" s="660"/>
      <c r="BJ9" s="660"/>
      <c r="BK9" s="660"/>
      <c r="BL9" s="660"/>
      <c r="BM9" s="660"/>
      <c r="BN9" s="661"/>
      <c r="BO9" s="662">
        <v>32.200000000000003</v>
      </c>
      <c r="BP9" s="662"/>
      <c r="BQ9" s="662"/>
      <c r="BR9" s="662"/>
      <c r="BS9" s="668" t="s">
        <v>122</v>
      </c>
      <c r="BT9" s="660"/>
      <c r="BU9" s="660"/>
      <c r="BV9" s="660"/>
      <c r="BW9" s="660"/>
      <c r="BX9" s="660"/>
      <c r="BY9" s="660"/>
      <c r="BZ9" s="660"/>
      <c r="CA9" s="660"/>
      <c r="CB9" s="669"/>
      <c r="CD9" s="674" t="s">
        <v>238</v>
      </c>
      <c r="CE9" s="675"/>
      <c r="CF9" s="675"/>
      <c r="CG9" s="675"/>
      <c r="CH9" s="675"/>
      <c r="CI9" s="675"/>
      <c r="CJ9" s="675"/>
      <c r="CK9" s="675"/>
      <c r="CL9" s="675"/>
      <c r="CM9" s="675"/>
      <c r="CN9" s="675"/>
      <c r="CO9" s="675"/>
      <c r="CP9" s="675"/>
      <c r="CQ9" s="676"/>
      <c r="CR9" s="659">
        <v>2320188</v>
      </c>
      <c r="CS9" s="660"/>
      <c r="CT9" s="660"/>
      <c r="CU9" s="660"/>
      <c r="CV9" s="660"/>
      <c r="CW9" s="660"/>
      <c r="CX9" s="660"/>
      <c r="CY9" s="661"/>
      <c r="CZ9" s="662">
        <v>9.6999999999999993</v>
      </c>
      <c r="DA9" s="662"/>
      <c r="DB9" s="662"/>
      <c r="DC9" s="662"/>
      <c r="DD9" s="668">
        <v>2358</v>
      </c>
      <c r="DE9" s="660"/>
      <c r="DF9" s="660"/>
      <c r="DG9" s="660"/>
      <c r="DH9" s="660"/>
      <c r="DI9" s="660"/>
      <c r="DJ9" s="660"/>
      <c r="DK9" s="660"/>
      <c r="DL9" s="660"/>
      <c r="DM9" s="660"/>
      <c r="DN9" s="660"/>
      <c r="DO9" s="660"/>
      <c r="DP9" s="661"/>
      <c r="DQ9" s="668">
        <v>2138401</v>
      </c>
      <c r="DR9" s="660"/>
      <c r="DS9" s="660"/>
      <c r="DT9" s="660"/>
      <c r="DU9" s="660"/>
      <c r="DV9" s="660"/>
      <c r="DW9" s="660"/>
      <c r="DX9" s="660"/>
      <c r="DY9" s="660"/>
      <c r="DZ9" s="660"/>
      <c r="EA9" s="660"/>
      <c r="EB9" s="660"/>
      <c r="EC9" s="669"/>
    </row>
    <row r="10" spans="2:143" ht="11.25" customHeight="1" x14ac:dyDescent="0.15">
      <c r="B10" s="656" t="s">
        <v>239</v>
      </c>
      <c r="C10" s="657"/>
      <c r="D10" s="657"/>
      <c r="E10" s="657"/>
      <c r="F10" s="657"/>
      <c r="G10" s="657"/>
      <c r="H10" s="657"/>
      <c r="I10" s="657"/>
      <c r="J10" s="657"/>
      <c r="K10" s="657"/>
      <c r="L10" s="657"/>
      <c r="M10" s="657"/>
      <c r="N10" s="657"/>
      <c r="O10" s="657"/>
      <c r="P10" s="657"/>
      <c r="Q10" s="658"/>
      <c r="R10" s="659" t="s">
        <v>139</v>
      </c>
      <c r="S10" s="660"/>
      <c r="T10" s="660"/>
      <c r="U10" s="660"/>
      <c r="V10" s="660"/>
      <c r="W10" s="660"/>
      <c r="X10" s="660"/>
      <c r="Y10" s="661"/>
      <c r="Z10" s="662" t="s">
        <v>122</v>
      </c>
      <c r="AA10" s="662"/>
      <c r="AB10" s="662"/>
      <c r="AC10" s="662"/>
      <c r="AD10" s="663" t="s">
        <v>122</v>
      </c>
      <c r="AE10" s="663"/>
      <c r="AF10" s="663"/>
      <c r="AG10" s="663"/>
      <c r="AH10" s="663"/>
      <c r="AI10" s="663"/>
      <c r="AJ10" s="663"/>
      <c r="AK10" s="663"/>
      <c r="AL10" s="664" t="s">
        <v>122</v>
      </c>
      <c r="AM10" s="665"/>
      <c r="AN10" s="665"/>
      <c r="AO10" s="666"/>
      <c r="AP10" s="656" t="s">
        <v>240</v>
      </c>
      <c r="AQ10" s="657"/>
      <c r="AR10" s="657"/>
      <c r="AS10" s="657"/>
      <c r="AT10" s="657"/>
      <c r="AU10" s="657"/>
      <c r="AV10" s="657"/>
      <c r="AW10" s="657"/>
      <c r="AX10" s="657"/>
      <c r="AY10" s="657"/>
      <c r="AZ10" s="657"/>
      <c r="BA10" s="657"/>
      <c r="BB10" s="657"/>
      <c r="BC10" s="657"/>
      <c r="BD10" s="657"/>
      <c r="BE10" s="657"/>
      <c r="BF10" s="658"/>
      <c r="BG10" s="659">
        <v>218421</v>
      </c>
      <c r="BH10" s="660"/>
      <c r="BI10" s="660"/>
      <c r="BJ10" s="660"/>
      <c r="BK10" s="660"/>
      <c r="BL10" s="660"/>
      <c r="BM10" s="660"/>
      <c r="BN10" s="661"/>
      <c r="BO10" s="662">
        <v>1.8</v>
      </c>
      <c r="BP10" s="662"/>
      <c r="BQ10" s="662"/>
      <c r="BR10" s="662"/>
      <c r="BS10" s="668" t="s">
        <v>122</v>
      </c>
      <c r="BT10" s="660"/>
      <c r="BU10" s="660"/>
      <c r="BV10" s="660"/>
      <c r="BW10" s="660"/>
      <c r="BX10" s="660"/>
      <c r="BY10" s="660"/>
      <c r="BZ10" s="660"/>
      <c r="CA10" s="660"/>
      <c r="CB10" s="669"/>
      <c r="CD10" s="674" t="s">
        <v>241</v>
      </c>
      <c r="CE10" s="675"/>
      <c r="CF10" s="675"/>
      <c r="CG10" s="675"/>
      <c r="CH10" s="675"/>
      <c r="CI10" s="675"/>
      <c r="CJ10" s="675"/>
      <c r="CK10" s="675"/>
      <c r="CL10" s="675"/>
      <c r="CM10" s="675"/>
      <c r="CN10" s="675"/>
      <c r="CO10" s="675"/>
      <c r="CP10" s="675"/>
      <c r="CQ10" s="676"/>
      <c r="CR10" s="659">
        <v>150614</v>
      </c>
      <c r="CS10" s="660"/>
      <c r="CT10" s="660"/>
      <c r="CU10" s="660"/>
      <c r="CV10" s="660"/>
      <c r="CW10" s="660"/>
      <c r="CX10" s="660"/>
      <c r="CY10" s="661"/>
      <c r="CZ10" s="662">
        <v>0.6</v>
      </c>
      <c r="DA10" s="662"/>
      <c r="DB10" s="662"/>
      <c r="DC10" s="662"/>
      <c r="DD10" s="668">
        <v>34591</v>
      </c>
      <c r="DE10" s="660"/>
      <c r="DF10" s="660"/>
      <c r="DG10" s="660"/>
      <c r="DH10" s="660"/>
      <c r="DI10" s="660"/>
      <c r="DJ10" s="660"/>
      <c r="DK10" s="660"/>
      <c r="DL10" s="660"/>
      <c r="DM10" s="660"/>
      <c r="DN10" s="660"/>
      <c r="DO10" s="660"/>
      <c r="DP10" s="661"/>
      <c r="DQ10" s="668">
        <v>135665</v>
      </c>
      <c r="DR10" s="660"/>
      <c r="DS10" s="660"/>
      <c r="DT10" s="660"/>
      <c r="DU10" s="660"/>
      <c r="DV10" s="660"/>
      <c r="DW10" s="660"/>
      <c r="DX10" s="660"/>
      <c r="DY10" s="660"/>
      <c r="DZ10" s="660"/>
      <c r="EA10" s="660"/>
      <c r="EB10" s="660"/>
      <c r="EC10" s="669"/>
    </row>
    <row r="11" spans="2:143" ht="11.25" customHeight="1" x14ac:dyDescent="0.15">
      <c r="B11" s="656" t="s">
        <v>242</v>
      </c>
      <c r="C11" s="657"/>
      <c r="D11" s="657"/>
      <c r="E11" s="657"/>
      <c r="F11" s="657"/>
      <c r="G11" s="657"/>
      <c r="H11" s="657"/>
      <c r="I11" s="657"/>
      <c r="J11" s="657"/>
      <c r="K11" s="657"/>
      <c r="L11" s="657"/>
      <c r="M11" s="657"/>
      <c r="N11" s="657"/>
      <c r="O11" s="657"/>
      <c r="P11" s="657"/>
      <c r="Q11" s="658"/>
      <c r="R11" s="659" t="s">
        <v>243</v>
      </c>
      <c r="S11" s="660"/>
      <c r="T11" s="660"/>
      <c r="U11" s="660"/>
      <c r="V11" s="660"/>
      <c r="W11" s="660"/>
      <c r="X11" s="660"/>
      <c r="Y11" s="661"/>
      <c r="Z11" s="662" t="s">
        <v>122</v>
      </c>
      <c r="AA11" s="662"/>
      <c r="AB11" s="662"/>
      <c r="AC11" s="662"/>
      <c r="AD11" s="663" t="s">
        <v>122</v>
      </c>
      <c r="AE11" s="663"/>
      <c r="AF11" s="663"/>
      <c r="AG11" s="663"/>
      <c r="AH11" s="663"/>
      <c r="AI11" s="663"/>
      <c r="AJ11" s="663"/>
      <c r="AK11" s="663"/>
      <c r="AL11" s="664" t="s">
        <v>122</v>
      </c>
      <c r="AM11" s="665"/>
      <c r="AN11" s="665"/>
      <c r="AO11" s="666"/>
      <c r="AP11" s="656" t="s">
        <v>244</v>
      </c>
      <c r="AQ11" s="657"/>
      <c r="AR11" s="657"/>
      <c r="AS11" s="657"/>
      <c r="AT11" s="657"/>
      <c r="AU11" s="657"/>
      <c r="AV11" s="657"/>
      <c r="AW11" s="657"/>
      <c r="AX11" s="657"/>
      <c r="AY11" s="657"/>
      <c r="AZ11" s="657"/>
      <c r="BA11" s="657"/>
      <c r="BB11" s="657"/>
      <c r="BC11" s="657"/>
      <c r="BD11" s="657"/>
      <c r="BE11" s="657"/>
      <c r="BF11" s="658"/>
      <c r="BG11" s="659">
        <v>1009516</v>
      </c>
      <c r="BH11" s="660"/>
      <c r="BI11" s="660"/>
      <c r="BJ11" s="660"/>
      <c r="BK11" s="660"/>
      <c r="BL11" s="660"/>
      <c r="BM11" s="660"/>
      <c r="BN11" s="661"/>
      <c r="BO11" s="662">
        <v>8.3000000000000007</v>
      </c>
      <c r="BP11" s="662"/>
      <c r="BQ11" s="662"/>
      <c r="BR11" s="662"/>
      <c r="BS11" s="668">
        <v>188372</v>
      </c>
      <c r="BT11" s="660"/>
      <c r="BU11" s="660"/>
      <c r="BV11" s="660"/>
      <c r="BW11" s="660"/>
      <c r="BX11" s="660"/>
      <c r="BY11" s="660"/>
      <c r="BZ11" s="660"/>
      <c r="CA11" s="660"/>
      <c r="CB11" s="669"/>
      <c r="CD11" s="674" t="s">
        <v>245</v>
      </c>
      <c r="CE11" s="675"/>
      <c r="CF11" s="675"/>
      <c r="CG11" s="675"/>
      <c r="CH11" s="675"/>
      <c r="CI11" s="675"/>
      <c r="CJ11" s="675"/>
      <c r="CK11" s="675"/>
      <c r="CL11" s="675"/>
      <c r="CM11" s="675"/>
      <c r="CN11" s="675"/>
      <c r="CO11" s="675"/>
      <c r="CP11" s="675"/>
      <c r="CQ11" s="676"/>
      <c r="CR11" s="659">
        <v>192901</v>
      </c>
      <c r="CS11" s="660"/>
      <c r="CT11" s="660"/>
      <c r="CU11" s="660"/>
      <c r="CV11" s="660"/>
      <c r="CW11" s="660"/>
      <c r="CX11" s="660"/>
      <c r="CY11" s="661"/>
      <c r="CZ11" s="662">
        <v>0.8</v>
      </c>
      <c r="DA11" s="662"/>
      <c r="DB11" s="662"/>
      <c r="DC11" s="662"/>
      <c r="DD11" s="668">
        <v>90222</v>
      </c>
      <c r="DE11" s="660"/>
      <c r="DF11" s="660"/>
      <c r="DG11" s="660"/>
      <c r="DH11" s="660"/>
      <c r="DI11" s="660"/>
      <c r="DJ11" s="660"/>
      <c r="DK11" s="660"/>
      <c r="DL11" s="660"/>
      <c r="DM11" s="660"/>
      <c r="DN11" s="660"/>
      <c r="DO11" s="660"/>
      <c r="DP11" s="661"/>
      <c r="DQ11" s="668">
        <v>154986</v>
      </c>
      <c r="DR11" s="660"/>
      <c r="DS11" s="660"/>
      <c r="DT11" s="660"/>
      <c r="DU11" s="660"/>
      <c r="DV11" s="660"/>
      <c r="DW11" s="660"/>
      <c r="DX11" s="660"/>
      <c r="DY11" s="660"/>
      <c r="DZ11" s="660"/>
      <c r="EA11" s="660"/>
      <c r="EB11" s="660"/>
      <c r="EC11" s="669"/>
    </row>
    <row r="12" spans="2:143" ht="11.25" customHeight="1" x14ac:dyDescent="0.15">
      <c r="B12" s="656" t="s">
        <v>246</v>
      </c>
      <c r="C12" s="657"/>
      <c r="D12" s="657"/>
      <c r="E12" s="657"/>
      <c r="F12" s="657"/>
      <c r="G12" s="657"/>
      <c r="H12" s="657"/>
      <c r="I12" s="657"/>
      <c r="J12" s="657"/>
      <c r="K12" s="657"/>
      <c r="L12" s="657"/>
      <c r="M12" s="657"/>
      <c r="N12" s="657"/>
      <c r="O12" s="657"/>
      <c r="P12" s="657"/>
      <c r="Q12" s="658"/>
      <c r="R12" s="659">
        <v>1219238</v>
      </c>
      <c r="S12" s="660"/>
      <c r="T12" s="660"/>
      <c r="U12" s="660"/>
      <c r="V12" s="660"/>
      <c r="W12" s="660"/>
      <c r="X12" s="660"/>
      <c r="Y12" s="661"/>
      <c r="Z12" s="662">
        <v>4.9000000000000004</v>
      </c>
      <c r="AA12" s="662"/>
      <c r="AB12" s="662"/>
      <c r="AC12" s="662"/>
      <c r="AD12" s="663">
        <v>1219238</v>
      </c>
      <c r="AE12" s="663"/>
      <c r="AF12" s="663"/>
      <c r="AG12" s="663"/>
      <c r="AH12" s="663"/>
      <c r="AI12" s="663"/>
      <c r="AJ12" s="663"/>
      <c r="AK12" s="663"/>
      <c r="AL12" s="664">
        <v>8.1</v>
      </c>
      <c r="AM12" s="665"/>
      <c r="AN12" s="665"/>
      <c r="AO12" s="666"/>
      <c r="AP12" s="656" t="s">
        <v>247</v>
      </c>
      <c r="AQ12" s="657"/>
      <c r="AR12" s="657"/>
      <c r="AS12" s="657"/>
      <c r="AT12" s="657"/>
      <c r="AU12" s="657"/>
      <c r="AV12" s="657"/>
      <c r="AW12" s="657"/>
      <c r="AX12" s="657"/>
      <c r="AY12" s="657"/>
      <c r="AZ12" s="657"/>
      <c r="BA12" s="657"/>
      <c r="BB12" s="657"/>
      <c r="BC12" s="657"/>
      <c r="BD12" s="657"/>
      <c r="BE12" s="657"/>
      <c r="BF12" s="658"/>
      <c r="BG12" s="659">
        <v>5589101</v>
      </c>
      <c r="BH12" s="660"/>
      <c r="BI12" s="660"/>
      <c r="BJ12" s="660"/>
      <c r="BK12" s="660"/>
      <c r="BL12" s="660"/>
      <c r="BM12" s="660"/>
      <c r="BN12" s="661"/>
      <c r="BO12" s="662">
        <v>46</v>
      </c>
      <c r="BP12" s="662"/>
      <c r="BQ12" s="662"/>
      <c r="BR12" s="662"/>
      <c r="BS12" s="668" t="s">
        <v>122</v>
      </c>
      <c r="BT12" s="660"/>
      <c r="BU12" s="660"/>
      <c r="BV12" s="660"/>
      <c r="BW12" s="660"/>
      <c r="BX12" s="660"/>
      <c r="BY12" s="660"/>
      <c r="BZ12" s="660"/>
      <c r="CA12" s="660"/>
      <c r="CB12" s="669"/>
      <c r="CD12" s="674" t="s">
        <v>248</v>
      </c>
      <c r="CE12" s="675"/>
      <c r="CF12" s="675"/>
      <c r="CG12" s="675"/>
      <c r="CH12" s="675"/>
      <c r="CI12" s="675"/>
      <c r="CJ12" s="675"/>
      <c r="CK12" s="675"/>
      <c r="CL12" s="675"/>
      <c r="CM12" s="675"/>
      <c r="CN12" s="675"/>
      <c r="CO12" s="675"/>
      <c r="CP12" s="675"/>
      <c r="CQ12" s="676"/>
      <c r="CR12" s="659">
        <v>266564</v>
      </c>
      <c r="CS12" s="660"/>
      <c r="CT12" s="660"/>
      <c r="CU12" s="660"/>
      <c r="CV12" s="660"/>
      <c r="CW12" s="660"/>
      <c r="CX12" s="660"/>
      <c r="CY12" s="661"/>
      <c r="CZ12" s="662">
        <v>1.1000000000000001</v>
      </c>
      <c r="DA12" s="662"/>
      <c r="DB12" s="662"/>
      <c r="DC12" s="662"/>
      <c r="DD12" s="668">
        <v>4250</v>
      </c>
      <c r="DE12" s="660"/>
      <c r="DF12" s="660"/>
      <c r="DG12" s="660"/>
      <c r="DH12" s="660"/>
      <c r="DI12" s="660"/>
      <c r="DJ12" s="660"/>
      <c r="DK12" s="660"/>
      <c r="DL12" s="660"/>
      <c r="DM12" s="660"/>
      <c r="DN12" s="660"/>
      <c r="DO12" s="660"/>
      <c r="DP12" s="661"/>
      <c r="DQ12" s="668">
        <v>136672</v>
      </c>
      <c r="DR12" s="660"/>
      <c r="DS12" s="660"/>
      <c r="DT12" s="660"/>
      <c r="DU12" s="660"/>
      <c r="DV12" s="660"/>
      <c r="DW12" s="660"/>
      <c r="DX12" s="660"/>
      <c r="DY12" s="660"/>
      <c r="DZ12" s="660"/>
      <c r="EA12" s="660"/>
      <c r="EB12" s="660"/>
      <c r="EC12" s="669"/>
    </row>
    <row r="13" spans="2:143" ht="11.25" customHeight="1" x14ac:dyDescent="0.15">
      <c r="B13" s="656" t="s">
        <v>249</v>
      </c>
      <c r="C13" s="657"/>
      <c r="D13" s="657"/>
      <c r="E13" s="657"/>
      <c r="F13" s="657"/>
      <c r="G13" s="657"/>
      <c r="H13" s="657"/>
      <c r="I13" s="657"/>
      <c r="J13" s="657"/>
      <c r="K13" s="657"/>
      <c r="L13" s="657"/>
      <c r="M13" s="657"/>
      <c r="N13" s="657"/>
      <c r="O13" s="657"/>
      <c r="P13" s="657"/>
      <c r="Q13" s="658"/>
      <c r="R13" s="659" t="s">
        <v>122</v>
      </c>
      <c r="S13" s="660"/>
      <c r="T13" s="660"/>
      <c r="U13" s="660"/>
      <c r="V13" s="660"/>
      <c r="W13" s="660"/>
      <c r="X13" s="660"/>
      <c r="Y13" s="661"/>
      <c r="Z13" s="662" t="s">
        <v>122</v>
      </c>
      <c r="AA13" s="662"/>
      <c r="AB13" s="662"/>
      <c r="AC13" s="662"/>
      <c r="AD13" s="663" t="s">
        <v>122</v>
      </c>
      <c r="AE13" s="663"/>
      <c r="AF13" s="663"/>
      <c r="AG13" s="663"/>
      <c r="AH13" s="663"/>
      <c r="AI13" s="663"/>
      <c r="AJ13" s="663"/>
      <c r="AK13" s="663"/>
      <c r="AL13" s="664" t="s">
        <v>139</v>
      </c>
      <c r="AM13" s="665"/>
      <c r="AN13" s="665"/>
      <c r="AO13" s="666"/>
      <c r="AP13" s="656" t="s">
        <v>250</v>
      </c>
      <c r="AQ13" s="657"/>
      <c r="AR13" s="657"/>
      <c r="AS13" s="657"/>
      <c r="AT13" s="657"/>
      <c r="AU13" s="657"/>
      <c r="AV13" s="657"/>
      <c r="AW13" s="657"/>
      <c r="AX13" s="657"/>
      <c r="AY13" s="657"/>
      <c r="AZ13" s="657"/>
      <c r="BA13" s="657"/>
      <c r="BB13" s="657"/>
      <c r="BC13" s="657"/>
      <c r="BD13" s="657"/>
      <c r="BE13" s="657"/>
      <c r="BF13" s="658"/>
      <c r="BG13" s="659">
        <v>5576208</v>
      </c>
      <c r="BH13" s="660"/>
      <c r="BI13" s="660"/>
      <c r="BJ13" s="660"/>
      <c r="BK13" s="660"/>
      <c r="BL13" s="660"/>
      <c r="BM13" s="660"/>
      <c r="BN13" s="661"/>
      <c r="BO13" s="662">
        <v>45.9</v>
      </c>
      <c r="BP13" s="662"/>
      <c r="BQ13" s="662"/>
      <c r="BR13" s="662"/>
      <c r="BS13" s="668" t="s">
        <v>139</v>
      </c>
      <c r="BT13" s="660"/>
      <c r="BU13" s="660"/>
      <c r="BV13" s="660"/>
      <c r="BW13" s="660"/>
      <c r="BX13" s="660"/>
      <c r="BY13" s="660"/>
      <c r="BZ13" s="660"/>
      <c r="CA13" s="660"/>
      <c r="CB13" s="669"/>
      <c r="CD13" s="674" t="s">
        <v>251</v>
      </c>
      <c r="CE13" s="675"/>
      <c r="CF13" s="675"/>
      <c r="CG13" s="675"/>
      <c r="CH13" s="675"/>
      <c r="CI13" s="675"/>
      <c r="CJ13" s="675"/>
      <c r="CK13" s="675"/>
      <c r="CL13" s="675"/>
      <c r="CM13" s="675"/>
      <c r="CN13" s="675"/>
      <c r="CO13" s="675"/>
      <c r="CP13" s="675"/>
      <c r="CQ13" s="676"/>
      <c r="CR13" s="659">
        <v>2809165</v>
      </c>
      <c r="CS13" s="660"/>
      <c r="CT13" s="660"/>
      <c r="CU13" s="660"/>
      <c r="CV13" s="660"/>
      <c r="CW13" s="660"/>
      <c r="CX13" s="660"/>
      <c r="CY13" s="661"/>
      <c r="CZ13" s="662">
        <v>11.7</v>
      </c>
      <c r="DA13" s="662"/>
      <c r="DB13" s="662"/>
      <c r="DC13" s="662"/>
      <c r="DD13" s="668">
        <v>1050591</v>
      </c>
      <c r="DE13" s="660"/>
      <c r="DF13" s="660"/>
      <c r="DG13" s="660"/>
      <c r="DH13" s="660"/>
      <c r="DI13" s="660"/>
      <c r="DJ13" s="660"/>
      <c r="DK13" s="660"/>
      <c r="DL13" s="660"/>
      <c r="DM13" s="660"/>
      <c r="DN13" s="660"/>
      <c r="DO13" s="660"/>
      <c r="DP13" s="661"/>
      <c r="DQ13" s="668">
        <v>2360446</v>
      </c>
      <c r="DR13" s="660"/>
      <c r="DS13" s="660"/>
      <c r="DT13" s="660"/>
      <c r="DU13" s="660"/>
      <c r="DV13" s="660"/>
      <c r="DW13" s="660"/>
      <c r="DX13" s="660"/>
      <c r="DY13" s="660"/>
      <c r="DZ13" s="660"/>
      <c r="EA13" s="660"/>
      <c r="EB13" s="660"/>
      <c r="EC13" s="669"/>
    </row>
    <row r="14" spans="2:143" ht="11.25" customHeight="1" x14ac:dyDescent="0.15">
      <c r="B14" s="656" t="s">
        <v>252</v>
      </c>
      <c r="C14" s="657"/>
      <c r="D14" s="657"/>
      <c r="E14" s="657"/>
      <c r="F14" s="657"/>
      <c r="G14" s="657"/>
      <c r="H14" s="657"/>
      <c r="I14" s="657"/>
      <c r="J14" s="657"/>
      <c r="K14" s="657"/>
      <c r="L14" s="657"/>
      <c r="M14" s="657"/>
      <c r="N14" s="657"/>
      <c r="O14" s="657"/>
      <c r="P14" s="657"/>
      <c r="Q14" s="658"/>
      <c r="R14" s="659" t="s">
        <v>122</v>
      </c>
      <c r="S14" s="660"/>
      <c r="T14" s="660"/>
      <c r="U14" s="660"/>
      <c r="V14" s="660"/>
      <c r="W14" s="660"/>
      <c r="X14" s="660"/>
      <c r="Y14" s="661"/>
      <c r="Z14" s="662" t="s">
        <v>122</v>
      </c>
      <c r="AA14" s="662"/>
      <c r="AB14" s="662"/>
      <c r="AC14" s="662"/>
      <c r="AD14" s="663" t="s">
        <v>139</v>
      </c>
      <c r="AE14" s="663"/>
      <c r="AF14" s="663"/>
      <c r="AG14" s="663"/>
      <c r="AH14" s="663"/>
      <c r="AI14" s="663"/>
      <c r="AJ14" s="663"/>
      <c r="AK14" s="663"/>
      <c r="AL14" s="664" t="s">
        <v>139</v>
      </c>
      <c r="AM14" s="665"/>
      <c r="AN14" s="665"/>
      <c r="AO14" s="666"/>
      <c r="AP14" s="656" t="s">
        <v>253</v>
      </c>
      <c r="AQ14" s="657"/>
      <c r="AR14" s="657"/>
      <c r="AS14" s="657"/>
      <c r="AT14" s="657"/>
      <c r="AU14" s="657"/>
      <c r="AV14" s="657"/>
      <c r="AW14" s="657"/>
      <c r="AX14" s="657"/>
      <c r="AY14" s="657"/>
      <c r="AZ14" s="657"/>
      <c r="BA14" s="657"/>
      <c r="BB14" s="657"/>
      <c r="BC14" s="657"/>
      <c r="BD14" s="657"/>
      <c r="BE14" s="657"/>
      <c r="BF14" s="658"/>
      <c r="BG14" s="659">
        <v>103356</v>
      </c>
      <c r="BH14" s="660"/>
      <c r="BI14" s="660"/>
      <c r="BJ14" s="660"/>
      <c r="BK14" s="660"/>
      <c r="BL14" s="660"/>
      <c r="BM14" s="660"/>
      <c r="BN14" s="661"/>
      <c r="BO14" s="662">
        <v>0.9</v>
      </c>
      <c r="BP14" s="662"/>
      <c r="BQ14" s="662"/>
      <c r="BR14" s="662"/>
      <c r="BS14" s="668" t="s">
        <v>139</v>
      </c>
      <c r="BT14" s="660"/>
      <c r="BU14" s="660"/>
      <c r="BV14" s="660"/>
      <c r="BW14" s="660"/>
      <c r="BX14" s="660"/>
      <c r="BY14" s="660"/>
      <c r="BZ14" s="660"/>
      <c r="CA14" s="660"/>
      <c r="CB14" s="669"/>
      <c r="CD14" s="674" t="s">
        <v>254</v>
      </c>
      <c r="CE14" s="675"/>
      <c r="CF14" s="675"/>
      <c r="CG14" s="675"/>
      <c r="CH14" s="675"/>
      <c r="CI14" s="675"/>
      <c r="CJ14" s="675"/>
      <c r="CK14" s="675"/>
      <c r="CL14" s="675"/>
      <c r="CM14" s="675"/>
      <c r="CN14" s="675"/>
      <c r="CO14" s="675"/>
      <c r="CP14" s="675"/>
      <c r="CQ14" s="676"/>
      <c r="CR14" s="659">
        <v>984371</v>
      </c>
      <c r="CS14" s="660"/>
      <c r="CT14" s="660"/>
      <c r="CU14" s="660"/>
      <c r="CV14" s="660"/>
      <c r="CW14" s="660"/>
      <c r="CX14" s="660"/>
      <c r="CY14" s="661"/>
      <c r="CZ14" s="662">
        <v>4.0999999999999996</v>
      </c>
      <c r="DA14" s="662"/>
      <c r="DB14" s="662"/>
      <c r="DC14" s="662"/>
      <c r="DD14" s="668">
        <v>134732</v>
      </c>
      <c r="DE14" s="660"/>
      <c r="DF14" s="660"/>
      <c r="DG14" s="660"/>
      <c r="DH14" s="660"/>
      <c r="DI14" s="660"/>
      <c r="DJ14" s="660"/>
      <c r="DK14" s="660"/>
      <c r="DL14" s="660"/>
      <c r="DM14" s="660"/>
      <c r="DN14" s="660"/>
      <c r="DO14" s="660"/>
      <c r="DP14" s="661"/>
      <c r="DQ14" s="668">
        <v>904728</v>
      </c>
      <c r="DR14" s="660"/>
      <c r="DS14" s="660"/>
      <c r="DT14" s="660"/>
      <c r="DU14" s="660"/>
      <c r="DV14" s="660"/>
      <c r="DW14" s="660"/>
      <c r="DX14" s="660"/>
      <c r="DY14" s="660"/>
      <c r="DZ14" s="660"/>
      <c r="EA14" s="660"/>
      <c r="EB14" s="660"/>
      <c r="EC14" s="669"/>
    </row>
    <row r="15" spans="2:143" ht="11.25" customHeight="1" x14ac:dyDescent="0.15">
      <c r="B15" s="656" t="s">
        <v>255</v>
      </c>
      <c r="C15" s="657"/>
      <c r="D15" s="657"/>
      <c r="E15" s="657"/>
      <c r="F15" s="657"/>
      <c r="G15" s="657"/>
      <c r="H15" s="657"/>
      <c r="I15" s="657"/>
      <c r="J15" s="657"/>
      <c r="K15" s="657"/>
      <c r="L15" s="657"/>
      <c r="M15" s="657"/>
      <c r="N15" s="657"/>
      <c r="O15" s="657"/>
      <c r="P15" s="657"/>
      <c r="Q15" s="658"/>
      <c r="R15" s="659">
        <v>93215</v>
      </c>
      <c r="S15" s="660"/>
      <c r="T15" s="660"/>
      <c r="U15" s="660"/>
      <c r="V15" s="660"/>
      <c r="W15" s="660"/>
      <c r="X15" s="660"/>
      <c r="Y15" s="661"/>
      <c r="Z15" s="662">
        <v>0.4</v>
      </c>
      <c r="AA15" s="662"/>
      <c r="AB15" s="662"/>
      <c r="AC15" s="662"/>
      <c r="AD15" s="663">
        <v>93215</v>
      </c>
      <c r="AE15" s="663"/>
      <c r="AF15" s="663"/>
      <c r="AG15" s="663"/>
      <c r="AH15" s="663"/>
      <c r="AI15" s="663"/>
      <c r="AJ15" s="663"/>
      <c r="AK15" s="663"/>
      <c r="AL15" s="664">
        <v>0.6</v>
      </c>
      <c r="AM15" s="665"/>
      <c r="AN15" s="665"/>
      <c r="AO15" s="666"/>
      <c r="AP15" s="656" t="s">
        <v>256</v>
      </c>
      <c r="AQ15" s="657"/>
      <c r="AR15" s="657"/>
      <c r="AS15" s="657"/>
      <c r="AT15" s="657"/>
      <c r="AU15" s="657"/>
      <c r="AV15" s="657"/>
      <c r="AW15" s="657"/>
      <c r="AX15" s="657"/>
      <c r="AY15" s="657"/>
      <c r="AZ15" s="657"/>
      <c r="BA15" s="657"/>
      <c r="BB15" s="657"/>
      <c r="BC15" s="657"/>
      <c r="BD15" s="657"/>
      <c r="BE15" s="657"/>
      <c r="BF15" s="658"/>
      <c r="BG15" s="659">
        <v>448200</v>
      </c>
      <c r="BH15" s="660"/>
      <c r="BI15" s="660"/>
      <c r="BJ15" s="660"/>
      <c r="BK15" s="660"/>
      <c r="BL15" s="660"/>
      <c r="BM15" s="660"/>
      <c r="BN15" s="661"/>
      <c r="BO15" s="662">
        <v>3.7</v>
      </c>
      <c r="BP15" s="662"/>
      <c r="BQ15" s="662"/>
      <c r="BR15" s="662"/>
      <c r="BS15" s="668" t="s">
        <v>122</v>
      </c>
      <c r="BT15" s="660"/>
      <c r="BU15" s="660"/>
      <c r="BV15" s="660"/>
      <c r="BW15" s="660"/>
      <c r="BX15" s="660"/>
      <c r="BY15" s="660"/>
      <c r="BZ15" s="660"/>
      <c r="CA15" s="660"/>
      <c r="CB15" s="669"/>
      <c r="CD15" s="674" t="s">
        <v>257</v>
      </c>
      <c r="CE15" s="675"/>
      <c r="CF15" s="675"/>
      <c r="CG15" s="675"/>
      <c r="CH15" s="675"/>
      <c r="CI15" s="675"/>
      <c r="CJ15" s="675"/>
      <c r="CK15" s="675"/>
      <c r="CL15" s="675"/>
      <c r="CM15" s="675"/>
      <c r="CN15" s="675"/>
      <c r="CO15" s="675"/>
      <c r="CP15" s="675"/>
      <c r="CQ15" s="676"/>
      <c r="CR15" s="659">
        <v>3599929</v>
      </c>
      <c r="CS15" s="660"/>
      <c r="CT15" s="660"/>
      <c r="CU15" s="660"/>
      <c r="CV15" s="660"/>
      <c r="CW15" s="660"/>
      <c r="CX15" s="660"/>
      <c r="CY15" s="661"/>
      <c r="CZ15" s="662">
        <v>15</v>
      </c>
      <c r="DA15" s="662"/>
      <c r="DB15" s="662"/>
      <c r="DC15" s="662"/>
      <c r="DD15" s="668">
        <v>1243771</v>
      </c>
      <c r="DE15" s="660"/>
      <c r="DF15" s="660"/>
      <c r="DG15" s="660"/>
      <c r="DH15" s="660"/>
      <c r="DI15" s="660"/>
      <c r="DJ15" s="660"/>
      <c r="DK15" s="660"/>
      <c r="DL15" s="660"/>
      <c r="DM15" s="660"/>
      <c r="DN15" s="660"/>
      <c r="DO15" s="660"/>
      <c r="DP15" s="661"/>
      <c r="DQ15" s="668">
        <v>2178700</v>
      </c>
      <c r="DR15" s="660"/>
      <c r="DS15" s="660"/>
      <c r="DT15" s="660"/>
      <c r="DU15" s="660"/>
      <c r="DV15" s="660"/>
      <c r="DW15" s="660"/>
      <c r="DX15" s="660"/>
      <c r="DY15" s="660"/>
      <c r="DZ15" s="660"/>
      <c r="EA15" s="660"/>
      <c r="EB15" s="660"/>
      <c r="EC15" s="669"/>
    </row>
    <row r="16" spans="2:143" ht="11.25" customHeight="1" x14ac:dyDescent="0.15">
      <c r="B16" s="656" t="s">
        <v>258</v>
      </c>
      <c r="C16" s="657"/>
      <c r="D16" s="657"/>
      <c r="E16" s="657"/>
      <c r="F16" s="657"/>
      <c r="G16" s="657"/>
      <c r="H16" s="657"/>
      <c r="I16" s="657"/>
      <c r="J16" s="657"/>
      <c r="K16" s="657"/>
      <c r="L16" s="657"/>
      <c r="M16" s="657"/>
      <c r="N16" s="657"/>
      <c r="O16" s="657"/>
      <c r="P16" s="657"/>
      <c r="Q16" s="658"/>
      <c r="R16" s="659" t="s">
        <v>139</v>
      </c>
      <c r="S16" s="660"/>
      <c r="T16" s="660"/>
      <c r="U16" s="660"/>
      <c r="V16" s="660"/>
      <c r="W16" s="660"/>
      <c r="X16" s="660"/>
      <c r="Y16" s="661"/>
      <c r="Z16" s="662" t="s">
        <v>122</v>
      </c>
      <c r="AA16" s="662"/>
      <c r="AB16" s="662"/>
      <c r="AC16" s="662"/>
      <c r="AD16" s="663" t="s">
        <v>122</v>
      </c>
      <c r="AE16" s="663"/>
      <c r="AF16" s="663"/>
      <c r="AG16" s="663"/>
      <c r="AH16" s="663"/>
      <c r="AI16" s="663"/>
      <c r="AJ16" s="663"/>
      <c r="AK16" s="663"/>
      <c r="AL16" s="664" t="s">
        <v>243</v>
      </c>
      <c r="AM16" s="665"/>
      <c r="AN16" s="665"/>
      <c r="AO16" s="666"/>
      <c r="AP16" s="656" t="s">
        <v>259</v>
      </c>
      <c r="AQ16" s="657"/>
      <c r="AR16" s="657"/>
      <c r="AS16" s="657"/>
      <c r="AT16" s="657"/>
      <c r="AU16" s="657"/>
      <c r="AV16" s="657"/>
      <c r="AW16" s="657"/>
      <c r="AX16" s="657"/>
      <c r="AY16" s="657"/>
      <c r="AZ16" s="657"/>
      <c r="BA16" s="657"/>
      <c r="BB16" s="657"/>
      <c r="BC16" s="657"/>
      <c r="BD16" s="657"/>
      <c r="BE16" s="657"/>
      <c r="BF16" s="658"/>
      <c r="BG16" s="659" t="s">
        <v>122</v>
      </c>
      <c r="BH16" s="660"/>
      <c r="BI16" s="660"/>
      <c r="BJ16" s="660"/>
      <c r="BK16" s="660"/>
      <c r="BL16" s="660"/>
      <c r="BM16" s="660"/>
      <c r="BN16" s="661"/>
      <c r="BO16" s="662" t="s">
        <v>122</v>
      </c>
      <c r="BP16" s="662"/>
      <c r="BQ16" s="662"/>
      <c r="BR16" s="662"/>
      <c r="BS16" s="668" t="s">
        <v>139</v>
      </c>
      <c r="BT16" s="660"/>
      <c r="BU16" s="660"/>
      <c r="BV16" s="660"/>
      <c r="BW16" s="660"/>
      <c r="BX16" s="660"/>
      <c r="BY16" s="660"/>
      <c r="BZ16" s="660"/>
      <c r="CA16" s="660"/>
      <c r="CB16" s="669"/>
      <c r="CD16" s="674" t="s">
        <v>260</v>
      </c>
      <c r="CE16" s="675"/>
      <c r="CF16" s="675"/>
      <c r="CG16" s="675"/>
      <c r="CH16" s="675"/>
      <c r="CI16" s="675"/>
      <c r="CJ16" s="675"/>
      <c r="CK16" s="675"/>
      <c r="CL16" s="675"/>
      <c r="CM16" s="675"/>
      <c r="CN16" s="675"/>
      <c r="CO16" s="675"/>
      <c r="CP16" s="675"/>
      <c r="CQ16" s="676"/>
      <c r="CR16" s="659" t="s">
        <v>122</v>
      </c>
      <c r="CS16" s="660"/>
      <c r="CT16" s="660"/>
      <c r="CU16" s="660"/>
      <c r="CV16" s="660"/>
      <c r="CW16" s="660"/>
      <c r="CX16" s="660"/>
      <c r="CY16" s="661"/>
      <c r="CZ16" s="662" t="s">
        <v>139</v>
      </c>
      <c r="DA16" s="662"/>
      <c r="DB16" s="662"/>
      <c r="DC16" s="662"/>
      <c r="DD16" s="668" t="s">
        <v>122</v>
      </c>
      <c r="DE16" s="660"/>
      <c r="DF16" s="660"/>
      <c r="DG16" s="660"/>
      <c r="DH16" s="660"/>
      <c r="DI16" s="660"/>
      <c r="DJ16" s="660"/>
      <c r="DK16" s="660"/>
      <c r="DL16" s="660"/>
      <c r="DM16" s="660"/>
      <c r="DN16" s="660"/>
      <c r="DO16" s="660"/>
      <c r="DP16" s="661"/>
      <c r="DQ16" s="668" t="s">
        <v>139</v>
      </c>
      <c r="DR16" s="660"/>
      <c r="DS16" s="660"/>
      <c r="DT16" s="660"/>
      <c r="DU16" s="660"/>
      <c r="DV16" s="660"/>
      <c r="DW16" s="660"/>
      <c r="DX16" s="660"/>
      <c r="DY16" s="660"/>
      <c r="DZ16" s="660"/>
      <c r="EA16" s="660"/>
      <c r="EB16" s="660"/>
      <c r="EC16" s="669"/>
    </row>
    <row r="17" spans="2:133" ht="11.25" customHeight="1" x14ac:dyDescent="0.15">
      <c r="B17" s="656" t="s">
        <v>261</v>
      </c>
      <c r="C17" s="657"/>
      <c r="D17" s="657"/>
      <c r="E17" s="657"/>
      <c r="F17" s="657"/>
      <c r="G17" s="657"/>
      <c r="H17" s="657"/>
      <c r="I17" s="657"/>
      <c r="J17" s="657"/>
      <c r="K17" s="657"/>
      <c r="L17" s="657"/>
      <c r="M17" s="657"/>
      <c r="N17" s="657"/>
      <c r="O17" s="657"/>
      <c r="P17" s="657"/>
      <c r="Q17" s="658"/>
      <c r="R17" s="659">
        <v>66795</v>
      </c>
      <c r="S17" s="660"/>
      <c r="T17" s="660"/>
      <c r="U17" s="660"/>
      <c r="V17" s="660"/>
      <c r="W17" s="660"/>
      <c r="X17" s="660"/>
      <c r="Y17" s="661"/>
      <c r="Z17" s="662">
        <v>0.3</v>
      </c>
      <c r="AA17" s="662"/>
      <c r="AB17" s="662"/>
      <c r="AC17" s="662"/>
      <c r="AD17" s="663">
        <v>66795</v>
      </c>
      <c r="AE17" s="663"/>
      <c r="AF17" s="663"/>
      <c r="AG17" s="663"/>
      <c r="AH17" s="663"/>
      <c r="AI17" s="663"/>
      <c r="AJ17" s="663"/>
      <c r="AK17" s="663"/>
      <c r="AL17" s="664">
        <v>0.4</v>
      </c>
      <c r="AM17" s="665"/>
      <c r="AN17" s="665"/>
      <c r="AO17" s="666"/>
      <c r="AP17" s="656" t="s">
        <v>262</v>
      </c>
      <c r="AQ17" s="657"/>
      <c r="AR17" s="657"/>
      <c r="AS17" s="657"/>
      <c r="AT17" s="657"/>
      <c r="AU17" s="657"/>
      <c r="AV17" s="657"/>
      <c r="AW17" s="657"/>
      <c r="AX17" s="657"/>
      <c r="AY17" s="657"/>
      <c r="AZ17" s="657"/>
      <c r="BA17" s="657"/>
      <c r="BB17" s="657"/>
      <c r="BC17" s="657"/>
      <c r="BD17" s="657"/>
      <c r="BE17" s="657"/>
      <c r="BF17" s="658"/>
      <c r="BG17" s="659" t="s">
        <v>122</v>
      </c>
      <c r="BH17" s="660"/>
      <c r="BI17" s="660"/>
      <c r="BJ17" s="660"/>
      <c r="BK17" s="660"/>
      <c r="BL17" s="660"/>
      <c r="BM17" s="660"/>
      <c r="BN17" s="661"/>
      <c r="BO17" s="662" t="s">
        <v>122</v>
      </c>
      <c r="BP17" s="662"/>
      <c r="BQ17" s="662"/>
      <c r="BR17" s="662"/>
      <c r="BS17" s="668" t="s">
        <v>122</v>
      </c>
      <c r="BT17" s="660"/>
      <c r="BU17" s="660"/>
      <c r="BV17" s="660"/>
      <c r="BW17" s="660"/>
      <c r="BX17" s="660"/>
      <c r="BY17" s="660"/>
      <c r="BZ17" s="660"/>
      <c r="CA17" s="660"/>
      <c r="CB17" s="669"/>
      <c r="CD17" s="674" t="s">
        <v>263</v>
      </c>
      <c r="CE17" s="675"/>
      <c r="CF17" s="675"/>
      <c r="CG17" s="675"/>
      <c r="CH17" s="675"/>
      <c r="CI17" s="675"/>
      <c r="CJ17" s="675"/>
      <c r="CK17" s="675"/>
      <c r="CL17" s="675"/>
      <c r="CM17" s="675"/>
      <c r="CN17" s="675"/>
      <c r="CO17" s="675"/>
      <c r="CP17" s="675"/>
      <c r="CQ17" s="676"/>
      <c r="CR17" s="659">
        <v>1840202</v>
      </c>
      <c r="CS17" s="660"/>
      <c r="CT17" s="660"/>
      <c r="CU17" s="660"/>
      <c r="CV17" s="660"/>
      <c r="CW17" s="660"/>
      <c r="CX17" s="660"/>
      <c r="CY17" s="661"/>
      <c r="CZ17" s="662">
        <v>7.7</v>
      </c>
      <c r="DA17" s="662"/>
      <c r="DB17" s="662"/>
      <c r="DC17" s="662"/>
      <c r="DD17" s="668" t="s">
        <v>122</v>
      </c>
      <c r="DE17" s="660"/>
      <c r="DF17" s="660"/>
      <c r="DG17" s="660"/>
      <c r="DH17" s="660"/>
      <c r="DI17" s="660"/>
      <c r="DJ17" s="660"/>
      <c r="DK17" s="660"/>
      <c r="DL17" s="660"/>
      <c r="DM17" s="660"/>
      <c r="DN17" s="660"/>
      <c r="DO17" s="660"/>
      <c r="DP17" s="661"/>
      <c r="DQ17" s="668">
        <v>1840202</v>
      </c>
      <c r="DR17" s="660"/>
      <c r="DS17" s="660"/>
      <c r="DT17" s="660"/>
      <c r="DU17" s="660"/>
      <c r="DV17" s="660"/>
      <c r="DW17" s="660"/>
      <c r="DX17" s="660"/>
      <c r="DY17" s="660"/>
      <c r="DZ17" s="660"/>
      <c r="EA17" s="660"/>
      <c r="EB17" s="660"/>
      <c r="EC17" s="669"/>
    </row>
    <row r="18" spans="2:133" ht="11.25" customHeight="1" x14ac:dyDescent="0.15">
      <c r="B18" s="656" t="s">
        <v>264</v>
      </c>
      <c r="C18" s="657"/>
      <c r="D18" s="657"/>
      <c r="E18" s="657"/>
      <c r="F18" s="657"/>
      <c r="G18" s="657"/>
      <c r="H18" s="657"/>
      <c r="I18" s="657"/>
      <c r="J18" s="657"/>
      <c r="K18" s="657"/>
      <c r="L18" s="657"/>
      <c r="M18" s="657"/>
      <c r="N18" s="657"/>
      <c r="O18" s="657"/>
      <c r="P18" s="657"/>
      <c r="Q18" s="658"/>
      <c r="R18" s="659">
        <v>2336550</v>
      </c>
      <c r="S18" s="660"/>
      <c r="T18" s="660"/>
      <c r="U18" s="660"/>
      <c r="V18" s="660"/>
      <c r="W18" s="660"/>
      <c r="X18" s="660"/>
      <c r="Y18" s="661"/>
      <c r="Z18" s="662">
        <v>9.3000000000000007</v>
      </c>
      <c r="AA18" s="662"/>
      <c r="AB18" s="662"/>
      <c r="AC18" s="662"/>
      <c r="AD18" s="663">
        <v>2077333</v>
      </c>
      <c r="AE18" s="663"/>
      <c r="AF18" s="663"/>
      <c r="AG18" s="663"/>
      <c r="AH18" s="663"/>
      <c r="AI18" s="663"/>
      <c r="AJ18" s="663"/>
      <c r="AK18" s="663"/>
      <c r="AL18" s="664">
        <v>13.8</v>
      </c>
      <c r="AM18" s="665"/>
      <c r="AN18" s="665"/>
      <c r="AO18" s="666"/>
      <c r="AP18" s="656" t="s">
        <v>265</v>
      </c>
      <c r="AQ18" s="657"/>
      <c r="AR18" s="657"/>
      <c r="AS18" s="657"/>
      <c r="AT18" s="657"/>
      <c r="AU18" s="657"/>
      <c r="AV18" s="657"/>
      <c r="AW18" s="657"/>
      <c r="AX18" s="657"/>
      <c r="AY18" s="657"/>
      <c r="AZ18" s="657"/>
      <c r="BA18" s="657"/>
      <c r="BB18" s="657"/>
      <c r="BC18" s="657"/>
      <c r="BD18" s="657"/>
      <c r="BE18" s="657"/>
      <c r="BF18" s="658"/>
      <c r="BG18" s="659" t="s">
        <v>122</v>
      </c>
      <c r="BH18" s="660"/>
      <c r="BI18" s="660"/>
      <c r="BJ18" s="660"/>
      <c r="BK18" s="660"/>
      <c r="BL18" s="660"/>
      <c r="BM18" s="660"/>
      <c r="BN18" s="661"/>
      <c r="BO18" s="662" t="s">
        <v>122</v>
      </c>
      <c r="BP18" s="662"/>
      <c r="BQ18" s="662"/>
      <c r="BR18" s="662"/>
      <c r="BS18" s="668" t="s">
        <v>243</v>
      </c>
      <c r="BT18" s="660"/>
      <c r="BU18" s="660"/>
      <c r="BV18" s="660"/>
      <c r="BW18" s="660"/>
      <c r="BX18" s="660"/>
      <c r="BY18" s="660"/>
      <c r="BZ18" s="660"/>
      <c r="CA18" s="660"/>
      <c r="CB18" s="669"/>
      <c r="CD18" s="674" t="s">
        <v>266</v>
      </c>
      <c r="CE18" s="675"/>
      <c r="CF18" s="675"/>
      <c r="CG18" s="675"/>
      <c r="CH18" s="675"/>
      <c r="CI18" s="675"/>
      <c r="CJ18" s="675"/>
      <c r="CK18" s="675"/>
      <c r="CL18" s="675"/>
      <c r="CM18" s="675"/>
      <c r="CN18" s="675"/>
      <c r="CO18" s="675"/>
      <c r="CP18" s="675"/>
      <c r="CQ18" s="676"/>
      <c r="CR18" s="659" t="s">
        <v>122</v>
      </c>
      <c r="CS18" s="660"/>
      <c r="CT18" s="660"/>
      <c r="CU18" s="660"/>
      <c r="CV18" s="660"/>
      <c r="CW18" s="660"/>
      <c r="CX18" s="660"/>
      <c r="CY18" s="661"/>
      <c r="CZ18" s="662" t="s">
        <v>243</v>
      </c>
      <c r="DA18" s="662"/>
      <c r="DB18" s="662"/>
      <c r="DC18" s="662"/>
      <c r="DD18" s="668" t="s">
        <v>139</v>
      </c>
      <c r="DE18" s="660"/>
      <c r="DF18" s="660"/>
      <c r="DG18" s="660"/>
      <c r="DH18" s="660"/>
      <c r="DI18" s="660"/>
      <c r="DJ18" s="660"/>
      <c r="DK18" s="660"/>
      <c r="DL18" s="660"/>
      <c r="DM18" s="660"/>
      <c r="DN18" s="660"/>
      <c r="DO18" s="660"/>
      <c r="DP18" s="661"/>
      <c r="DQ18" s="668" t="s">
        <v>122</v>
      </c>
      <c r="DR18" s="660"/>
      <c r="DS18" s="660"/>
      <c r="DT18" s="660"/>
      <c r="DU18" s="660"/>
      <c r="DV18" s="660"/>
      <c r="DW18" s="660"/>
      <c r="DX18" s="660"/>
      <c r="DY18" s="660"/>
      <c r="DZ18" s="660"/>
      <c r="EA18" s="660"/>
      <c r="EB18" s="660"/>
      <c r="EC18" s="669"/>
    </row>
    <row r="19" spans="2:133" ht="11.25" customHeight="1" x14ac:dyDescent="0.15">
      <c r="B19" s="656" t="s">
        <v>267</v>
      </c>
      <c r="C19" s="657"/>
      <c r="D19" s="657"/>
      <c r="E19" s="657"/>
      <c r="F19" s="657"/>
      <c r="G19" s="657"/>
      <c r="H19" s="657"/>
      <c r="I19" s="657"/>
      <c r="J19" s="657"/>
      <c r="K19" s="657"/>
      <c r="L19" s="657"/>
      <c r="M19" s="657"/>
      <c r="N19" s="657"/>
      <c r="O19" s="657"/>
      <c r="P19" s="657"/>
      <c r="Q19" s="658"/>
      <c r="R19" s="659">
        <v>2077333</v>
      </c>
      <c r="S19" s="660"/>
      <c r="T19" s="660"/>
      <c r="U19" s="660"/>
      <c r="V19" s="660"/>
      <c r="W19" s="660"/>
      <c r="X19" s="660"/>
      <c r="Y19" s="661"/>
      <c r="Z19" s="662">
        <v>8.3000000000000007</v>
      </c>
      <c r="AA19" s="662"/>
      <c r="AB19" s="662"/>
      <c r="AC19" s="662"/>
      <c r="AD19" s="663">
        <v>2077333</v>
      </c>
      <c r="AE19" s="663"/>
      <c r="AF19" s="663"/>
      <c r="AG19" s="663"/>
      <c r="AH19" s="663"/>
      <c r="AI19" s="663"/>
      <c r="AJ19" s="663"/>
      <c r="AK19" s="663"/>
      <c r="AL19" s="664">
        <v>13.8</v>
      </c>
      <c r="AM19" s="665"/>
      <c r="AN19" s="665"/>
      <c r="AO19" s="666"/>
      <c r="AP19" s="656" t="s">
        <v>268</v>
      </c>
      <c r="AQ19" s="657"/>
      <c r="AR19" s="657"/>
      <c r="AS19" s="657"/>
      <c r="AT19" s="657"/>
      <c r="AU19" s="657"/>
      <c r="AV19" s="657"/>
      <c r="AW19" s="657"/>
      <c r="AX19" s="657"/>
      <c r="AY19" s="657"/>
      <c r="AZ19" s="657"/>
      <c r="BA19" s="657"/>
      <c r="BB19" s="657"/>
      <c r="BC19" s="657"/>
      <c r="BD19" s="657"/>
      <c r="BE19" s="657"/>
      <c r="BF19" s="658"/>
      <c r="BG19" s="659">
        <v>754613</v>
      </c>
      <c r="BH19" s="660"/>
      <c r="BI19" s="660"/>
      <c r="BJ19" s="660"/>
      <c r="BK19" s="660"/>
      <c r="BL19" s="660"/>
      <c r="BM19" s="660"/>
      <c r="BN19" s="661"/>
      <c r="BO19" s="662">
        <v>6.2</v>
      </c>
      <c r="BP19" s="662"/>
      <c r="BQ19" s="662"/>
      <c r="BR19" s="662"/>
      <c r="BS19" s="668" t="s">
        <v>122</v>
      </c>
      <c r="BT19" s="660"/>
      <c r="BU19" s="660"/>
      <c r="BV19" s="660"/>
      <c r="BW19" s="660"/>
      <c r="BX19" s="660"/>
      <c r="BY19" s="660"/>
      <c r="BZ19" s="660"/>
      <c r="CA19" s="660"/>
      <c r="CB19" s="669"/>
      <c r="CD19" s="674" t="s">
        <v>269</v>
      </c>
      <c r="CE19" s="675"/>
      <c r="CF19" s="675"/>
      <c r="CG19" s="675"/>
      <c r="CH19" s="675"/>
      <c r="CI19" s="675"/>
      <c r="CJ19" s="675"/>
      <c r="CK19" s="675"/>
      <c r="CL19" s="675"/>
      <c r="CM19" s="675"/>
      <c r="CN19" s="675"/>
      <c r="CO19" s="675"/>
      <c r="CP19" s="675"/>
      <c r="CQ19" s="676"/>
      <c r="CR19" s="659" t="s">
        <v>122</v>
      </c>
      <c r="CS19" s="660"/>
      <c r="CT19" s="660"/>
      <c r="CU19" s="660"/>
      <c r="CV19" s="660"/>
      <c r="CW19" s="660"/>
      <c r="CX19" s="660"/>
      <c r="CY19" s="661"/>
      <c r="CZ19" s="662" t="s">
        <v>243</v>
      </c>
      <c r="DA19" s="662"/>
      <c r="DB19" s="662"/>
      <c r="DC19" s="662"/>
      <c r="DD19" s="668" t="s">
        <v>122</v>
      </c>
      <c r="DE19" s="660"/>
      <c r="DF19" s="660"/>
      <c r="DG19" s="660"/>
      <c r="DH19" s="660"/>
      <c r="DI19" s="660"/>
      <c r="DJ19" s="660"/>
      <c r="DK19" s="660"/>
      <c r="DL19" s="660"/>
      <c r="DM19" s="660"/>
      <c r="DN19" s="660"/>
      <c r="DO19" s="660"/>
      <c r="DP19" s="661"/>
      <c r="DQ19" s="668" t="s">
        <v>243</v>
      </c>
      <c r="DR19" s="660"/>
      <c r="DS19" s="660"/>
      <c r="DT19" s="660"/>
      <c r="DU19" s="660"/>
      <c r="DV19" s="660"/>
      <c r="DW19" s="660"/>
      <c r="DX19" s="660"/>
      <c r="DY19" s="660"/>
      <c r="DZ19" s="660"/>
      <c r="EA19" s="660"/>
      <c r="EB19" s="660"/>
      <c r="EC19" s="669"/>
    </row>
    <row r="20" spans="2:133" ht="11.25" customHeight="1" x14ac:dyDescent="0.15">
      <c r="B20" s="656" t="s">
        <v>270</v>
      </c>
      <c r="C20" s="657"/>
      <c r="D20" s="657"/>
      <c r="E20" s="657"/>
      <c r="F20" s="657"/>
      <c r="G20" s="657"/>
      <c r="H20" s="657"/>
      <c r="I20" s="657"/>
      <c r="J20" s="657"/>
      <c r="K20" s="657"/>
      <c r="L20" s="657"/>
      <c r="M20" s="657"/>
      <c r="N20" s="657"/>
      <c r="O20" s="657"/>
      <c r="P20" s="657"/>
      <c r="Q20" s="658"/>
      <c r="R20" s="659">
        <v>259217</v>
      </c>
      <c r="S20" s="660"/>
      <c r="T20" s="660"/>
      <c r="U20" s="660"/>
      <c r="V20" s="660"/>
      <c r="W20" s="660"/>
      <c r="X20" s="660"/>
      <c r="Y20" s="661"/>
      <c r="Z20" s="662">
        <v>1</v>
      </c>
      <c r="AA20" s="662"/>
      <c r="AB20" s="662"/>
      <c r="AC20" s="662"/>
      <c r="AD20" s="663" t="s">
        <v>122</v>
      </c>
      <c r="AE20" s="663"/>
      <c r="AF20" s="663"/>
      <c r="AG20" s="663"/>
      <c r="AH20" s="663"/>
      <c r="AI20" s="663"/>
      <c r="AJ20" s="663"/>
      <c r="AK20" s="663"/>
      <c r="AL20" s="664" t="s">
        <v>139</v>
      </c>
      <c r="AM20" s="665"/>
      <c r="AN20" s="665"/>
      <c r="AO20" s="666"/>
      <c r="AP20" s="656" t="s">
        <v>271</v>
      </c>
      <c r="AQ20" s="657"/>
      <c r="AR20" s="657"/>
      <c r="AS20" s="657"/>
      <c r="AT20" s="657"/>
      <c r="AU20" s="657"/>
      <c r="AV20" s="657"/>
      <c r="AW20" s="657"/>
      <c r="AX20" s="657"/>
      <c r="AY20" s="657"/>
      <c r="AZ20" s="657"/>
      <c r="BA20" s="657"/>
      <c r="BB20" s="657"/>
      <c r="BC20" s="657"/>
      <c r="BD20" s="657"/>
      <c r="BE20" s="657"/>
      <c r="BF20" s="658"/>
      <c r="BG20" s="659">
        <v>754613</v>
      </c>
      <c r="BH20" s="660"/>
      <c r="BI20" s="660"/>
      <c r="BJ20" s="660"/>
      <c r="BK20" s="660"/>
      <c r="BL20" s="660"/>
      <c r="BM20" s="660"/>
      <c r="BN20" s="661"/>
      <c r="BO20" s="662">
        <v>6.2</v>
      </c>
      <c r="BP20" s="662"/>
      <c r="BQ20" s="662"/>
      <c r="BR20" s="662"/>
      <c r="BS20" s="668" t="s">
        <v>122</v>
      </c>
      <c r="BT20" s="660"/>
      <c r="BU20" s="660"/>
      <c r="BV20" s="660"/>
      <c r="BW20" s="660"/>
      <c r="BX20" s="660"/>
      <c r="BY20" s="660"/>
      <c r="BZ20" s="660"/>
      <c r="CA20" s="660"/>
      <c r="CB20" s="669"/>
      <c r="CD20" s="674" t="s">
        <v>272</v>
      </c>
      <c r="CE20" s="675"/>
      <c r="CF20" s="675"/>
      <c r="CG20" s="675"/>
      <c r="CH20" s="675"/>
      <c r="CI20" s="675"/>
      <c r="CJ20" s="675"/>
      <c r="CK20" s="675"/>
      <c r="CL20" s="675"/>
      <c r="CM20" s="675"/>
      <c r="CN20" s="675"/>
      <c r="CO20" s="675"/>
      <c r="CP20" s="675"/>
      <c r="CQ20" s="676"/>
      <c r="CR20" s="659">
        <v>24028858</v>
      </c>
      <c r="CS20" s="660"/>
      <c r="CT20" s="660"/>
      <c r="CU20" s="660"/>
      <c r="CV20" s="660"/>
      <c r="CW20" s="660"/>
      <c r="CX20" s="660"/>
      <c r="CY20" s="661"/>
      <c r="CZ20" s="662">
        <v>100</v>
      </c>
      <c r="DA20" s="662"/>
      <c r="DB20" s="662"/>
      <c r="DC20" s="662"/>
      <c r="DD20" s="668">
        <v>2946895</v>
      </c>
      <c r="DE20" s="660"/>
      <c r="DF20" s="660"/>
      <c r="DG20" s="660"/>
      <c r="DH20" s="660"/>
      <c r="DI20" s="660"/>
      <c r="DJ20" s="660"/>
      <c r="DK20" s="660"/>
      <c r="DL20" s="660"/>
      <c r="DM20" s="660"/>
      <c r="DN20" s="660"/>
      <c r="DO20" s="660"/>
      <c r="DP20" s="661"/>
      <c r="DQ20" s="668">
        <v>17476266</v>
      </c>
      <c r="DR20" s="660"/>
      <c r="DS20" s="660"/>
      <c r="DT20" s="660"/>
      <c r="DU20" s="660"/>
      <c r="DV20" s="660"/>
      <c r="DW20" s="660"/>
      <c r="DX20" s="660"/>
      <c r="DY20" s="660"/>
      <c r="DZ20" s="660"/>
      <c r="EA20" s="660"/>
      <c r="EB20" s="660"/>
      <c r="EC20" s="669"/>
    </row>
    <row r="21" spans="2:133" ht="11.25" customHeight="1" x14ac:dyDescent="0.15">
      <c r="B21" s="656" t="s">
        <v>273</v>
      </c>
      <c r="C21" s="657"/>
      <c r="D21" s="657"/>
      <c r="E21" s="657"/>
      <c r="F21" s="657"/>
      <c r="G21" s="657"/>
      <c r="H21" s="657"/>
      <c r="I21" s="657"/>
      <c r="J21" s="657"/>
      <c r="K21" s="657"/>
      <c r="L21" s="657"/>
      <c r="M21" s="657"/>
      <c r="N21" s="657"/>
      <c r="O21" s="657"/>
      <c r="P21" s="657"/>
      <c r="Q21" s="658"/>
      <c r="R21" s="659" t="s">
        <v>122</v>
      </c>
      <c r="S21" s="660"/>
      <c r="T21" s="660"/>
      <c r="U21" s="660"/>
      <c r="V21" s="660"/>
      <c r="W21" s="660"/>
      <c r="X21" s="660"/>
      <c r="Y21" s="661"/>
      <c r="Z21" s="662" t="s">
        <v>122</v>
      </c>
      <c r="AA21" s="662"/>
      <c r="AB21" s="662"/>
      <c r="AC21" s="662"/>
      <c r="AD21" s="663" t="s">
        <v>139</v>
      </c>
      <c r="AE21" s="663"/>
      <c r="AF21" s="663"/>
      <c r="AG21" s="663"/>
      <c r="AH21" s="663"/>
      <c r="AI21" s="663"/>
      <c r="AJ21" s="663"/>
      <c r="AK21" s="663"/>
      <c r="AL21" s="664" t="s">
        <v>122</v>
      </c>
      <c r="AM21" s="665"/>
      <c r="AN21" s="665"/>
      <c r="AO21" s="666"/>
      <c r="AP21" s="677" t="s">
        <v>274</v>
      </c>
      <c r="AQ21" s="678"/>
      <c r="AR21" s="678"/>
      <c r="AS21" s="678"/>
      <c r="AT21" s="678"/>
      <c r="AU21" s="678"/>
      <c r="AV21" s="678"/>
      <c r="AW21" s="678"/>
      <c r="AX21" s="678"/>
      <c r="AY21" s="678"/>
      <c r="AZ21" s="678"/>
      <c r="BA21" s="678"/>
      <c r="BB21" s="678"/>
      <c r="BC21" s="678"/>
      <c r="BD21" s="678"/>
      <c r="BE21" s="678"/>
      <c r="BF21" s="679"/>
      <c r="BG21" s="659" t="s">
        <v>243</v>
      </c>
      <c r="BH21" s="660"/>
      <c r="BI21" s="660"/>
      <c r="BJ21" s="660"/>
      <c r="BK21" s="660"/>
      <c r="BL21" s="660"/>
      <c r="BM21" s="660"/>
      <c r="BN21" s="661"/>
      <c r="BO21" s="662" t="s">
        <v>122</v>
      </c>
      <c r="BP21" s="662"/>
      <c r="BQ21" s="662"/>
      <c r="BR21" s="662"/>
      <c r="BS21" s="668" t="s">
        <v>122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275</v>
      </c>
      <c r="C22" s="657"/>
      <c r="D22" s="657"/>
      <c r="E22" s="657"/>
      <c r="F22" s="657"/>
      <c r="G22" s="657"/>
      <c r="H22" s="657"/>
      <c r="I22" s="657"/>
      <c r="J22" s="657"/>
      <c r="K22" s="657"/>
      <c r="L22" s="657"/>
      <c r="M22" s="657"/>
      <c r="N22" s="657"/>
      <c r="O22" s="657"/>
      <c r="P22" s="657"/>
      <c r="Q22" s="658"/>
      <c r="R22" s="659">
        <v>16197108</v>
      </c>
      <c r="S22" s="660"/>
      <c r="T22" s="660"/>
      <c r="U22" s="660"/>
      <c r="V22" s="660"/>
      <c r="W22" s="660"/>
      <c r="X22" s="660"/>
      <c r="Y22" s="661"/>
      <c r="Z22" s="662">
        <v>64.5</v>
      </c>
      <c r="AA22" s="662"/>
      <c r="AB22" s="662"/>
      <c r="AC22" s="662"/>
      <c r="AD22" s="663">
        <v>14994906</v>
      </c>
      <c r="AE22" s="663"/>
      <c r="AF22" s="663"/>
      <c r="AG22" s="663"/>
      <c r="AH22" s="663"/>
      <c r="AI22" s="663"/>
      <c r="AJ22" s="663"/>
      <c r="AK22" s="663"/>
      <c r="AL22" s="664">
        <v>99.6</v>
      </c>
      <c r="AM22" s="665"/>
      <c r="AN22" s="665"/>
      <c r="AO22" s="666"/>
      <c r="AP22" s="677" t="s">
        <v>276</v>
      </c>
      <c r="AQ22" s="678"/>
      <c r="AR22" s="678"/>
      <c r="AS22" s="678"/>
      <c r="AT22" s="678"/>
      <c r="AU22" s="678"/>
      <c r="AV22" s="678"/>
      <c r="AW22" s="678"/>
      <c r="AX22" s="678"/>
      <c r="AY22" s="678"/>
      <c r="AZ22" s="678"/>
      <c r="BA22" s="678"/>
      <c r="BB22" s="678"/>
      <c r="BC22" s="678"/>
      <c r="BD22" s="678"/>
      <c r="BE22" s="678"/>
      <c r="BF22" s="679"/>
      <c r="BG22" s="659" t="s">
        <v>122</v>
      </c>
      <c r="BH22" s="660"/>
      <c r="BI22" s="660"/>
      <c r="BJ22" s="660"/>
      <c r="BK22" s="660"/>
      <c r="BL22" s="660"/>
      <c r="BM22" s="660"/>
      <c r="BN22" s="661"/>
      <c r="BO22" s="662" t="s">
        <v>122</v>
      </c>
      <c r="BP22" s="662"/>
      <c r="BQ22" s="662"/>
      <c r="BR22" s="662"/>
      <c r="BS22" s="668" t="s">
        <v>122</v>
      </c>
      <c r="BT22" s="660"/>
      <c r="BU22" s="660"/>
      <c r="BV22" s="660"/>
      <c r="BW22" s="660"/>
      <c r="BX22" s="660"/>
      <c r="BY22" s="660"/>
      <c r="BZ22" s="660"/>
      <c r="CA22" s="660"/>
      <c r="CB22" s="669"/>
      <c r="CD22" s="641" t="s">
        <v>277</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278</v>
      </c>
      <c r="C23" s="657"/>
      <c r="D23" s="657"/>
      <c r="E23" s="657"/>
      <c r="F23" s="657"/>
      <c r="G23" s="657"/>
      <c r="H23" s="657"/>
      <c r="I23" s="657"/>
      <c r="J23" s="657"/>
      <c r="K23" s="657"/>
      <c r="L23" s="657"/>
      <c r="M23" s="657"/>
      <c r="N23" s="657"/>
      <c r="O23" s="657"/>
      <c r="P23" s="657"/>
      <c r="Q23" s="658"/>
      <c r="R23" s="659">
        <v>12680</v>
      </c>
      <c r="S23" s="660"/>
      <c r="T23" s="660"/>
      <c r="U23" s="660"/>
      <c r="V23" s="660"/>
      <c r="W23" s="660"/>
      <c r="X23" s="660"/>
      <c r="Y23" s="661"/>
      <c r="Z23" s="662">
        <v>0.1</v>
      </c>
      <c r="AA23" s="662"/>
      <c r="AB23" s="662"/>
      <c r="AC23" s="662"/>
      <c r="AD23" s="663">
        <v>12680</v>
      </c>
      <c r="AE23" s="663"/>
      <c r="AF23" s="663"/>
      <c r="AG23" s="663"/>
      <c r="AH23" s="663"/>
      <c r="AI23" s="663"/>
      <c r="AJ23" s="663"/>
      <c r="AK23" s="663"/>
      <c r="AL23" s="664">
        <v>0.1</v>
      </c>
      <c r="AM23" s="665"/>
      <c r="AN23" s="665"/>
      <c r="AO23" s="666"/>
      <c r="AP23" s="677" t="s">
        <v>279</v>
      </c>
      <c r="AQ23" s="678"/>
      <c r="AR23" s="678"/>
      <c r="AS23" s="678"/>
      <c r="AT23" s="678"/>
      <c r="AU23" s="678"/>
      <c r="AV23" s="678"/>
      <c r="AW23" s="678"/>
      <c r="AX23" s="678"/>
      <c r="AY23" s="678"/>
      <c r="AZ23" s="678"/>
      <c r="BA23" s="678"/>
      <c r="BB23" s="678"/>
      <c r="BC23" s="678"/>
      <c r="BD23" s="678"/>
      <c r="BE23" s="678"/>
      <c r="BF23" s="679"/>
      <c r="BG23" s="659">
        <v>754613</v>
      </c>
      <c r="BH23" s="660"/>
      <c r="BI23" s="660"/>
      <c r="BJ23" s="660"/>
      <c r="BK23" s="660"/>
      <c r="BL23" s="660"/>
      <c r="BM23" s="660"/>
      <c r="BN23" s="661"/>
      <c r="BO23" s="662">
        <v>6.2</v>
      </c>
      <c r="BP23" s="662"/>
      <c r="BQ23" s="662"/>
      <c r="BR23" s="662"/>
      <c r="BS23" s="668" t="s">
        <v>139</v>
      </c>
      <c r="BT23" s="660"/>
      <c r="BU23" s="660"/>
      <c r="BV23" s="660"/>
      <c r="BW23" s="660"/>
      <c r="BX23" s="660"/>
      <c r="BY23" s="660"/>
      <c r="BZ23" s="660"/>
      <c r="CA23" s="660"/>
      <c r="CB23" s="669"/>
      <c r="CD23" s="641" t="s">
        <v>218</v>
      </c>
      <c r="CE23" s="642"/>
      <c r="CF23" s="642"/>
      <c r="CG23" s="642"/>
      <c r="CH23" s="642"/>
      <c r="CI23" s="642"/>
      <c r="CJ23" s="642"/>
      <c r="CK23" s="642"/>
      <c r="CL23" s="642"/>
      <c r="CM23" s="642"/>
      <c r="CN23" s="642"/>
      <c r="CO23" s="642"/>
      <c r="CP23" s="642"/>
      <c r="CQ23" s="643"/>
      <c r="CR23" s="641" t="s">
        <v>280</v>
      </c>
      <c r="CS23" s="642"/>
      <c r="CT23" s="642"/>
      <c r="CU23" s="642"/>
      <c r="CV23" s="642"/>
      <c r="CW23" s="642"/>
      <c r="CX23" s="642"/>
      <c r="CY23" s="643"/>
      <c r="CZ23" s="641" t="s">
        <v>281</v>
      </c>
      <c r="DA23" s="642"/>
      <c r="DB23" s="642"/>
      <c r="DC23" s="643"/>
      <c r="DD23" s="641" t="s">
        <v>282</v>
      </c>
      <c r="DE23" s="642"/>
      <c r="DF23" s="642"/>
      <c r="DG23" s="642"/>
      <c r="DH23" s="642"/>
      <c r="DI23" s="642"/>
      <c r="DJ23" s="642"/>
      <c r="DK23" s="643"/>
      <c r="DL23" s="689" t="s">
        <v>283</v>
      </c>
      <c r="DM23" s="690"/>
      <c r="DN23" s="690"/>
      <c r="DO23" s="690"/>
      <c r="DP23" s="690"/>
      <c r="DQ23" s="690"/>
      <c r="DR23" s="690"/>
      <c r="DS23" s="690"/>
      <c r="DT23" s="690"/>
      <c r="DU23" s="690"/>
      <c r="DV23" s="691"/>
      <c r="DW23" s="641" t="s">
        <v>284</v>
      </c>
      <c r="DX23" s="642"/>
      <c r="DY23" s="642"/>
      <c r="DZ23" s="642"/>
      <c r="EA23" s="642"/>
      <c r="EB23" s="642"/>
      <c r="EC23" s="643"/>
    </row>
    <row r="24" spans="2:133" ht="11.25" customHeight="1" x14ac:dyDescent="0.15">
      <c r="B24" s="656" t="s">
        <v>285</v>
      </c>
      <c r="C24" s="657"/>
      <c r="D24" s="657"/>
      <c r="E24" s="657"/>
      <c r="F24" s="657"/>
      <c r="G24" s="657"/>
      <c r="H24" s="657"/>
      <c r="I24" s="657"/>
      <c r="J24" s="657"/>
      <c r="K24" s="657"/>
      <c r="L24" s="657"/>
      <c r="M24" s="657"/>
      <c r="N24" s="657"/>
      <c r="O24" s="657"/>
      <c r="P24" s="657"/>
      <c r="Q24" s="658"/>
      <c r="R24" s="659">
        <v>67968</v>
      </c>
      <c r="S24" s="660"/>
      <c r="T24" s="660"/>
      <c r="U24" s="660"/>
      <c r="V24" s="660"/>
      <c r="W24" s="660"/>
      <c r="X24" s="660"/>
      <c r="Y24" s="661"/>
      <c r="Z24" s="662">
        <v>0.3</v>
      </c>
      <c r="AA24" s="662"/>
      <c r="AB24" s="662"/>
      <c r="AC24" s="662"/>
      <c r="AD24" s="663" t="s">
        <v>122</v>
      </c>
      <c r="AE24" s="663"/>
      <c r="AF24" s="663"/>
      <c r="AG24" s="663"/>
      <c r="AH24" s="663"/>
      <c r="AI24" s="663"/>
      <c r="AJ24" s="663"/>
      <c r="AK24" s="663"/>
      <c r="AL24" s="664" t="s">
        <v>122</v>
      </c>
      <c r="AM24" s="665"/>
      <c r="AN24" s="665"/>
      <c r="AO24" s="666"/>
      <c r="AP24" s="677" t="s">
        <v>286</v>
      </c>
      <c r="AQ24" s="678"/>
      <c r="AR24" s="678"/>
      <c r="AS24" s="678"/>
      <c r="AT24" s="678"/>
      <c r="AU24" s="678"/>
      <c r="AV24" s="678"/>
      <c r="AW24" s="678"/>
      <c r="AX24" s="678"/>
      <c r="AY24" s="678"/>
      <c r="AZ24" s="678"/>
      <c r="BA24" s="678"/>
      <c r="BB24" s="678"/>
      <c r="BC24" s="678"/>
      <c r="BD24" s="678"/>
      <c r="BE24" s="678"/>
      <c r="BF24" s="679"/>
      <c r="BG24" s="659" t="s">
        <v>122</v>
      </c>
      <c r="BH24" s="660"/>
      <c r="BI24" s="660"/>
      <c r="BJ24" s="660"/>
      <c r="BK24" s="660"/>
      <c r="BL24" s="660"/>
      <c r="BM24" s="660"/>
      <c r="BN24" s="661"/>
      <c r="BO24" s="662" t="s">
        <v>122</v>
      </c>
      <c r="BP24" s="662"/>
      <c r="BQ24" s="662"/>
      <c r="BR24" s="662"/>
      <c r="BS24" s="668" t="s">
        <v>139</v>
      </c>
      <c r="BT24" s="660"/>
      <c r="BU24" s="660"/>
      <c r="BV24" s="660"/>
      <c r="BW24" s="660"/>
      <c r="BX24" s="660"/>
      <c r="BY24" s="660"/>
      <c r="BZ24" s="660"/>
      <c r="CA24" s="660"/>
      <c r="CB24" s="669"/>
      <c r="CD24" s="670" t="s">
        <v>287</v>
      </c>
      <c r="CE24" s="671"/>
      <c r="CF24" s="671"/>
      <c r="CG24" s="671"/>
      <c r="CH24" s="671"/>
      <c r="CI24" s="671"/>
      <c r="CJ24" s="671"/>
      <c r="CK24" s="671"/>
      <c r="CL24" s="671"/>
      <c r="CM24" s="671"/>
      <c r="CN24" s="671"/>
      <c r="CO24" s="671"/>
      <c r="CP24" s="671"/>
      <c r="CQ24" s="672"/>
      <c r="CR24" s="648">
        <v>10081959</v>
      </c>
      <c r="CS24" s="649"/>
      <c r="CT24" s="649"/>
      <c r="CU24" s="649"/>
      <c r="CV24" s="649"/>
      <c r="CW24" s="649"/>
      <c r="CX24" s="649"/>
      <c r="CY24" s="650"/>
      <c r="CZ24" s="653">
        <v>42</v>
      </c>
      <c r="DA24" s="654"/>
      <c r="DB24" s="654"/>
      <c r="DC24" s="673"/>
      <c r="DD24" s="692">
        <v>6469096</v>
      </c>
      <c r="DE24" s="649"/>
      <c r="DF24" s="649"/>
      <c r="DG24" s="649"/>
      <c r="DH24" s="649"/>
      <c r="DI24" s="649"/>
      <c r="DJ24" s="649"/>
      <c r="DK24" s="650"/>
      <c r="DL24" s="692">
        <v>6437819</v>
      </c>
      <c r="DM24" s="649"/>
      <c r="DN24" s="649"/>
      <c r="DO24" s="649"/>
      <c r="DP24" s="649"/>
      <c r="DQ24" s="649"/>
      <c r="DR24" s="649"/>
      <c r="DS24" s="649"/>
      <c r="DT24" s="649"/>
      <c r="DU24" s="649"/>
      <c r="DV24" s="650"/>
      <c r="DW24" s="653">
        <v>40.299999999999997</v>
      </c>
      <c r="DX24" s="654"/>
      <c r="DY24" s="654"/>
      <c r="DZ24" s="654"/>
      <c r="EA24" s="654"/>
      <c r="EB24" s="654"/>
      <c r="EC24" s="655"/>
    </row>
    <row r="25" spans="2:133" ht="11.25" customHeight="1" x14ac:dyDescent="0.15">
      <c r="B25" s="656" t="s">
        <v>288</v>
      </c>
      <c r="C25" s="657"/>
      <c r="D25" s="657"/>
      <c r="E25" s="657"/>
      <c r="F25" s="657"/>
      <c r="G25" s="657"/>
      <c r="H25" s="657"/>
      <c r="I25" s="657"/>
      <c r="J25" s="657"/>
      <c r="K25" s="657"/>
      <c r="L25" s="657"/>
      <c r="M25" s="657"/>
      <c r="N25" s="657"/>
      <c r="O25" s="657"/>
      <c r="P25" s="657"/>
      <c r="Q25" s="658"/>
      <c r="R25" s="659">
        <v>475180</v>
      </c>
      <c r="S25" s="660"/>
      <c r="T25" s="660"/>
      <c r="U25" s="660"/>
      <c r="V25" s="660"/>
      <c r="W25" s="660"/>
      <c r="X25" s="660"/>
      <c r="Y25" s="661"/>
      <c r="Z25" s="662">
        <v>1.9</v>
      </c>
      <c r="AA25" s="662"/>
      <c r="AB25" s="662"/>
      <c r="AC25" s="662"/>
      <c r="AD25" s="663">
        <v>54405</v>
      </c>
      <c r="AE25" s="663"/>
      <c r="AF25" s="663"/>
      <c r="AG25" s="663"/>
      <c r="AH25" s="663"/>
      <c r="AI25" s="663"/>
      <c r="AJ25" s="663"/>
      <c r="AK25" s="663"/>
      <c r="AL25" s="664">
        <v>0.4</v>
      </c>
      <c r="AM25" s="665"/>
      <c r="AN25" s="665"/>
      <c r="AO25" s="666"/>
      <c r="AP25" s="677" t="s">
        <v>289</v>
      </c>
      <c r="AQ25" s="678"/>
      <c r="AR25" s="678"/>
      <c r="AS25" s="678"/>
      <c r="AT25" s="678"/>
      <c r="AU25" s="678"/>
      <c r="AV25" s="678"/>
      <c r="AW25" s="678"/>
      <c r="AX25" s="678"/>
      <c r="AY25" s="678"/>
      <c r="AZ25" s="678"/>
      <c r="BA25" s="678"/>
      <c r="BB25" s="678"/>
      <c r="BC25" s="678"/>
      <c r="BD25" s="678"/>
      <c r="BE25" s="678"/>
      <c r="BF25" s="679"/>
      <c r="BG25" s="659" t="s">
        <v>122</v>
      </c>
      <c r="BH25" s="660"/>
      <c r="BI25" s="660"/>
      <c r="BJ25" s="660"/>
      <c r="BK25" s="660"/>
      <c r="BL25" s="660"/>
      <c r="BM25" s="660"/>
      <c r="BN25" s="661"/>
      <c r="BO25" s="662" t="s">
        <v>139</v>
      </c>
      <c r="BP25" s="662"/>
      <c r="BQ25" s="662"/>
      <c r="BR25" s="662"/>
      <c r="BS25" s="668" t="s">
        <v>122</v>
      </c>
      <c r="BT25" s="660"/>
      <c r="BU25" s="660"/>
      <c r="BV25" s="660"/>
      <c r="BW25" s="660"/>
      <c r="BX25" s="660"/>
      <c r="BY25" s="660"/>
      <c r="BZ25" s="660"/>
      <c r="CA25" s="660"/>
      <c r="CB25" s="669"/>
      <c r="CD25" s="674" t="s">
        <v>290</v>
      </c>
      <c r="CE25" s="675"/>
      <c r="CF25" s="675"/>
      <c r="CG25" s="675"/>
      <c r="CH25" s="675"/>
      <c r="CI25" s="675"/>
      <c r="CJ25" s="675"/>
      <c r="CK25" s="675"/>
      <c r="CL25" s="675"/>
      <c r="CM25" s="675"/>
      <c r="CN25" s="675"/>
      <c r="CO25" s="675"/>
      <c r="CP25" s="675"/>
      <c r="CQ25" s="676"/>
      <c r="CR25" s="659">
        <v>3354790</v>
      </c>
      <c r="CS25" s="695"/>
      <c r="CT25" s="695"/>
      <c r="CU25" s="695"/>
      <c r="CV25" s="695"/>
      <c r="CW25" s="695"/>
      <c r="CX25" s="695"/>
      <c r="CY25" s="696"/>
      <c r="CZ25" s="664">
        <v>14</v>
      </c>
      <c r="DA25" s="693"/>
      <c r="DB25" s="693"/>
      <c r="DC25" s="697"/>
      <c r="DD25" s="668">
        <v>2780390</v>
      </c>
      <c r="DE25" s="695"/>
      <c r="DF25" s="695"/>
      <c r="DG25" s="695"/>
      <c r="DH25" s="695"/>
      <c r="DI25" s="695"/>
      <c r="DJ25" s="695"/>
      <c r="DK25" s="696"/>
      <c r="DL25" s="668">
        <v>2749959</v>
      </c>
      <c r="DM25" s="695"/>
      <c r="DN25" s="695"/>
      <c r="DO25" s="695"/>
      <c r="DP25" s="695"/>
      <c r="DQ25" s="695"/>
      <c r="DR25" s="695"/>
      <c r="DS25" s="695"/>
      <c r="DT25" s="695"/>
      <c r="DU25" s="695"/>
      <c r="DV25" s="696"/>
      <c r="DW25" s="664">
        <v>17.2</v>
      </c>
      <c r="DX25" s="693"/>
      <c r="DY25" s="693"/>
      <c r="DZ25" s="693"/>
      <c r="EA25" s="693"/>
      <c r="EB25" s="693"/>
      <c r="EC25" s="694"/>
    </row>
    <row r="26" spans="2:133" ht="11.25" customHeight="1" x14ac:dyDescent="0.15">
      <c r="B26" s="656" t="s">
        <v>291</v>
      </c>
      <c r="C26" s="657"/>
      <c r="D26" s="657"/>
      <c r="E26" s="657"/>
      <c r="F26" s="657"/>
      <c r="G26" s="657"/>
      <c r="H26" s="657"/>
      <c r="I26" s="657"/>
      <c r="J26" s="657"/>
      <c r="K26" s="657"/>
      <c r="L26" s="657"/>
      <c r="M26" s="657"/>
      <c r="N26" s="657"/>
      <c r="O26" s="657"/>
      <c r="P26" s="657"/>
      <c r="Q26" s="658"/>
      <c r="R26" s="659">
        <v>153189</v>
      </c>
      <c r="S26" s="660"/>
      <c r="T26" s="660"/>
      <c r="U26" s="660"/>
      <c r="V26" s="660"/>
      <c r="W26" s="660"/>
      <c r="X26" s="660"/>
      <c r="Y26" s="661"/>
      <c r="Z26" s="662">
        <v>0.6</v>
      </c>
      <c r="AA26" s="662"/>
      <c r="AB26" s="662"/>
      <c r="AC26" s="662"/>
      <c r="AD26" s="663" t="s">
        <v>243</v>
      </c>
      <c r="AE26" s="663"/>
      <c r="AF26" s="663"/>
      <c r="AG26" s="663"/>
      <c r="AH26" s="663"/>
      <c r="AI26" s="663"/>
      <c r="AJ26" s="663"/>
      <c r="AK26" s="663"/>
      <c r="AL26" s="664" t="s">
        <v>122</v>
      </c>
      <c r="AM26" s="665"/>
      <c r="AN26" s="665"/>
      <c r="AO26" s="666"/>
      <c r="AP26" s="677" t="s">
        <v>292</v>
      </c>
      <c r="AQ26" s="698"/>
      <c r="AR26" s="698"/>
      <c r="AS26" s="698"/>
      <c r="AT26" s="698"/>
      <c r="AU26" s="698"/>
      <c r="AV26" s="698"/>
      <c r="AW26" s="698"/>
      <c r="AX26" s="698"/>
      <c r="AY26" s="698"/>
      <c r="AZ26" s="698"/>
      <c r="BA26" s="698"/>
      <c r="BB26" s="698"/>
      <c r="BC26" s="698"/>
      <c r="BD26" s="698"/>
      <c r="BE26" s="698"/>
      <c r="BF26" s="679"/>
      <c r="BG26" s="659" t="s">
        <v>122</v>
      </c>
      <c r="BH26" s="660"/>
      <c r="BI26" s="660"/>
      <c r="BJ26" s="660"/>
      <c r="BK26" s="660"/>
      <c r="BL26" s="660"/>
      <c r="BM26" s="660"/>
      <c r="BN26" s="661"/>
      <c r="BO26" s="662" t="s">
        <v>139</v>
      </c>
      <c r="BP26" s="662"/>
      <c r="BQ26" s="662"/>
      <c r="BR26" s="662"/>
      <c r="BS26" s="668" t="s">
        <v>122</v>
      </c>
      <c r="BT26" s="660"/>
      <c r="BU26" s="660"/>
      <c r="BV26" s="660"/>
      <c r="BW26" s="660"/>
      <c r="BX26" s="660"/>
      <c r="BY26" s="660"/>
      <c r="BZ26" s="660"/>
      <c r="CA26" s="660"/>
      <c r="CB26" s="669"/>
      <c r="CD26" s="674" t="s">
        <v>293</v>
      </c>
      <c r="CE26" s="675"/>
      <c r="CF26" s="675"/>
      <c r="CG26" s="675"/>
      <c r="CH26" s="675"/>
      <c r="CI26" s="675"/>
      <c r="CJ26" s="675"/>
      <c r="CK26" s="675"/>
      <c r="CL26" s="675"/>
      <c r="CM26" s="675"/>
      <c r="CN26" s="675"/>
      <c r="CO26" s="675"/>
      <c r="CP26" s="675"/>
      <c r="CQ26" s="676"/>
      <c r="CR26" s="659">
        <v>2281125</v>
      </c>
      <c r="CS26" s="660"/>
      <c r="CT26" s="660"/>
      <c r="CU26" s="660"/>
      <c r="CV26" s="660"/>
      <c r="CW26" s="660"/>
      <c r="CX26" s="660"/>
      <c r="CY26" s="661"/>
      <c r="CZ26" s="664">
        <v>9.5</v>
      </c>
      <c r="DA26" s="693"/>
      <c r="DB26" s="693"/>
      <c r="DC26" s="697"/>
      <c r="DD26" s="668">
        <v>1719990</v>
      </c>
      <c r="DE26" s="660"/>
      <c r="DF26" s="660"/>
      <c r="DG26" s="660"/>
      <c r="DH26" s="660"/>
      <c r="DI26" s="660"/>
      <c r="DJ26" s="660"/>
      <c r="DK26" s="661"/>
      <c r="DL26" s="668" t="s">
        <v>122</v>
      </c>
      <c r="DM26" s="660"/>
      <c r="DN26" s="660"/>
      <c r="DO26" s="660"/>
      <c r="DP26" s="660"/>
      <c r="DQ26" s="660"/>
      <c r="DR26" s="660"/>
      <c r="DS26" s="660"/>
      <c r="DT26" s="660"/>
      <c r="DU26" s="660"/>
      <c r="DV26" s="661"/>
      <c r="DW26" s="664" t="s">
        <v>139</v>
      </c>
      <c r="DX26" s="693"/>
      <c r="DY26" s="693"/>
      <c r="DZ26" s="693"/>
      <c r="EA26" s="693"/>
      <c r="EB26" s="693"/>
      <c r="EC26" s="694"/>
    </row>
    <row r="27" spans="2:133" ht="11.25" customHeight="1" x14ac:dyDescent="0.15">
      <c r="B27" s="656" t="s">
        <v>294</v>
      </c>
      <c r="C27" s="657"/>
      <c r="D27" s="657"/>
      <c r="E27" s="657"/>
      <c r="F27" s="657"/>
      <c r="G27" s="657"/>
      <c r="H27" s="657"/>
      <c r="I27" s="657"/>
      <c r="J27" s="657"/>
      <c r="K27" s="657"/>
      <c r="L27" s="657"/>
      <c r="M27" s="657"/>
      <c r="N27" s="657"/>
      <c r="O27" s="657"/>
      <c r="P27" s="657"/>
      <c r="Q27" s="658"/>
      <c r="R27" s="659">
        <v>3026834</v>
      </c>
      <c r="S27" s="660"/>
      <c r="T27" s="660"/>
      <c r="U27" s="660"/>
      <c r="V27" s="660"/>
      <c r="W27" s="660"/>
      <c r="X27" s="660"/>
      <c r="Y27" s="661"/>
      <c r="Z27" s="662">
        <v>12.1</v>
      </c>
      <c r="AA27" s="662"/>
      <c r="AB27" s="662"/>
      <c r="AC27" s="662"/>
      <c r="AD27" s="663" t="s">
        <v>139</v>
      </c>
      <c r="AE27" s="663"/>
      <c r="AF27" s="663"/>
      <c r="AG27" s="663"/>
      <c r="AH27" s="663"/>
      <c r="AI27" s="663"/>
      <c r="AJ27" s="663"/>
      <c r="AK27" s="663"/>
      <c r="AL27" s="664" t="s">
        <v>122</v>
      </c>
      <c r="AM27" s="665"/>
      <c r="AN27" s="665"/>
      <c r="AO27" s="666"/>
      <c r="AP27" s="656" t="s">
        <v>295</v>
      </c>
      <c r="AQ27" s="657"/>
      <c r="AR27" s="657"/>
      <c r="AS27" s="657"/>
      <c r="AT27" s="657"/>
      <c r="AU27" s="657"/>
      <c r="AV27" s="657"/>
      <c r="AW27" s="657"/>
      <c r="AX27" s="657"/>
      <c r="AY27" s="657"/>
      <c r="AZ27" s="657"/>
      <c r="BA27" s="657"/>
      <c r="BB27" s="657"/>
      <c r="BC27" s="657"/>
      <c r="BD27" s="657"/>
      <c r="BE27" s="657"/>
      <c r="BF27" s="658"/>
      <c r="BG27" s="659">
        <v>12152224</v>
      </c>
      <c r="BH27" s="660"/>
      <c r="BI27" s="660"/>
      <c r="BJ27" s="660"/>
      <c r="BK27" s="660"/>
      <c r="BL27" s="660"/>
      <c r="BM27" s="660"/>
      <c r="BN27" s="661"/>
      <c r="BO27" s="662">
        <v>100</v>
      </c>
      <c r="BP27" s="662"/>
      <c r="BQ27" s="662"/>
      <c r="BR27" s="662"/>
      <c r="BS27" s="668">
        <v>188372</v>
      </c>
      <c r="BT27" s="660"/>
      <c r="BU27" s="660"/>
      <c r="BV27" s="660"/>
      <c r="BW27" s="660"/>
      <c r="BX27" s="660"/>
      <c r="BY27" s="660"/>
      <c r="BZ27" s="660"/>
      <c r="CA27" s="660"/>
      <c r="CB27" s="669"/>
      <c r="CD27" s="674" t="s">
        <v>296</v>
      </c>
      <c r="CE27" s="675"/>
      <c r="CF27" s="675"/>
      <c r="CG27" s="675"/>
      <c r="CH27" s="675"/>
      <c r="CI27" s="675"/>
      <c r="CJ27" s="675"/>
      <c r="CK27" s="675"/>
      <c r="CL27" s="675"/>
      <c r="CM27" s="675"/>
      <c r="CN27" s="675"/>
      <c r="CO27" s="675"/>
      <c r="CP27" s="675"/>
      <c r="CQ27" s="676"/>
      <c r="CR27" s="659">
        <v>4886967</v>
      </c>
      <c r="CS27" s="695"/>
      <c r="CT27" s="695"/>
      <c r="CU27" s="695"/>
      <c r="CV27" s="695"/>
      <c r="CW27" s="695"/>
      <c r="CX27" s="695"/>
      <c r="CY27" s="696"/>
      <c r="CZ27" s="664">
        <v>20.3</v>
      </c>
      <c r="DA27" s="693"/>
      <c r="DB27" s="693"/>
      <c r="DC27" s="697"/>
      <c r="DD27" s="668">
        <v>1848504</v>
      </c>
      <c r="DE27" s="695"/>
      <c r="DF27" s="695"/>
      <c r="DG27" s="695"/>
      <c r="DH27" s="695"/>
      <c r="DI27" s="695"/>
      <c r="DJ27" s="695"/>
      <c r="DK27" s="696"/>
      <c r="DL27" s="668">
        <v>1847658</v>
      </c>
      <c r="DM27" s="695"/>
      <c r="DN27" s="695"/>
      <c r="DO27" s="695"/>
      <c r="DP27" s="695"/>
      <c r="DQ27" s="695"/>
      <c r="DR27" s="695"/>
      <c r="DS27" s="695"/>
      <c r="DT27" s="695"/>
      <c r="DU27" s="695"/>
      <c r="DV27" s="696"/>
      <c r="DW27" s="664">
        <v>11.6</v>
      </c>
      <c r="DX27" s="693"/>
      <c r="DY27" s="693"/>
      <c r="DZ27" s="693"/>
      <c r="EA27" s="693"/>
      <c r="EB27" s="693"/>
      <c r="EC27" s="694"/>
    </row>
    <row r="28" spans="2:133" ht="11.25" customHeight="1" x14ac:dyDescent="0.15">
      <c r="B28" s="701" t="s">
        <v>297</v>
      </c>
      <c r="C28" s="702"/>
      <c r="D28" s="702"/>
      <c r="E28" s="702"/>
      <c r="F28" s="702"/>
      <c r="G28" s="702"/>
      <c r="H28" s="702"/>
      <c r="I28" s="702"/>
      <c r="J28" s="702"/>
      <c r="K28" s="702"/>
      <c r="L28" s="702"/>
      <c r="M28" s="702"/>
      <c r="N28" s="702"/>
      <c r="O28" s="702"/>
      <c r="P28" s="702"/>
      <c r="Q28" s="703"/>
      <c r="R28" s="659" t="s">
        <v>122</v>
      </c>
      <c r="S28" s="660"/>
      <c r="T28" s="660"/>
      <c r="U28" s="660"/>
      <c r="V28" s="660"/>
      <c r="W28" s="660"/>
      <c r="X28" s="660"/>
      <c r="Y28" s="661"/>
      <c r="Z28" s="662" t="s">
        <v>243</v>
      </c>
      <c r="AA28" s="662"/>
      <c r="AB28" s="662"/>
      <c r="AC28" s="662"/>
      <c r="AD28" s="663" t="s">
        <v>122</v>
      </c>
      <c r="AE28" s="663"/>
      <c r="AF28" s="663"/>
      <c r="AG28" s="663"/>
      <c r="AH28" s="663"/>
      <c r="AI28" s="663"/>
      <c r="AJ28" s="663"/>
      <c r="AK28" s="663"/>
      <c r="AL28" s="664" t="s">
        <v>122</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298</v>
      </c>
      <c r="CE28" s="675"/>
      <c r="CF28" s="675"/>
      <c r="CG28" s="675"/>
      <c r="CH28" s="675"/>
      <c r="CI28" s="675"/>
      <c r="CJ28" s="675"/>
      <c r="CK28" s="675"/>
      <c r="CL28" s="675"/>
      <c r="CM28" s="675"/>
      <c r="CN28" s="675"/>
      <c r="CO28" s="675"/>
      <c r="CP28" s="675"/>
      <c r="CQ28" s="676"/>
      <c r="CR28" s="659">
        <v>1840202</v>
      </c>
      <c r="CS28" s="660"/>
      <c r="CT28" s="660"/>
      <c r="CU28" s="660"/>
      <c r="CV28" s="660"/>
      <c r="CW28" s="660"/>
      <c r="CX28" s="660"/>
      <c r="CY28" s="661"/>
      <c r="CZ28" s="664">
        <v>7.7</v>
      </c>
      <c r="DA28" s="693"/>
      <c r="DB28" s="693"/>
      <c r="DC28" s="697"/>
      <c r="DD28" s="668">
        <v>1840202</v>
      </c>
      <c r="DE28" s="660"/>
      <c r="DF28" s="660"/>
      <c r="DG28" s="660"/>
      <c r="DH28" s="660"/>
      <c r="DI28" s="660"/>
      <c r="DJ28" s="660"/>
      <c r="DK28" s="661"/>
      <c r="DL28" s="668">
        <v>1840202</v>
      </c>
      <c r="DM28" s="660"/>
      <c r="DN28" s="660"/>
      <c r="DO28" s="660"/>
      <c r="DP28" s="660"/>
      <c r="DQ28" s="660"/>
      <c r="DR28" s="660"/>
      <c r="DS28" s="660"/>
      <c r="DT28" s="660"/>
      <c r="DU28" s="660"/>
      <c r="DV28" s="661"/>
      <c r="DW28" s="664">
        <v>11.5</v>
      </c>
      <c r="DX28" s="693"/>
      <c r="DY28" s="693"/>
      <c r="DZ28" s="693"/>
      <c r="EA28" s="693"/>
      <c r="EB28" s="693"/>
      <c r="EC28" s="694"/>
    </row>
    <row r="29" spans="2:133" ht="11.25" customHeight="1" x14ac:dyDescent="0.15">
      <c r="B29" s="656" t="s">
        <v>299</v>
      </c>
      <c r="C29" s="657"/>
      <c r="D29" s="657"/>
      <c r="E29" s="657"/>
      <c r="F29" s="657"/>
      <c r="G29" s="657"/>
      <c r="H29" s="657"/>
      <c r="I29" s="657"/>
      <c r="J29" s="657"/>
      <c r="K29" s="657"/>
      <c r="L29" s="657"/>
      <c r="M29" s="657"/>
      <c r="N29" s="657"/>
      <c r="O29" s="657"/>
      <c r="P29" s="657"/>
      <c r="Q29" s="658"/>
      <c r="R29" s="659">
        <v>1197595</v>
      </c>
      <c r="S29" s="660"/>
      <c r="T29" s="660"/>
      <c r="U29" s="660"/>
      <c r="V29" s="660"/>
      <c r="W29" s="660"/>
      <c r="X29" s="660"/>
      <c r="Y29" s="661"/>
      <c r="Z29" s="662">
        <v>4.8</v>
      </c>
      <c r="AA29" s="662"/>
      <c r="AB29" s="662"/>
      <c r="AC29" s="662"/>
      <c r="AD29" s="663" t="s">
        <v>122</v>
      </c>
      <c r="AE29" s="663"/>
      <c r="AF29" s="663"/>
      <c r="AG29" s="663"/>
      <c r="AH29" s="663"/>
      <c r="AI29" s="663"/>
      <c r="AJ29" s="663"/>
      <c r="AK29" s="663"/>
      <c r="AL29" s="664" t="s">
        <v>243</v>
      </c>
      <c r="AM29" s="665"/>
      <c r="AN29" s="665"/>
      <c r="AO29" s="666"/>
      <c r="AP29" s="638" t="s">
        <v>218</v>
      </c>
      <c r="AQ29" s="639"/>
      <c r="AR29" s="639"/>
      <c r="AS29" s="639"/>
      <c r="AT29" s="639"/>
      <c r="AU29" s="639"/>
      <c r="AV29" s="639"/>
      <c r="AW29" s="639"/>
      <c r="AX29" s="639"/>
      <c r="AY29" s="639"/>
      <c r="AZ29" s="639"/>
      <c r="BA29" s="639"/>
      <c r="BB29" s="639"/>
      <c r="BC29" s="639"/>
      <c r="BD29" s="639"/>
      <c r="BE29" s="639"/>
      <c r="BF29" s="640"/>
      <c r="BG29" s="638" t="s">
        <v>300</v>
      </c>
      <c r="BH29" s="699"/>
      <c r="BI29" s="699"/>
      <c r="BJ29" s="699"/>
      <c r="BK29" s="699"/>
      <c r="BL29" s="699"/>
      <c r="BM29" s="699"/>
      <c r="BN29" s="699"/>
      <c r="BO29" s="699"/>
      <c r="BP29" s="699"/>
      <c r="BQ29" s="700"/>
      <c r="BR29" s="638" t="s">
        <v>301</v>
      </c>
      <c r="BS29" s="699"/>
      <c r="BT29" s="699"/>
      <c r="BU29" s="699"/>
      <c r="BV29" s="699"/>
      <c r="BW29" s="699"/>
      <c r="BX29" s="699"/>
      <c r="BY29" s="699"/>
      <c r="BZ29" s="699"/>
      <c r="CA29" s="699"/>
      <c r="CB29" s="700"/>
      <c r="CD29" s="722" t="s">
        <v>302</v>
      </c>
      <c r="CE29" s="723"/>
      <c r="CF29" s="674" t="s">
        <v>303</v>
      </c>
      <c r="CG29" s="675"/>
      <c r="CH29" s="675"/>
      <c r="CI29" s="675"/>
      <c r="CJ29" s="675"/>
      <c r="CK29" s="675"/>
      <c r="CL29" s="675"/>
      <c r="CM29" s="675"/>
      <c r="CN29" s="675"/>
      <c r="CO29" s="675"/>
      <c r="CP29" s="675"/>
      <c r="CQ29" s="676"/>
      <c r="CR29" s="659">
        <v>1840202</v>
      </c>
      <c r="CS29" s="695"/>
      <c r="CT29" s="695"/>
      <c r="CU29" s="695"/>
      <c r="CV29" s="695"/>
      <c r="CW29" s="695"/>
      <c r="CX29" s="695"/>
      <c r="CY29" s="696"/>
      <c r="CZ29" s="664">
        <v>7.7</v>
      </c>
      <c r="DA29" s="693"/>
      <c r="DB29" s="693"/>
      <c r="DC29" s="697"/>
      <c r="DD29" s="668">
        <v>1840202</v>
      </c>
      <c r="DE29" s="695"/>
      <c r="DF29" s="695"/>
      <c r="DG29" s="695"/>
      <c r="DH29" s="695"/>
      <c r="DI29" s="695"/>
      <c r="DJ29" s="695"/>
      <c r="DK29" s="696"/>
      <c r="DL29" s="668">
        <v>1840202</v>
      </c>
      <c r="DM29" s="695"/>
      <c r="DN29" s="695"/>
      <c r="DO29" s="695"/>
      <c r="DP29" s="695"/>
      <c r="DQ29" s="695"/>
      <c r="DR29" s="695"/>
      <c r="DS29" s="695"/>
      <c r="DT29" s="695"/>
      <c r="DU29" s="695"/>
      <c r="DV29" s="696"/>
      <c r="DW29" s="664">
        <v>11.5</v>
      </c>
      <c r="DX29" s="693"/>
      <c r="DY29" s="693"/>
      <c r="DZ29" s="693"/>
      <c r="EA29" s="693"/>
      <c r="EB29" s="693"/>
      <c r="EC29" s="694"/>
    </row>
    <row r="30" spans="2:133" ht="11.25" customHeight="1" x14ac:dyDescent="0.15">
      <c r="B30" s="656" t="s">
        <v>304</v>
      </c>
      <c r="C30" s="657"/>
      <c r="D30" s="657"/>
      <c r="E30" s="657"/>
      <c r="F30" s="657"/>
      <c r="G30" s="657"/>
      <c r="H30" s="657"/>
      <c r="I30" s="657"/>
      <c r="J30" s="657"/>
      <c r="K30" s="657"/>
      <c r="L30" s="657"/>
      <c r="M30" s="657"/>
      <c r="N30" s="657"/>
      <c r="O30" s="657"/>
      <c r="P30" s="657"/>
      <c r="Q30" s="658"/>
      <c r="R30" s="659">
        <v>145559</v>
      </c>
      <c r="S30" s="660"/>
      <c r="T30" s="660"/>
      <c r="U30" s="660"/>
      <c r="V30" s="660"/>
      <c r="W30" s="660"/>
      <c r="X30" s="660"/>
      <c r="Y30" s="661"/>
      <c r="Z30" s="662">
        <v>0.6</v>
      </c>
      <c r="AA30" s="662"/>
      <c r="AB30" s="662"/>
      <c r="AC30" s="662"/>
      <c r="AD30" s="663" t="s">
        <v>122</v>
      </c>
      <c r="AE30" s="663"/>
      <c r="AF30" s="663"/>
      <c r="AG30" s="663"/>
      <c r="AH30" s="663"/>
      <c r="AI30" s="663"/>
      <c r="AJ30" s="663"/>
      <c r="AK30" s="663"/>
      <c r="AL30" s="664" t="s">
        <v>122</v>
      </c>
      <c r="AM30" s="665"/>
      <c r="AN30" s="665"/>
      <c r="AO30" s="666"/>
      <c r="AP30" s="707" t="s">
        <v>305</v>
      </c>
      <c r="AQ30" s="708"/>
      <c r="AR30" s="708"/>
      <c r="AS30" s="708"/>
      <c r="AT30" s="713" t="s">
        <v>306</v>
      </c>
      <c r="AU30" s="210"/>
      <c r="AV30" s="210"/>
      <c r="AW30" s="210"/>
      <c r="AX30" s="645" t="s">
        <v>181</v>
      </c>
      <c r="AY30" s="646"/>
      <c r="AZ30" s="646"/>
      <c r="BA30" s="646"/>
      <c r="BB30" s="646"/>
      <c r="BC30" s="646"/>
      <c r="BD30" s="646"/>
      <c r="BE30" s="646"/>
      <c r="BF30" s="647"/>
      <c r="BG30" s="719">
        <v>99</v>
      </c>
      <c r="BH30" s="720"/>
      <c r="BI30" s="720"/>
      <c r="BJ30" s="720"/>
      <c r="BK30" s="720"/>
      <c r="BL30" s="720"/>
      <c r="BM30" s="654">
        <v>95.8</v>
      </c>
      <c r="BN30" s="720"/>
      <c r="BO30" s="720"/>
      <c r="BP30" s="720"/>
      <c r="BQ30" s="721"/>
      <c r="BR30" s="719">
        <v>99</v>
      </c>
      <c r="BS30" s="720"/>
      <c r="BT30" s="720"/>
      <c r="BU30" s="720"/>
      <c r="BV30" s="720"/>
      <c r="BW30" s="720"/>
      <c r="BX30" s="654">
        <v>95.4</v>
      </c>
      <c r="BY30" s="720"/>
      <c r="BZ30" s="720"/>
      <c r="CA30" s="720"/>
      <c r="CB30" s="721"/>
      <c r="CD30" s="724"/>
      <c r="CE30" s="725"/>
      <c r="CF30" s="674" t="s">
        <v>307</v>
      </c>
      <c r="CG30" s="675"/>
      <c r="CH30" s="675"/>
      <c r="CI30" s="675"/>
      <c r="CJ30" s="675"/>
      <c r="CK30" s="675"/>
      <c r="CL30" s="675"/>
      <c r="CM30" s="675"/>
      <c r="CN30" s="675"/>
      <c r="CO30" s="675"/>
      <c r="CP30" s="675"/>
      <c r="CQ30" s="676"/>
      <c r="CR30" s="659">
        <v>1731367</v>
      </c>
      <c r="CS30" s="660"/>
      <c r="CT30" s="660"/>
      <c r="CU30" s="660"/>
      <c r="CV30" s="660"/>
      <c r="CW30" s="660"/>
      <c r="CX30" s="660"/>
      <c r="CY30" s="661"/>
      <c r="CZ30" s="664">
        <v>7.2</v>
      </c>
      <c r="DA30" s="693"/>
      <c r="DB30" s="693"/>
      <c r="DC30" s="697"/>
      <c r="DD30" s="668">
        <v>1731367</v>
      </c>
      <c r="DE30" s="660"/>
      <c r="DF30" s="660"/>
      <c r="DG30" s="660"/>
      <c r="DH30" s="660"/>
      <c r="DI30" s="660"/>
      <c r="DJ30" s="660"/>
      <c r="DK30" s="661"/>
      <c r="DL30" s="668">
        <v>1731367</v>
      </c>
      <c r="DM30" s="660"/>
      <c r="DN30" s="660"/>
      <c r="DO30" s="660"/>
      <c r="DP30" s="660"/>
      <c r="DQ30" s="660"/>
      <c r="DR30" s="660"/>
      <c r="DS30" s="660"/>
      <c r="DT30" s="660"/>
      <c r="DU30" s="660"/>
      <c r="DV30" s="661"/>
      <c r="DW30" s="664">
        <v>10.8</v>
      </c>
      <c r="DX30" s="693"/>
      <c r="DY30" s="693"/>
      <c r="DZ30" s="693"/>
      <c r="EA30" s="693"/>
      <c r="EB30" s="693"/>
      <c r="EC30" s="694"/>
    </row>
    <row r="31" spans="2:133" ht="11.25" customHeight="1" x14ac:dyDescent="0.15">
      <c r="B31" s="656" t="s">
        <v>308</v>
      </c>
      <c r="C31" s="657"/>
      <c r="D31" s="657"/>
      <c r="E31" s="657"/>
      <c r="F31" s="657"/>
      <c r="G31" s="657"/>
      <c r="H31" s="657"/>
      <c r="I31" s="657"/>
      <c r="J31" s="657"/>
      <c r="K31" s="657"/>
      <c r="L31" s="657"/>
      <c r="M31" s="657"/>
      <c r="N31" s="657"/>
      <c r="O31" s="657"/>
      <c r="P31" s="657"/>
      <c r="Q31" s="658"/>
      <c r="R31" s="659">
        <v>31831</v>
      </c>
      <c r="S31" s="660"/>
      <c r="T31" s="660"/>
      <c r="U31" s="660"/>
      <c r="V31" s="660"/>
      <c r="W31" s="660"/>
      <c r="X31" s="660"/>
      <c r="Y31" s="661"/>
      <c r="Z31" s="662">
        <v>0.1</v>
      </c>
      <c r="AA31" s="662"/>
      <c r="AB31" s="662"/>
      <c r="AC31" s="662"/>
      <c r="AD31" s="663" t="s">
        <v>139</v>
      </c>
      <c r="AE31" s="663"/>
      <c r="AF31" s="663"/>
      <c r="AG31" s="663"/>
      <c r="AH31" s="663"/>
      <c r="AI31" s="663"/>
      <c r="AJ31" s="663"/>
      <c r="AK31" s="663"/>
      <c r="AL31" s="664" t="s">
        <v>122</v>
      </c>
      <c r="AM31" s="665"/>
      <c r="AN31" s="665"/>
      <c r="AO31" s="666"/>
      <c r="AP31" s="709"/>
      <c r="AQ31" s="710"/>
      <c r="AR31" s="710"/>
      <c r="AS31" s="710"/>
      <c r="AT31" s="714"/>
      <c r="AU31" s="209" t="s">
        <v>309</v>
      </c>
      <c r="AV31" s="209"/>
      <c r="AW31" s="209"/>
      <c r="AX31" s="656" t="s">
        <v>310</v>
      </c>
      <c r="AY31" s="657"/>
      <c r="AZ31" s="657"/>
      <c r="BA31" s="657"/>
      <c r="BB31" s="657"/>
      <c r="BC31" s="657"/>
      <c r="BD31" s="657"/>
      <c r="BE31" s="657"/>
      <c r="BF31" s="658"/>
      <c r="BG31" s="716">
        <v>98.7</v>
      </c>
      <c r="BH31" s="695"/>
      <c r="BI31" s="695"/>
      <c r="BJ31" s="695"/>
      <c r="BK31" s="695"/>
      <c r="BL31" s="695"/>
      <c r="BM31" s="665">
        <v>94.7</v>
      </c>
      <c r="BN31" s="717"/>
      <c r="BO31" s="717"/>
      <c r="BP31" s="717"/>
      <c r="BQ31" s="718"/>
      <c r="BR31" s="716">
        <v>98.7</v>
      </c>
      <c r="BS31" s="695"/>
      <c r="BT31" s="695"/>
      <c r="BU31" s="695"/>
      <c r="BV31" s="695"/>
      <c r="BW31" s="695"/>
      <c r="BX31" s="665">
        <v>94.2</v>
      </c>
      <c r="BY31" s="717"/>
      <c r="BZ31" s="717"/>
      <c r="CA31" s="717"/>
      <c r="CB31" s="718"/>
      <c r="CD31" s="724"/>
      <c r="CE31" s="725"/>
      <c r="CF31" s="674" t="s">
        <v>311</v>
      </c>
      <c r="CG31" s="675"/>
      <c r="CH31" s="675"/>
      <c r="CI31" s="675"/>
      <c r="CJ31" s="675"/>
      <c r="CK31" s="675"/>
      <c r="CL31" s="675"/>
      <c r="CM31" s="675"/>
      <c r="CN31" s="675"/>
      <c r="CO31" s="675"/>
      <c r="CP31" s="675"/>
      <c r="CQ31" s="676"/>
      <c r="CR31" s="659">
        <v>108835</v>
      </c>
      <c r="CS31" s="695"/>
      <c r="CT31" s="695"/>
      <c r="CU31" s="695"/>
      <c r="CV31" s="695"/>
      <c r="CW31" s="695"/>
      <c r="CX31" s="695"/>
      <c r="CY31" s="696"/>
      <c r="CZ31" s="664">
        <v>0.5</v>
      </c>
      <c r="DA31" s="693"/>
      <c r="DB31" s="693"/>
      <c r="DC31" s="697"/>
      <c r="DD31" s="668">
        <v>108835</v>
      </c>
      <c r="DE31" s="695"/>
      <c r="DF31" s="695"/>
      <c r="DG31" s="695"/>
      <c r="DH31" s="695"/>
      <c r="DI31" s="695"/>
      <c r="DJ31" s="695"/>
      <c r="DK31" s="696"/>
      <c r="DL31" s="668">
        <v>108835</v>
      </c>
      <c r="DM31" s="695"/>
      <c r="DN31" s="695"/>
      <c r="DO31" s="695"/>
      <c r="DP31" s="695"/>
      <c r="DQ31" s="695"/>
      <c r="DR31" s="695"/>
      <c r="DS31" s="695"/>
      <c r="DT31" s="695"/>
      <c r="DU31" s="695"/>
      <c r="DV31" s="696"/>
      <c r="DW31" s="664">
        <v>0.7</v>
      </c>
      <c r="DX31" s="693"/>
      <c r="DY31" s="693"/>
      <c r="DZ31" s="693"/>
      <c r="EA31" s="693"/>
      <c r="EB31" s="693"/>
      <c r="EC31" s="694"/>
    </row>
    <row r="32" spans="2:133" ht="11.25" customHeight="1" x14ac:dyDescent="0.15">
      <c r="B32" s="656" t="s">
        <v>312</v>
      </c>
      <c r="C32" s="657"/>
      <c r="D32" s="657"/>
      <c r="E32" s="657"/>
      <c r="F32" s="657"/>
      <c r="G32" s="657"/>
      <c r="H32" s="657"/>
      <c r="I32" s="657"/>
      <c r="J32" s="657"/>
      <c r="K32" s="657"/>
      <c r="L32" s="657"/>
      <c r="M32" s="657"/>
      <c r="N32" s="657"/>
      <c r="O32" s="657"/>
      <c r="P32" s="657"/>
      <c r="Q32" s="658"/>
      <c r="R32" s="659">
        <v>769471</v>
      </c>
      <c r="S32" s="660"/>
      <c r="T32" s="660"/>
      <c r="U32" s="660"/>
      <c r="V32" s="660"/>
      <c r="W32" s="660"/>
      <c r="X32" s="660"/>
      <c r="Y32" s="661"/>
      <c r="Z32" s="662">
        <v>3.1</v>
      </c>
      <c r="AA32" s="662"/>
      <c r="AB32" s="662"/>
      <c r="AC32" s="662"/>
      <c r="AD32" s="663" t="s">
        <v>122</v>
      </c>
      <c r="AE32" s="663"/>
      <c r="AF32" s="663"/>
      <c r="AG32" s="663"/>
      <c r="AH32" s="663"/>
      <c r="AI32" s="663"/>
      <c r="AJ32" s="663"/>
      <c r="AK32" s="663"/>
      <c r="AL32" s="664" t="s">
        <v>122</v>
      </c>
      <c r="AM32" s="665"/>
      <c r="AN32" s="665"/>
      <c r="AO32" s="666"/>
      <c r="AP32" s="711"/>
      <c r="AQ32" s="712"/>
      <c r="AR32" s="712"/>
      <c r="AS32" s="712"/>
      <c r="AT32" s="715"/>
      <c r="AU32" s="211"/>
      <c r="AV32" s="211"/>
      <c r="AW32" s="211"/>
      <c r="AX32" s="704" t="s">
        <v>313</v>
      </c>
      <c r="AY32" s="705"/>
      <c r="AZ32" s="705"/>
      <c r="BA32" s="705"/>
      <c r="BB32" s="705"/>
      <c r="BC32" s="705"/>
      <c r="BD32" s="705"/>
      <c r="BE32" s="705"/>
      <c r="BF32" s="706"/>
      <c r="BG32" s="728">
        <v>99.3</v>
      </c>
      <c r="BH32" s="729"/>
      <c r="BI32" s="729"/>
      <c r="BJ32" s="729"/>
      <c r="BK32" s="729"/>
      <c r="BL32" s="729"/>
      <c r="BM32" s="730">
        <v>96.6</v>
      </c>
      <c r="BN32" s="729"/>
      <c r="BO32" s="729"/>
      <c r="BP32" s="729"/>
      <c r="BQ32" s="731"/>
      <c r="BR32" s="728">
        <v>99.2</v>
      </c>
      <c r="BS32" s="729"/>
      <c r="BT32" s="729"/>
      <c r="BU32" s="729"/>
      <c r="BV32" s="729"/>
      <c r="BW32" s="729"/>
      <c r="BX32" s="730">
        <v>96.2</v>
      </c>
      <c r="BY32" s="729"/>
      <c r="BZ32" s="729"/>
      <c r="CA32" s="729"/>
      <c r="CB32" s="731"/>
      <c r="CD32" s="726"/>
      <c r="CE32" s="727"/>
      <c r="CF32" s="674" t="s">
        <v>314</v>
      </c>
      <c r="CG32" s="675"/>
      <c r="CH32" s="675"/>
      <c r="CI32" s="675"/>
      <c r="CJ32" s="675"/>
      <c r="CK32" s="675"/>
      <c r="CL32" s="675"/>
      <c r="CM32" s="675"/>
      <c r="CN32" s="675"/>
      <c r="CO32" s="675"/>
      <c r="CP32" s="675"/>
      <c r="CQ32" s="676"/>
      <c r="CR32" s="659" t="s">
        <v>139</v>
      </c>
      <c r="CS32" s="660"/>
      <c r="CT32" s="660"/>
      <c r="CU32" s="660"/>
      <c r="CV32" s="660"/>
      <c r="CW32" s="660"/>
      <c r="CX32" s="660"/>
      <c r="CY32" s="661"/>
      <c r="CZ32" s="664" t="s">
        <v>122</v>
      </c>
      <c r="DA32" s="693"/>
      <c r="DB32" s="693"/>
      <c r="DC32" s="697"/>
      <c r="DD32" s="668" t="s">
        <v>139</v>
      </c>
      <c r="DE32" s="660"/>
      <c r="DF32" s="660"/>
      <c r="DG32" s="660"/>
      <c r="DH32" s="660"/>
      <c r="DI32" s="660"/>
      <c r="DJ32" s="660"/>
      <c r="DK32" s="661"/>
      <c r="DL32" s="668" t="s">
        <v>139</v>
      </c>
      <c r="DM32" s="660"/>
      <c r="DN32" s="660"/>
      <c r="DO32" s="660"/>
      <c r="DP32" s="660"/>
      <c r="DQ32" s="660"/>
      <c r="DR32" s="660"/>
      <c r="DS32" s="660"/>
      <c r="DT32" s="660"/>
      <c r="DU32" s="660"/>
      <c r="DV32" s="661"/>
      <c r="DW32" s="664" t="s">
        <v>122</v>
      </c>
      <c r="DX32" s="693"/>
      <c r="DY32" s="693"/>
      <c r="DZ32" s="693"/>
      <c r="EA32" s="693"/>
      <c r="EB32" s="693"/>
      <c r="EC32" s="694"/>
    </row>
    <row r="33" spans="2:133" ht="11.25" customHeight="1" x14ac:dyDescent="0.15">
      <c r="B33" s="656" t="s">
        <v>315</v>
      </c>
      <c r="C33" s="657"/>
      <c r="D33" s="657"/>
      <c r="E33" s="657"/>
      <c r="F33" s="657"/>
      <c r="G33" s="657"/>
      <c r="H33" s="657"/>
      <c r="I33" s="657"/>
      <c r="J33" s="657"/>
      <c r="K33" s="657"/>
      <c r="L33" s="657"/>
      <c r="M33" s="657"/>
      <c r="N33" s="657"/>
      <c r="O33" s="657"/>
      <c r="P33" s="657"/>
      <c r="Q33" s="658"/>
      <c r="R33" s="659">
        <v>712935</v>
      </c>
      <c r="S33" s="660"/>
      <c r="T33" s="660"/>
      <c r="U33" s="660"/>
      <c r="V33" s="660"/>
      <c r="W33" s="660"/>
      <c r="X33" s="660"/>
      <c r="Y33" s="661"/>
      <c r="Z33" s="662">
        <v>2.8</v>
      </c>
      <c r="AA33" s="662"/>
      <c r="AB33" s="662"/>
      <c r="AC33" s="662"/>
      <c r="AD33" s="663" t="s">
        <v>139</v>
      </c>
      <c r="AE33" s="663"/>
      <c r="AF33" s="663"/>
      <c r="AG33" s="663"/>
      <c r="AH33" s="663"/>
      <c r="AI33" s="663"/>
      <c r="AJ33" s="663"/>
      <c r="AK33" s="663"/>
      <c r="AL33" s="664" t="s">
        <v>122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316</v>
      </c>
      <c r="CE33" s="675"/>
      <c r="CF33" s="675"/>
      <c r="CG33" s="675"/>
      <c r="CH33" s="675"/>
      <c r="CI33" s="675"/>
      <c r="CJ33" s="675"/>
      <c r="CK33" s="675"/>
      <c r="CL33" s="675"/>
      <c r="CM33" s="675"/>
      <c r="CN33" s="675"/>
      <c r="CO33" s="675"/>
      <c r="CP33" s="675"/>
      <c r="CQ33" s="676"/>
      <c r="CR33" s="659">
        <v>11000004</v>
      </c>
      <c r="CS33" s="695"/>
      <c r="CT33" s="695"/>
      <c r="CU33" s="695"/>
      <c r="CV33" s="695"/>
      <c r="CW33" s="695"/>
      <c r="CX33" s="695"/>
      <c r="CY33" s="696"/>
      <c r="CZ33" s="664">
        <v>45.8</v>
      </c>
      <c r="DA33" s="693"/>
      <c r="DB33" s="693"/>
      <c r="DC33" s="697"/>
      <c r="DD33" s="668">
        <v>9709569</v>
      </c>
      <c r="DE33" s="695"/>
      <c r="DF33" s="695"/>
      <c r="DG33" s="695"/>
      <c r="DH33" s="695"/>
      <c r="DI33" s="695"/>
      <c r="DJ33" s="695"/>
      <c r="DK33" s="696"/>
      <c r="DL33" s="668">
        <v>7147286</v>
      </c>
      <c r="DM33" s="695"/>
      <c r="DN33" s="695"/>
      <c r="DO33" s="695"/>
      <c r="DP33" s="695"/>
      <c r="DQ33" s="695"/>
      <c r="DR33" s="695"/>
      <c r="DS33" s="695"/>
      <c r="DT33" s="695"/>
      <c r="DU33" s="695"/>
      <c r="DV33" s="696"/>
      <c r="DW33" s="664">
        <v>44.8</v>
      </c>
      <c r="DX33" s="693"/>
      <c r="DY33" s="693"/>
      <c r="DZ33" s="693"/>
      <c r="EA33" s="693"/>
      <c r="EB33" s="693"/>
      <c r="EC33" s="694"/>
    </row>
    <row r="34" spans="2:133" ht="11.25" customHeight="1" x14ac:dyDescent="0.15">
      <c r="B34" s="656" t="s">
        <v>317</v>
      </c>
      <c r="C34" s="657"/>
      <c r="D34" s="657"/>
      <c r="E34" s="657"/>
      <c r="F34" s="657"/>
      <c r="G34" s="657"/>
      <c r="H34" s="657"/>
      <c r="I34" s="657"/>
      <c r="J34" s="657"/>
      <c r="K34" s="657"/>
      <c r="L34" s="657"/>
      <c r="M34" s="657"/>
      <c r="N34" s="657"/>
      <c r="O34" s="657"/>
      <c r="P34" s="657"/>
      <c r="Q34" s="658"/>
      <c r="R34" s="659">
        <v>587828</v>
      </c>
      <c r="S34" s="660"/>
      <c r="T34" s="660"/>
      <c r="U34" s="660"/>
      <c r="V34" s="660"/>
      <c r="W34" s="660"/>
      <c r="X34" s="660"/>
      <c r="Y34" s="661"/>
      <c r="Z34" s="662">
        <v>2.2999999999999998</v>
      </c>
      <c r="AA34" s="662"/>
      <c r="AB34" s="662"/>
      <c r="AC34" s="662"/>
      <c r="AD34" s="663">
        <v>203</v>
      </c>
      <c r="AE34" s="663"/>
      <c r="AF34" s="663"/>
      <c r="AG34" s="663"/>
      <c r="AH34" s="663"/>
      <c r="AI34" s="663"/>
      <c r="AJ34" s="663"/>
      <c r="AK34" s="663"/>
      <c r="AL34" s="664">
        <v>0</v>
      </c>
      <c r="AM34" s="665"/>
      <c r="AN34" s="665"/>
      <c r="AO34" s="666"/>
      <c r="AP34" s="214"/>
      <c r="AQ34" s="638" t="s">
        <v>318</v>
      </c>
      <c r="AR34" s="639"/>
      <c r="AS34" s="639"/>
      <c r="AT34" s="639"/>
      <c r="AU34" s="639"/>
      <c r="AV34" s="639"/>
      <c r="AW34" s="639"/>
      <c r="AX34" s="639"/>
      <c r="AY34" s="639"/>
      <c r="AZ34" s="639"/>
      <c r="BA34" s="639"/>
      <c r="BB34" s="639"/>
      <c r="BC34" s="639"/>
      <c r="BD34" s="639"/>
      <c r="BE34" s="639"/>
      <c r="BF34" s="640"/>
      <c r="BG34" s="638" t="s">
        <v>319</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320</v>
      </c>
      <c r="CE34" s="675"/>
      <c r="CF34" s="675"/>
      <c r="CG34" s="675"/>
      <c r="CH34" s="675"/>
      <c r="CI34" s="675"/>
      <c r="CJ34" s="675"/>
      <c r="CK34" s="675"/>
      <c r="CL34" s="675"/>
      <c r="CM34" s="675"/>
      <c r="CN34" s="675"/>
      <c r="CO34" s="675"/>
      <c r="CP34" s="675"/>
      <c r="CQ34" s="676"/>
      <c r="CR34" s="659">
        <v>4881078</v>
      </c>
      <c r="CS34" s="660"/>
      <c r="CT34" s="660"/>
      <c r="CU34" s="660"/>
      <c r="CV34" s="660"/>
      <c r="CW34" s="660"/>
      <c r="CX34" s="660"/>
      <c r="CY34" s="661"/>
      <c r="CZ34" s="664">
        <v>20.3</v>
      </c>
      <c r="DA34" s="693"/>
      <c r="DB34" s="693"/>
      <c r="DC34" s="697"/>
      <c r="DD34" s="668">
        <v>4064424</v>
      </c>
      <c r="DE34" s="660"/>
      <c r="DF34" s="660"/>
      <c r="DG34" s="660"/>
      <c r="DH34" s="660"/>
      <c r="DI34" s="660"/>
      <c r="DJ34" s="660"/>
      <c r="DK34" s="661"/>
      <c r="DL34" s="668">
        <v>3123127</v>
      </c>
      <c r="DM34" s="660"/>
      <c r="DN34" s="660"/>
      <c r="DO34" s="660"/>
      <c r="DP34" s="660"/>
      <c r="DQ34" s="660"/>
      <c r="DR34" s="660"/>
      <c r="DS34" s="660"/>
      <c r="DT34" s="660"/>
      <c r="DU34" s="660"/>
      <c r="DV34" s="661"/>
      <c r="DW34" s="664">
        <v>19.600000000000001</v>
      </c>
      <c r="DX34" s="693"/>
      <c r="DY34" s="693"/>
      <c r="DZ34" s="693"/>
      <c r="EA34" s="693"/>
      <c r="EB34" s="693"/>
      <c r="EC34" s="694"/>
    </row>
    <row r="35" spans="2:133" ht="11.25" customHeight="1" x14ac:dyDescent="0.15">
      <c r="B35" s="656" t="s">
        <v>321</v>
      </c>
      <c r="C35" s="657"/>
      <c r="D35" s="657"/>
      <c r="E35" s="657"/>
      <c r="F35" s="657"/>
      <c r="G35" s="657"/>
      <c r="H35" s="657"/>
      <c r="I35" s="657"/>
      <c r="J35" s="657"/>
      <c r="K35" s="657"/>
      <c r="L35" s="657"/>
      <c r="M35" s="657"/>
      <c r="N35" s="657"/>
      <c r="O35" s="657"/>
      <c r="P35" s="657"/>
      <c r="Q35" s="658"/>
      <c r="R35" s="659">
        <v>1730000</v>
      </c>
      <c r="S35" s="660"/>
      <c r="T35" s="660"/>
      <c r="U35" s="660"/>
      <c r="V35" s="660"/>
      <c r="W35" s="660"/>
      <c r="X35" s="660"/>
      <c r="Y35" s="661"/>
      <c r="Z35" s="662">
        <v>6.9</v>
      </c>
      <c r="AA35" s="662"/>
      <c r="AB35" s="662"/>
      <c r="AC35" s="662"/>
      <c r="AD35" s="663" t="s">
        <v>122</v>
      </c>
      <c r="AE35" s="663"/>
      <c r="AF35" s="663"/>
      <c r="AG35" s="663"/>
      <c r="AH35" s="663"/>
      <c r="AI35" s="663"/>
      <c r="AJ35" s="663"/>
      <c r="AK35" s="663"/>
      <c r="AL35" s="664" t="s">
        <v>122</v>
      </c>
      <c r="AM35" s="665"/>
      <c r="AN35" s="665"/>
      <c r="AO35" s="666"/>
      <c r="AP35" s="214"/>
      <c r="AQ35" s="732" t="s">
        <v>322</v>
      </c>
      <c r="AR35" s="733"/>
      <c r="AS35" s="733"/>
      <c r="AT35" s="733"/>
      <c r="AU35" s="733"/>
      <c r="AV35" s="733"/>
      <c r="AW35" s="733"/>
      <c r="AX35" s="733"/>
      <c r="AY35" s="734"/>
      <c r="AZ35" s="648">
        <v>3169271</v>
      </c>
      <c r="BA35" s="649"/>
      <c r="BB35" s="649"/>
      <c r="BC35" s="649"/>
      <c r="BD35" s="649"/>
      <c r="BE35" s="649"/>
      <c r="BF35" s="735"/>
      <c r="BG35" s="670" t="s">
        <v>323</v>
      </c>
      <c r="BH35" s="671"/>
      <c r="BI35" s="671"/>
      <c r="BJ35" s="671"/>
      <c r="BK35" s="671"/>
      <c r="BL35" s="671"/>
      <c r="BM35" s="671"/>
      <c r="BN35" s="671"/>
      <c r="BO35" s="671"/>
      <c r="BP35" s="671"/>
      <c r="BQ35" s="671"/>
      <c r="BR35" s="671"/>
      <c r="BS35" s="671"/>
      <c r="BT35" s="671"/>
      <c r="BU35" s="672"/>
      <c r="BV35" s="648">
        <v>328734</v>
      </c>
      <c r="BW35" s="649"/>
      <c r="BX35" s="649"/>
      <c r="BY35" s="649"/>
      <c r="BZ35" s="649"/>
      <c r="CA35" s="649"/>
      <c r="CB35" s="735"/>
      <c r="CD35" s="674" t="s">
        <v>324</v>
      </c>
      <c r="CE35" s="675"/>
      <c r="CF35" s="675"/>
      <c r="CG35" s="675"/>
      <c r="CH35" s="675"/>
      <c r="CI35" s="675"/>
      <c r="CJ35" s="675"/>
      <c r="CK35" s="675"/>
      <c r="CL35" s="675"/>
      <c r="CM35" s="675"/>
      <c r="CN35" s="675"/>
      <c r="CO35" s="675"/>
      <c r="CP35" s="675"/>
      <c r="CQ35" s="676"/>
      <c r="CR35" s="659">
        <v>100221</v>
      </c>
      <c r="CS35" s="695"/>
      <c r="CT35" s="695"/>
      <c r="CU35" s="695"/>
      <c r="CV35" s="695"/>
      <c r="CW35" s="695"/>
      <c r="CX35" s="695"/>
      <c r="CY35" s="696"/>
      <c r="CZ35" s="664">
        <v>0.4</v>
      </c>
      <c r="DA35" s="693"/>
      <c r="DB35" s="693"/>
      <c r="DC35" s="697"/>
      <c r="DD35" s="668">
        <v>98895</v>
      </c>
      <c r="DE35" s="695"/>
      <c r="DF35" s="695"/>
      <c r="DG35" s="695"/>
      <c r="DH35" s="695"/>
      <c r="DI35" s="695"/>
      <c r="DJ35" s="695"/>
      <c r="DK35" s="696"/>
      <c r="DL35" s="668">
        <v>98895</v>
      </c>
      <c r="DM35" s="695"/>
      <c r="DN35" s="695"/>
      <c r="DO35" s="695"/>
      <c r="DP35" s="695"/>
      <c r="DQ35" s="695"/>
      <c r="DR35" s="695"/>
      <c r="DS35" s="695"/>
      <c r="DT35" s="695"/>
      <c r="DU35" s="695"/>
      <c r="DV35" s="696"/>
      <c r="DW35" s="664">
        <v>0.6</v>
      </c>
      <c r="DX35" s="693"/>
      <c r="DY35" s="693"/>
      <c r="DZ35" s="693"/>
      <c r="EA35" s="693"/>
      <c r="EB35" s="693"/>
      <c r="EC35" s="694"/>
    </row>
    <row r="36" spans="2:133" ht="11.25" customHeight="1" x14ac:dyDescent="0.15">
      <c r="B36" s="656" t="s">
        <v>325</v>
      </c>
      <c r="C36" s="657"/>
      <c r="D36" s="657"/>
      <c r="E36" s="657"/>
      <c r="F36" s="657"/>
      <c r="G36" s="657"/>
      <c r="H36" s="657"/>
      <c r="I36" s="657"/>
      <c r="J36" s="657"/>
      <c r="K36" s="657"/>
      <c r="L36" s="657"/>
      <c r="M36" s="657"/>
      <c r="N36" s="657"/>
      <c r="O36" s="657"/>
      <c r="P36" s="657"/>
      <c r="Q36" s="658"/>
      <c r="R36" s="659" t="s">
        <v>139</v>
      </c>
      <c r="S36" s="660"/>
      <c r="T36" s="660"/>
      <c r="U36" s="660"/>
      <c r="V36" s="660"/>
      <c r="W36" s="660"/>
      <c r="X36" s="660"/>
      <c r="Y36" s="661"/>
      <c r="Z36" s="662" t="s">
        <v>139</v>
      </c>
      <c r="AA36" s="662"/>
      <c r="AB36" s="662"/>
      <c r="AC36" s="662"/>
      <c r="AD36" s="663" t="s">
        <v>122</v>
      </c>
      <c r="AE36" s="663"/>
      <c r="AF36" s="663"/>
      <c r="AG36" s="663"/>
      <c r="AH36" s="663"/>
      <c r="AI36" s="663"/>
      <c r="AJ36" s="663"/>
      <c r="AK36" s="663"/>
      <c r="AL36" s="664" t="s">
        <v>122</v>
      </c>
      <c r="AM36" s="665"/>
      <c r="AN36" s="665"/>
      <c r="AO36" s="666"/>
      <c r="AQ36" s="736" t="s">
        <v>326</v>
      </c>
      <c r="AR36" s="737"/>
      <c r="AS36" s="737"/>
      <c r="AT36" s="737"/>
      <c r="AU36" s="737"/>
      <c r="AV36" s="737"/>
      <c r="AW36" s="737"/>
      <c r="AX36" s="737"/>
      <c r="AY36" s="738"/>
      <c r="AZ36" s="659">
        <v>984436</v>
      </c>
      <c r="BA36" s="660"/>
      <c r="BB36" s="660"/>
      <c r="BC36" s="660"/>
      <c r="BD36" s="695"/>
      <c r="BE36" s="695"/>
      <c r="BF36" s="718"/>
      <c r="BG36" s="674" t="s">
        <v>327</v>
      </c>
      <c r="BH36" s="675"/>
      <c r="BI36" s="675"/>
      <c r="BJ36" s="675"/>
      <c r="BK36" s="675"/>
      <c r="BL36" s="675"/>
      <c r="BM36" s="675"/>
      <c r="BN36" s="675"/>
      <c r="BO36" s="675"/>
      <c r="BP36" s="675"/>
      <c r="BQ36" s="675"/>
      <c r="BR36" s="675"/>
      <c r="BS36" s="675"/>
      <c r="BT36" s="675"/>
      <c r="BU36" s="676"/>
      <c r="BV36" s="659">
        <v>452962</v>
      </c>
      <c r="BW36" s="660"/>
      <c r="BX36" s="660"/>
      <c r="BY36" s="660"/>
      <c r="BZ36" s="660"/>
      <c r="CA36" s="660"/>
      <c r="CB36" s="669"/>
      <c r="CD36" s="674" t="s">
        <v>328</v>
      </c>
      <c r="CE36" s="675"/>
      <c r="CF36" s="675"/>
      <c r="CG36" s="675"/>
      <c r="CH36" s="675"/>
      <c r="CI36" s="675"/>
      <c r="CJ36" s="675"/>
      <c r="CK36" s="675"/>
      <c r="CL36" s="675"/>
      <c r="CM36" s="675"/>
      <c r="CN36" s="675"/>
      <c r="CO36" s="675"/>
      <c r="CP36" s="675"/>
      <c r="CQ36" s="676"/>
      <c r="CR36" s="659">
        <v>2141009</v>
      </c>
      <c r="CS36" s="660"/>
      <c r="CT36" s="660"/>
      <c r="CU36" s="660"/>
      <c r="CV36" s="660"/>
      <c r="CW36" s="660"/>
      <c r="CX36" s="660"/>
      <c r="CY36" s="661"/>
      <c r="CZ36" s="664">
        <v>8.9</v>
      </c>
      <c r="DA36" s="693"/>
      <c r="DB36" s="693"/>
      <c r="DC36" s="697"/>
      <c r="DD36" s="668">
        <v>2019358</v>
      </c>
      <c r="DE36" s="660"/>
      <c r="DF36" s="660"/>
      <c r="DG36" s="660"/>
      <c r="DH36" s="660"/>
      <c r="DI36" s="660"/>
      <c r="DJ36" s="660"/>
      <c r="DK36" s="661"/>
      <c r="DL36" s="668">
        <v>1692361</v>
      </c>
      <c r="DM36" s="660"/>
      <c r="DN36" s="660"/>
      <c r="DO36" s="660"/>
      <c r="DP36" s="660"/>
      <c r="DQ36" s="660"/>
      <c r="DR36" s="660"/>
      <c r="DS36" s="660"/>
      <c r="DT36" s="660"/>
      <c r="DU36" s="660"/>
      <c r="DV36" s="661"/>
      <c r="DW36" s="664">
        <v>10.6</v>
      </c>
      <c r="DX36" s="693"/>
      <c r="DY36" s="693"/>
      <c r="DZ36" s="693"/>
      <c r="EA36" s="693"/>
      <c r="EB36" s="693"/>
      <c r="EC36" s="694"/>
    </row>
    <row r="37" spans="2:133" ht="11.25" customHeight="1" x14ac:dyDescent="0.15">
      <c r="B37" s="656" t="s">
        <v>329</v>
      </c>
      <c r="C37" s="657"/>
      <c r="D37" s="657"/>
      <c r="E37" s="657"/>
      <c r="F37" s="657"/>
      <c r="G37" s="657"/>
      <c r="H37" s="657"/>
      <c r="I37" s="657"/>
      <c r="J37" s="657"/>
      <c r="K37" s="657"/>
      <c r="L37" s="657"/>
      <c r="M37" s="657"/>
      <c r="N37" s="657"/>
      <c r="O37" s="657"/>
      <c r="P37" s="657"/>
      <c r="Q37" s="658"/>
      <c r="R37" s="659">
        <v>900000</v>
      </c>
      <c r="S37" s="660"/>
      <c r="T37" s="660"/>
      <c r="U37" s="660"/>
      <c r="V37" s="660"/>
      <c r="W37" s="660"/>
      <c r="X37" s="660"/>
      <c r="Y37" s="661"/>
      <c r="Z37" s="662">
        <v>3.6</v>
      </c>
      <c r="AA37" s="662"/>
      <c r="AB37" s="662"/>
      <c r="AC37" s="662"/>
      <c r="AD37" s="663" t="s">
        <v>122</v>
      </c>
      <c r="AE37" s="663"/>
      <c r="AF37" s="663"/>
      <c r="AG37" s="663"/>
      <c r="AH37" s="663"/>
      <c r="AI37" s="663"/>
      <c r="AJ37" s="663"/>
      <c r="AK37" s="663"/>
      <c r="AL37" s="664" t="s">
        <v>243</v>
      </c>
      <c r="AM37" s="665"/>
      <c r="AN37" s="665"/>
      <c r="AO37" s="666"/>
      <c r="AQ37" s="736" t="s">
        <v>330</v>
      </c>
      <c r="AR37" s="737"/>
      <c r="AS37" s="737"/>
      <c r="AT37" s="737"/>
      <c r="AU37" s="737"/>
      <c r="AV37" s="737"/>
      <c r="AW37" s="737"/>
      <c r="AX37" s="737"/>
      <c r="AY37" s="738"/>
      <c r="AZ37" s="659">
        <v>344</v>
      </c>
      <c r="BA37" s="660"/>
      <c r="BB37" s="660"/>
      <c r="BC37" s="660"/>
      <c r="BD37" s="695"/>
      <c r="BE37" s="695"/>
      <c r="BF37" s="718"/>
      <c r="BG37" s="674" t="s">
        <v>331</v>
      </c>
      <c r="BH37" s="675"/>
      <c r="BI37" s="675"/>
      <c r="BJ37" s="675"/>
      <c r="BK37" s="675"/>
      <c r="BL37" s="675"/>
      <c r="BM37" s="675"/>
      <c r="BN37" s="675"/>
      <c r="BO37" s="675"/>
      <c r="BP37" s="675"/>
      <c r="BQ37" s="675"/>
      <c r="BR37" s="675"/>
      <c r="BS37" s="675"/>
      <c r="BT37" s="675"/>
      <c r="BU37" s="676"/>
      <c r="BV37" s="659">
        <v>9033</v>
      </c>
      <c r="BW37" s="660"/>
      <c r="BX37" s="660"/>
      <c r="BY37" s="660"/>
      <c r="BZ37" s="660"/>
      <c r="CA37" s="660"/>
      <c r="CB37" s="669"/>
      <c r="CD37" s="674" t="s">
        <v>332</v>
      </c>
      <c r="CE37" s="675"/>
      <c r="CF37" s="675"/>
      <c r="CG37" s="675"/>
      <c r="CH37" s="675"/>
      <c r="CI37" s="675"/>
      <c r="CJ37" s="675"/>
      <c r="CK37" s="675"/>
      <c r="CL37" s="675"/>
      <c r="CM37" s="675"/>
      <c r="CN37" s="675"/>
      <c r="CO37" s="675"/>
      <c r="CP37" s="675"/>
      <c r="CQ37" s="676"/>
      <c r="CR37" s="659">
        <v>1191235</v>
      </c>
      <c r="CS37" s="695"/>
      <c r="CT37" s="695"/>
      <c r="CU37" s="695"/>
      <c r="CV37" s="695"/>
      <c r="CW37" s="695"/>
      <c r="CX37" s="695"/>
      <c r="CY37" s="696"/>
      <c r="CZ37" s="664">
        <v>5</v>
      </c>
      <c r="DA37" s="693"/>
      <c r="DB37" s="693"/>
      <c r="DC37" s="697"/>
      <c r="DD37" s="668">
        <v>1191235</v>
      </c>
      <c r="DE37" s="695"/>
      <c r="DF37" s="695"/>
      <c r="DG37" s="695"/>
      <c r="DH37" s="695"/>
      <c r="DI37" s="695"/>
      <c r="DJ37" s="695"/>
      <c r="DK37" s="696"/>
      <c r="DL37" s="668">
        <v>1084302</v>
      </c>
      <c r="DM37" s="695"/>
      <c r="DN37" s="695"/>
      <c r="DO37" s="695"/>
      <c r="DP37" s="695"/>
      <c r="DQ37" s="695"/>
      <c r="DR37" s="695"/>
      <c r="DS37" s="695"/>
      <c r="DT37" s="695"/>
      <c r="DU37" s="695"/>
      <c r="DV37" s="696"/>
      <c r="DW37" s="664">
        <v>6.8</v>
      </c>
      <c r="DX37" s="693"/>
      <c r="DY37" s="693"/>
      <c r="DZ37" s="693"/>
      <c r="EA37" s="693"/>
      <c r="EB37" s="693"/>
      <c r="EC37" s="694"/>
    </row>
    <row r="38" spans="2:133" ht="11.25" customHeight="1" x14ac:dyDescent="0.15">
      <c r="B38" s="704" t="s">
        <v>333</v>
      </c>
      <c r="C38" s="705"/>
      <c r="D38" s="705"/>
      <c r="E38" s="705"/>
      <c r="F38" s="705"/>
      <c r="G38" s="705"/>
      <c r="H38" s="705"/>
      <c r="I38" s="705"/>
      <c r="J38" s="705"/>
      <c r="K38" s="705"/>
      <c r="L38" s="705"/>
      <c r="M38" s="705"/>
      <c r="N38" s="705"/>
      <c r="O38" s="705"/>
      <c r="P38" s="705"/>
      <c r="Q38" s="706"/>
      <c r="R38" s="739">
        <v>25108178</v>
      </c>
      <c r="S38" s="740"/>
      <c r="T38" s="740"/>
      <c r="U38" s="740"/>
      <c r="V38" s="740"/>
      <c r="W38" s="740"/>
      <c r="X38" s="740"/>
      <c r="Y38" s="741"/>
      <c r="Z38" s="742">
        <v>100</v>
      </c>
      <c r="AA38" s="742"/>
      <c r="AB38" s="742"/>
      <c r="AC38" s="742"/>
      <c r="AD38" s="743">
        <v>15062194</v>
      </c>
      <c r="AE38" s="743"/>
      <c r="AF38" s="743"/>
      <c r="AG38" s="743"/>
      <c r="AH38" s="743"/>
      <c r="AI38" s="743"/>
      <c r="AJ38" s="743"/>
      <c r="AK38" s="743"/>
      <c r="AL38" s="744">
        <v>100</v>
      </c>
      <c r="AM38" s="730"/>
      <c r="AN38" s="730"/>
      <c r="AO38" s="745"/>
      <c r="AQ38" s="736" t="s">
        <v>334</v>
      </c>
      <c r="AR38" s="737"/>
      <c r="AS38" s="737"/>
      <c r="AT38" s="737"/>
      <c r="AU38" s="737"/>
      <c r="AV38" s="737"/>
      <c r="AW38" s="737"/>
      <c r="AX38" s="737"/>
      <c r="AY38" s="738"/>
      <c r="AZ38" s="659" t="s">
        <v>122</v>
      </c>
      <c r="BA38" s="660"/>
      <c r="BB38" s="660"/>
      <c r="BC38" s="660"/>
      <c r="BD38" s="695"/>
      <c r="BE38" s="695"/>
      <c r="BF38" s="718"/>
      <c r="BG38" s="674" t="s">
        <v>335</v>
      </c>
      <c r="BH38" s="675"/>
      <c r="BI38" s="675"/>
      <c r="BJ38" s="675"/>
      <c r="BK38" s="675"/>
      <c r="BL38" s="675"/>
      <c r="BM38" s="675"/>
      <c r="BN38" s="675"/>
      <c r="BO38" s="675"/>
      <c r="BP38" s="675"/>
      <c r="BQ38" s="675"/>
      <c r="BR38" s="675"/>
      <c r="BS38" s="675"/>
      <c r="BT38" s="675"/>
      <c r="BU38" s="676"/>
      <c r="BV38" s="659">
        <v>14975</v>
      </c>
      <c r="BW38" s="660"/>
      <c r="BX38" s="660"/>
      <c r="BY38" s="660"/>
      <c r="BZ38" s="660"/>
      <c r="CA38" s="660"/>
      <c r="CB38" s="669"/>
      <c r="CD38" s="674" t="s">
        <v>336</v>
      </c>
      <c r="CE38" s="675"/>
      <c r="CF38" s="675"/>
      <c r="CG38" s="675"/>
      <c r="CH38" s="675"/>
      <c r="CI38" s="675"/>
      <c r="CJ38" s="675"/>
      <c r="CK38" s="675"/>
      <c r="CL38" s="675"/>
      <c r="CM38" s="675"/>
      <c r="CN38" s="675"/>
      <c r="CO38" s="675"/>
      <c r="CP38" s="675"/>
      <c r="CQ38" s="676"/>
      <c r="CR38" s="659">
        <v>3168927</v>
      </c>
      <c r="CS38" s="660"/>
      <c r="CT38" s="660"/>
      <c r="CU38" s="660"/>
      <c r="CV38" s="660"/>
      <c r="CW38" s="660"/>
      <c r="CX38" s="660"/>
      <c r="CY38" s="661"/>
      <c r="CZ38" s="664">
        <v>13.2</v>
      </c>
      <c r="DA38" s="693"/>
      <c r="DB38" s="693"/>
      <c r="DC38" s="697"/>
      <c r="DD38" s="668">
        <v>2926892</v>
      </c>
      <c r="DE38" s="660"/>
      <c r="DF38" s="660"/>
      <c r="DG38" s="660"/>
      <c r="DH38" s="660"/>
      <c r="DI38" s="660"/>
      <c r="DJ38" s="660"/>
      <c r="DK38" s="661"/>
      <c r="DL38" s="668">
        <v>2232903</v>
      </c>
      <c r="DM38" s="660"/>
      <c r="DN38" s="660"/>
      <c r="DO38" s="660"/>
      <c r="DP38" s="660"/>
      <c r="DQ38" s="660"/>
      <c r="DR38" s="660"/>
      <c r="DS38" s="660"/>
      <c r="DT38" s="660"/>
      <c r="DU38" s="660"/>
      <c r="DV38" s="661"/>
      <c r="DW38" s="664">
        <v>14</v>
      </c>
      <c r="DX38" s="693"/>
      <c r="DY38" s="693"/>
      <c r="DZ38" s="693"/>
      <c r="EA38" s="693"/>
      <c r="EB38" s="693"/>
      <c r="EC38" s="694"/>
    </row>
    <row r="39" spans="2:133" ht="11.25" customHeight="1" x14ac:dyDescent="0.15">
      <c r="AQ39" s="736" t="s">
        <v>337</v>
      </c>
      <c r="AR39" s="737"/>
      <c r="AS39" s="737"/>
      <c r="AT39" s="737"/>
      <c r="AU39" s="737"/>
      <c r="AV39" s="737"/>
      <c r="AW39" s="737"/>
      <c r="AX39" s="737"/>
      <c r="AY39" s="738"/>
      <c r="AZ39" s="659" t="s">
        <v>122</v>
      </c>
      <c r="BA39" s="660"/>
      <c r="BB39" s="660"/>
      <c r="BC39" s="660"/>
      <c r="BD39" s="695"/>
      <c r="BE39" s="695"/>
      <c r="BF39" s="718"/>
      <c r="BG39" s="750" t="s">
        <v>338</v>
      </c>
      <c r="BH39" s="751"/>
      <c r="BI39" s="751"/>
      <c r="BJ39" s="751"/>
      <c r="BK39" s="751"/>
      <c r="BL39" s="215"/>
      <c r="BM39" s="675" t="s">
        <v>339</v>
      </c>
      <c r="BN39" s="675"/>
      <c r="BO39" s="675"/>
      <c r="BP39" s="675"/>
      <c r="BQ39" s="675"/>
      <c r="BR39" s="675"/>
      <c r="BS39" s="675"/>
      <c r="BT39" s="675"/>
      <c r="BU39" s="676"/>
      <c r="BV39" s="659">
        <v>87</v>
      </c>
      <c r="BW39" s="660"/>
      <c r="BX39" s="660"/>
      <c r="BY39" s="660"/>
      <c r="BZ39" s="660"/>
      <c r="CA39" s="660"/>
      <c r="CB39" s="669"/>
      <c r="CD39" s="674" t="s">
        <v>340</v>
      </c>
      <c r="CE39" s="675"/>
      <c r="CF39" s="675"/>
      <c r="CG39" s="675"/>
      <c r="CH39" s="675"/>
      <c r="CI39" s="675"/>
      <c r="CJ39" s="675"/>
      <c r="CK39" s="675"/>
      <c r="CL39" s="675"/>
      <c r="CM39" s="675"/>
      <c r="CN39" s="675"/>
      <c r="CO39" s="675"/>
      <c r="CP39" s="675"/>
      <c r="CQ39" s="676"/>
      <c r="CR39" s="659">
        <v>601769</v>
      </c>
      <c r="CS39" s="695"/>
      <c r="CT39" s="695"/>
      <c r="CU39" s="695"/>
      <c r="CV39" s="695"/>
      <c r="CW39" s="695"/>
      <c r="CX39" s="695"/>
      <c r="CY39" s="696"/>
      <c r="CZ39" s="664">
        <v>2.5</v>
      </c>
      <c r="DA39" s="693"/>
      <c r="DB39" s="693"/>
      <c r="DC39" s="697"/>
      <c r="DD39" s="668">
        <v>600000</v>
      </c>
      <c r="DE39" s="695"/>
      <c r="DF39" s="695"/>
      <c r="DG39" s="695"/>
      <c r="DH39" s="695"/>
      <c r="DI39" s="695"/>
      <c r="DJ39" s="695"/>
      <c r="DK39" s="696"/>
      <c r="DL39" s="668" t="s">
        <v>139</v>
      </c>
      <c r="DM39" s="695"/>
      <c r="DN39" s="695"/>
      <c r="DO39" s="695"/>
      <c r="DP39" s="695"/>
      <c r="DQ39" s="695"/>
      <c r="DR39" s="695"/>
      <c r="DS39" s="695"/>
      <c r="DT39" s="695"/>
      <c r="DU39" s="695"/>
      <c r="DV39" s="696"/>
      <c r="DW39" s="664" t="s">
        <v>139</v>
      </c>
      <c r="DX39" s="693"/>
      <c r="DY39" s="693"/>
      <c r="DZ39" s="693"/>
      <c r="EA39" s="693"/>
      <c r="EB39" s="693"/>
      <c r="EC39" s="694"/>
    </row>
    <row r="40" spans="2:133" ht="11.25" customHeight="1" x14ac:dyDescent="0.15">
      <c r="AQ40" s="736" t="s">
        <v>341</v>
      </c>
      <c r="AR40" s="737"/>
      <c r="AS40" s="737"/>
      <c r="AT40" s="737"/>
      <c r="AU40" s="737"/>
      <c r="AV40" s="737"/>
      <c r="AW40" s="737"/>
      <c r="AX40" s="737"/>
      <c r="AY40" s="738"/>
      <c r="AZ40" s="659">
        <v>863322</v>
      </c>
      <c r="BA40" s="660"/>
      <c r="BB40" s="660"/>
      <c r="BC40" s="660"/>
      <c r="BD40" s="695"/>
      <c r="BE40" s="695"/>
      <c r="BF40" s="718"/>
      <c r="BG40" s="750"/>
      <c r="BH40" s="751"/>
      <c r="BI40" s="751"/>
      <c r="BJ40" s="751"/>
      <c r="BK40" s="751"/>
      <c r="BL40" s="215"/>
      <c r="BM40" s="675" t="s">
        <v>342</v>
      </c>
      <c r="BN40" s="675"/>
      <c r="BO40" s="675"/>
      <c r="BP40" s="675"/>
      <c r="BQ40" s="675"/>
      <c r="BR40" s="675"/>
      <c r="BS40" s="675"/>
      <c r="BT40" s="675"/>
      <c r="BU40" s="676"/>
      <c r="BV40" s="659">
        <v>93</v>
      </c>
      <c r="BW40" s="660"/>
      <c r="BX40" s="660"/>
      <c r="BY40" s="660"/>
      <c r="BZ40" s="660"/>
      <c r="CA40" s="660"/>
      <c r="CB40" s="669"/>
      <c r="CD40" s="674" t="s">
        <v>343</v>
      </c>
      <c r="CE40" s="675"/>
      <c r="CF40" s="675"/>
      <c r="CG40" s="675"/>
      <c r="CH40" s="675"/>
      <c r="CI40" s="675"/>
      <c r="CJ40" s="675"/>
      <c r="CK40" s="675"/>
      <c r="CL40" s="675"/>
      <c r="CM40" s="675"/>
      <c r="CN40" s="675"/>
      <c r="CO40" s="675"/>
      <c r="CP40" s="675"/>
      <c r="CQ40" s="676"/>
      <c r="CR40" s="659">
        <v>107000</v>
      </c>
      <c r="CS40" s="660"/>
      <c r="CT40" s="660"/>
      <c r="CU40" s="660"/>
      <c r="CV40" s="660"/>
      <c r="CW40" s="660"/>
      <c r="CX40" s="660"/>
      <c r="CY40" s="661"/>
      <c r="CZ40" s="664">
        <v>0.4</v>
      </c>
      <c r="DA40" s="693"/>
      <c r="DB40" s="693"/>
      <c r="DC40" s="697"/>
      <c r="DD40" s="668" t="s">
        <v>243</v>
      </c>
      <c r="DE40" s="660"/>
      <c r="DF40" s="660"/>
      <c r="DG40" s="660"/>
      <c r="DH40" s="660"/>
      <c r="DI40" s="660"/>
      <c r="DJ40" s="660"/>
      <c r="DK40" s="661"/>
      <c r="DL40" s="668" t="s">
        <v>122</v>
      </c>
      <c r="DM40" s="660"/>
      <c r="DN40" s="660"/>
      <c r="DO40" s="660"/>
      <c r="DP40" s="660"/>
      <c r="DQ40" s="660"/>
      <c r="DR40" s="660"/>
      <c r="DS40" s="660"/>
      <c r="DT40" s="660"/>
      <c r="DU40" s="660"/>
      <c r="DV40" s="661"/>
      <c r="DW40" s="664" t="s">
        <v>122</v>
      </c>
      <c r="DX40" s="693"/>
      <c r="DY40" s="693"/>
      <c r="DZ40" s="693"/>
      <c r="EA40" s="693"/>
      <c r="EB40" s="693"/>
      <c r="EC40" s="694"/>
    </row>
    <row r="41" spans="2:133" ht="11.25" customHeight="1" x14ac:dyDescent="0.15">
      <c r="AQ41" s="746" t="s">
        <v>344</v>
      </c>
      <c r="AR41" s="747"/>
      <c r="AS41" s="747"/>
      <c r="AT41" s="747"/>
      <c r="AU41" s="747"/>
      <c r="AV41" s="747"/>
      <c r="AW41" s="747"/>
      <c r="AX41" s="747"/>
      <c r="AY41" s="748"/>
      <c r="AZ41" s="739">
        <v>1321169</v>
      </c>
      <c r="BA41" s="740"/>
      <c r="BB41" s="740"/>
      <c r="BC41" s="740"/>
      <c r="BD41" s="729"/>
      <c r="BE41" s="729"/>
      <c r="BF41" s="731"/>
      <c r="BG41" s="752"/>
      <c r="BH41" s="753"/>
      <c r="BI41" s="753"/>
      <c r="BJ41" s="753"/>
      <c r="BK41" s="753"/>
      <c r="BL41" s="216"/>
      <c r="BM41" s="684" t="s">
        <v>345</v>
      </c>
      <c r="BN41" s="684"/>
      <c r="BO41" s="684"/>
      <c r="BP41" s="684"/>
      <c r="BQ41" s="684"/>
      <c r="BR41" s="684"/>
      <c r="BS41" s="684"/>
      <c r="BT41" s="684"/>
      <c r="BU41" s="685"/>
      <c r="BV41" s="739">
        <v>269</v>
      </c>
      <c r="BW41" s="740"/>
      <c r="BX41" s="740"/>
      <c r="BY41" s="740"/>
      <c r="BZ41" s="740"/>
      <c r="CA41" s="740"/>
      <c r="CB41" s="749"/>
      <c r="CD41" s="674" t="s">
        <v>346</v>
      </c>
      <c r="CE41" s="675"/>
      <c r="CF41" s="675"/>
      <c r="CG41" s="675"/>
      <c r="CH41" s="675"/>
      <c r="CI41" s="675"/>
      <c r="CJ41" s="675"/>
      <c r="CK41" s="675"/>
      <c r="CL41" s="675"/>
      <c r="CM41" s="675"/>
      <c r="CN41" s="675"/>
      <c r="CO41" s="675"/>
      <c r="CP41" s="675"/>
      <c r="CQ41" s="676"/>
      <c r="CR41" s="659" t="s">
        <v>139</v>
      </c>
      <c r="CS41" s="695"/>
      <c r="CT41" s="695"/>
      <c r="CU41" s="695"/>
      <c r="CV41" s="695"/>
      <c r="CW41" s="695"/>
      <c r="CX41" s="695"/>
      <c r="CY41" s="696"/>
      <c r="CZ41" s="664" t="s">
        <v>139</v>
      </c>
      <c r="DA41" s="693"/>
      <c r="DB41" s="693"/>
      <c r="DC41" s="697"/>
      <c r="DD41" s="668" t="s">
        <v>122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348</v>
      </c>
      <c r="CE42" s="657"/>
      <c r="CF42" s="657"/>
      <c r="CG42" s="657"/>
      <c r="CH42" s="657"/>
      <c r="CI42" s="657"/>
      <c r="CJ42" s="657"/>
      <c r="CK42" s="657"/>
      <c r="CL42" s="657"/>
      <c r="CM42" s="657"/>
      <c r="CN42" s="657"/>
      <c r="CO42" s="657"/>
      <c r="CP42" s="657"/>
      <c r="CQ42" s="658"/>
      <c r="CR42" s="659">
        <v>2946895</v>
      </c>
      <c r="CS42" s="660"/>
      <c r="CT42" s="660"/>
      <c r="CU42" s="660"/>
      <c r="CV42" s="660"/>
      <c r="CW42" s="660"/>
      <c r="CX42" s="660"/>
      <c r="CY42" s="661"/>
      <c r="CZ42" s="664">
        <v>12.3</v>
      </c>
      <c r="DA42" s="665"/>
      <c r="DB42" s="665"/>
      <c r="DC42" s="760"/>
      <c r="DD42" s="668">
        <v>1297601</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350</v>
      </c>
      <c r="CE43" s="657"/>
      <c r="CF43" s="657"/>
      <c r="CG43" s="657"/>
      <c r="CH43" s="657"/>
      <c r="CI43" s="657"/>
      <c r="CJ43" s="657"/>
      <c r="CK43" s="657"/>
      <c r="CL43" s="657"/>
      <c r="CM43" s="657"/>
      <c r="CN43" s="657"/>
      <c r="CO43" s="657"/>
      <c r="CP43" s="657"/>
      <c r="CQ43" s="658"/>
      <c r="CR43" s="659">
        <v>38834</v>
      </c>
      <c r="CS43" s="695"/>
      <c r="CT43" s="695"/>
      <c r="CU43" s="695"/>
      <c r="CV43" s="695"/>
      <c r="CW43" s="695"/>
      <c r="CX43" s="695"/>
      <c r="CY43" s="696"/>
      <c r="CZ43" s="664">
        <v>0.2</v>
      </c>
      <c r="DA43" s="693"/>
      <c r="DB43" s="693"/>
      <c r="DC43" s="697"/>
      <c r="DD43" s="668">
        <v>38834</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351</v>
      </c>
      <c r="CD44" s="771" t="s">
        <v>302</v>
      </c>
      <c r="CE44" s="772"/>
      <c r="CF44" s="656" t="s">
        <v>352</v>
      </c>
      <c r="CG44" s="657"/>
      <c r="CH44" s="657"/>
      <c r="CI44" s="657"/>
      <c r="CJ44" s="657"/>
      <c r="CK44" s="657"/>
      <c r="CL44" s="657"/>
      <c r="CM44" s="657"/>
      <c r="CN44" s="657"/>
      <c r="CO44" s="657"/>
      <c r="CP44" s="657"/>
      <c r="CQ44" s="658"/>
      <c r="CR44" s="659">
        <v>2946895</v>
      </c>
      <c r="CS44" s="660"/>
      <c r="CT44" s="660"/>
      <c r="CU44" s="660"/>
      <c r="CV44" s="660"/>
      <c r="CW44" s="660"/>
      <c r="CX44" s="660"/>
      <c r="CY44" s="661"/>
      <c r="CZ44" s="664">
        <v>12.3</v>
      </c>
      <c r="DA44" s="665"/>
      <c r="DB44" s="665"/>
      <c r="DC44" s="760"/>
      <c r="DD44" s="668">
        <v>1297601</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353</v>
      </c>
      <c r="CG45" s="657"/>
      <c r="CH45" s="657"/>
      <c r="CI45" s="657"/>
      <c r="CJ45" s="657"/>
      <c r="CK45" s="657"/>
      <c r="CL45" s="657"/>
      <c r="CM45" s="657"/>
      <c r="CN45" s="657"/>
      <c r="CO45" s="657"/>
      <c r="CP45" s="657"/>
      <c r="CQ45" s="658"/>
      <c r="CR45" s="659">
        <v>1114038</v>
      </c>
      <c r="CS45" s="695"/>
      <c r="CT45" s="695"/>
      <c r="CU45" s="695"/>
      <c r="CV45" s="695"/>
      <c r="CW45" s="695"/>
      <c r="CX45" s="695"/>
      <c r="CY45" s="696"/>
      <c r="CZ45" s="664">
        <v>4.5999999999999996</v>
      </c>
      <c r="DA45" s="693"/>
      <c r="DB45" s="693"/>
      <c r="DC45" s="697"/>
      <c r="DD45" s="668">
        <v>96600</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354</v>
      </c>
      <c r="CG46" s="657"/>
      <c r="CH46" s="657"/>
      <c r="CI46" s="657"/>
      <c r="CJ46" s="657"/>
      <c r="CK46" s="657"/>
      <c r="CL46" s="657"/>
      <c r="CM46" s="657"/>
      <c r="CN46" s="657"/>
      <c r="CO46" s="657"/>
      <c r="CP46" s="657"/>
      <c r="CQ46" s="658"/>
      <c r="CR46" s="659">
        <v>1832857</v>
      </c>
      <c r="CS46" s="660"/>
      <c r="CT46" s="660"/>
      <c r="CU46" s="660"/>
      <c r="CV46" s="660"/>
      <c r="CW46" s="660"/>
      <c r="CX46" s="660"/>
      <c r="CY46" s="661"/>
      <c r="CZ46" s="664">
        <v>7.6</v>
      </c>
      <c r="DA46" s="665"/>
      <c r="DB46" s="665"/>
      <c r="DC46" s="760"/>
      <c r="DD46" s="668">
        <v>1201001</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355</v>
      </c>
      <c r="CG47" s="657"/>
      <c r="CH47" s="657"/>
      <c r="CI47" s="657"/>
      <c r="CJ47" s="657"/>
      <c r="CK47" s="657"/>
      <c r="CL47" s="657"/>
      <c r="CM47" s="657"/>
      <c r="CN47" s="657"/>
      <c r="CO47" s="657"/>
      <c r="CP47" s="657"/>
      <c r="CQ47" s="658"/>
      <c r="CR47" s="659" t="s">
        <v>122</v>
      </c>
      <c r="CS47" s="695"/>
      <c r="CT47" s="695"/>
      <c r="CU47" s="695"/>
      <c r="CV47" s="695"/>
      <c r="CW47" s="695"/>
      <c r="CX47" s="695"/>
      <c r="CY47" s="696"/>
      <c r="CZ47" s="664" t="s">
        <v>122</v>
      </c>
      <c r="DA47" s="693"/>
      <c r="DB47" s="693"/>
      <c r="DC47" s="697"/>
      <c r="DD47" s="668" t="s">
        <v>122</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356</v>
      </c>
      <c r="CG48" s="657"/>
      <c r="CH48" s="657"/>
      <c r="CI48" s="657"/>
      <c r="CJ48" s="657"/>
      <c r="CK48" s="657"/>
      <c r="CL48" s="657"/>
      <c r="CM48" s="657"/>
      <c r="CN48" s="657"/>
      <c r="CO48" s="657"/>
      <c r="CP48" s="657"/>
      <c r="CQ48" s="658"/>
      <c r="CR48" s="659" t="s">
        <v>122</v>
      </c>
      <c r="CS48" s="660"/>
      <c r="CT48" s="660"/>
      <c r="CU48" s="660"/>
      <c r="CV48" s="660"/>
      <c r="CW48" s="660"/>
      <c r="CX48" s="660"/>
      <c r="CY48" s="661"/>
      <c r="CZ48" s="664" t="s">
        <v>243</v>
      </c>
      <c r="DA48" s="665"/>
      <c r="DB48" s="665"/>
      <c r="DC48" s="760"/>
      <c r="DD48" s="668" t="s">
        <v>122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357</v>
      </c>
      <c r="CE49" s="705"/>
      <c r="CF49" s="705"/>
      <c r="CG49" s="705"/>
      <c r="CH49" s="705"/>
      <c r="CI49" s="705"/>
      <c r="CJ49" s="705"/>
      <c r="CK49" s="705"/>
      <c r="CL49" s="705"/>
      <c r="CM49" s="705"/>
      <c r="CN49" s="705"/>
      <c r="CO49" s="705"/>
      <c r="CP49" s="705"/>
      <c r="CQ49" s="706"/>
      <c r="CR49" s="739">
        <v>24028858</v>
      </c>
      <c r="CS49" s="729"/>
      <c r="CT49" s="729"/>
      <c r="CU49" s="729"/>
      <c r="CV49" s="729"/>
      <c r="CW49" s="729"/>
      <c r="CX49" s="729"/>
      <c r="CY49" s="761"/>
      <c r="CZ49" s="744">
        <v>100</v>
      </c>
      <c r="DA49" s="762"/>
      <c r="DB49" s="762"/>
      <c r="DC49" s="763"/>
      <c r="DD49" s="764">
        <v>17476266</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Dny280nT57NgGhtl/Hw9CPQ92E9VFiUXgTTcWnmmzlRz32QgKXheJjZhFqCi+qiF2mYRTTyr68+oZi1/TDmUgQ==" saltValue="F/mL8a/lms7xQit7aA7EX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359</v>
      </c>
      <c r="DK2" s="807"/>
      <c r="DL2" s="807"/>
      <c r="DM2" s="807"/>
      <c r="DN2" s="807"/>
      <c r="DO2" s="808"/>
      <c r="DP2" s="229"/>
      <c r="DQ2" s="806" t="s">
        <v>360</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361</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363</v>
      </c>
      <c r="B5" s="801"/>
      <c r="C5" s="801"/>
      <c r="D5" s="801"/>
      <c r="E5" s="801"/>
      <c r="F5" s="801"/>
      <c r="G5" s="801"/>
      <c r="H5" s="801"/>
      <c r="I5" s="801"/>
      <c r="J5" s="801"/>
      <c r="K5" s="801"/>
      <c r="L5" s="801"/>
      <c r="M5" s="801"/>
      <c r="N5" s="801"/>
      <c r="O5" s="801"/>
      <c r="P5" s="802"/>
      <c r="Q5" s="777" t="s">
        <v>364</v>
      </c>
      <c r="R5" s="778"/>
      <c r="S5" s="778"/>
      <c r="T5" s="778"/>
      <c r="U5" s="779"/>
      <c r="V5" s="777" t="s">
        <v>365</v>
      </c>
      <c r="W5" s="778"/>
      <c r="X5" s="778"/>
      <c r="Y5" s="778"/>
      <c r="Z5" s="779"/>
      <c r="AA5" s="777" t="s">
        <v>366</v>
      </c>
      <c r="AB5" s="778"/>
      <c r="AC5" s="778"/>
      <c r="AD5" s="778"/>
      <c r="AE5" s="778"/>
      <c r="AF5" s="810" t="s">
        <v>367</v>
      </c>
      <c r="AG5" s="778"/>
      <c r="AH5" s="778"/>
      <c r="AI5" s="778"/>
      <c r="AJ5" s="789"/>
      <c r="AK5" s="778" t="s">
        <v>368</v>
      </c>
      <c r="AL5" s="778"/>
      <c r="AM5" s="778"/>
      <c r="AN5" s="778"/>
      <c r="AO5" s="779"/>
      <c r="AP5" s="777" t="s">
        <v>369</v>
      </c>
      <c r="AQ5" s="778"/>
      <c r="AR5" s="778"/>
      <c r="AS5" s="778"/>
      <c r="AT5" s="779"/>
      <c r="AU5" s="777" t="s">
        <v>370</v>
      </c>
      <c r="AV5" s="778"/>
      <c r="AW5" s="778"/>
      <c r="AX5" s="778"/>
      <c r="AY5" s="789"/>
      <c r="AZ5" s="236"/>
      <c r="BA5" s="236"/>
      <c r="BB5" s="236"/>
      <c r="BC5" s="236"/>
      <c r="BD5" s="236"/>
      <c r="BE5" s="237"/>
      <c r="BF5" s="237"/>
      <c r="BG5" s="237"/>
      <c r="BH5" s="237"/>
      <c r="BI5" s="237"/>
      <c r="BJ5" s="237"/>
      <c r="BK5" s="237"/>
      <c r="BL5" s="237"/>
      <c r="BM5" s="237"/>
      <c r="BN5" s="237"/>
      <c r="BO5" s="237"/>
      <c r="BP5" s="237"/>
      <c r="BQ5" s="800" t="s">
        <v>371</v>
      </c>
      <c r="BR5" s="801"/>
      <c r="BS5" s="801"/>
      <c r="BT5" s="801"/>
      <c r="BU5" s="801"/>
      <c r="BV5" s="801"/>
      <c r="BW5" s="801"/>
      <c r="BX5" s="801"/>
      <c r="BY5" s="801"/>
      <c r="BZ5" s="801"/>
      <c r="CA5" s="801"/>
      <c r="CB5" s="801"/>
      <c r="CC5" s="801"/>
      <c r="CD5" s="801"/>
      <c r="CE5" s="801"/>
      <c r="CF5" s="801"/>
      <c r="CG5" s="802"/>
      <c r="CH5" s="777" t="s">
        <v>372</v>
      </c>
      <c r="CI5" s="778"/>
      <c r="CJ5" s="778"/>
      <c r="CK5" s="778"/>
      <c r="CL5" s="779"/>
      <c r="CM5" s="777" t="s">
        <v>373</v>
      </c>
      <c r="CN5" s="778"/>
      <c r="CO5" s="778"/>
      <c r="CP5" s="778"/>
      <c r="CQ5" s="779"/>
      <c r="CR5" s="777" t="s">
        <v>374</v>
      </c>
      <c r="CS5" s="778"/>
      <c r="CT5" s="778"/>
      <c r="CU5" s="778"/>
      <c r="CV5" s="779"/>
      <c r="CW5" s="777" t="s">
        <v>375</v>
      </c>
      <c r="CX5" s="778"/>
      <c r="CY5" s="778"/>
      <c r="CZ5" s="778"/>
      <c r="DA5" s="779"/>
      <c r="DB5" s="777" t="s">
        <v>376</v>
      </c>
      <c r="DC5" s="778"/>
      <c r="DD5" s="778"/>
      <c r="DE5" s="778"/>
      <c r="DF5" s="779"/>
      <c r="DG5" s="783" t="s">
        <v>377</v>
      </c>
      <c r="DH5" s="784"/>
      <c r="DI5" s="784"/>
      <c r="DJ5" s="784"/>
      <c r="DK5" s="785"/>
      <c r="DL5" s="783" t="s">
        <v>378</v>
      </c>
      <c r="DM5" s="784"/>
      <c r="DN5" s="784"/>
      <c r="DO5" s="784"/>
      <c r="DP5" s="785"/>
      <c r="DQ5" s="777" t="s">
        <v>379</v>
      </c>
      <c r="DR5" s="778"/>
      <c r="DS5" s="778"/>
      <c r="DT5" s="778"/>
      <c r="DU5" s="779"/>
      <c r="DV5" s="777" t="s">
        <v>370</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380</v>
      </c>
      <c r="C7" s="792"/>
      <c r="D7" s="792"/>
      <c r="E7" s="792"/>
      <c r="F7" s="792"/>
      <c r="G7" s="792"/>
      <c r="H7" s="792"/>
      <c r="I7" s="792"/>
      <c r="J7" s="792"/>
      <c r="K7" s="792"/>
      <c r="L7" s="792"/>
      <c r="M7" s="792"/>
      <c r="N7" s="792"/>
      <c r="O7" s="792"/>
      <c r="P7" s="793"/>
      <c r="Q7" s="794">
        <v>25108</v>
      </c>
      <c r="R7" s="795"/>
      <c r="S7" s="795"/>
      <c r="T7" s="795"/>
      <c r="U7" s="795"/>
      <c r="V7" s="795">
        <v>24029</v>
      </c>
      <c r="W7" s="795"/>
      <c r="X7" s="795"/>
      <c r="Y7" s="795"/>
      <c r="Z7" s="795"/>
      <c r="AA7" s="795">
        <v>1079</v>
      </c>
      <c r="AB7" s="795"/>
      <c r="AC7" s="795"/>
      <c r="AD7" s="795"/>
      <c r="AE7" s="796"/>
      <c r="AF7" s="797">
        <v>810</v>
      </c>
      <c r="AG7" s="798"/>
      <c r="AH7" s="798"/>
      <c r="AI7" s="798"/>
      <c r="AJ7" s="799"/>
      <c r="AK7" s="834">
        <v>769</v>
      </c>
      <c r="AL7" s="835"/>
      <c r="AM7" s="835"/>
      <c r="AN7" s="835"/>
      <c r="AO7" s="835"/>
      <c r="AP7" s="835">
        <v>17838</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580</v>
      </c>
      <c r="BT7" s="839"/>
      <c r="BU7" s="839"/>
      <c r="BV7" s="839"/>
      <c r="BW7" s="839"/>
      <c r="BX7" s="839"/>
      <c r="BY7" s="839"/>
      <c r="BZ7" s="839"/>
      <c r="CA7" s="839"/>
      <c r="CB7" s="839"/>
      <c r="CC7" s="839"/>
      <c r="CD7" s="839"/>
      <c r="CE7" s="839"/>
      <c r="CF7" s="839"/>
      <c r="CG7" s="840"/>
      <c r="CH7" s="831">
        <v>1</v>
      </c>
      <c r="CI7" s="832"/>
      <c r="CJ7" s="832"/>
      <c r="CK7" s="832"/>
      <c r="CL7" s="833"/>
      <c r="CM7" s="831">
        <v>21</v>
      </c>
      <c r="CN7" s="832"/>
      <c r="CO7" s="832"/>
      <c r="CP7" s="832"/>
      <c r="CQ7" s="833"/>
      <c r="CR7" s="831">
        <v>3</v>
      </c>
      <c r="CS7" s="832"/>
      <c r="CT7" s="832"/>
      <c r="CU7" s="832"/>
      <c r="CV7" s="833"/>
      <c r="CW7" s="831">
        <v>1</v>
      </c>
      <c r="CX7" s="832"/>
      <c r="CY7" s="832"/>
      <c r="CZ7" s="832"/>
      <c r="DA7" s="833"/>
      <c r="DB7" s="831" t="s">
        <v>579</v>
      </c>
      <c r="DC7" s="832"/>
      <c r="DD7" s="832"/>
      <c r="DE7" s="832"/>
      <c r="DF7" s="833"/>
      <c r="DG7" s="831" t="s">
        <v>579</v>
      </c>
      <c r="DH7" s="832"/>
      <c r="DI7" s="832"/>
      <c r="DJ7" s="832"/>
      <c r="DK7" s="833"/>
      <c r="DL7" s="831" t="s">
        <v>579</v>
      </c>
      <c r="DM7" s="832"/>
      <c r="DN7" s="832"/>
      <c r="DO7" s="832"/>
      <c r="DP7" s="833"/>
      <c r="DQ7" s="831" t="s">
        <v>579</v>
      </c>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381</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382</v>
      </c>
      <c r="B23" s="850" t="s">
        <v>383</v>
      </c>
      <c r="C23" s="851"/>
      <c r="D23" s="851"/>
      <c r="E23" s="851"/>
      <c r="F23" s="851"/>
      <c r="G23" s="851"/>
      <c r="H23" s="851"/>
      <c r="I23" s="851"/>
      <c r="J23" s="851"/>
      <c r="K23" s="851"/>
      <c r="L23" s="851"/>
      <c r="M23" s="851"/>
      <c r="N23" s="851"/>
      <c r="O23" s="851"/>
      <c r="P23" s="852"/>
      <c r="Q23" s="853">
        <v>25108</v>
      </c>
      <c r="R23" s="854"/>
      <c r="S23" s="854"/>
      <c r="T23" s="854"/>
      <c r="U23" s="854"/>
      <c r="V23" s="854">
        <v>24029</v>
      </c>
      <c r="W23" s="854"/>
      <c r="X23" s="854"/>
      <c r="Y23" s="854"/>
      <c r="Z23" s="854"/>
      <c r="AA23" s="854">
        <v>1079</v>
      </c>
      <c r="AB23" s="854"/>
      <c r="AC23" s="854"/>
      <c r="AD23" s="854"/>
      <c r="AE23" s="855"/>
      <c r="AF23" s="856">
        <v>810</v>
      </c>
      <c r="AG23" s="854"/>
      <c r="AH23" s="854"/>
      <c r="AI23" s="854"/>
      <c r="AJ23" s="857"/>
      <c r="AK23" s="858"/>
      <c r="AL23" s="859"/>
      <c r="AM23" s="859"/>
      <c r="AN23" s="859"/>
      <c r="AO23" s="859"/>
      <c r="AP23" s="854">
        <v>17838</v>
      </c>
      <c r="AQ23" s="854"/>
      <c r="AR23" s="854"/>
      <c r="AS23" s="854"/>
      <c r="AT23" s="854"/>
      <c r="AU23" s="860"/>
      <c r="AV23" s="860"/>
      <c r="AW23" s="860"/>
      <c r="AX23" s="860"/>
      <c r="AY23" s="861"/>
      <c r="AZ23" s="869" t="s">
        <v>384</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385</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386</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363</v>
      </c>
      <c r="B26" s="801"/>
      <c r="C26" s="801"/>
      <c r="D26" s="801"/>
      <c r="E26" s="801"/>
      <c r="F26" s="801"/>
      <c r="G26" s="801"/>
      <c r="H26" s="801"/>
      <c r="I26" s="801"/>
      <c r="J26" s="801"/>
      <c r="K26" s="801"/>
      <c r="L26" s="801"/>
      <c r="M26" s="801"/>
      <c r="N26" s="801"/>
      <c r="O26" s="801"/>
      <c r="P26" s="802"/>
      <c r="Q26" s="777" t="s">
        <v>387</v>
      </c>
      <c r="R26" s="778"/>
      <c r="S26" s="778"/>
      <c r="T26" s="778"/>
      <c r="U26" s="779"/>
      <c r="V26" s="777" t="s">
        <v>388</v>
      </c>
      <c r="W26" s="778"/>
      <c r="X26" s="778"/>
      <c r="Y26" s="778"/>
      <c r="Z26" s="779"/>
      <c r="AA26" s="777" t="s">
        <v>389</v>
      </c>
      <c r="AB26" s="778"/>
      <c r="AC26" s="778"/>
      <c r="AD26" s="778"/>
      <c r="AE26" s="778"/>
      <c r="AF26" s="872" t="s">
        <v>390</v>
      </c>
      <c r="AG26" s="873"/>
      <c r="AH26" s="873"/>
      <c r="AI26" s="873"/>
      <c r="AJ26" s="874"/>
      <c r="AK26" s="778" t="s">
        <v>391</v>
      </c>
      <c r="AL26" s="778"/>
      <c r="AM26" s="778"/>
      <c r="AN26" s="778"/>
      <c r="AO26" s="779"/>
      <c r="AP26" s="777" t="s">
        <v>392</v>
      </c>
      <c r="AQ26" s="778"/>
      <c r="AR26" s="778"/>
      <c r="AS26" s="778"/>
      <c r="AT26" s="779"/>
      <c r="AU26" s="777" t="s">
        <v>393</v>
      </c>
      <c r="AV26" s="778"/>
      <c r="AW26" s="778"/>
      <c r="AX26" s="778"/>
      <c r="AY26" s="779"/>
      <c r="AZ26" s="777" t="s">
        <v>394</v>
      </c>
      <c r="BA26" s="778"/>
      <c r="BB26" s="778"/>
      <c r="BC26" s="778"/>
      <c r="BD26" s="779"/>
      <c r="BE26" s="777" t="s">
        <v>370</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395</v>
      </c>
      <c r="C28" s="792"/>
      <c r="D28" s="792"/>
      <c r="E28" s="792"/>
      <c r="F28" s="792"/>
      <c r="G28" s="792"/>
      <c r="H28" s="792"/>
      <c r="I28" s="792"/>
      <c r="J28" s="792"/>
      <c r="K28" s="792"/>
      <c r="L28" s="792"/>
      <c r="M28" s="792"/>
      <c r="N28" s="792"/>
      <c r="O28" s="792"/>
      <c r="P28" s="793"/>
      <c r="Q28" s="882">
        <v>7360</v>
      </c>
      <c r="R28" s="883"/>
      <c r="S28" s="883"/>
      <c r="T28" s="883"/>
      <c r="U28" s="883"/>
      <c r="V28" s="883">
        <v>7031</v>
      </c>
      <c r="W28" s="883"/>
      <c r="X28" s="883"/>
      <c r="Y28" s="883"/>
      <c r="Z28" s="883"/>
      <c r="AA28" s="883">
        <v>329</v>
      </c>
      <c r="AB28" s="883"/>
      <c r="AC28" s="883"/>
      <c r="AD28" s="883"/>
      <c r="AE28" s="884"/>
      <c r="AF28" s="885">
        <v>329</v>
      </c>
      <c r="AG28" s="883"/>
      <c r="AH28" s="883"/>
      <c r="AI28" s="883"/>
      <c r="AJ28" s="886"/>
      <c r="AK28" s="887">
        <v>863</v>
      </c>
      <c r="AL28" s="878"/>
      <c r="AM28" s="878"/>
      <c r="AN28" s="878"/>
      <c r="AO28" s="878"/>
      <c r="AP28" s="878" t="s">
        <v>579</v>
      </c>
      <c r="AQ28" s="878"/>
      <c r="AR28" s="878"/>
      <c r="AS28" s="878"/>
      <c r="AT28" s="878"/>
      <c r="AU28" s="878" t="s">
        <v>579</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396</v>
      </c>
      <c r="C29" s="816"/>
      <c r="D29" s="816"/>
      <c r="E29" s="816"/>
      <c r="F29" s="816"/>
      <c r="G29" s="816"/>
      <c r="H29" s="816"/>
      <c r="I29" s="816"/>
      <c r="J29" s="816"/>
      <c r="K29" s="816"/>
      <c r="L29" s="816"/>
      <c r="M29" s="816"/>
      <c r="N29" s="816"/>
      <c r="O29" s="816"/>
      <c r="P29" s="817"/>
      <c r="Q29" s="818">
        <v>4417</v>
      </c>
      <c r="R29" s="819"/>
      <c r="S29" s="819"/>
      <c r="T29" s="819"/>
      <c r="U29" s="819"/>
      <c r="V29" s="819">
        <v>4347</v>
      </c>
      <c r="W29" s="819"/>
      <c r="X29" s="819"/>
      <c r="Y29" s="819"/>
      <c r="Z29" s="819"/>
      <c r="AA29" s="819">
        <v>70</v>
      </c>
      <c r="AB29" s="819"/>
      <c r="AC29" s="819"/>
      <c r="AD29" s="819"/>
      <c r="AE29" s="820"/>
      <c r="AF29" s="821">
        <v>70</v>
      </c>
      <c r="AG29" s="822"/>
      <c r="AH29" s="822"/>
      <c r="AI29" s="822"/>
      <c r="AJ29" s="823"/>
      <c r="AK29" s="890">
        <v>657</v>
      </c>
      <c r="AL29" s="891"/>
      <c r="AM29" s="891"/>
      <c r="AN29" s="891"/>
      <c r="AO29" s="891"/>
      <c r="AP29" s="891" t="s">
        <v>579</v>
      </c>
      <c r="AQ29" s="891"/>
      <c r="AR29" s="891"/>
      <c r="AS29" s="891"/>
      <c r="AT29" s="891"/>
      <c r="AU29" s="891" t="s">
        <v>579</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397</v>
      </c>
      <c r="C30" s="816"/>
      <c r="D30" s="816"/>
      <c r="E30" s="816"/>
      <c r="F30" s="816"/>
      <c r="G30" s="816"/>
      <c r="H30" s="816"/>
      <c r="I30" s="816"/>
      <c r="J30" s="816"/>
      <c r="K30" s="816"/>
      <c r="L30" s="816"/>
      <c r="M30" s="816"/>
      <c r="N30" s="816"/>
      <c r="O30" s="816"/>
      <c r="P30" s="817"/>
      <c r="Q30" s="818">
        <v>1450</v>
      </c>
      <c r="R30" s="819"/>
      <c r="S30" s="819"/>
      <c r="T30" s="819"/>
      <c r="U30" s="819"/>
      <c r="V30" s="819">
        <v>1402</v>
      </c>
      <c r="W30" s="819"/>
      <c r="X30" s="819"/>
      <c r="Y30" s="819"/>
      <c r="Z30" s="819"/>
      <c r="AA30" s="819">
        <v>48</v>
      </c>
      <c r="AB30" s="819"/>
      <c r="AC30" s="819"/>
      <c r="AD30" s="819"/>
      <c r="AE30" s="820"/>
      <c r="AF30" s="821">
        <v>48</v>
      </c>
      <c r="AG30" s="822"/>
      <c r="AH30" s="822"/>
      <c r="AI30" s="822"/>
      <c r="AJ30" s="823"/>
      <c r="AK30" s="890">
        <v>689</v>
      </c>
      <c r="AL30" s="891"/>
      <c r="AM30" s="891"/>
      <c r="AN30" s="891"/>
      <c r="AO30" s="891"/>
      <c r="AP30" s="891" t="s">
        <v>579</v>
      </c>
      <c r="AQ30" s="891"/>
      <c r="AR30" s="891"/>
      <c r="AS30" s="891"/>
      <c r="AT30" s="891"/>
      <c r="AU30" s="891" t="s">
        <v>579</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398</v>
      </c>
      <c r="C31" s="816"/>
      <c r="D31" s="816"/>
      <c r="E31" s="816"/>
      <c r="F31" s="816"/>
      <c r="G31" s="816"/>
      <c r="H31" s="816"/>
      <c r="I31" s="816"/>
      <c r="J31" s="816"/>
      <c r="K31" s="816"/>
      <c r="L31" s="816"/>
      <c r="M31" s="816"/>
      <c r="N31" s="816"/>
      <c r="O31" s="816"/>
      <c r="P31" s="817"/>
      <c r="Q31" s="818">
        <v>206</v>
      </c>
      <c r="R31" s="819"/>
      <c r="S31" s="819"/>
      <c r="T31" s="819"/>
      <c r="U31" s="819"/>
      <c r="V31" s="819">
        <v>177</v>
      </c>
      <c r="W31" s="819"/>
      <c r="X31" s="819"/>
      <c r="Y31" s="819"/>
      <c r="Z31" s="819"/>
      <c r="AA31" s="819">
        <v>30</v>
      </c>
      <c r="AB31" s="819"/>
      <c r="AC31" s="819"/>
      <c r="AD31" s="819"/>
      <c r="AE31" s="820"/>
      <c r="AF31" s="821">
        <v>239</v>
      </c>
      <c r="AG31" s="822"/>
      <c r="AH31" s="822"/>
      <c r="AI31" s="822"/>
      <c r="AJ31" s="823"/>
      <c r="AK31" s="890">
        <v>0</v>
      </c>
      <c r="AL31" s="891"/>
      <c r="AM31" s="891"/>
      <c r="AN31" s="891"/>
      <c r="AO31" s="891"/>
      <c r="AP31" s="891">
        <v>325</v>
      </c>
      <c r="AQ31" s="891"/>
      <c r="AR31" s="891"/>
      <c r="AS31" s="891"/>
      <c r="AT31" s="891"/>
      <c r="AU31" s="891" t="s">
        <v>579</v>
      </c>
      <c r="AV31" s="891"/>
      <c r="AW31" s="891"/>
      <c r="AX31" s="891"/>
      <c r="AY31" s="891"/>
      <c r="AZ31" s="892"/>
      <c r="BA31" s="892"/>
      <c r="BB31" s="892"/>
      <c r="BC31" s="892"/>
      <c r="BD31" s="892"/>
      <c r="BE31" s="888" t="s">
        <v>399</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400</v>
      </c>
      <c r="C32" s="816"/>
      <c r="D32" s="816"/>
      <c r="E32" s="816"/>
      <c r="F32" s="816"/>
      <c r="G32" s="816"/>
      <c r="H32" s="816"/>
      <c r="I32" s="816"/>
      <c r="J32" s="816"/>
      <c r="K32" s="816"/>
      <c r="L32" s="816"/>
      <c r="M32" s="816"/>
      <c r="N32" s="816"/>
      <c r="O32" s="816"/>
      <c r="P32" s="817"/>
      <c r="Q32" s="818">
        <v>3093</v>
      </c>
      <c r="R32" s="819"/>
      <c r="S32" s="819"/>
      <c r="T32" s="819"/>
      <c r="U32" s="819"/>
      <c r="V32" s="819">
        <v>2978</v>
      </c>
      <c r="W32" s="819"/>
      <c r="X32" s="819"/>
      <c r="Y32" s="819"/>
      <c r="Z32" s="819"/>
      <c r="AA32" s="819">
        <v>114</v>
      </c>
      <c r="AB32" s="819"/>
      <c r="AC32" s="819"/>
      <c r="AD32" s="819"/>
      <c r="AE32" s="820"/>
      <c r="AF32" s="821">
        <v>92</v>
      </c>
      <c r="AG32" s="822"/>
      <c r="AH32" s="822"/>
      <c r="AI32" s="822"/>
      <c r="AJ32" s="823"/>
      <c r="AK32" s="890">
        <v>984</v>
      </c>
      <c r="AL32" s="891"/>
      <c r="AM32" s="891"/>
      <c r="AN32" s="891"/>
      <c r="AO32" s="891"/>
      <c r="AP32" s="891">
        <v>12318</v>
      </c>
      <c r="AQ32" s="891"/>
      <c r="AR32" s="891"/>
      <c r="AS32" s="891"/>
      <c r="AT32" s="891"/>
      <c r="AU32" s="891" t="s">
        <v>579</v>
      </c>
      <c r="AV32" s="891"/>
      <c r="AW32" s="891"/>
      <c r="AX32" s="891"/>
      <c r="AY32" s="891"/>
      <c r="AZ32" s="892"/>
      <c r="BA32" s="892"/>
      <c r="BB32" s="892"/>
      <c r="BC32" s="892"/>
      <c r="BD32" s="892"/>
      <c r="BE32" s="888" t="s">
        <v>401</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402</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382</v>
      </c>
      <c r="B63" s="850" t="s">
        <v>403</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778</v>
      </c>
      <c r="AG63" s="902"/>
      <c r="AH63" s="902"/>
      <c r="AI63" s="902"/>
      <c r="AJ63" s="903"/>
      <c r="AK63" s="904"/>
      <c r="AL63" s="899"/>
      <c r="AM63" s="899"/>
      <c r="AN63" s="899"/>
      <c r="AO63" s="899"/>
      <c r="AP63" s="902">
        <v>12643</v>
      </c>
      <c r="AQ63" s="902"/>
      <c r="AR63" s="902"/>
      <c r="AS63" s="902"/>
      <c r="AT63" s="902"/>
      <c r="AU63" s="902" t="s">
        <v>579</v>
      </c>
      <c r="AV63" s="902"/>
      <c r="AW63" s="902"/>
      <c r="AX63" s="902"/>
      <c r="AY63" s="902"/>
      <c r="AZ63" s="906"/>
      <c r="BA63" s="906"/>
      <c r="BB63" s="906"/>
      <c r="BC63" s="906"/>
      <c r="BD63" s="906"/>
      <c r="BE63" s="907"/>
      <c r="BF63" s="907"/>
      <c r="BG63" s="907"/>
      <c r="BH63" s="907"/>
      <c r="BI63" s="908"/>
      <c r="BJ63" s="909" t="s">
        <v>122</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405</v>
      </c>
      <c r="B66" s="801"/>
      <c r="C66" s="801"/>
      <c r="D66" s="801"/>
      <c r="E66" s="801"/>
      <c r="F66" s="801"/>
      <c r="G66" s="801"/>
      <c r="H66" s="801"/>
      <c r="I66" s="801"/>
      <c r="J66" s="801"/>
      <c r="K66" s="801"/>
      <c r="L66" s="801"/>
      <c r="M66" s="801"/>
      <c r="N66" s="801"/>
      <c r="O66" s="801"/>
      <c r="P66" s="802"/>
      <c r="Q66" s="777" t="s">
        <v>406</v>
      </c>
      <c r="R66" s="778"/>
      <c r="S66" s="778"/>
      <c r="T66" s="778"/>
      <c r="U66" s="779"/>
      <c r="V66" s="777" t="s">
        <v>407</v>
      </c>
      <c r="W66" s="778"/>
      <c r="X66" s="778"/>
      <c r="Y66" s="778"/>
      <c r="Z66" s="779"/>
      <c r="AA66" s="777" t="s">
        <v>408</v>
      </c>
      <c r="AB66" s="778"/>
      <c r="AC66" s="778"/>
      <c r="AD66" s="778"/>
      <c r="AE66" s="779"/>
      <c r="AF66" s="912" t="s">
        <v>409</v>
      </c>
      <c r="AG66" s="873"/>
      <c r="AH66" s="873"/>
      <c r="AI66" s="873"/>
      <c r="AJ66" s="913"/>
      <c r="AK66" s="777" t="s">
        <v>410</v>
      </c>
      <c r="AL66" s="801"/>
      <c r="AM66" s="801"/>
      <c r="AN66" s="801"/>
      <c r="AO66" s="802"/>
      <c r="AP66" s="777" t="s">
        <v>411</v>
      </c>
      <c r="AQ66" s="778"/>
      <c r="AR66" s="778"/>
      <c r="AS66" s="778"/>
      <c r="AT66" s="779"/>
      <c r="AU66" s="777" t="s">
        <v>412</v>
      </c>
      <c r="AV66" s="778"/>
      <c r="AW66" s="778"/>
      <c r="AX66" s="778"/>
      <c r="AY66" s="779"/>
      <c r="AZ66" s="777" t="s">
        <v>370</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572</v>
      </c>
      <c r="C68" s="930"/>
      <c r="D68" s="930"/>
      <c r="E68" s="930"/>
      <c r="F68" s="930"/>
      <c r="G68" s="930"/>
      <c r="H68" s="930"/>
      <c r="I68" s="930"/>
      <c r="J68" s="930"/>
      <c r="K68" s="930"/>
      <c r="L68" s="930"/>
      <c r="M68" s="930"/>
      <c r="N68" s="930"/>
      <c r="O68" s="930"/>
      <c r="P68" s="931"/>
      <c r="Q68" s="932">
        <v>2113</v>
      </c>
      <c r="R68" s="926"/>
      <c r="S68" s="926"/>
      <c r="T68" s="926"/>
      <c r="U68" s="926"/>
      <c r="V68" s="926">
        <v>2027</v>
      </c>
      <c r="W68" s="926"/>
      <c r="X68" s="926"/>
      <c r="Y68" s="926"/>
      <c r="Z68" s="926"/>
      <c r="AA68" s="926">
        <v>86</v>
      </c>
      <c r="AB68" s="926"/>
      <c r="AC68" s="926"/>
      <c r="AD68" s="926"/>
      <c r="AE68" s="926"/>
      <c r="AF68" s="926">
        <v>86</v>
      </c>
      <c r="AG68" s="926"/>
      <c r="AH68" s="926"/>
      <c r="AI68" s="926"/>
      <c r="AJ68" s="926"/>
      <c r="AK68" s="926">
        <v>48</v>
      </c>
      <c r="AL68" s="926"/>
      <c r="AM68" s="926"/>
      <c r="AN68" s="926"/>
      <c r="AO68" s="926"/>
      <c r="AP68" s="926">
        <v>490</v>
      </c>
      <c r="AQ68" s="926"/>
      <c r="AR68" s="926"/>
      <c r="AS68" s="926"/>
      <c r="AT68" s="926"/>
      <c r="AU68" s="926">
        <v>190</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573</v>
      </c>
      <c r="C69" s="934"/>
      <c r="D69" s="934"/>
      <c r="E69" s="934"/>
      <c r="F69" s="934"/>
      <c r="G69" s="934"/>
      <c r="H69" s="934"/>
      <c r="I69" s="934"/>
      <c r="J69" s="934"/>
      <c r="K69" s="934"/>
      <c r="L69" s="934"/>
      <c r="M69" s="934"/>
      <c r="N69" s="934"/>
      <c r="O69" s="934"/>
      <c r="P69" s="935"/>
      <c r="Q69" s="936">
        <v>717</v>
      </c>
      <c r="R69" s="891"/>
      <c r="S69" s="891"/>
      <c r="T69" s="891"/>
      <c r="U69" s="891"/>
      <c r="V69" s="891">
        <v>697</v>
      </c>
      <c r="W69" s="891"/>
      <c r="X69" s="891"/>
      <c r="Y69" s="891"/>
      <c r="Z69" s="891"/>
      <c r="AA69" s="891">
        <v>20</v>
      </c>
      <c r="AB69" s="891"/>
      <c r="AC69" s="891"/>
      <c r="AD69" s="891"/>
      <c r="AE69" s="891"/>
      <c r="AF69" s="891">
        <v>20</v>
      </c>
      <c r="AG69" s="891"/>
      <c r="AH69" s="891"/>
      <c r="AI69" s="891"/>
      <c r="AJ69" s="891"/>
      <c r="AK69" s="891" t="s">
        <v>578</v>
      </c>
      <c r="AL69" s="891"/>
      <c r="AM69" s="891"/>
      <c r="AN69" s="891"/>
      <c r="AO69" s="891"/>
      <c r="AP69" s="891">
        <v>536</v>
      </c>
      <c r="AQ69" s="891"/>
      <c r="AR69" s="891"/>
      <c r="AS69" s="891"/>
      <c r="AT69" s="891"/>
      <c r="AU69" s="891">
        <v>349</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574</v>
      </c>
      <c r="C70" s="934"/>
      <c r="D70" s="934"/>
      <c r="E70" s="934"/>
      <c r="F70" s="934"/>
      <c r="G70" s="934"/>
      <c r="H70" s="934"/>
      <c r="I70" s="934"/>
      <c r="J70" s="934"/>
      <c r="K70" s="934"/>
      <c r="L70" s="934"/>
      <c r="M70" s="934"/>
      <c r="N70" s="934"/>
      <c r="O70" s="934"/>
      <c r="P70" s="935"/>
      <c r="Q70" s="936">
        <v>95</v>
      </c>
      <c r="R70" s="891"/>
      <c r="S70" s="891"/>
      <c r="T70" s="891"/>
      <c r="U70" s="891"/>
      <c r="V70" s="891">
        <v>82</v>
      </c>
      <c r="W70" s="891"/>
      <c r="X70" s="891"/>
      <c r="Y70" s="891"/>
      <c r="Z70" s="891"/>
      <c r="AA70" s="891">
        <v>13</v>
      </c>
      <c r="AB70" s="891"/>
      <c r="AC70" s="891"/>
      <c r="AD70" s="891"/>
      <c r="AE70" s="891"/>
      <c r="AF70" s="891">
        <v>13</v>
      </c>
      <c r="AG70" s="891"/>
      <c r="AH70" s="891"/>
      <c r="AI70" s="891"/>
      <c r="AJ70" s="891"/>
      <c r="AK70" s="891">
        <v>38</v>
      </c>
      <c r="AL70" s="891"/>
      <c r="AM70" s="891"/>
      <c r="AN70" s="891"/>
      <c r="AO70" s="891"/>
      <c r="AP70" s="891" t="s">
        <v>579</v>
      </c>
      <c r="AQ70" s="891"/>
      <c r="AR70" s="891"/>
      <c r="AS70" s="891"/>
      <c r="AT70" s="891"/>
      <c r="AU70" s="891" t="s">
        <v>579</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575</v>
      </c>
      <c r="C71" s="934"/>
      <c r="D71" s="934"/>
      <c r="E71" s="934"/>
      <c r="F71" s="934"/>
      <c r="G71" s="934"/>
      <c r="H71" s="934"/>
      <c r="I71" s="934"/>
      <c r="J71" s="934"/>
      <c r="K71" s="934"/>
      <c r="L71" s="934"/>
      <c r="M71" s="934"/>
      <c r="N71" s="934"/>
      <c r="O71" s="934"/>
      <c r="P71" s="935"/>
      <c r="Q71" s="936">
        <v>8452</v>
      </c>
      <c r="R71" s="891"/>
      <c r="S71" s="891"/>
      <c r="T71" s="891"/>
      <c r="U71" s="891"/>
      <c r="V71" s="891">
        <v>8381</v>
      </c>
      <c r="W71" s="891"/>
      <c r="X71" s="891"/>
      <c r="Y71" s="891"/>
      <c r="Z71" s="891"/>
      <c r="AA71" s="891">
        <v>72</v>
      </c>
      <c r="AB71" s="891"/>
      <c r="AC71" s="891"/>
      <c r="AD71" s="891"/>
      <c r="AE71" s="891"/>
      <c r="AF71" s="891">
        <v>72</v>
      </c>
      <c r="AG71" s="891"/>
      <c r="AH71" s="891"/>
      <c r="AI71" s="891"/>
      <c r="AJ71" s="891"/>
      <c r="AK71" s="891">
        <v>970</v>
      </c>
      <c r="AL71" s="891"/>
      <c r="AM71" s="891"/>
      <c r="AN71" s="891"/>
      <c r="AO71" s="891"/>
      <c r="AP71" s="891" t="s">
        <v>579</v>
      </c>
      <c r="AQ71" s="891"/>
      <c r="AR71" s="891"/>
      <c r="AS71" s="891"/>
      <c r="AT71" s="891"/>
      <c r="AU71" s="891" t="s">
        <v>579</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576</v>
      </c>
      <c r="C72" s="934"/>
      <c r="D72" s="934"/>
      <c r="E72" s="934"/>
      <c r="F72" s="934"/>
      <c r="G72" s="934"/>
      <c r="H72" s="934"/>
      <c r="I72" s="934"/>
      <c r="J72" s="934"/>
      <c r="K72" s="934"/>
      <c r="L72" s="934"/>
      <c r="M72" s="934"/>
      <c r="N72" s="934"/>
      <c r="O72" s="934"/>
      <c r="P72" s="935"/>
      <c r="Q72" s="936">
        <v>1636</v>
      </c>
      <c r="R72" s="891"/>
      <c r="S72" s="891"/>
      <c r="T72" s="891"/>
      <c r="U72" s="891"/>
      <c r="V72" s="891">
        <v>1535</v>
      </c>
      <c r="W72" s="891"/>
      <c r="X72" s="891"/>
      <c r="Y72" s="891"/>
      <c r="Z72" s="891"/>
      <c r="AA72" s="891">
        <v>100</v>
      </c>
      <c r="AB72" s="891"/>
      <c r="AC72" s="891"/>
      <c r="AD72" s="891"/>
      <c r="AE72" s="891"/>
      <c r="AF72" s="891">
        <v>100</v>
      </c>
      <c r="AG72" s="891"/>
      <c r="AH72" s="891"/>
      <c r="AI72" s="891"/>
      <c r="AJ72" s="891"/>
      <c r="AK72" s="891" t="s">
        <v>579</v>
      </c>
      <c r="AL72" s="891"/>
      <c r="AM72" s="891"/>
      <c r="AN72" s="891"/>
      <c r="AO72" s="891"/>
      <c r="AP72" s="891" t="s">
        <v>579</v>
      </c>
      <c r="AQ72" s="891"/>
      <c r="AR72" s="891"/>
      <c r="AS72" s="891"/>
      <c r="AT72" s="891"/>
      <c r="AU72" s="891" t="s">
        <v>579</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577</v>
      </c>
      <c r="C73" s="934"/>
      <c r="D73" s="934"/>
      <c r="E73" s="934"/>
      <c r="F73" s="934"/>
      <c r="G73" s="934"/>
      <c r="H73" s="934"/>
      <c r="I73" s="934"/>
      <c r="J73" s="934"/>
      <c r="K73" s="934"/>
      <c r="L73" s="934"/>
      <c r="M73" s="934"/>
      <c r="N73" s="934"/>
      <c r="O73" s="934"/>
      <c r="P73" s="935"/>
      <c r="Q73" s="936">
        <v>830487</v>
      </c>
      <c r="R73" s="891"/>
      <c r="S73" s="891"/>
      <c r="T73" s="891"/>
      <c r="U73" s="891"/>
      <c r="V73" s="891">
        <v>800586</v>
      </c>
      <c r="W73" s="891"/>
      <c r="X73" s="891"/>
      <c r="Y73" s="891"/>
      <c r="Z73" s="891"/>
      <c r="AA73" s="891">
        <v>29902</v>
      </c>
      <c r="AB73" s="891"/>
      <c r="AC73" s="891"/>
      <c r="AD73" s="891"/>
      <c r="AE73" s="891"/>
      <c r="AF73" s="891">
        <v>29900</v>
      </c>
      <c r="AG73" s="891"/>
      <c r="AH73" s="891"/>
      <c r="AI73" s="891"/>
      <c r="AJ73" s="891"/>
      <c r="AK73" s="891">
        <v>5</v>
      </c>
      <c r="AL73" s="891"/>
      <c r="AM73" s="891"/>
      <c r="AN73" s="891"/>
      <c r="AO73" s="891"/>
      <c r="AP73" s="891" t="s">
        <v>579</v>
      </c>
      <c r="AQ73" s="891"/>
      <c r="AR73" s="891"/>
      <c r="AS73" s="891"/>
      <c r="AT73" s="891"/>
      <c r="AU73" s="891" t="s">
        <v>579</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382</v>
      </c>
      <c r="B88" s="850" t="s">
        <v>413</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30191</v>
      </c>
      <c r="AG88" s="902"/>
      <c r="AH88" s="902"/>
      <c r="AI88" s="902"/>
      <c r="AJ88" s="902"/>
      <c r="AK88" s="899"/>
      <c r="AL88" s="899"/>
      <c r="AM88" s="899"/>
      <c r="AN88" s="899"/>
      <c r="AO88" s="899"/>
      <c r="AP88" s="902">
        <v>1026</v>
      </c>
      <c r="AQ88" s="902"/>
      <c r="AR88" s="902"/>
      <c r="AS88" s="902"/>
      <c r="AT88" s="902"/>
      <c r="AU88" s="902">
        <v>539</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850" t="s">
        <v>414</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3</v>
      </c>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415</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416</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419</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420</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421</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422</v>
      </c>
      <c r="AB109" s="955"/>
      <c r="AC109" s="955"/>
      <c r="AD109" s="955"/>
      <c r="AE109" s="956"/>
      <c r="AF109" s="954" t="s">
        <v>301</v>
      </c>
      <c r="AG109" s="955"/>
      <c r="AH109" s="955"/>
      <c r="AI109" s="955"/>
      <c r="AJ109" s="956"/>
      <c r="AK109" s="954" t="s">
        <v>300</v>
      </c>
      <c r="AL109" s="955"/>
      <c r="AM109" s="955"/>
      <c r="AN109" s="955"/>
      <c r="AO109" s="956"/>
      <c r="AP109" s="954" t="s">
        <v>423</v>
      </c>
      <c r="AQ109" s="955"/>
      <c r="AR109" s="955"/>
      <c r="AS109" s="955"/>
      <c r="AT109" s="957"/>
      <c r="AU109" s="974" t="s">
        <v>421</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422</v>
      </c>
      <c r="BR109" s="955"/>
      <c r="BS109" s="955"/>
      <c r="BT109" s="955"/>
      <c r="BU109" s="956"/>
      <c r="BV109" s="954" t="s">
        <v>301</v>
      </c>
      <c r="BW109" s="955"/>
      <c r="BX109" s="955"/>
      <c r="BY109" s="955"/>
      <c r="BZ109" s="956"/>
      <c r="CA109" s="954" t="s">
        <v>300</v>
      </c>
      <c r="CB109" s="955"/>
      <c r="CC109" s="955"/>
      <c r="CD109" s="955"/>
      <c r="CE109" s="956"/>
      <c r="CF109" s="975" t="s">
        <v>423</v>
      </c>
      <c r="CG109" s="975"/>
      <c r="CH109" s="975"/>
      <c r="CI109" s="975"/>
      <c r="CJ109" s="975"/>
      <c r="CK109" s="954" t="s">
        <v>424</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422</v>
      </c>
      <c r="DH109" s="955"/>
      <c r="DI109" s="955"/>
      <c r="DJ109" s="955"/>
      <c r="DK109" s="956"/>
      <c r="DL109" s="954" t="s">
        <v>301</v>
      </c>
      <c r="DM109" s="955"/>
      <c r="DN109" s="955"/>
      <c r="DO109" s="955"/>
      <c r="DP109" s="956"/>
      <c r="DQ109" s="954" t="s">
        <v>300</v>
      </c>
      <c r="DR109" s="955"/>
      <c r="DS109" s="955"/>
      <c r="DT109" s="955"/>
      <c r="DU109" s="956"/>
      <c r="DV109" s="954" t="s">
        <v>423</v>
      </c>
      <c r="DW109" s="955"/>
      <c r="DX109" s="955"/>
      <c r="DY109" s="955"/>
      <c r="DZ109" s="957"/>
    </row>
    <row r="110" spans="1:131" s="226" customFormat="1" ht="26.25" customHeight="1" x14ac:dyDescent="0.15">
      <c r="A110" s="958" t="s">
        <v>425</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1744647</v>
      </c>
      <c r="AB110" s="962"/>
      <c r="AC110" s="962"/>
      <c r="AD110" s="962"/>
      <c r="AE110" s="963"/>
      <c r="AF110" s="964">
        <v>1788722</v>
      </c>
      <c r="AG110" s="962"/>
      <c r="AH110" s="962"/>
      <c r="AI110" s="962"/>
      <c r="AJ110" s="963"/>
      <c r="AK110" s="964">
        <v>1840202</v>
      </c>
      <c r="AL110" s="962"/>
      <c r="AM110" s="962"/>
      <c r="AN110" s="962"/>
      <c r="AO110" s="963"/>
      <c r="AP110" s="965">
        <v>13.2</v>
      </c>
      <c r="AQ110" s="966"/>
      <c r="AR110" s="966"/>
      <c r="AS110" s="966"/>
      <c r="AT110" s="967"/>
      <c r="AU110" s="968" t="s">
        <v>67</v>
      </c>
      <c r="AV110" s="969"/>
      <c r="AW110" s="969"/>
      <c r="AX110" s="969"/>
      <c r="AY110" s="969"/>
      <c r="AZ110" s="1010" t="s">
        <v>426</v>
      </c>
      <c r="BA110" s="959"/>
      <c r="BB110" s="959"/>
      <c r="BC110" s="959"/>
      <c r="BD110" s="959"/>
      <c r="BE110" s="959"/>
      <c r="BF110" s="959"/>
      <c r="BG110" s="959"/>
      <c r="BH110" s="959"/>
      <c r="BI110" s="959"/>
      <c r="BJ110" s="959"/>
      <c r="BK110" s="959"/>
      <c r="BL110" s="959"/>
      <c r="BM110" s="959"/>
      <c r="BN110" s="959"/>
      <c r="BO110" s="959"/>
      <c r="BP110" s="960"/>
      <c r="BQ110" s="996">
        <v>17312421</v>
      </c>
      <c r="BR110" s="997"/>
      <c r="BS110" s="997"/>
      <c r="BT110" s="997"/>
      <c r="BU110" s="997"/>
      <c r="BV110" s="997">
        <v>17839647</v>
      </c>
      <c r="BW110" s="997"/>
      <c r="BX110" s="997"/>
      <c r="BY110" s="997"/>
      <c r="BZ110" s="997"/>
      <c r="CA110" s="997">
        <v>17838280</v>
      </c>
      <c r="CB110" s="997"/>
      <c r="CC110" s="997"/>
      <c r="CD110" s="997"/>
      <c r="CE110" s="997"/>
      <c r="CF110" s="1011">
        <v>128.1</v>
      </c>
      <c r="CG110" s="1012"/>
      <c r="CH110" s="1012"/>
      <c r="CI110" s="1012"/>
      <c r="CJ110" s="1012"/>
      <c r="CK110" s="1013" t="s">
        <v>427</v>
      </c>
      <c r="CL110" s="1014"/>
      <c r="CM110" s="993" t="s">
        <v>428</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429</v>
      </c>
      <c r="DH110" s="997"/>
      <c r="DI110" s="997"/>
      <c r="DJ110" s="997"/>
      <c r="DK110" s="997"/>
      <c r="DL110" s="997" t="s">
        <v>429</v>
      </c>
      <c r="DM110" s="997"/>
      <c r="DN110" s="997"/>
      <c r="DO110" s="997"/>
      <c r="DP110" s="997"/>
      <c r="DQ110" s="997" t="s">
        <v>429</v>
      </c>
      <c r="DR110" s="997"/>
      <c r="DS110" s="997"/>
      <c r="DT110" s="997"/>
      <c r="DU110" s="997"/>
      <c r="DV110" s="998" t="s">
        <v>429</v>
      </c>
      <c r="DW110" s="998"/>
      <c r="DX110" s="998"/>
      <c r="DY110" s="998"/>
      <c r="DZ110" s="999"/>
    </row>
    <row r="111" spans="1:131" s="226" customFormat="1" ht="26.25" customHeight="1" x14ac:dyDescent="0.15">
      <c r="A111" s="1000" t="s">
        <v>430</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429</v>
      </c>
      <c r="AB111" s="1004"/>
      <c r="AC111" s="1004"/>
      <c r="AD111" s="1004"/>
      <c r="AE111" s="1005"/>
      <c r="AF111" s="1006" t="s">
        <v>122</v>
      </c>
      <c r="AG111" s="1004"/>
      <c r="AH111" s="1004"/>
      <c r="AI111" s="1004"/>
      <c r="AJ111" s="1005"/>
      <c r="AK111" s="1006" t="s">
        <v>429</v>
      </c>
      <c r="AL111" s="1004"/>
      <c r="AM111" s="1004"/>
      <c r="AN111" s="1004"/>
      <c r="AO111" s="1005"/>
      <c r="AP111" s="1007" t="s">
        <v>431</v>
      </c>
      <c r="AQ111" s="1008"/>
      <c r="AR111" s="1008"/>
      <c r="AS111" s="1008"/>
      <c r="AT111" s="1009"/>
      <c r="AU111" s="970"/>
      <c r="AV111" s="971"/>
      <c r="AW111" s="971"/>
      <c r="AX111" s="971"/>
      <c r="AY111" s="971"/>
      <c r="AZ111" s="1019" t="s">
        <v>432</v>
      </c>
      <c r="BA111" s="1020"/>
      <c r="BB111" s="1020"/>
      <c r="BC111" s="1020"/>
      <c r="BD111" s="1020"/>
      <c r="BE111" s="1020"/>
      <c r="BF111" s="1020"/>
      <c r="BG111" s="1020"/>
      <c r="BH111" s="1020"/>
      <c r="BI111" s="1020"/>
      <c r="BJ111" s="1020"/>
      <c r="BK111" s="1020"/>
      <c r="BL111" s="1020"/>
      <c r="BM111" s="1020"/>
      <c r="BN111" s="1020"/>
      <c r="BO111" s="1020"/>
      <c r="BP111" s="1021"/>
      <c r="BQ111" s="989">
        <v>430303</v>
      </c>
      <c r="BR111" s="990"/>
      <c r="BS111" s="990"/>
      <c r="BT111" s="990"/>
      <c r="BU111" s="990"/>
      <c r="BV111" s="990">
        <v>345031</v>
      </c>
      <c r="BW111" s="990"/>
      <c r="BX111" s="990"/>
      <c r="BY111" s="990"/>
      <c r="BZ111" s="990"/>
      <c r="CA111" s="990">
        <v>283723</v>
      </c>
      <c r="CB111" s="990"/>
      <c r="CC111" s="990"/>
      <c r="CD111" s="990"/>
      <c r="CE111" s="990"/>
      <c r="CF111" s="984">
        <v>2</v>
      </c>
      <c r="CG111" s="985"/>
      <c r="CH111" s="985"/>
      <c r="CI111" s="985"/>
      <c r="CJ111" s="985"/>
      <c r="CK111" s="1015"/>
      <c r="CL111" s="1016"/>
      <c r="CM111" s="986" t="s">
        <v>433</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429</v>
      </c>
      <c r="DH111" s="990"/>
      <c r="DI111" s="990"/>
      <c r="DJ111" s="990"/>
      <c r="DK111" s="990"/>
      <c r="DL111" s="990" t="s">
        <v>434</v>
      </c>
      <c r="DM111" s="990"/>
      <c r="DN111" s="990"/>
      <c r="DO111" s="990"/>
      <c r="DP111" s="990"/>
      <c r="DQ111" s="990" t="s">
        <v>429</v>
      </c>
      <c r="DR111" s="990"/>
      <c r="DS111" s="990"/>
      <c r="DT111" s="990"/>
      <c r="DU111" s="990"/>
      <c r="DV111" s="991" t="s">
        <v>122</v>
      </c>
      <c r="DW111" s="991"/>
      <c r="DX111" s="991"/>
      <c r="DY111" s="991"/>
      <c r="DZ111" s="992"/>
    </row>
    <row r="112" spans="1:131" s="226" customFormat="1" ht="26.25" customHeight="1" x14ac:dyDescent="0.15">
      <c r="A112" s="1022" t="s">
        <v>435</v>
      </c>
      <c r="B112" s="1023"/>
      <c r="C112" s="1020" t="s">
        <v>436</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437</v>
      </c>
      <c r="AB112" s="1029"/>
      <c r="AC112" s="1029"/>
      <c r="AD112" s="1029"/>
      <c r="AE112" s="1030"/>
      <c r="AF112" s="1031" t="s">
        <v>429</v>
      </c>
      <c r="AG112" s="1029"/>
      <c r="AH112" s="1029"/>
      <c r="AI112" s="1029"/>
      <c r="AJ112" s="1030"/>
      <c r="AK112" s="1031" t="s">
        <v>429</v>
      </c>
      <c r="AL112" s="1029"/>
      <c r="AM112" s="1029"/>
      <c r="AN112" s="1029"/>
      <c r="AO112" s="1030"/>
      <c r="AP112" s="1032" t="s">
        <v>437</v>
      </c>
      <c r="AQ112" s="1033"/>
      <c r="AR112" s="1033"/>
      <c r="AS112" s="1033"/>
      <c r="AT112" s="1034"/>
      <c r="AU112" s="970"/>
      <c r="AV112" s="971"/>
      <c r="AW112" s="971"/>
      <c r="AX112" s="971"/>
      <c r="AY112" s="971"/>
      <c r="AZ112" s="1019" t="s">
        <v>438</v>
      </c>
      <c r="BA112" s="1020"/>
      <c r="BB112" s="1020"/>
      <c r="BC112" s="1020"/>
      <c r="BD112" s="1020"/>
      <c r="BE112" s="1020"/>
      <c r="BF112" s="1020"/>
      <c r="BG112" s="1020"/>
      <c r="BH112" s="1020"/>
      <c r="BI112" s="1020"/>
      <c r="BJ112" s="1020"/>
      <c r="BK112" s="1020"/>
      <c r="BL112" s="1020"/>
      <c r="BM112" s="1020"/>
      <c r="BN112" s="1020"/>
      <c r="BO112" s="1020"/>
      <c r="BP112" s="1021"/>
      <c r="BQ112" s="989">
        <v>10331314</v>
      </c>
      <c r="BR112" s="990"/>
      <c r="BS112" s="990"/>
      <c r="BT112" s="990"/>
      <c r="BU112" s="990"/>
      <c r="BV112" s="990">
        <v>10975710</v>
      </c>
      <c r="BW112" s="990"/>
      <c r="BX112" s="990"/>
      <c r="BY112" s="990"/>
      <c r="BZ112" s="990"/>
      <c r="CA112" s="990">
        <v>12244361</v>
      </c>
      <c r="CB112" s="990"/>
      <c r="CC112" s="990"/>
      <c r="CD112" s="990"/>
      <c r="CE112" s="990"/>
      <c r="CF112" s="984">
        <v>87.9</v>
      </c>
      <c r="CG112" s="985"/>
      <c r="CH112" s="985"/>
      <c r="CI112" s="985"/>
      <c r="CJ112" s="985"/>
      <c r="CK112" s="1015"/>
      <c r="CL112" s="1016"/>
      <c r="CM112" s="986" t="s">
        <v>439</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434</v>
      </c>
      <c r="DH112" s="990"/>
      <c r="DI112" s="990"/>
      <c r="DJ112" s="990"/>
      <c r="DK112" s="990"/>
      <c r="DL112" s="990" t="s">
        <v>434</v>
      </c>
      <c r="DM112" s="990"/>
      <c r="DN112" s="990"/>
      <c r="DO112" s="990"/>
      <c r="DP112" s="990"/>
      <c r="DQ112" s="990" t="s">
        <v>429</v>
      </c>
      <c r="DR112" s="990"/>
      <c r="DS112" s="990"/>
      <c r="DT112" s="990"/>
      <c r="DU112" s="990"/>
      <c r="DV112" s="991" t="s">
        <v>434</v>
      </c>
      <c r="DW112" s="991"/>
      <c r="DX112" s="991"/>
      <c r="DY112" s="991"/>
      <c r="DZ112" s="992"/>
    </row>
    <row r="113" spans="1:130" s="226" customFormat="1" ht="26.25" customHeight="1" x14ac:dyDescent="0.15">
      <c r="A113" s="1024"/>
      <c r="B113" s="1025"/>
      <c r="C113" s="1020" t="s">
        <v>440</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302313</v>
      </c>
      <c r="AB113" s="1004"/>
      <c r="AC113" s="1004"/>
      <c r="AD113" s="1004"/>
      <c r="AE113" s="1005"/>
      <c r="AF113" s="1006">
        <v>346943</v>
      </c>
      <c r="AG113" s="1004"/>
      <c r="AH113" s="1004"/>
      <c r="AI113" s="1004"/>
      <c r="AJ113" s="1005"/>
      <c r="AK113" s="1006">
        <v>401412</v>
      </c>
      <c r="AL113" s="1004"/>
      <c r="AM113" s="1004"/>
      <c r="AN113" s="1004"/>
      <c r="AO113" s="1005"/>
      <c r="AP113" s="1007">
        <v>2.9</v>
      </c>
      <c r="AQ113" s="1008"/>
      <c r="AR113" s="1008"/>
      <c r="AS113" s="1008"/>
      <c r="AT113" s="1009"/>
      <c r="AU113" s="970"/>
      <c r="AV113" s="971"/>
      <c r="AW113" s="971"/>
      <c r="AX113" s="971"/>
      <c r="AY113" s="971"/>
      <c r="AZ113" s="1019" t="s">
        <v>441</v>
      </c>
      <c r="BA113" s="1020"/>
      <c r="BB113" s="1020"/>
      <c r="BC113" s="1020"/>
      <c r="BD113" s="1020"/>
      <c r="BE113" s="1020"/>
      <c r="BF113" s="1020"/>
      <c r="BG113" s="1020"/>
      <c r="BH113" s="1020"/>
      <c r="BI113" s="1020"/>
      <c r="BJ113" s="1020"/>
      <c r="BK113" s="1020"/>
      <c r="BL113" s="1020"/>
      <c r="BM113" s="1020"/>
      <c r="BN113" s="1020"/>
      <c r="BO113" s="1020"/>
      <c r="BP113" s="1021"/>
      <c r="BQ113" s="989">
        <v>878676</v>
      </c>
      <c r="BR113" s="990"/>
      <c r="BS113" s="990"/>
      <c r="BT113" s="990"/>
      <c r="BU113" s="990"/>
      <c r="BV113" s="990">
        <v>716872</v>
      </c>
      <c r="BW113" s="990"/>
      <c r="BX113" s="990"/>
      <c r="BY113" s="990"/>
      <c r="BZ113" s="990"/>
      <c r="CA113" s="990">
        <v>538854</v>
      </c>
      <c r="CB113" s="990"/>
      <c r="CC113" s="990"/>
      <c r="CD113" s="990"/>
      <c r="CE113" s="990"/>
      <c r="CF113" s="984">
        <v>3.9</v>
      </c>
      <c r="CG113" s="985"/>
      <c r="CH113" s="985"/>
      <c r="CI113" s="985"/>
      <c r="CJ113" s="985"/>
      <c r="CK113" s="1015"/>
      <c r="CL113" s="1016"/>
      <c r="CM113" s="986" t="s">
        <v>442</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431</v>
      </c>
      <c r="DH113" s="1029"/>
      <c r="DI113" s="1029"/>
      <c r="DJ113" s="1029"/>
      <c r="DK113" s="1030"/>
      <c r="DL113" s="1031" t="s">
        <v>429</v>
      </c>
      <c r="DM113" s="1029"/>
      <c r="DN113" s="1029"/>
      <c r="DO113" s="1029"/>
      <c r="DP113" s="1030"/>
      <c r="DQ113" s="1031" t="s">
        <v>429</v>
      </c>
      <c r="DR113" s="1029"/>
      <c r="DS113" s="1029"/>
      <c r="DT113" s="1029"/>
      <c r="DU113" s="1030"/>
      <c r="DV113" s="1032" t="s">
        <v>437</v>
      </c>
      <c r="DW113" s="1033"/>
      <c r="DX113" s="1033"/>
      <c r="DY113" s="1033"/>
      <c r="DZ113" s="1034"/>
    </row>
    <row r="114" spans="1:130" s="226" customFormat="1" ht="26.25" customHeight="1" x14ac:dyDescent="0.15">
      <c r="A114" s="1024"/>
      <c r="B114" s="1025"/>
      <c r="C114" s="1020" t="s">
        <v>443</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180039</v>
      </c>
      <c r="AB114" s="1029"/>
      <c r="AC114" s="1029"/>
      <c r="AD114" s="1029"/>
      <c r="AE114" s="1030"/>
      <c r="AF114" s="1031">
        <v>166467</v>
      </c>
      <c r="AG114" s="1029"/>
      <c r="AH114" s="1029"/>
      <c r="AI114" s="1029"/>
      <c r="AJ114" s="1030"/>
      <c r="AK114" s="1031">
        <v>174122</v>
      </c>
      <c r="AL114" s="1029"/>
      <c r="AM114" s="1029"/>
      <c r="AN114" s="1029"/>
      <c r="AO114" s="1030"/>
      <c r="AP114" s="1032">
        <v>1.3</v>
      </c>
      <c r="AQ114" s="1033"/>
      <c r="AR114" s="1033"/>
      <c r="AS114" s="1033"/>
      <c r="AT114" s="1034"/>
      <c r="AU114" s="970"/>
      <c r="AV114" s="971"/>
      <c r="AW114" s="971"/>
      <c r="AX114" s="971"/>
      <c r="AY114" s="971"/>
      <c r="AZ114" s="1019" t="s">
        <v>444</v>
      </c>
      <c r="BA114" s="1020"/>
      <c r="BB114" s="1020"/>
      <c r="BC114" s="1020"/>
      <c r="BD114" s="1020"/>
      <c r="BE114" s="1020"/>
      <c r="BF114" s="1020"/>
      <c r="BG114" s="1020"/>
      <c r="BH114" s="1020"/>
      <c r="BI114" s="1020"/>
      <c r="BJ114" s="1020"/>
      <c r="BK114" s="1020"/>
      <c r="BL114" s="1020"/>
      <c r="BM114" s="1020"/>
      <c r="BN114" s="1020"/>
      <c r="BO114" s="1020"/>
      <c r="BP114" s="1021"/>
      <c r="BQ114" s="989">
        <v>4331007</v>
      </c>
      <c r="BR114" s="990"/>
      <c r="BS114" s="990"/>
      <c r="BT114" s="990"/>
      <c r="BU114" s="990"/>
      <c r="BV114" s="990">
        <v>4347460</v>
      </c>
      <c r="BW114" s="990"/>
      <c r="BX114" s="990"/>
      <c r="BY114" s="990"/>
      <c r="BZ114" s="990"/>
      <c r="CA114" s="990">
        <v>4304701</v>
      </c>
      <c r="CB114" s="990"/>
      <c r="CC114" s="990"/>
      <c r="CD114" s="990"/>
      <c r="CE114" s="990"/>
      <c r="CF114" s="984">
        <v>30.9</v>
      </c>
      <c r="CG114" s="985"/>
      <c r="CH114" s="985"/>
      <c r="CI114" s="985"/>
      <c r="CJ114" s="985"/>
      <c r="CK114" s="1015"/>
      <c r="CL114" s="1016"/>
      <c r="CM114" s="986" t="s">
        <v>445</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434</v>
      </c>
      <c r="DH114" s="1029"/>
      <c r="DI114" s="1029"/>
      <c r="DJ114" s="1029"/>
      <c r="DK114" s="1030"/>
      <c r="DL114" s="1031" t="s">
        <v>429</v>
      </c>
      <c r="DM114" s="1029"/>
      <c r="DN114" s="1029"/>
      <c r="DO114" s="1029"/>
      <c r="DP114" s="1030"/>
      <c r="DQ114" s="1031" t="s">
        <v>434</v>
      </c>
      <c r="DR114" s="1029"/>
      <c r="DS114" s="1029"/>
      <c r="DT114" s="1029"/>
      <c r="DU114" s="1030"/>
      <c r="DV114" s="1032" t="s">
        <v>429</v>
      </c>
      <c r="DW114" s="1033"/>
      <c r="DX114" s="1033"/>
      <c r="DY114" s="1033"/>
      <c r="DZ114" s="1034"/>
    </row>
    <row r="115" spans="1:130" s="226" customFormat="1" ht="26.25" customHeight="1" x14ac:dyDescent="0.15">
      <c r="A115" s="1024"/>
      <c r="B115" s="1025"/>
      <c r="C115" s="1020" t="s">
        <v>446</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114984</v>
      </c>
      <c r="AB115" s="1004"/>
      <c r="AC115" s="1004"/>
      <c r="AD115" s="1004"/>
      <c r="AE115" s="1005"/>
      <c r="AF115" s="1006">
        <v>138265</v>
      </c>
      <c r="AG115" s="1004"/>
      <c r="AH115" s="1004"/>
      <c r="AI115" s="1004"/>
      <c r="AJ115" s="1005"/>
      <c r="AK115" s="1006">
        <v>113417</v>
      </c>
      <c r="AL115" s="1004"/>
      <c r="AM115" s="1004"/>
      <c r="AN115" s="1004"/>
      <c r="AO115" s="1005"/>
      <c r="AP115" s="1007">
        <v>0.8</v>
      </c>
      <c r="AQ115" s="1008"/>
      <c r="AR115" s="1008"/>
      <c r="AS115" s="1008"/>
      <c r="AT115" s="1009"/>
      <c r="AU115" s="970"/>
      <c r="AV115" s="971"/>
      <c r="AW115" s="971"/>
      <c r="AX115" s="971"/>
      <c r="AY115" s="971"/>
      <c r="AZ115" s="1019" t="s">
        <v>447</v>
      </c>
      <c r="BA115" s="1020"/>
      <c r="BB115" s="1020"/>
      <c r="BC115" s="1020"/>
      <c r="BD115" s="1020"/>
      <c r="BE115" s="1020"/>
      <c r="BF115" s="1020"/>
      <c r="BG115" s="1020"/>
      <c r="BH115" s="1020"/>
      <c r="BI115" s="1020"/>
      <c r="BJ115" s="1020"/>
      <c r="BK115" s="1020"/>
      <c r="BL115" s="1020"/>
      <c r="BM115" s="1020"/>
      <c r="BN115" s="1020"/>
      <c r="BO115" s="1020"/>
      <c r="BP115" s="1021"/>
      <c r="BQ115" s="989" t="s">
        <v>429</v>
      </c>
      <c r="BR115" s="990"/>
      <c r="BS115" s="990"/>
      <c r="BT115" s="990"/>
      <c r="BU115" s="990"/>
      <c r="BV115" s="990" t="s">
        <v>429</v>
      </c>
      <c r="BW115" s="990"/>
      <c r="BX115" s="990"/>
      <c r="BY115" s="990"/>
      <c r="BZ115" s="990"/>
      <c r="CA115" s="990" t="s">
        <v>429</v>
      </c>
      <c r="CB115" s="990"/>
      <c r="CC115" s="990"/>
      <c r="CD115" s="990"/>
      <c r="CE115" s="990"/>
      <c r="CF115" s="984" t="s">
        <v>429</v>
      </c>
      <c r="CG115" s="985"/>
      <c r="CH115" s="985"/>
      <c r="CI115" s="985"/>
      <c r="CJ115" s="985"/>
      <c r="CK115" s="1015"/>
      <c r="CL115" s="1016"/>
      <c r="CM115" s="1019" t="s">
        <v>448</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429</v>
      </c>
      <c r="DH115" s="1029"/>
      <c r="DI115" s="1029"/>
      <c r="DJ115" s="1029"/>
      <c r="DK115" s="1030"/>
      <c r="DL115" s="1031" t="s">
        <v>434</v>
      </c>
      <c r="DM115" s="1029"/>
      <c r="DN115" s="1029"/>
      <c r="DO115" s="1029"/>
      <c r="DP115" s="1030"/>
      <c r="DQ115" s="1031" t="s">
        <v>429</v>
      </c>
      <c r="DR115" s="1029"/>
      <c r="DS115" s="1029"/>
      <c r="DT115" s="1029"/>
      <c r="DU115" s="1030"/>
      <c r="DV115" s="1032" t="s">
        <v>429</v>
      </c>
      <c r="DW115" s="1033"/>
      <c r="DX115" s="1033"/>
      <c r="DY115" s="1033"/>
      <c r="DZ115" s="1034"/>
    </row>
    <row r="116" spans="1:130" s="226" customFormat="1" ht="26.25" customHeight="1" x14ac:dyDescent="0.15">
      <c r="A116" s="1026"/>
      <c r="B116" s="1027"/>
      <c r="C116" s="1035" t="s">
        <v>449</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434</v>
      </c>
      <c r="AB116" s="1029"/>
      <c r="AC116" s="1029"/>
      <c r="AD116" s="1029"/>
      <c r="AE116" s="1030"/>
      <c r="AF116" s="1031" t="s">
        <v>429</v>
      </c>
      <c r="AG116" s="1029"/>
      <c r="AH116" s="1029"/>
      <c r="AI116" s="1029"/>
      <c r="AJ116" s="1030"/>
      <c r="AK116" s="1031" t="s">
        <v>122</v>
      </c>
      <c r="AL116" s="1029"/>
      <c r="AM116" s="1029"/>
      <c r="AN116" s="1029"/>
      <c r="AO116" s="1030"/>
      <c r="AP116" s="1032" t="s">
        <v>429</v>
      </c>
      <c r="AQ116" s="1033"/>
      <c r="AR116" s="1033"/>
      <c r="AS116" s="1033"/>
      <c r="AT116" s="1034"/>
      <c r="AU116" s="970"/>
      <c r="AV116" s="971"/>
      <c r="AW116" s="971"/>
      <c r="AX116" s="971"/>
      <c r="AY116" s="971"/>
      <c r="AZ116" s="1037" t="s">
        <v>450</v>
      </c>
      <c r="BA116" s="1038"/>
      <c r="BB116" s="1038"/>
      <c r="BC116" s="1038"/>
      <c r="BD116" s="1038"/>
      <c r="BE116" s="1038"/>
      <c r="BF116" s="1038"/>
      <c r="BG116" s="1038"/>
      <c r="BH116" s="1038"/>
      <c r="BI116" s="1038"/>
      <c r="BJ116" s="1038"/>
      <c r="BK116" s="1038"/>
      <c r="BL116" s="1038"/>
      <c r="BM116" s="1038"/>
      <c r="BN116" s="1038"/>
      <c r="BO116" s="1038"/>
      <c r="BP116" s="1039"/>
      <c r="BQ116" s="989" t="s">
        <v>429</v>
      </c>
      <c r="BR116" s="990"/>
      <c r="BS116" s="990"/>
      <c r="BT116" s="990"/>
      <c r="BU116" s="990"/>
      <c r="BV116" s="990" t="s">
        <v>434</v>
      </c>
      <c r="BW116" s="990"/>
      <c r="BX116" s="990"/>
      <c r="BY116" s="990"/>
      <c r="BZ116" s="990"/>
      <c r="CA116" s="990" t="s">
        <v>437</v>
      </c>
      <c r="CB116" s="990"/>
      <c r="CC116" s="990"/>
      <c r="CD116" s="990"/>
      <c r="CE116" s="990"/>
      <c r="CF116" s="984" t="s">
        <v>431</v>
      </c>
      <c r="CG116" s="985"/>
      <c r="CH116" s="985"/>
      <c r="CI116" s="985"/>
      <c r="CJ116" s="985"/>
      <c r="CK116" s="1015"/>
      <c r="CL116" s="1016"/>
      <c r="CM116" s="986" t="s">
        <v>451</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246943</v>
      </c>
      <c r="DH116" s="1029"/>
      <c r="DI116" s="1029"/>
      <c r="DJ116" s="1029"/>
      <c r="DK116" s="1030"/>
      <c r="DL116" s="1031">
        <v>176816</v>
      </c>
      <c r="DM116" s="1029"/>
      <c r="DN116" s="1029"/>
      <c r="DO116" s="1029"/>
      <c r="DP116" s="1030"/>
      <c r="DQ116" s="1031">
        <v>130941</v>
      </c>
      <c r="DR116" s="1029"/>
      <c r="DS116" s="1029"/>
      <c r="DT116" s="1029"/>
      <c r="DU116" s="1030"/>
      <c r="DV116" s="1032">
        <v>0.9</v>
      </c>
      <c r="DW116" s="1033"/>
      <c r="DX116" s="1033"/>
      <c r="DY116" s="1033"/>
      <c r="DZ116" s="1034"/>
    </row>
    <row r="117" spans="1:130" s="226" customFormat="1" ht="26.25" customHeight="1" x14ac:dyDescent="0.15">
      <c r="A117" s="974" t="s">
        <v>181</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452</v>
      </c>
      <c r="Z117" s="956"/>
      <c r="AA117" s="1046">
        <v>2341983</v>
      </c>
      <c r="AB117" s="1047"/>
      <c r="AC117" s="1047"/>
      <c r="AD117" s="1047"/>
      <c r="AE117" s="1048"/>
      <c r="AF117" s="1049">
        <v>2440397</v>
      </c>
      <c r="AG117" s="1047"/>
      <c r="AH117" s="1047"/>
      <c r="AI117" s="1047"/>
      <c r="AJ117" s="1048"/>
      <c r="AK117" s="1049">
        <v>2529153</v>
      </c>
      <c r="AL117" s="1047"/>
      <c r="AM117" s="1047"/>
      <c r="AN117" s="1047"/>
      <c r="AO117" s="1048"/>
      <c r="AP117" s="1050"/>
      <c r="AQ117" s="1051"/>
      <c r="AR117" s="1051"/>
      <c r="AS117" s="1051"/>
      <c r="AT117" s="1052"/>
      <c r="AU117" s="970"/>
      <c r="AV117" s="971"/>
      <c r="AW117" s="971"/>
      <c r="AX117" s="971"/>
      <c r="AY117" s="971"/>
      <c r="AZ117" s="1037" t="s">
        <v>453</v>
      </c>
      <c r="BA117" s="1038"/>
      <c r="BB117" s="1038"/>
      <c r="BC117" s="1038"/>
      <c r="BD117" s="1038"/>
      <c r="BE117" s="1038"/>
      <c r="BF117" s="1038"/>
      <c r="BG117" s="1038"/>
      <c r="BH117" s="1038"/>
      <c r="BI117" s="1038"/>
      <c r="BJ117" s="1038"/>
      <c r="BK117" s="1038"/>
      <c r="BL117" s="1038"/>
      <c r="BM117" s="1038"/>
      <c r="BN117" s="1038"/>
      <c r="BO117" s="1038"/>
      <c r="BP117" s="1039"/>
      <c r="BQ117" s="989" t="s">
        <v>434</v>
      </c>
      <c r="BR117" s="990"/>
      <c r="BS117" s="990"/>
      <c r="BT117" s="990"/>
      <c r="BU117" s="990"/>
      <c r="BV117" s="990" t="s">
        <v>429</v>
      </c>
      <c r="BW117" s="990"/>
      <c r="BX117" s="990"/>
      <c r="BY117" s="990"/>
      <c r="BZ117" s="990"/>
      <c r="CA117" s="990" t="s">
        <v>429</v>
      </c>
      <c r="CB117" s="990"/>
      <c r="CC117" s="990"/>
      <c r="CD117" s="990"/>
      <c r="CE117" s="990"/>
      <c r="CF117" s="984" t="s">
        <v>429</v>
      </c>
      <c r="CG117" s="985"/>
      <c r="CH117" s="985"/>
      <c r="CI117" s="985"/>
      <c r="CJ117" s="985"/>
      <c r="CK117" s="1015"/>
      <c r="CL117" s="1016"/>
      <c r="CM117" s="986" t="s">
        <v>454</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434</v>
      </c>
      <c r="DH117" s="1029"/>
      <c r="DI117" s="1029"/>
      <c r="DJ117" s="1029"/>
      <c r="DK117" s="1030"/>
      <c r="DL117" s="1031" t="s">
        <v>429</v>
      </c>
      <c r="DM117" s="1029"/>
      <c r="DN117" s="1029"/>
      <c r="DO117" s="1029"/>
      <c r="DP117" s="1030"/>
      <c r="DQ117" s="1031" t="s">
        <v>434</v>
      </c>
      <c r="DR117" s="1029"/>
      <c r="DS117" s="1029"/>
      <c r="DT117" s="1029"/>
      <c r="DU117" s="1030"/>
      <c r="DV117" s="1032" t="s">
        <v>122</v>
      </c>
      <c r="DW117" s="1033"/>
      <c r="DX117" s="1033"/>
      <c r="DY117" s="1033"/>
      <c r="DZ117" s="1034"/>
    </row>
    <row r="118" spans="1:130" s="226" customFormat="1" ht="26.25" customHeight="1" x14ac:dyDescent="0.15">
      <c r="A118" s="974" t="s">
        <v>424</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422</v>
      </c>
      <c r="AB118" s="955"/>
      <c r="AC118" s="955"/>
      <c r="AD118" s="955"/>
      <c r="AE118" s="956"/>
      <c r="AF118" s="954" t="s">
        <v>301</v>
      </c>
      <c r="AG118" s="955"/>
      <c r="AH118" s="955"/>
      <c r="AI118" s="955"/>
      <c r="AJ118" s="956"/>
      <c r="AK118" s="954" t="s">
        <v>300</v>
      </c>
      <c r="AL118" s="955"/>
      <c r="AM118" s="955"/>
      <c r="AN118" s="955"/>
      <c r="AO118" s="956"/>
      <c r="AP118" s="1041" t="s">
        <v>423</v>
      </c>
      <c r="AQ118" s="1042"/>
      <c r="AR118" s="1042"/>
      <c r="AS118" s="1042"/>
      <c r="AT118" s="1043"/>
      <c r="AU118" s="970"/>
      <c r="AV118" s="971"/>
      <c r="AW118" s="971"/>
      <c r="AX118" s="971"/>
      <c r="AY118" s="971"/>
      <c r="AZ118" s="1044" t="s">
        <v>455</v>
      </c>
      <c r="BA118" s="1035"/>
      <c r="BB118" s="1035"/>
      <c r="BC118" s="1035"/>
      <c r="BD118" s="1035"/>
      <c r="BE118" s="1035"/>
      <c r="BF118" s="1035"/>
      <c r="BG118" s="1035"/>
      <c r="BH118" s="1035"/>
      <c r="BI118" s="1035"/>
      <c r="BJ118" s="1035"/>
      <c r="BK118" s="1035"/>
      <c r="BL118" s="1035"/>
      <c r="BM118" s="1035"/>
      <c r="BN118" s="1035"/>
      <c r="BO118" s="1035"/>
      <c r="BP118" s="1036"/>
      <c r="BQ118" s="1067" t="s">
        <v>429</v>
      </c>
      <c r="BR118" s="1068"/>
      <c r="BS118" s="1068"/>
      <c r="BT118" s="1068"/>
      <c r="BU118" s="1068"/>
      <c r="BV118" s="1068" t="s">
        <v>437</v>
      </c>
      <c r="BW118" s="1068"/>
      <c r="BX118" s="1068"/>
      <c r="BY118" s="1068"/>
      <c r="BZ118" s="1068"/>
      <c r="CA118" s="1068" t="s">
        <v>431</v>
      </c>
      <c r="CB118" s="1068"/>
      <c r="CC118" s="1068"/>
      <c r="CD118" s="1068"/>
      <c r="CE118" s="1068"/>
      <c r="CF118" s="984" t="s">
        <v>431</v>
      </c>
      <c r="CG118" s="985"/>
      <c r="CH118" s="985"/>
      <c r="CI118" s="985"/>
      <c r="CJ118" s="985"/>
      <c r="CK118" s="1015"/>
      <c r="CL118" s="1016"/>
      <c r="CM118" s="986" t="s">
        <v>456</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429</v>
      </c>
      <c r="DH118" s="1029"/>
      <c r="DI118" s="1029"/>
      <c r="DJ118" s="1029"/>
      <c r="DK118" s="1030"/>
      <c r="DL118" s="1031" t="s">
        <v>429</v>
      </c>
      <c r="DM118" s="1029"/>
      <c r="DN118" s="1029"/>
      <c r="DO118" s="1029"/>
      <c r="DP118" s="1030"/>
      <c r="DQ118" s="1031" t="s">
        <v>437</v>
      </c>
      <c r="DR118" s="1029"/>
      <c r="DS118" s="1029"/>
      <c r="DT118" s="1029"/>
      <c r="DU118" s="1030"/>
      <c r="DV118" s="1032" t="s">
        <v>437</v>
      </c>
      <c r="DW118" s="1033"/>
      <c r="DX118" s="1033"/>
      <c r="DY118" s="1033"/>
      <c r="DZ118" s="1034"/>
    </row>
    <row r="119" spans="1:130" s="226" customFormat="1" ht="26.25" customHeight="1" x14ac:dyDescent="0.15">
      <c r="A119" s="1128" t="s">
        <v>427</v>
      </c>
      <c r="B119" s="1014"/>
      <c r="C119" s="993" t="s">
        <v>428</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429</v>
      </c>
      <c r="AB119" s="962"/>
      <c r="AC119" s="962"/>
      <c r="AD119" s="962"/>
      <c r="AE119" s="963"/>
      <c r="AF119" s="964" t="s">
        <v>429</v>
      </c>
      <c r="AG119" s="962"/>
      <c r="AH119" s="962"/>
      <c r="AI119" s="962"/>
      <c r="AJ119" s="963"/>
      <c r="AK119" s="964" t="s">
        <v>429</v>
      </c>
      <c r="AL119" s="962"/>
      <c r="AM119" s="962"/>
      <c r="AN119" s="962"/>
      <c r="AO119" s="963"/>
      <c r="AP119" s="965" t="s">
        <v>429</v>
      </c>
      <c r="AQ119" s="966"/>
      <c r="AR119" s="966"/>
      <c r="AS119" s="966"/>
      <c r="AT119" s="967"/>
      <c r="AU119" s="972"/>
      <c r="AV119" s="973"/>
      <c r="AW119" s="973"/>
      <c r="AX119" s="973"/>
      <c r="AY119" s="973"/>
      <c r="AZ119" s="257" t="s">
        <v>181</v>
      </c>
      <c r="BA119" s="257"/>
      <c r="BB119" s="257"/>
      <c r="BC119" s="257"/>
      <c r="BD119" s="257"/>
      <c r="BE119" s="257"/>
      <c r="BF119" s="257"/>
      <c r="BG119" s="257"/>
      <c r="BH119" s="257"/>
      <c r="BI119" s="257"/>
      <c r="BJ119" s="257"/>
      <c r="BK119" s="257"/>
      <c r="BL119" s="257"/>
      <c r="BM119" s="257"/>
      <c r="BN119" s="257"/>
      <c r="BO119" s="1045" t="s">
        <v>457</v>
      </c>
      <c r="BP119" s="1076"/>
      <c r="BQ119" s="1067">
        <v>33283721</v>
      </c>
      <c r="BR119" s="1068"/>
      <c r="BS119" s="1068"/>
      <c r="BT119" s="1068"/>
      <c r="BU119" s="1068"/>
      <c r="BV119" s="1068">
        <v>34224720</v>
      </c>
      <c r="BW119" s="1068"/>
      <c r="BX119" s="1068"/>
      <c r="BY119" s="1068"/>
      <c r="BZ119" s="1068"/>
      <c r="CA119" s="1068">
        <v>35209919</v>
      </c>
      <c r="CB119" s="1068"/>
      <c r="CC119" s="1068"/>
      <c r="CD119" s="1068"/>
      <c r="CE119" s="1068"/>
      <c r="CF119" s="1069"/>
      <c r="CG119" s="1070"/>
      <c r="CH119" s="1070"/>
      <c r="CI119" s="1070"/>
      <c r="CJ119" s="1071"/>
      <c r="CK119" s="1017"/>
      <c r="CL119" s="1018"/>
      <c r="CM119" s="1072" t="s">
        <v>458</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183360</v>
      </c>
      <c r="DH119" s="1054"/>
      <c r="DI119" s="1054"/>
      <c r="DJ119" s="1054"/>
      <c r="DK119" s="1055"/>
      <c r="DL119" s="1053">
        <v>168215</v>
      </c>
      <c r="DM119" s="1054"/>
      <c r="DN119" s="1054"/>
      <c r="DO119" s="1054"/>
      <c r="DP119" s="1055"/>
      <c r="DQ119" s="1053">
        <v>152782</v>
      </c>
      <c r="DR119" s="1054"/>
      <c r="DS119" s="1054"/>
      <c r="DT119" s="1054"/>
      <c r="DU119" s="1055"/>
      <c r="DV119" s="1056">
        <v>1.1000000000000001</v>
      </c>
      <c r="DW119" s="1057"/>
      <c r="DX119" s="1057"/>
      <c r="DY119" s="1057"/>
      <c r="DZ119" s="1058"/>
    </row>
    <row r="120" spans="1:130" s="226" customFormat="1" ht="26.25" customHeight="1" x14ac:dyDescent="0.15">
      <c r="A120" s="1129"/>
      <c r="B120" s="1016"/>
      <c r="C120" s="986" t="s">
        <v>433</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434</v>
      </c>
      <c r="AB120" s="1029"/>
      <c r="AC120" s="1029"/>
      <c r="AD120" s="1029"/>
      <c r="AE120" s="1030"/>
      <c r="AF120" s="1031" t="s">
        <v>434</v>
      </c>
      <c r="AG120" s="1029"/>
      <c r="AH120" s="1029"/>
      <c r="AI120" s="1029"/>
      <c r="AJ120" s="1030"/>
      <c r="AK120" s="1031" t="s">
        <v>429</v>
      </c>
      <c r="AL120" s="1029"/>
      <c r="AM120" s="1029"/>
      <c r="AN120" s="1029"/>
      <c r="AO120" s="1030"/>
      <c r="AP120" s="1032" t="s">
        <v>429</v>
      </c>
      <c r="AQ120" s="1033"/>
      <c r="AR120" s="1033"/>
      <c r="AS120" s="1033"/>
      <c r="AT120" s="1034"/>
      <c r="AU120" s="1059" t="s">
        <v>459</v>
      </c>
      <c r="AV120" s="1060"/>
      <c r="AW120" s="1060"/>
      <c r="AX120" s="1060"/>
      <c r="AY120" s="1061"/>
      <c r="AZ120" s="1010" t="s">
        <v>460</v>
      </c>
      <c r="BA120" s="959"/>
      <c r="BB120" s="959"/>
      <c r="BC120" s="959"/>
      <c r="BD120" s="959"/>
      <c r="BE120" s="959"/>
      <c r="BF120" s="959"/>
      <c r="BG120" s="959"/>
      <c r="BH120" s="959"/>
      <c r="BI120" s="959"/>
      <c r="BJ120" s="959"/>
      <c r="BK120" s="959"/>
      <c r="BL120" s="959"/>
      <c r="BM120" s="959"/>
      <c r="BN120" s="959"/>
      <c r="BO120" s="959"/>
      <c r="BP120" s="960"/>
      <c r="BQ120" s="996">
        <v>6850427</v>
      </c>
      <c r="BR120" s="997"/>
      <c r="BS120" s="997"/>
      <c r="BT120" s="997"/>
      <c r="BU120" s="997"/>
      <c r="BV120" s="997">
        <v>6367675</v>
      </c>
      <c r="BW120" s="997"/>
      <c r="BX120" s="997"/>
      <c r="BY120" s="997"/>
      <c r="BZ120" s="997"/>
      <c r="CA120" s="997">
        <v>6555839</v>
      </c>
      <c r="CB120" s="997"/>
      <c r="CC120" s="997"/>
      <c r="CD120" s="997"/>
      <c r="CE120" s="997"/>
      <c r="CF120" s="1011">
        <v>47.1</v>
      </c>
      <c r="CG120" s="1012"/>
      <c r="CH120" s="1012"/>
      <c r="CI120" s="1012"/>
      <c r="CJ120" s="1012"/>
      <c r="CK120" s="1077" t="s">
        <v>461</v>
      </c>
      <c r="CL120" s="1078"/>
      <c r="CM120" s="1078"/>
      <c r="CN120" s="1078"/>
      <c r="CO120" s="1079"/>
      <c r="CP120" s="1085" t="s">
        <v>462</v>
      </c>
      <c r="CQ120" s="1086"/>
      <c r="CR120" s="1086"/>
      <c r="CS120" s="1086"/>
      <c r="CT120" s="1086"/>
      <c r="CU120" s="1086"/>
      <c r="CV120" s="1086"/>
      <c r="CW120" s="1086"/>
      <c r="CX120" s="1086"/>
      <c r="CY120" s="1086"/>
      <c r="CZ120" s="1086"/>
      <c r="DA120" s="1086"/>
      <c r="DB120" s="1086"/>
      <c r="DC120" s="1086"/>
      <c r="DD120" s="1086"/>
      <c r="DE120" s="1086"/>
      <c r="DF120" s="1087"/>
      <c r="DG120" s="996">
        <v>10330479</v>
      </c>
      <c r="DH120" s="997"/>
      <c r="DI120" s="997"/>
      <c r="DJ120" s="997"/>
      <c r="DK120" s="997"/>
      <c r="DL120" s="997">
        <v>10974965</v>
      </c>
      <c r="DM120" s="997"/>
      <c r="DN120" s="997"/>
      <c r="DO120" s="997"/>
      <c r="DP120" s="997"/>
      <c r="DQ120" s="997">
        <v>12243711</v>
      </c>
      <c r="DR120" s="997"/>
      <c r="DS120" s="997"/>
      <c r="DT120" s="997"/>
      <c r="DU120" s="997"/>
      <c r="DV120" s="998">
        <v>87.9</v>
      </c>
      <c r="DW120" s="998"/>
      <c r="DX120" s="998"/>
      <c r="DY120" s="998"/>
      <c r="DZ120" s="999"/>
    </row>
    <row r="121" spans="1:130" s="226" customFormat="1" ht="26.25" customHeight="1" x14ac:dyDescent="0.15">
      <c r="A121" s="1129"/>
      <c r="B121" s="1016"/>
      <c r="C121" s="1037" t="s">
        <v>463</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434</v>
      </c>
      <c r="AB121" s="1029"/>
      <c r="AC121" s="1029"/>
      <c r="AD121" s="1029"/>
      <c r="AE121" s="1030"/>
      <c r="AF121" s="1031" t="s">
        <v>429</v>
      </c>
      <c r="AG121" s="1029"/>
      <c r="AH121" s="1029"/>
      <c r="AI121" s="1029"/>
      <c r="AJ121" s="1030"/>
      <c r="AK121" s="1031" t="s">
        <v>429</v>
      </c>
      <c r="AL121" s="1029"/>
      <c r="AM121" s="1029"/>
      <c r="AN121" s="1029"/>
      <c r="AO121" s="1030"/>
      <c r="AP121" s="1032" t="s">
        <v>434</v>
      </c>
      <c r="AQ121" s="1033"/>
      <c r="AR121" s="1033"/>
      <c r="AS121" s="1033"/>
      <c r="AT121" s="1034"/>
      <c r="AU121" s="1062"/>
      <c r="AV121" s="1063"/>
      <c r="AW121" s="1063"/>
      <c r="AX121" s="1063"/>
      <c r="AY121" s="1064"/>
      <c r="AZ121" s="1019" t="s">
        <v>464</v>
      </c>
      <c r="BA121" s="1020"/>
      <c r="BB121" s="1020"/>
      <c r="BC121" s="1020"/>
      <c r="BD121" s="1020"/>
      <c r="BE121" s="1020"/>
      <c r="BF121" s="1020"/>
      <c r="BG121" s="1020"/>
      <c r="BH121" s="1020"/>
      <c r="BI121" s="1020"/>
      <c r="BJ121" s="1020"/>
      <c r="BK121" s="1020"/>
      <c r="BL121" s="1020"/>
      <c r="BM121" s="1020"/>
      <c r="BN121" s="1020"/>
      <c r="BO121" s="1020"/>
      <c r="BP121" s="1021"/>
      <c r="BQ121" s="989">
        <v>8187901</v>
      </c>
      <c r="BR121" s="990"/>
      <c r="BS121" s="990"/>
      <c r="BT121" s="990"/>
      <c r="BU121" s="990"/>
      <c r="BV121" s="990">
        <v>7793367</v>
      </c>
      <c r="BW121" s="990"/>
      <c r="BX121" s="990"/>
      <c r="BY121" s="990"/>
      <c r="BZ121" s="990"/>
      <c r="CA121" s="990">
        <v>7823178</v>
      </c>
      <c r="CB121" s="990"/>
      <c r="CC121" s="990"/>
      <c r="CD121" s="990"/>
      <c r="CE121" s="990"/>
      <c r="CF121" s="984">
        <v>56.2</v>
      </c>
      <c r="CG121" s="985"/>
      <c r="CH121" s="985"/>
      <c r="CI121" s="985"/>
      <c r="CJ121" s="985"/>
      <c r="CK121" s="1080"/>
      <c r="CL121" s="1081"/>
      <c r="CM121" s="1081"/>
      <c r="CN121" s="1081"/>
      <c r="CO121" s="1082"/>
      <c r="CP121" s="1090" t="s">
        <v>465</v>
      </c>
      <c r="CQ121" s="1091"/>
      <c r="CR121" s="1091"/>
      <c r="CS121" s="1091"/>
      <c r="CT121" s="1091"/>
      <c r="CU121" s="1091"/>
      <c r="CV121" s="1091"/>
      <c r="CW121" s="1091"/>
      <c r="CX121" s="1091"/>
      <c r="CY121" s="1091"/>
      <c r="CZ121" s="1091"/>
      <c r="DA121" s="1091"/>
      <c r="DB121" s="1091"/>
      <c r="DC121" s="1091"/>
      <c r="DD121" s="1091"/>
      <c r="DE121" s="1091"/>
      <c r="DF121" s="1092"/>
      <c r="DG121" s="989">
        <v>835</v>
      </c>
      <c r="DH121" s="990"/>
      <c r="DI121" s="990"/>
      <c r="DJ121" s="990"/>
      <c r="DK121" s="990"/>
      <c r="DL121" s="990">
        <v>745</v>
      </c>
      <c r="DM121" s="990"/>
      <c r="DN121" s="990"/>
      <c r="DO121" s="990"/>
      <c r="DP121" s="990"/>
      <c r="DQ121" s="990">
        <v>650</v>
      </c>
      <c r="DR121" s="990"/>
      <c r="DS121" s="990"/>
      <c r="DT121" s="990"/>
      <c r="DU121" s="990"/>
      <c r="DV121" s="991">
        <v>0</v>
      </c>
      <c r="DW121" s="991"/>
      <c r="DX121" s="991"/>
      <c r="DY121" s="991"/>
      <c r="DZ121" s="992"/>
    </row>
    <row r="122" spans="1:130" s="226" customFormat="1" ht="26.25" customHeight="1" x14ac:dyDescent="0.15">
      <c r="A122" s="1129"/>
      <c r="B122" s="1016"/>
      <c r="C122" s="986" t="s">
        <v>445</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434</v>
      </c>
      <c r="AB122" s="1029"/>
      <c r="AC122" s="1029"/>
      <c r="AD122" s="1029"/>
      <c r="AE122" s="1030"/>
      <c r="AF122" s="1031" t="s">
        <v>429</v>
      </c>
      <c r="AG122" s="1029"/>
      <c r="AH122" s="1029"/>
      <c r="AI122" s="1029"/>
      <c r="AJ122" s="1030"/>
      <c r="AK122" s="1031" t="s">
        <v>429</v>
      </c>
      <c r="AL122" s="1029"/>
      <c r="AM122" s="1029"/>
      <c r="AN122" s="1029"/>
      <c r="AO122" s="1030"/>
      <c r="AP122" s="1032" t="s">
        <v>429</v>
      </c>
      <c r="AQ122" s="1033"/>
      <c r="AR122" s="1033"/>
      <c r="AS122" s="1033"/>
      <c r="AT122" s="1034"/>
      <c r="AU122" s="1062"/>
      <c r="AV122" s="1063"/>
      <c r="AW122" s="1063"/>
      <c r="AX122" s="1063"/>
      <c r="AY122" s="1064"/>
      <c r="AZ122" s="1044" t="s">
        <v>466</v>
      </c>
      <c r="BA122" s="1035"/>
      <c r="BB122" s="1035"/>
      <c r="BC122" s="1035"/>
      <c r="BD122" s="1035"/>
      <c r="BE122" s="1035"/>
      <c r="BF122" s="1035"/>
      <c r="BG122" s="1035"/>
      <c r="BH122" s="1035"/>
      <c r="BI122" s="1035"/>
      <c r="BJ122" s="1035"/>
      <c r="BK122" s="1035"/>
      <c r="BL122" s="1035"/>
      <c r="BM122" s="1035"/>
      <c r="BN122" s="1035"/>
      <c r="BO122" s="1035"/>
      <c r="BP122" s="1036"/>
      <c r="BQ122" s="1067">
        <v>23156422</v>
      </c>
      <c r="BR122" s="1068"/>
      <c r="BS122" s="1068"/>
      <c r="BT122" s="1068"/>
      <c r="BU122" s="1068"/>
      <c r="BV122" s="1068">
        <v>23114287</v>
      </c>
      <c r="BW122" s="1068"/>
      <c r="BX122" s="1068"/>
      <c r="BY122" s="1068"/>
      <c r="BZ122" s="1068"/>
      <c r="CA122" s="1068">
        <v>24302046</v>
      </c>
      <c r="CB122" s="1068"/>
      <c r="CC122" s="1068"/>
      <c r="CD122" s="1068"/>
      <c r="CE122" s="1068"/>
      <c r="CF122" s="1088">
        <v>174.5</v>
      </c>
      <c r="CG122" s="1089"/>
      <c r="CH122" s="1089"/>
      <c r="CI122" s="1089"/>
      <c r="CJ122" s="1089"/>
      <c r="CK122" s="1080"/>
      <c r="CL122" s="1081"/>
      <c r="CM122" s="1081"/>
      <c r="CN122" s="1081"/>
      <c r="CO122" s="1082"/>
      <c r="CP122" s="1090"/>
      <c r="CQ122" s="1091"/>
      <c r="CR122" s="1091"/>
      <c r="CS122" s="1091"/>
      <c r="CT122" s="1091"/>
      <c r="CU122" s="1091"/>
      <c r="CV122" s="1091"/>
      <c r="CW122" s="1091"/>
      <c r="CX122" s="1091"/>
      <c r="CY122" s="1091"/>
      <c r="CZ122" s="1091"/>
      <c r="DA122" s="1091"/>
      <c r="DB122" s="1091"/>
      <c r="DC122" s="1091"/>
      <c r="DD122" s="1091"/>
      <c r="DE122" s="1091"/>
      <c r="DF122" s="1092"/>
      <c r="DG122" s="989"/>
      <c r="DH122" s="990"/>
      <c r="DI122" s="990"/>
      <c r="DJ122" s="990"/>
      <c r="DK122" s="990"/>
      <c r="DL122" s="990"/>
      <c r="DM122" s="990"/>
      <c r="DN122" s="990"/>
      <c r="DO122" s="990"/>
      <c r="DP122" s="990"/>
      <c r="DQ122" s="990"/>
      <c r="DR122" s="990"/>
      <c r="DS122" s="990"/>
      <c r="DT122" s="990"/>
      <c r="DU122" s="990"/>
      <c r="DV122" s="991"/>
      <c r="DW122" s="991"/>
      <c r="DX122" s="991"/>
      <c r="DY122" s="991"/>
      <c r="DZ122" s="992"/>
    </row>
    <row r="123" spans="1:130" s="226" customFormat="1" ht="26.25" customHeight="1" x14ac:dyDescent="0.15">
      <c r="A123" s="1129"/>
      <c r="B123" s="1016"/>
      <c r="C123" s="986" t="s">
        <v>451</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v>95681</v>
      </c>
      <c r="AB123" s="1029"/>
      <c r="AC123" s="1029"/>
      <c r="AD123" s="1029"/>
      <c r="AE123" s="1030"/>
      <c r="AF123" s="1031">
        <v>66966</v>
      </c>
      <c r="AG123" s="1029"/>
      <c r="AH123" s="1029"/>
      <c r="AI123" s="1029"/>
      <c r="AJ123" s="1030"/>
      <c r="AK123" s="1031">
        <v>66811</v>
      </c>
      <c r="AL123" s="1029"/>
      <c r="AM123" s="1029"/>
      <c r="AN123" s="1029"/>
      <c r="AO123" s="1030"/>
      <c r="AP123" s="1032">
        <v>0.5</v>
      </c>
      <c r="AQ123" s="1033"/>
      <c r="AR123" s="1033"/>
      <c r="AS123" s="1033"/>
      <c r="AT123" s="1034"/>
      <c r="AU123" s="1065"/>
      <c r="AV123" s="1066"/>
      <c r="AW123" s="1066"/>
      <c r="AX123" s="1066"/>
      <c r="AY123" s="1066"/>
      <c r="AZ123" s="257" t="s">
        <v>181</v>
      </c>
      <c r="BA123" s="257"/>
      <c r="BB123" s="257"/>
      <c r="BC123" s="257"/>
      <c r="BD123" s="257"/>
      <c r="BE123" s="257"/>
      <c r="BF123" s="257"/>
      <c r="BG123" s="257"/>
      <c r="BH123" s="257"/>
      <c r="BI123" s="257"/>
      <c r="BJ123" s="257"/>
      <c r="BK123" s="257"/>
      <c r="BL123" s="257"/>
      <c r="BM123" s="257"/>
      <c r="BN123" s="257"/>
      <c r="BO123" s="1045" t="s">
        <v>467</v>
      </c>
      <c r="BP123" s="1076"/>
      <c r="BQ123" s="1135">
        <v>38194750</v>
      </c>
      <c r="BR123" s="1136"/>
      <c r="BS123" s="1136"/>
      <c r="BT123" s="1136"/>
      <c r="BU123" s="1136"/>
      <c r="BV123" s="1136">
        <v>37275329</v>
      </c>
      <c r="BW123" s="1136"/>
      <c r="BX123" s="1136"/>
      <c r="BY123" s="1136"/>
      <c r="BZ123" s="1136"/>
      <c r="CA123" s="1136">
        <v>38681063</v>
      </c>
      <c r="CB123" s="1136"/>
      <c r="CC123" s="1136"/>
      <c r="CD123" s="1136"/>
      <c r="CE123" s="1136"/>
      <c r="CF123" s="1069"/>
      <c r="CG123" s="1070"/>
      <c r="CH123" s="1070"/>
      <c r="CI123" s="1070"/>
      <c r="CJ123" s="1071"/>
      <c r="CK123" s="1080"/>
      <c r="CL123" s="1081"/>
      <c r="CM123" s="1081"/>
      <c r="CN123" s="1081"/>
      <c r="CO123" s="1082"/>
      <c r="CP123" s="1090"/>
      <c r="CQ123" s="1091"/>
      <c r="CR123" s="1091"/>
      <c r="CS123" s="1091"/>
      <c r="CT123" s="1091"/>
      <c r="CU123" s="1091"/>
      <c r="CV123" s="1091"/>
      <c r="CW123" s="1091"/>
      <c r="CX123" s="1091"/>
      <c r="CY123" s="1091"/>
      <c r="CZ123" s="1091"/>
      <c r="DA123" s="1091"/>
      <c r="DB123" s="1091"/>
      <c r="DC123" s="1091"/>
      <c r="DD123" s="1091"/>
      <c r="DE123" s="1091"/>
      <c r="DF123" s="1092"/>
      <c r="DG123" s="1028"/>
      <c r="DH123" s="1029"/>
      <c r="DI123" s="1029"/>
      <c r="DJ123" s="1029"/>
      <c r="DK123" s="1030"/>
      <c r="DL123" s="1031"/>
      <c r="DM123" s="1029"/>
      <c r="DN123" s="1029"/>
      <c r="DO123" s="1029"/>
      <c r="DP123" s="1030"/>
      <c r="DQ123" s="1031"/>
      <c r="DR123" s="1029"/>
      <c r="DS123" s="1029"/>
      <c r="DT123" s="1029"/>
      <c r="DU123" s="1030"/>
      <c r="DV123" s="1032"/>
      <c r="DW123" s="1033"/>
      <c r="DX123" s="1033"/>
      <c r="DY123" s="1033"/>
      <c r="DZ123" s="1034"/>
    </row>
    <row r="124" spans="1:130" s="226" customFormat="1" ht="26.25" customHeight="1" thickBot="1" x14ac:dyDescent="0.2">
      <c r="A124" s="1129"/>
      <c r="B124" s="1016"/>
      <c r="C124" s="986" t="s">
        <v>454</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429</v>
      </c>
      <c r="AB124" s="1029"/>
      <c r="AC124" s="1029"/>
      <c r="AD124" s="1029"/>
      <c r="AE124" s="1030"/>
      <c r="AF124" s="1031" t="s">
        <v>437</v>
      </c>
      <c r="AG124" s="1029"/>
      <c r="AH124" s="1029"/>
      <c r="AI124" s="1029"/>
      <c r="AJ124" s="1030"/>
      <c r="AK124" s="1031" t="s">
        <v>437</v>
      </c>
      <c r="AL124" s="1029"/>
      <c r="AM124" s="1029"/>
      <c r="AN124" s="1029"/>
      <c r="AO124" s="1030"/>
      <c r="AP124" s="1032" t="s">
        <v>429</v>
      </c>
      <c r="AQ124" s="1033"/>
      <c r="AR124" s="1033"/>
      <c r="AS124" s="1033"/>
      <c r="AT124" s="1034"/>
      <c r="AU124" s="1131" t="s">
        <v>468</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429</v>
      </c>
      <c r="BR124" s="1098"/>
      <c r="BS124" s="1098"/>
      <c r="BT124" s="1098"/>
      <c r="BU124" s="1098"/>
      <c r="BV124" s="1098" t="s">
        <v>429</v>
      </c>
      <c r="BW124" s="1098"/>
      <c r="BX124" s="1098"/>
      <c r="BY124" s="1098"/>
      <c r="BZ124" s="1098"/>
      <c r="CA124" s="1098" t="s">
        <v>429</v>
      </c>
      <c r="CB124" s="1098"/>
      <c r="CC124" s="1098"/>
      <c r="CD124" s="1098"/>
      <c r="CE124" s="1098"/>
      <c r="CF124" s="1099"/>
      <c r="CG124" s="1100"/>
      <c r="CH124" s="1100"/>
      <c r="CI124" s="1100"/>
      <c r="CJ124" s="1101"/>
      <c r="CK124" s="1083"/>
      <c r="CL124" s="1083"/>
      <c r="CM124" s="1083"/>
      <c r="CN124" s="1083"/>
      <c r="CO124" s="1084"/>
      <c r="CP124" s="1090" t="s">
        <v>469</v>
      </c>
      <c r="CQ124" s="1091"/>
      <c r="CR124" s="1091"/>
      <c r="CS124" s="1091"/>
      <c r="CT124" s="1091"/>
      <c r="CU124" s="1091"/>
      <c r="CV124" s="1091"/>
      <c r="CW124" s="1091"/>
      <c r="CX124" s="1091"/>
      <c r="CY124" s="1091"/>
      <c r="CZ124" s="1091"/>
      <c r="DA124" s="1091"/>
      <c r="DB124" s="1091"/>
      <c r="DC124" s="1091"/>
      <c r="DD124" s="1091"/>
      <c r="DE124" s="1091"/>
      <c r="DF124" s="1092"/>
      <c r="DG124" s="1075" t="s">
        <v>429</v>
      </c>
      <c r="DH124" s="1054"/>
      <c r="DI124" s="1054"/>
      <c r="DJ124" s="1054"/>
      <c r="DK124" s="1055"/>
      <c r="DL124" s="1053" t="s">
        <v>429</v>
      </c>
      <c r="DM124" s="1054"/>
      <c r="DN124" s="1054"/>
      <c r="DO124" s="1054"/>
      <c r="DP124" s="1055"/>
      <c r="DQ124" s="1053" t="s">
        <v>429</v>
      </c>
      <c r="DR124" s="1054"/>
      <c r="DS124" s="1054"/>
      <c r="DT124" s="1054"/>
      <c r="DU124" s="1055"/>
      <c r="DV124" s="1056" t="s">
        <v>429</v>
      </c>
      <c r="DW124" s="1057"/>
      <c r="DX124" s="1057"/>
      <c r="DY124" s="1057"/>
      <c r="DZ124" s="1058"/>
    </row>
    <row r="125" spans="1:130" s="226" customFormat="1" ht="26.25" customHeight="1" x14ac:dyDescent="0.15">
      <c r="A125" s="1129"/>
      <c r="B125" s="1016"/>
      <c r="C125" s="986" t="s">
        <v>456</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429</v>
      </c>
      <c r="AB125" s="1029"/>
      <c r="AC125" s="1029"/>
      <c r="AD125" s="1029"/>
      <c r="AE125" s="1030"/>
      <c r="AF125" s="1031" t="s">
        <v>429</v>
      </c>
      <c r="AG125" s="1029"/>
      <c r="AH125" s="1029"/>
      <c r="AI125" s="1029"/>
      <c r="AJ125" s="1030"/>
      <c r="AK125" s="1031" t="s">
        <v>429</v>
      </c>
      <c r="AL125" s="1029"/>
      <c r="AM125" s="1029"/>
      <c r="AN125" s="1029"/>
      <c r="AO125" s="1030"/>
      <c r="AP125" s="1032" t="s">
        <v>429</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470</v>
      </c>
      <c r="CL125" s="1078"/>
      <c r="CM125" s="1078"/>
      <c r="CN125" s="1078"/>
      <c r="CO125" s="1079"/>
      <c r="CP125" s="1010" t="s">
        <v>471</v>
      </c>
      <c r="CQ125" s="959"/>
      <c r="CR125" s="959"/>
      <c r="CS125" s="959"/>
      <c r="CT125" s="959"/>
      <c r="CU125" s="959"/>
      <c r="CV125" s="959"/>
      <c r="CW125" s="959"/>
      <c r="CX125" s="959"/>
      <c r="CY125" s="959"/>
      <c r="CZ125" s="959"/>
      <c r="DA125" s="959"/>
      <c r="DB125" s="959"/>
      <c r="DC125" s="959"/>
      <c r="DD125" s="959"/>
      <c r="DE125" s="959"/>
      <c r="DF125" s="960"/>
      <c r="DG125" s="996" t="s">
        <v>429</v>
      </c>
      <c r="DH125" s="997"/>
      <c r="DI125" s="997"/>
      <c r="DJ125" s="997"/>
      <c r="DK125" s="997"/>
      <c r="DL125" s="997" t="s">
        <v>429</v>
      </c>
      <c r="DM125" s="997"/>
      <c r="DN125" s="997"/>
      <c r="DO125" s="997"/>
      <c r="DP125" s="997"/>
      <c r="DQ125" s="997" t="s">
        <v>429</v>
      </c>
      <c r="DR125" s="997"/>
      <c r="DS125" s="997"/>
      <c r="DT125" s="997"/>
      <c r="DU125" s="997"/>
      <c r="DV125" s="998" t="s">
        <v>429</v>
      </c>
      <c r="DW125" s="998"/>
      <c r="DX125" s="998"/>
      <c r="DY125" s="998"/>
      <c r="DZ125" s="999"/>
    </row>
    <row r="126" spans="1:130" s="226" customFormat="1" ht="26.25" customHeight="1" thickBot="1" x14ac:dyDescent="0.2">
      <c r="A126" s="1129"/>
      <c r="B126" s="1016"/>
      <c r="C126" s="986" t="s">
        <v>458</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19303</v>
      </c>
      <c r="AB126" s="1029"/>
      <c r="AC126" s="1029"/>
      <c r="AD126" s="1029"/>
      <c r="AE126" s="1030"/>
      <c r="AF126" s="1031">
        <v>71299</v>
      </c>
      <c r="AG126" s="1029"/>
      <c r="AH126" s="1029"/>
      <c r="AI126" s="1029"/>
      <c r="AJ126" s="1030"/>
      <c r="AK126" s="1031">
        <v>46606</v>
      </c>
      <c r="AL126" s="1029"/>
      <c r="AM126" s="1029"/>
      <c r="AN126" s="1029"/>
      <c r="AO126" s="1030"/>
      <c r="AP126" s="1032">
        <v>0.3</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472</v>
      </c>
      <c r="CQ126" s="1020"/>
      <c r="CR126" s="1020"/>
      <c r="CS126" s="1020"/>
      <c r="CT126" s="1020"/>
      <c r="CU126" s="1020"/>
      <c r="CV126" s="1020"/>
      <c r="CW126" s="1020"/>
      <c r="CX126" s="1020"/>
      <c r="CY126" s="1020"/>
      <c r="CZ126" s="1020"/>
      <c r="DA126" s="1020"/>
      <c r="DB126" s="1020"/>
      <c r="DC126" s="1020"/>
      <c r="DD126" s="1020"/>
      <c r="DE126" s="1020"/>
      <c r="DF126" s="1021"/>
      <c r="DG126" s="989" t="s">
        <v>429</v>
      </c>
      <c r="DH126" s="990"/>
      <c r="DI126" s="990"/>
      <c r="DJ126" s="990"/>
      <c r="DK126" s="990"/>
      <c r="DL126" s="990" t="s">
        <v>429</v>
      </c>
      <c r="DM126" s="990"/>
      <c r="DN126" s="990"/>
      <c r="DO126" s="990"/>
      <c r="DP126" s="990"/>
      <c r="DQ126" s="990" t="s">
        <v>429</v>
      </c>
      <c r="DR126" s="990"/>
      <c r="DS126" s="990"/>
      <c r="DT126" s="990"/>
      <c r="DU126" s="990"/>
      <c r="DV126" s="991" t="s">
        <v>429</v>
      </c>
      <c r="DW126" s="991"/>
      <c r="DX126" s="991"/>
      <c r="DY126" s="991"/>
      <c r="DZ126" s="992"/>
    </row>
    <row r="127" spans="1:130" s="226" customFormat="1" ht="26.25" customHeight="1" x14ac:dyDescent="0.15">
      <c r="A127" s="1130"/>
      <c r="B127" s="1018"/>
      <c r="C127" s="1072" t="s">
        <v>473</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429</v>
      </c>
      <c r="AB127" s="1029"/>
      <c r="AC127" s="1029"/>
      <c r="AD127" s="1029"/>
      <c r="AE127" s="1030"/>
      <c r="AF127" s="1031" t="s">
        <v>429</v>
      </c>
      <c r="AG127" s="1029"/>
      <c r="AH127" s="1029"/>
      <c r="AI127" s="1029"/>
      <c r="AJ127" s="1030"/>
      <c r="AK127" s="1031" t="s">
        <v>429</v>
      </c>
      <c r="AL127" s="1029"/>
      <c r="AM127" s="1029"/>
      <c r="AN127" s="1029"/>
      <c r="AO127" s="1030"/>
      <c r="AP127" s="1032" t="s">
        <v>429</v>
      </c>
      <c r="AQ127" s="1033"/>
      <c r="AR127" s="1033"/>
      <c r="AS127" s="1033"/>
      <c r="AT127" s="1034"/>
      <c r="AU127" s="262"/>
      <c r="AV127" s="262"/>
      <c r="AW127" s="262"/>
      <c r="AX127" s="1102" t="s">
        <v>474</v>
      </c>
      <c r="AY127" s="1103"/>
      <c r="AZ127" s="1103"/>
      <c r="BA127" s="1103"/>
      <c r="BB127" s="1103"/>
      <c r="BC127" s="1103"/>
      <c r="BD127" s="1103"/>
      <c r="BE127" s="1104"/>
      <c r="BF127" s="1105" t="s">
        <v>475</v>
      </c>
      <c r="BG127" s="1103"/>
      <c r="BH127" s="1103"/>
      <c r="BI127" s="1103"/>
      <c r="BJ127" s="1103"/>
      <c r="BK127" s="1103"/>
      <c r="BL127" s="1104"/>
      <c r="BM127" s="1105" t="s">
        <v>476</v>
      </c>
      <c r="BN127" s="1103"/>
      <c r="BO127" s="1103"/>
      <c r="BP127" s="1103"/>
      <c r="BQ127" s="1103"/>
      <c r="BR127" s="1103"/>
      <c r="BS127" s="1104"/>
      <c r="BT127" s="1105" t="s">
        <v>477</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478</v>
      </c>
      <c r="CQ127" s="1020"/>
      <c r="CR127" s="1020"/>
      <c r="CS127" s="1020"/>
      <c r="CT127" s="1020"/>
      <c r="CU127" s="1020"/>
      <c r="CV127" s="1020"/>
      <c r="CW127" s="1020"/>
      <c r="CX127" s="1020"/>
      <c r="CY127" s="1020"/>
      <c r="CZ127" s="1020"/>
      <c r="DA127" s="1020"/>
      <c r="DB127" s="1020"/>
      <c r="DC127" s="1020"/>
      <c r="DD127" s="1020"/>
      <c r="DE127" s="1020"/>
      <c r="DF127" s="1021"/>
      <c r="DG127" s="989" t="s">
        <v>429</v>
      </c>
      <c r="DH127" s="990"/>
      <c r="DI127" s="990"/>
      <c r="DJ127" s="990"/>
      <c r="DK127" s="990"/>
      <c r="DL127" s="990" t="s">
        <v>429</v>
      </c>
      <c r="DM127" s="990"/>
      <c r="DN127" s="990"/>
      <c r="DO127" s="990"/>
      <c r="DP127" s="990"/>
      <c r="DQ127" s="990" t="s">
        <v>434</v>
      </c>
      <c r="DR127" s="990"/>
      <c r="DS127" s="990"/>
      <c r="DT127" s="990"/>
      <c r="DU127" s="990"/>
      <c r="DV127" s="991" t="s">
        <v>429</v>
      </c>
      <c r="DW127" s="991"/>
      <c r="DX127" s="991"/>
      <c r="DY127" s="991"/>
      <c r="DZ127" s="992"/>
    </row>
    <row r="128" spans="1:130" s="226" customFormat="1" ht="26.25" customHeight="1" thickBot="1" x14ac:dyDescent="0.2">
      <c r="A128" s="1113" t="s">
        <v>479</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480</v>
      </c>
      <c r="X128" s="1115"/>
      <c r="Y128" s="1115"/>
      <c r="Z128" s="1116"/>
      <c r="AA128" s="1117">
        <v>418739</v>
      </c>
      <c r="AB128" s="1118"/>
      <c r="AC128" s="1118"/>
      <c r="AD128" s="1118"/>
      <c r="AE128" s="1119"/>
      <c r="AF128" s="1120">
        <v>388262</v>
      </c>
      <c r="AG128" s="1118"/>
      <c r="AH128" s="1118"/>
      <c r="AI128" s="1118"/>
      <c r="AJ128" s="1119"/>
      <c r="AK128" s="1120">
        <v>331681</v>
      </c>
      <c r="AL128" s="1118"/>
      <c r="AM128" s="1118"/>
      <c r="AN128" s="1118"/>
      <c r="AO128" s="1119"/>
      <c r="AP128" s="1121"/>
      <c r="AQ128" s="1122"/>
      <c r="AR128" s="1122"/>
      <c r="AS128" s="1122"/>
      <c r="AT128" s="1123"/>
      <c r="AU128" s="262"/>
      <c r="AV128" s="262"/>
      <c r="AW128" s="262"/>
      <c r="AX128" s="958" t="s">
        <v>481</v>
      </c>
      <c r="AY128" s="959"/>
      <c r="AZ128" s="959"/>
      <c r="BA128" s="959"/>
      <c r="BB128" s="959"/>
      <c r="BC128" s="959"/>
      <c r="BD128" s="959"/>
      <c r="BE128" s="960"/>
      <c r="BF128" s="1124" t="s">
        <v>429</v>
      </c>
      <c r="BG128" s="1125"/>
      <c r="BH128" s="1125"/>
      <c r="BI128" s="1125"/>
      <c r="BJ128" s="1125"/>
      <c r="BK128" s="1125"/>
      <c r="BL128" s="1126"/>
      <c r="BM128" s="1124">
        <v>12.72</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482</v>
      </c>
      <c r="CQ128" s="1107"/>
      <c r="CR128" s="1107"/>
      <c r="CS128" s="1107"/>
      <c r="CT128" s="1107"/>
      <c r="CU128" s="1107"/>
      <c r="CV128" s="1107"/>
      <c r="CW128" s="1107"/>
      <c r="CX128" s="1107"/>
      <c r="CY128" s="1107"/>
      <c r="CZ128" s="1107"/>
      <c r="DA128" s="1107"/>
      <c r="DB128" s="1107"/>
      <c r="DC128" s="1107"/>
      <c r="DD128" s="1107"/>
      <c r="DE128" s="1107"/>
      <c r="DF128" s="1108"/>
      <c r="DG128" s="1109" t="s">
        <v>429</v>
      </c>
      <c r="DH128" s="1110"/>
      <c r="DI128" s="1110"/>
      <c r="DJ128" s="1110"/>
      <c r="DK128" s="1110"/>
      <c r="DL128" s="1110" t="s">
        <v>483</v>
      </c>
      <c r="DM128" s="1110"/>
      <c r="DN128" s="1110"/>
      <c r="DO128" s="1110"/>
      <c r="DP128" s="1110"/>
      <c r="DQ128" s="1110" t="s">
        <v>122</v>
      </c>
      <c r="DR128" s="1110"/>
      <c r="DS128" s="1110"/>
      <c r="DT128" s="1110"/>
      <c r="DU128" s="1110"/>
      <c r="DV128" s="1111" t="s">
        <v>484</v>
      </c>
      <c r="DW128" s="1111"/>
      <c r="DX128" s="1111"/>
      <c r="DY128" s="1111"/>
      <c r="DZ128" s="1112"/>
    </row>
    <row r="129" spans="1:131" s="226" customFormat="1" ht="26.25" customHeight="1" x14ac:dyDescent="0.15">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485</v>
      </c>
      <c r="X129" s="1144"/>
      <c r="Y129" s="1144"/>
      <c r="Z129" s="1145"/>
      <c r="AA129" s="1028">
        <v>15696034</v>
      </c>
      <c r="AB129" s="1029"/>
      <c r="AC129" s="1029"/>
      <c r="AD129" s="1029"/>
      <c r="AE129" s="1030"/>
      <c r="AF129" s="1031">
        <v>15946515</v>
      </c>
      <c r="AG129" s="1029"/>
      <c r="AH129" s="1029"/>
      <c r="AI129" s="1029"/>
      <c r="AJ129" s="1030"/>
      <c r="AK129" s="1031">
        <v>15796027</v>
      </c>
      <c r="AL129" s="1029"/>
      <c r="AM129" s="1029"/>
      <c r="AN129" s="1029"/>
      <c r="AO129" s="1030"/>
      <c r="AP129" s="1146"/>
      <c r="AQ129" s="1147"/>
      <c r="AR129" s="1147"/>
      <c r="AS129" s="1147"/>
      <c r="AT129" s="1148"/>
      <c r="AU129" s="264"/>
      <c r="AV129" s="264"/>
      <c r="AW129" s="264"/>
      <c r="AX129" s="1137" t="s">
        <v>486</v>
      </c>
      <c r="AY129" s="1020"/>
      <c r="AZ129" s="1020"/>
      <c r="BA129" s="1020"/>
      <c r="BB129" s="1020"/>
      <c r="BC129" s="1020"/>
      <c r="BD129" s="1020"/>
      <c r="BE129" s="1021"/>
      <c r="BF129" s="1138" t="s">
        <v>487</v>
      </c>
      <c r="BG129" s="1139"/>
      <c r="BH129" s="1139"/>
      <c r="BI129" s="1139"/>
      <c r="BJ129" s="1139"/>
      <c r="BK129" s="1139"/>
      <c r="BL129" s="1140"/>
      <c r="BM129" s="1138">
        <v>17.72</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488</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489</v>
      </c>
      <c r="X130" s="1144"/>
      <c r="Y130" s="1144"/>
      <c r="Z130" s="1145"/>
      <c r="AA130" s="1028">
        <v>1647927</v>
      </c>
      <c r="AB130" s="1029"/>
      <c r="AC130" s="1029"/>
      <c r="AD130" s="1029"/>
      <c r="AE130" s="1030"/>
      <c r="AF130" s="1031">
        <v>1748520</v>
      </c>
      <c r="AG130" s="1029"/>
      <c r="AH130" s="1029"/>
      <c r="AI130" s="1029"/>
      <c r="AJ130" s="1030"/>
      <c r="AK130" s="1031">
        <v>1871811</v>
      </c>
      <c r="AL130" s="1029"/>
      <c r="AM130" s="1029"/>
      <c r="AN130" s="1029"/>
      <c r="AO130" s="1030"/>
      <c r="AP130" s="1146"/>
      <c r="AQ130" s="1147"/>
      <c r="AR130" s="1147"/>
      <c r="AS130" s="1147"/>
      <c r="AT130" s="1148"/>
      <c r="AU130" s="264"/>
      <c r="AV130" s="264"/>
      <c r="AW130" s="264"/>
      <c r="AX130" s="1137" t="s">
        <v>490</v>
      </c>
      <c r="AY130" s="1020"/>
      <c r="AZ130" s="1020"/>
      <c r="BA130" s="1020"/>
      <c r="BB130" s="1020"/>
      <c r="BC130" s="1020"/>
      <c r="BD130" s="1020"/>
      <c r="BE130" s="1021"/>
      <c r="BF130" s="1174">
        <v>2.1</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491</v>
      </c>
      <c r="X131" s="1182"/>
      <c r="Y131" s="1182"/>
      <c r="Z131" s="1183"/>
      <c r="AA131" s="1075">
        <v>14048107</v>
      </c>
      <c r="AB131" s="1054"/>
      <c r="AC131" s="1054"/>
      <c r="AD131" s="1054"/>
      <c r="AE131" s="1055"/>
      <c r="AF131" s="1053">
        <v>14197995</v>
      </c>
      <c r="AG131" s="1054"/>
      <c r="AH131" s="1054"/>
      <c r="AI131" s="1054"/>
      <c r="AJ131" s="1055"/>
      <c r="AK131" s="1053">
        <v>13924216</v>
      </c>
      <c r="AL131" s="1054"/>
      <c r="AM131" s="1054"/>
      <c r="AN131" s="1054"/>
      <c r="AO131" s="1055"/>
      <c r="AP131" s="1184"/>
      <c r="AQ131" s="1185"/>
      <c r="AR131" s="1185"/>
      <c r="AS131" s="1185"/>
      <c r="AT131" s="1186"/>
      <c r="AU131" s="264"/>
      <c r="AV131" s="264"/>
      <c r="AW131" s="264"/>
      <c r="AX131" s="1156" t="s">
        <v>492</v>
      </c>
      <c r="AY131" s="1107"/>
      <c r="AZ131" s="1107"/>
      <c r="BA131" s="1107"/>
      <c r="BB131" s="1107"/>
      <c r="BC131" s="1107"/>
      <c r="BD131" s="1107"/>
      <c r="BE131" s="1108"/>
      <c r="BF131" s="1157" t="s">
        <v>493</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494</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495</v>
      </c>
      <c r="W132" s="1167"/>
      <c r="X132" s="1167"/>
      <c r="Y132" s="1167"/>
      <c r="Z132" s="1168"/>
      <c r="AA132" s="1169">
        <v>1.9598156529999999</v>
      </c>
      <c r="AB132" s="1170"/>
      <c r="AC132" s="1170"/>
      <c r="AD132" s="1170"/>
      <c r="AE132" s="1171"/>
      <c r="AF132" s="1172">
        <v>2.1384357440000001</v>
      </c>
      <c r="AG132" s="1170"/>
      <c r="AH132" s="1170"/>
      <c r="AI132" s="1170"/>
      <c r="AJ132" s="1171"/>
      <c r="AK132" s="1172">
        <v>2.3388103139999998</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496</v>
      </c>
      <c r="W133" s="1150"/>
      <c r="X133" s="1150"/>
      <c r="Y133" s="1150"/>
      <c r="Z133" s="1151"/>
      <c r="AA133" s="1152">
        <v>2.6</v>
      </c>
      <c r="AB133" s="1153"/>
      <c r="AC133" s="1153"/>
      <c r="AD133" s="1153"/>
      <c r="AE133" s="1154"/>
      <c r="AF133" s="1152">
        <v>2.2000000000000002</v>
      </c>
      <c r="AG133" s="1153"/>
      <c r="AH133" s="1153"/>
      <c r="AI133" s="1153"/>
      <c r="AJ133" s="1154"/>
      <c r="AK133" s="1152">
        <v>2.1</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vp9FAWD4Do4JQxwW+gOmJeDT/kRrouGfIE75ILKfCX4FiSTpPXCCTatqBoL0vaGi95OzDHN2Rrdq3VvVUR4hyg==" saltValue="/u2DMygvrXgkjGbDPQV2p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497</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IYoJ6+Fv/6JZqS36K2qTyxoggQ1sqb1xTs8VR4kO6/ynFZmoxbuf2KMDr6PujaP6QReANaV6tML6nlrg/9txOQ==" saltValue="9QFBPwMx3JhnYebGcxQev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cpXaKjttW77EOJqMOt3/qw/mHGjhXneYLFCWTkIO85q5UCBf4FLhfGPruwoo1WOpFqyF7uNmZLLrMfzfk1tFjw==" saltValue="C3IeRW0au1U8+Ob1g+e/Dw=="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499</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500</v>
      </c>
      <c r="AP7" s="283"/>
      <c r="AQ7" s="284" t="s">
        <v>501</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502</v>
      </c>
      <c r="AQ8" s="290" t="s">
        <v>503</v>
      </c>
      <c r="AR8" s="291" t="s">
        <v>504</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505</v>
      </c>
      <c r="AL9" s="1193"/>
      <c r="AM9" s="1193"/>
      <c r="AN9" s="1194"/>
      <c r="AO9" s="292">
        <v>3354790</v>
      </c>
      <c r="AP9" s="292">
        <v>48732</v>
      </c>
      <c r="AQ9" s="293">
        <v>61846</v>
      </c>
      <c r="AR9" s="294">
        <v>-21.2</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506</v>
      </c>
      <c r="AL10" s="1193"/>
      <c r="AM10" s="1193"/>
      <c r="AN10" s="1194"/>
      <c r="AO10" s="295">
        <v>648131</v>
      </c>
      <c r="AP10" s="295">
        <v>9415</v>
      </c>
      <c r="AQ10" s="296">
        <v>5819</v>
      </c>
      <c r="AR10" s="297">
        <v>61.8</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507</v>
      </c>
      <c r="AL11" s="1193"/>
      <c r="AM11" s="1193"/>
      <c r="AN11" s="1194"/>
      <c r="AO11" s="295">
        <v>567996</v>
      </c>
      <c r="AP11" s="295">
        <v>8251</v>
      </c>
      <c r="AQ11" s="296">
        <v>5868</v>
      </c>
      <c r="AR11" s="297">
        <v>40.6</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508</v>
      </c>
      <c r="AL12" s="1193"/>
      <c r="AM12" s="1193"/>
      <c r="AN12" s="1194"/>
      <c r="AO12" s="295" t="s">
        <v>509</v>
      </c>
      <c r="AP12" s="295" t="s">
        <v>509</v>
      </c>
      <c r="AQ12" s="296">
        <v>1247</v>
      </c>
      <c r="AR12" s="297" t="s">
        <v>509</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510</v>
      </c>
      <c r="AL13" s="1193"/>
      <c r="AM13" s="1193"/>
      <c r="AN13" s="1194"/>
      <c r="AO13" s="295" t="s">
        <v>509</v>
      </c>
      <c r="AP13" s="295" t="s">
        <v>509</v>
      </c>
      <c r="AQ13" s="296">
        <v>0</v>
      </c>
      <c r="AR13" s="297" t="s">
        <v>509</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511</v>
      </c>
      <c r="AL14" s="1193"/>
      <c r="AM14" s="1193"/>
      <c r="AN14" s="1194"/>
      <c r="AO14" s="295">
        <v>172786</v>
      </c>
      <c r="AP14" s="295">
        <v>2510</v>
      </c>
      <c r="AQ14" s="296">
        <v>2376</v>
      </c>
      <c r="AR14" s="297">
        <v>5.6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512</v>
      </c>
      <c r="AL15" s="1193"/>
      <c r="AM15" s="1193"/>
      <c r="AN15" s="1194"/>
      <c r="AO15" s="295">
        <v>38834</v>
      </c>
      <c r="AP15" s="295">
        <v>564</v>
      </c>
      <c r="AQ15" s="296">
        <v>1663</v>
      </c>
      <c r="AR15" s="297">
        <v>-66.099999999999994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513</v>
      </c>
      <c r="AL16" s="1196"/>
      <c r="AM16" s="1196"/>
      <c r="AN16" s="1197"/>
      <c r="AO16" s="295">
        <v>-243532</v>
      </c>
      <c r="AP16" s="295">
        <v>-3538</v>
      </c>
      <c r="AQ16" s="296">
        <v>-5271</v>
      </c>
      <c r="AR16" s="297">
        <v>-32.9</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181</v>
      </c>
      <c r="AL17" s="1196"/>
      <c r="AM17" s="1196"/>
      <c r="AN17" s="1197"/>
      <c r="AO17" s="295">
        <v>4539005</v>
      </c>
      <c r="AP17" s="295">
        <v>65934</v>
      </c>
      <c r="AQ17" s="296">
        <v>73548</v>
      </c>
      <c r="AR17" s="297">
        <v>-10.4</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514</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515</v>
      </c>
      <c r="AP20" s="303" t="s">
        <v>516</v>
      </c>
      <c r="AQ20" s="304" t="s">
        <v>517</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518</v>
      </c>
      <c r="AL21" s="1188"/>
      <c r="AM21" s="1188"/>
      <c r="AN21" s="1189"/>
      <c r="AO21" s="307">
        <v>6.03</v>
      </c>
      <c r="AP21" s="308">
        <v>7.24</v>
      </c>
      <c r="AQ21" s="309">
        <v>-1.21</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519</v>
      </c>
      <c r="AL22" s="1188"/>
      <c r="AM22" s="1188"/>
      <c r="AN22" s="1189"/>
      <c r="AO22" s="312">
        <v>96.1</v>
      </c>
      <c r="AP22" s="313">
        <v>98.4</v>
      </c>
      <c r="AQ22" s="314">
        <v>-2.2999999999999998</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521</v>
      </c>
      <c r="AO27" s="273"/>
      <c r="AP27" s="273"/>
      <c r="AQ27" s="273"/>
      <c r="AR27" s="273"/>
      <c r="AS27" s="273"/>
      <c r="AT27" s="273"/>
    </row>
    <row r="28" spans="1:46" ht="17.25" x14ac:dyDescent="0.15">
      <c r="A28" s="274" t="s">
        <v>522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523</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500</v>
      </c>
      <c r="AP30" s="283"/>
      <c r="AQ30" s="284" t="s">
        <v>501</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502</v>
      </c>
      <c r="AQ31" s="290" t="s">
        <v>503</v>
      </c>
      <c r="AR31" s="291" t="s">
        <v>504</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524</v>
      </c>
      <c r="AL32" s="1204"/>
      <c r="AM32" s="1204"/>
      <c r="AN32" s="1205"/>
      <c r="AO32" s="322">
        <v>1840202</v>
      </c>
      <c r="AP32" s="322">
        <v>26731</v>
      </c>
      <c r="AQ32" s="323">
        <v>39633</v>
      </c>
      <c r="AR32" s="324">
        <v>-32.6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525</v>
      </c>
      <c r="AL33" s="1204"/>
      <c r="AM33" s="1204"/>
      <c r="AN33" s="1205"/>
      <c r="AO33" s="322" t="s">
        <v>509</v>
      </c>
      <c r="AP33" s="322" t="s">
        <v>509</v>
      </c>
      <c r="AQ33" s="323" t="s">
        <v>509</v>
      </c>
      <c r="AR33" s="324" t="s">
        <v>509</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526</v>
      </c>
      <c r="AL34" s="1204"/>
      <c r="AM34" s="1204"/>
      <c r="AN34" s="1205"/>
      <c r="AO34" s="322" t="s">
        <v>509</v>
      </c>
      <c r="AP34" s="322" t="s">
        <v>509</v>
      </c>
      <c r="AQ34" s="323">
        <v>58</v>
      </c>
      <c r="AR34" s="324" t="s">
        <v>509</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527</v>
      </c>
      <c r="AL35" s="1204"/>
      <c r="AM35" s="1204"/>
      <c r="AN35" s="1205"/>
      <c r="AO35" s="322">
        <v>401412</v>
      </c>
      <c r="AP35" s="322">
        <v>5831</v>
      </c>
      <c r="AQ35" s="323">
        <v>13693</v>
      </c>
      <c r="AR35" s="324">
        <v>-57.4</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528</v>
      </c>
      <c r="AL36" s="1204"/>
      <c r="AM36" s="1204"/>
      <c r="AN36" s="1205"/>
      <c r="AO36" s="322">
        <v>174122</v>
      </c>
      <c r="AP36" s="322">
        <v>2529</v>
      </c>
      <c r="AQ36" s="323">
        <v>1763</v>
      </c>
      <c r="AR36" s="324">
        <v>43.4</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529</v>
      </c>
      <c r="AL37" s="1204"/>
      <c r="AM37" s="1204"/>
      <c r="AN37" s="1205"/>
      <c r="AO37" s="322">
        <v>113417</v>
      </c>
      <c r="AP37" s="322">
        <v>1647</v>
      </c>
      <c r="AQ37" s="323">
        <v>897</v>
      </c>
      <c r="AR37" s="324">
        <v>83.6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530</v>
      </c>
      <c r="AL38" s="1207"/>
      <c r="AM38" s="1207"/>
      <c r="AN38" s="1208"/>
      <c r="AO38" s="325" t="s">
        <v>509</v>
      </c>
      <c r="AP38" s="325" t="s">
        <v>509</v>
      </c>
      <c r="AQ38" s="326">
        <v>1</v>
      </c>
      <c r="AR38" s="314" t="s">
        <v>509</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531</v>
      </c>
      <c r="AL39" s="1207"/>
      <c r="AM39" s="1207"/>
      <c r="AN39" s="1208"/>
      <c r="AO39" s="322">
        <v>-331681</v>
      </c>
      <c r="AP39" s="322">
        <v>-4818</v>
      </c>
      <c r="AQ39" s="323">
        <v>-5566</v>
      </c>
      <c r="AR39" s="324">
        <v>-13.4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532</v>
      </c>
      <c r="AL40" s="1204"/>
      <c r="AM40" s="1204"/>
      <c r="AN40" s="1205"/>
      <c r="AO40" s="322">
        <v>-1871811</v>
      </c>
      <c r="AP40" s="322">
        <v>-27190</v>
      </c>
      <c r="AQ40" s="323">
        <v>-36175</v>
      </c>
      <c r="AR40" s="324">
        <v>-24.8</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295</v>
      </c>
      <c r="AL41" s="1210"/>
      <c r="AM41" s="1210"/>
      <c r="AN41" s="1211"/>
      <c r="AO41" s="322">
        <v>325661</v>
      </c>
      <c r="AP41" s="322">
        <v>4731</v>
      </c>
      <c r="AQ41" s="323">
        <v>14303</v>
      </c>
      <c r="AR41" s="324">
        <v>-66.900000000000006</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535</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500</v>
      </c>
      <c r="AN49" s="1200" t="s">
        <v>536</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537</v>
      </c>
      <c r="AO50" s="339" t="s">
        <v>538</v>
      </c>
      <c r="AP50" s="340" t="s">
        <v>539</v>
      </c>
      <c r="AQ50" s="341" t="s">
        <v>540</v>
      </c>
      <c r="AR50" s="342" t="s">
        <v>541</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542</v>
      </c>
      <c r="AL51" s="335"/>
      <c r="AM51" s="343">
        <v>2320450</v>
      </c>
      <c r="AN51" s="344">
        <v>35029</v>
      </c>
      <c r="AO51" s="345">
        <v>2.1</v>
      </c>
      <c r="AP51" s="346">
        <v>63956</v>
      </c>
      <c r="AQ51" s="347">
        <v>25.7</v>
      </c>
      <c r="AR51" s="348">
        <v>-23.6</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543</v>
      </c>
      <c r="AM52" s="351">
        <v>1756277</v>
      </c>
      <c r="AN52" s="352">
        <v>26512</v>
      </c>
      <c r="AO52" s="353">
        <v>-5.7</v>
      </c>
      <c r="AP52" s="354">
        <v>29239</v>
      </c>
      <c r="AQ52" s="355">
        <v>8.8000000000000007</v>
      </c>
      <c r="AR52" s="356">
        <v>-14.5</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544</v>
      </c>
      <c r="AL53" s="335"/>
      <c r="AM53" s="343">
        <v>3203893</v>
      </c>
      <c r="AN53" s="344">
        <v>48029</v>
      </c>
      <c r="AO53" s="345">
        <v>37.1</v>
      </c>
      <c r="AP53" s="346">
        <v>66255</v>
      </c>
      <c r="AQ53" s="347">
        <v>3.6</v>
      </c>
      <c r="AR53" s="348">
        <v>33.5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543</v>
      </c>
      <c r="AM54" s="351">
        <v>1992872</v>
      </c>
      <c r="AN54" s="352">
        <v>29875</v>
      </c>
      <c r="AO54" s="353">
        <v>12.7</v>
      </c>
      <c r="AP54" s="354">
        <v>31822</v>
      </c>
      <c r="AQ54" s="355">
        <v>8.8000000000000007</v>
      </c>
      <c r="AR54" s="356">
        <v>3.9</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545</v>
      </c>
      <c r="AL55" s="335"/>
      <c r="AM55" s="343">
        <v>3063177</v>
      </c>
      <c r="AN55" s="344">
        <v>45639</v>
      </c>
      <c r="AO55" s="345">
        <v>-5</v>
      </c>
      <c r="AP55" s="346">
        <v>54227</v>
      </c>
      <c r="AQ55" s="347">
        <v>-18.2</v>
      </c>
      <c r="AR55" s="348">
        <v>13.2</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543</v>
      </c>
      <c r="AM56" s="351">
        <v>2085263</v>
      </c>
      <c r="AN56" s="352">
        <v>31069</v>
      </c>
      <c r="AO56" s="353">
        <v>4</v>
      </c>
      <c r="AP56" s="354">
        <v>29694</v>
      </c>
      <c r="AQ56" s="355">
        <v>-6.7</v>
      </c>
      <c r="AR56" s="356">
        <v>10.7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546</v>
      </c>
      <c r="AL57" s="335"/>
      <c r="AM57" s="343">
        <v>4443425</v>
      </c>
      <c r="AN57" s="344">
        <v>65791</v>
      </c>
      <c r="AO57" s="345">
        <v>44.2</v>
      </c>
      <c r="AP57" s="346">
        <v>57295</v>
      </c>
      <c r="AQ57" s="347">
        <v>5.7</v>
      </c>
      <c r="AR57" s="348">
        <v>38.5</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543</v>
      </c>
      <c r="AM58" s="351">
        <v>3925297</v>
      </c>
      <c r="AN58" s="352">
        <v>58120</v>
      </c>
      <c r="AO58" s="353">
        <v>87.1</v>
      </c>
      <c r="AP58" s="354">
        <v>32771</v>
      </c>
      <c r="AQ58" s="355">
        <v>10.4</v>
      </c>
      <c r="AR58" s="356">
        <v>76.7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547</v>
      </c>
      <c r="AL59" s="335"/>
      <c r="AM59" s="343">
        <v>2946895</v>
      </c>
      <c r="AN59" s="344">
        <v>42807</v>
      </c>
      <c r="AO59" s="345">
        <v>-34.9</v>
      </c>
      <c r="AP59" s="346">
        <v>54110</v>
      </c>
      <c r="AQ59" s="347">
        <v>-5.6</v>
      </c>
      <c r="AR59" s="348">
        <v>-29.3</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543</v>
      </c>
      <c r="AM60" s="351">
        <v>1832857</v>
      </c>
      <c r="AN60" s="352">
        <v>26624</v>
      </c>
      <c r="AO60" s="353">
        <v>-54.2</v>
      </c>
      <c r="AP60" s="354">
        <v>30620</v>
      </c>
      <c r="AQ60" s="355">
        <v>-6.6</v>
      </c>
      <c r="AR60" s="356">
        <v>-47.6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548</v>
      </c>
      <c r="AL61" s="357"/>
      <c r="AM61" s="358">
        <v>3195568</v>
      </c>
      <c r="AN61" s="359">
        <v>47459</v>
      </c>
      <c r="AO61" s="360">
        <v>8.6999999999999993</v>
      </c>
      <c r="AP61" s="361">
        <v>59169</v>
      </c>
      <c r="AQ61" s="362">
        <v>2.2000000000000002</v>
      </c>
      <c r="AR61" s="348">
        <v>6.5</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543</v>
      </c>
      <c r="AM62" s="351">
        <v>2318513</v>
      </c>
      <c r="AN62" s="352">
        <v>34440</v>
      </c>
      <c r="AO62" s="353">
        <v>8.8000000000000007</v>
      </c>
      <c r="AP62" s="354">
        <v>30829</v>
      </c>
      <c r="AQ62" s="355">
        <v>2.9</v>
      </c>
      <c r="AR62" s="356">
        <v>5.9</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8MJzfvFX3LGPdWLI172l2iZCCBOGTuvklKvl4M4LMobtIiQLGWUo3kerGzYeLIQQ9ZPbtUBxHtL5ECgVHbUZnQ==" saltValue="2PC010umoYIa4/1aWrT48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PNr7z5Mw9rwbOC7nyK474C3Izkzp+upXFoN+2oBZdMC1bPzFxnaJYoNtOPrgTkkjr5+3oPZnsLI00+dDgQEXg==" saltValue="Ey4WXGVomEf0eqO3ZWfRZ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view="pageBreakPreview" zoomScaleNormal="100" zoomScaleSheetLayoutView="100"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LaDOWDZxDmJoou2Ps/OAtYEzRbWBJBCKIv2V3H7fhqE0fOFjZVAJWG2ut45xz0rBrl5wA5xDcjBDpFsIYp/rQ==" saltValue="yRmiaS9vjDNdA4S1CuBad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12" t="s">
        <v>3</v>
      </c>
      <c r="D47" s="1212"/>
      <c r="E47" s="1213"/>
      <c r="F47" s="11">
        <v>12.61</v>
      </c>
      <c r="G47" s="12">
        <v>13.11</v>
      </c>
      <c r="H47" s="12">
        <v>13.23</v>
      </c>
      <c r="I47" s="12">
        <v>13.08</v>
      </c>
      <c r="J47" s="13">
        <v>13.2</v>
      </c>
    </row>
    <row r="48" spans="2:10" ht="57.75" customHeight="1" x14ac:dyDescent="0.15">
      <c r="B48" s="14"/>
      <c r="C48" s="1214" t="s">
        <v>4</v>
      </c>
      <c r="D48" s="1214"/>
      <c r="E48" s="1215"/>
      <c r="F48" s="15">
        <v>5.73</v>
      </c>
      <c r="G48" s="16">
        <v>4.78</v>
      </c>
      <c r="H48" s="16">
        <v>4.62</v>
      </c>
      <c r="I48" s="16">
        <v>3.71</v>
      </c>
      <c r="J48" s="17">
        <v>5.13</v>
      </c>
    </row>
    <row r="49" spans="2:10" ht="57.75" customHeight="1" thickBot="1" x14ac:dyDescent="0.2">
      <c r="B49" s="18"/>
      <c r="C49" s="1216" t="s">
        <v>5</v>
      </c>
      <c r="D49" s="1216"/>
      <c r="E49" s="1217"/>
      <c r="F49" s="19">
        <v>2.42</v>
      </c>
      <c r="G49" s="20" t="s">
        <v>557</v>
      </c>
      <c r="H49" s="20">
        <v>0.39</v>
      </c>
      <c r="I49" s="20" t="s">
        <v>558</v>
      </c>
      <c r="J49" s="21">
        <v>1.38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jckY8JW/wudsn3/nnM9AZ38F+B2Oniizmbc3+j2U5g4eWTucD0ApVT+jrQ/itAkU8hUlTIPvRLUVTDd/rzEEtA==" saltValue="CUt0temPJh/4DWwhLSU8c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2019-03-12T07:13:14Z</cp:lastPrinted>
  <dcterms:created xsi:type="dcterms:W3CDTF">2019-02-14T03:21:55Z</dcterms:created>
  <dcterms:modified xsi:type="dcterms:W3CDTF">2019-11-22T01:28:08Z</dcterms:modified>
  <cp:category/>
</cp:coreProperties>
</file>