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8長久手市\"/>
    </mc:Choice>
  </mc:AlternateContent>
  <bookViews>
    <workbookView xWindow="0" yWindow="0" windowWidth="20430" windowHeight="7470" tabRatio="6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AM35" i="10"/>
  <c r="C35" i="10"/>
  <c r="C36"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<sst xmlns="http://schemas.openxmlformats.org/spreadsheetml/2006/main" count="1153" uniqueCount="614">
  <si>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</si>
  <si>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</si>
  <si>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</si>
  <si>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</si>
  <si>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</si>
  <si>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</si>
  <si>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</si>
  <si>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</si>
  <si>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</si>
  <si>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</si>
  <si>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</si>
  <si>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</si>
  <si>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</si>
  <si>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</si>
  <si>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</si>
  <si>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</si>
  <si>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</si>
  <si>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</si>
  <si>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</si>
  <si>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</si>
  <si>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</si>
  <si>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</si>
  <si>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</si>
  <si>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</si>
  <si>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</si>
  <si>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</si>
  <si>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</si>
  <si>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</si>
  <si>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</si>
  <si>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</si>
  <si>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</si>
  <si>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</si>
  <si>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</si>
  <si>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</si>
  <si>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</si>
  <si>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</si>
  <si>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</si>
  <si>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</si>
  <si>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</si>
  <si>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</si>
  <si>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</si>
  <si>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</si>
  <si>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</si>
  <si>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</si>
  <si>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</si>
  <si>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</si>
  <si>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</si>
  <si>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</si>
  <si>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</si>
  <si>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</si>
  <si>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</si>
  <si>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</si>
  <si>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</si>
  <si>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</si>
  <si>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</si>
  <si>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</si>
  <si>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</si>
  <si>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</si>
  <si>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</si>
  <si>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</si>
  <si>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</si>
  <si>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</si>
  <si>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</si>
  <si>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</si>
  <si>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</si>
  <si>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</si>
  <si>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</si>
  <si>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</si>
  <si>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</si>
  <si>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</si>
  <si>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</si>
  <si>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</si>
  <si>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</si>
  <si>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</si>
  <si>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</si>
  <si>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</si>
  <si>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</si>
  <si>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</si>
  <si>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</si>
  <si>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</si>
  <si>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</si>
  <si>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</si>
  <si>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</si>
  <si>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</si>
  <si>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</si>
  <si>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</si>
  <si>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</si>
  <si>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</si>
  <si>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</si>
  <si>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</si>
  <si>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</si>
  <si>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</si>
  <si>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長久手市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</si>
  <si>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</si>
  <si>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</si>
  <si>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</si>
  <si>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</si>
  <si>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</si>
  <si>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</si>
  <si>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</si>
  <si>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</si>
  <si>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</si>
  <si>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</si>
  <si>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</si>
  <si>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</si>
  <si>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</si>
  <si>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</si>
  <si>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</si>
  <si>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</si>
  <si>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</si>
  <si>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</si>
  <si>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</si>
  <si>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</si>
  <si>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</si>
  <si>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</si>
  <si>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</si>
  <si>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</si>
  <si>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</si>
  <si>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</si>
  <si>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</si>
  <si>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</si>
  <si>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</si>
  <si>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</si>
  <si>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</si>
  <si>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</si>
  <si>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</si>
  <si>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</si>
  <si>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</si>
  <si>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</si>
  <si>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</si>
  <si>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</si>
  <si>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</si>
  <si>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</si>
  <si>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</si>
  <si>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</si>
  <si>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</si>
  <si>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</si>
  <si>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</si>
  <si>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</si>
  <si>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</si>
  <si>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</si>
  <si>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</si>
  <si>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</si>
  <si>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</si>
  <si>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</si>
  <si>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</si>
  <si>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</si>
  <si>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</si>
  <si>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</si>
  <si>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</si>
  <si>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</si>
  <si>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</si>
  <si>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</si>
  <si>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</si>
  <si>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</si>
  <si>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</si>
  <si>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</si>
  <si>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</si>
  <si>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</si>
  <si>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</si>
  <si>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</si>
  <si>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</si>
  <si>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</si>
  <si>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</si>
  <si>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</si>
  <si>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</si>
  <si>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</si>
  <si>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</si>
  <si>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</si>
  <si>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</si>
  <si>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</si>
  <si>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</si>
  <si>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</si>
  <si>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</si>
  <si>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</si>
  <si>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</si>
  <si>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</si>
  <si>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</si>
  <si>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</si>
  <si>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</si>
  <si>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</si>
  <si>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</si>
  <si>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</si>
  <si>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</si>
  <si>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</si>
  <si>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</si>
  <si>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</si>
  <si>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</si>
  <si>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</si>
  <si>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</si>
  <si>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</si>
  <si>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</si>
  <si>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</si>
  <si>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</si>
  <si>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</si>
  <si>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</si>
  <si>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</si>
  <si>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</si>
  <si>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</si>
  <si>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</si>
  <si>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</si>
  <si>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</si>
  <si>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</si>
  <si>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</si>
  <si>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</si>
  <si>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</si>
  <si>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</si>
  <si>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</si>
  <si>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</si>
  <si>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</si>
  <si>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</si>
  <si>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</si>
  <si>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</si>
  <si>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愛知県長久手市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</si>
  <si>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</si>
  <si>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</si>
  <si>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</si>
  <si>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</si>
  <si>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</si>
  <si>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</si>
  <si>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</si>
  <si>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</si>
  <si>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</si>
  <si>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</si>
  <si>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</si>
  <si>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</si>
  <si>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</si>
  <si>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</si>
  <si>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</si>
  <si>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</si>
  <si>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</si>
  <si>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</si>
  <si>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</si>
  <si>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</si>
  <si>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</si>
  <si>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</si>
  <si>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</si>
  <si>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</si>
  <si>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</si>
  <si>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</si>
  <si>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</si>
  <si>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</si>
  <si>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</si>
  <si>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</si>
  <si>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</si>
  <si>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</si>
  <si>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</si>
  <si>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</si>
  <si>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</si>
  <si>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</si>
  <si>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</si>
  <si>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</si>
  <si>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</si>
  <si>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</si>
  <si>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</si>
  <si>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</si>
  <si>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</si>
  <si>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</si>
  <si>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</si>
  <si>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</si>
  <si>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</si>
  <si>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</si>
  <si>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</si>
  <si>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</si>
  <si>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</si>
  <si>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</si>
  <si>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</si>
  <si>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</si>
  <si>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</si>
  <si>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</si>
  <si>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</si>
  <si>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</si>
  <si>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</si>
  <si>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</si>
  <si>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</si>
  <si>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</si>
  <si>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</si>
  <si>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</si>
  <si>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</si>
  <si>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</si>
  <si>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</si>
  <si>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</si>
  <si>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</si>
  <si>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</si>
  <si>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</si>
  <si>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</si>
  <si>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</si>
  <si>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</si>
  <si>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</si>
  <si>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</si>
  <si>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</si>
  <si>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</si>
  <si>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</si>
  <si>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</si>
  <si>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</si>
  <si>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</si>
  <si>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</si>
  <si>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</si>
  <si>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</si>
  <si>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</si>
  <si>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</si>
  <si>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</si>
  <si>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</si>
  <si>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</si>
  <si>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</si>
  <si>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</si>
  <si>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</si>
  <si>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</si>
  <si>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</si>
  <si>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</si>
  <si>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</si>
  <si>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</si>
  <si>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</si>
  <si>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</si>
  <si>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</si>
  <si>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</si>
  <si>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</si>
  <si>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</si>
  <si>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</si>
  <si>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</si>
  <si>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</si>
  <si>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</si>
  <si>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</si>
  <si>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</si>
  <si>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</si>
  <si>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</si>
  <si>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</si>
  <si>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</si>
  <si>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</si>
  <si>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</si>
  <si>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</si>
  <si>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</si>
  <si>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</si>
  <si>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</si>
  <si>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</si>
  <si>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</si>
  <si>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</si>
  <si>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</si>
  <si>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</si>
  <si>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</si>
  <si>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</si>
  <si>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</si>
  <si>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</si>
  <si>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</si>
  <si>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</si>
  <si>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</si>
  <si>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</si>
  <si>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</si>
  <si>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</si>
  <si>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</si>
  <si>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</si>
  <si>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</si>
  <si>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</si>
  <si>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</si>
  <si>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</si>
  <si>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</si>
  <si>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</si>
  <si>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</si>
  <si>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</si>
  <si>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</si>
  <si>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</si>
  <si>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</si>
  <si>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</si>
  <si>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</si>
  <si>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愛知県長久手市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</si>
  <si>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</si>
  <si>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</si>
  <si>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</si>
  <si>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</si>
  <si>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</si>
  <si>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</si>
  <si>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</si>
  <si>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</si>
  <si>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</si>
  <si>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</si>
  <si>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</si>
  <si>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</si>
  <si>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</si>
  <si>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</si>
  <si>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</si>
  <si>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</si>
  <si>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</si>
  <si>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</si>
  <si>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</si>
  <si>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</si>
  <si>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</si>
  <si>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</si>
  <si>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卯塚墓園事業特別会計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</si>
  <si>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</si>
  <si>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</si>
  <si>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</si>
  <si>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</si>
  <si>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</si>
  <si>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</si>
  <si>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</si>
  <si>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</si>
  <si>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</si>
  <si>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</si>
  <si>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</si>
  <si>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</si>
  <si>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</si>
  <si>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</si>
  <si>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</si>
  <si>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</si>
  <si>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</si>
  <si>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</si>
  <si>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農村集落家庭排水施設特別会計</t>
    <phoneticPr fontId="5"/>
  </si>
  <si>
    <t>法非適用企業</t>
    <phoneticPr fontId="5"/>
  </si>
  <si>
    <t>公園西駅周辺土地区画整理事業特別会計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</si>
  <si>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</si>
  <si>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</si>
  <si>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</si>
  <si>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</si>
  <si>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</si>
  <si>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</si>
  <si>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</si>
  <si>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</si>
  <si>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</si>
  <si>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</si>
  <si>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</si>
  <si>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</si>
  <si>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</si>
  <si>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</si>
  <si>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</si>
  <si>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</si>
  <si>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</si>
  <si>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</si>
  <si>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</si>
  <si>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</si>
  <si>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</si>
  <si>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</si>
  <si>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</si>
  <si>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</si>
  <si>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</si>
  <si>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</si>
  <si>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</si>
  <si>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</si>
  <si>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</si>
  <si>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</si>
  <si>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</si>
  <si>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</si>
  <si>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</si>
  <si>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</si>
  <si>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</si>
  <si>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</si>
  <si>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</si>
  <si>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</si>
  <si>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</si>
  <si>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</si>
  <si>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</si>
  <si>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</si>
  <si>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</si>
  <si>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</si>
  <si>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</si>
  <si>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</si>
  <si>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</si>
  <si>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</si>
  <si>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</si>
  <si>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</si>
  <si>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</si>
  <si>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</si>
  <si>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</si>
  <si>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</si>
  <si>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</si>
  <si>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</si>
  <si>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</si>
  <si>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</si>
  <si>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</si>
  <si>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</si>
  <si>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</si>
  <si>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</si>
  <si>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</si>
  <si>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</si>
  <si>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</si>
  <si>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</si>
  <si>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</si>
  <si>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</si>
  <si>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公園西駅周辺土地区画整理事業特別会計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</si>
  <si>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</si>
  <si>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農村集落家庭排水施設特別会計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</si>
  <si>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</si>
  <si>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</si>
  <si>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</si>
  <si>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</si>
  <si>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</si>
  <si>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</si>
  <si>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</si>
  <si>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</si>
  <si>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</si>
  <si>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</si>
  <si>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</si>
  <si>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</si>
  <si>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</si>
  <si>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</si>
  <si>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</si>
  <si>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</si>
  <si>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</si>
  <si>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</si>
  <si>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</si>
  <si>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</si>
  <si>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</si>
  <si>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</si>
  <si>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</si>
  <si>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</si>
  <si>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</si>
  <si>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</si>
  <si>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</si>
  <si>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</si>
  <si>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</si>
  <si>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</si>
  <si>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</si>
  <si>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</si>
  <si>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</si>
  <si>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</si>
  <si>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</si>
  <si>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</si>
  <si>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</si>
  <si>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</si>
  <si>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</si>
  <si>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</si>
  <si>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</si>
  <si>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</si>
  <si>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</si>
  <si>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</si>
  <si>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</si>
  <si>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</si>
  <si>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</si>
  <si>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</si>
  <si>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</si>
  <si>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</si>
  <si>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</si>
  <si>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</si>
  <si>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</si>
  <si>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</si>
  <si>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</si>
  <si>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</si>
  <si>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</si>
  <si>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</si>
  <si>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</si>
  <si>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</si>
  <si>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</si>
  <si>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</si>
  <si>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</si>
  <si>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</si>
  <si>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</si>
  <si>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</si>
  <si>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</si>
  <si>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</si>
  <si>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</si>
  <si>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</si>
  <si>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</si>
  <si>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</si>
  <si>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</si>
  <si>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</si>
  <si>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</si>
  <si>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</si>
  <si>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</si>
  <si>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</si>
  <si>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</si>
  <si>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</si>
  <si>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</si>
  <si>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</si>
  <si>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</si>
  <si>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</si>
  <si>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</si>
  <si>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</si>
  <si>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</si>
  <si>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</si>
  <si>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 4.15</t>
  </si>
  <si>
    <t>▲ 1.77</t>
  </si>
  <si>
    <t>一般会計</t>
  </si>
  <si>
    <t>公園西駅周辺土地区画整理事業特別会計</t>
  </si>
  <si>
    <t>公共下水道事業特別会計</t>
  </si>
  <si>
    <t>国民健康保険特別会計</t>
  </si>
  <si>
    <t>介護保険特別会計</t>
  </si>
  <si>
    <t>農村集落家庭排水施設特別会計</t>
  </si>
  <si>
    <t>後期高齢者医療特別会計</t>
  </si>
  <si>
    <t>卯塚墓園事業特別会計</t>
  </si>
  <si>
    <t>その他会計（赤字）</t>
  </si>
  <si>
    <t>その他会計（黒字）</t>
  </si>
  <si>
    <t>愛知中部水道企業団</t>
    <rPh sb="0" eb="2">
      <t>アイチ</t>
    </rPh>
    <rPh sb="2" eb="4">
      <t>チュウブ</t>
    </rPh>
    <rPh sb="4" eb="6">
      <t>スイドウ</t>
    </rPh>
    <rPh sb="6" eb="9">
      <t>キギョウダン</t>
    </rPh>
    <phoneticPr fontId="2"/>
  </si>
  <si>
    <t>尾張東部衛生組合</t>
    <rPh sb="0" eb="2">
      <t>オワリ</t>
    </rPh>
    <rPh sb="2" eb="4">
      <t>トウブ</t>
    </rPh>
    <rPh sb="4" eb="6">
      <t>エイセイ</t>
    </rPh>
    <rPh sb="6" eb="8">
      <t>クミアイ</t>
    </rPh>
    <phoneticPr fontId="2"/>
  </si>
  <si>
    <t>-</t>
    <phoneticPr fontId="2"/>
  </si>
  <si>
    <t>-</t>
    <phoneticPr fontId="2"/>
  </si>
  <si>
    <t>公立陶生病院組合</t>
    <rPh sb="0" eb="2">
      <t>コウリツ</t>
    </rPh>
    <rPh sb="2" eb="4">
      <t>トウセイ</t>
    </rPh>
    <rPh sb="4" eb="6">
      <t>ビョウイン</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</si>
  <si>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</si>
  <si>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尾張旭市長久手市衛生組合</t>
    <rPh sb="0" eb="4">
      <t>オワリアサヒシ</t>
    </rPh>
    <rPh sb="4" eb="8">
      <t>ナガクテシ</t>
    </rPh>
    <rPh sb="8" eb="10">
      <t>エイセイ</t>
    </rPh>
    <rPh sb="10" eb="12">
      <t>クミアイ</t>
    </rPh>
    <phoneticPr fontId="2"/>
  </si>
  <si>
    <t>法適用企業</t>
    <rPh sb="0" eb="1">
      <t>ホウ</t>
    </rPh>
    <rPh sb="1" eb="3">
      <t>テキヨウ</t>
    </rPh>
    <rPh sb="3" eb="5">
      <t>キギョウ</t>
    </rPh>
    <phoneticPr fontId="2"/>
  </si>
  <si>
    <t>法適用企業</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</si>
  <si>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</si>
  <si>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</si>
  <si>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</si>
  <si>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尾張土地開発公社</t>
    <rPh sb="0" eb="2">
      <t>オワリ</t>
    </rPh>
    <rPh sb="2" eb="4">
      <t>トチ</t>
    </rPh>
    <rPh sb="4" eb="6">
      <t>カイハツ</t>
    </rPh>
    <rPh sb="6" eb="8">
      <t>コウシャ</t>
    </rPh>
    <phoneticPr fontId="2"/>
  </si>
  <si>
    <t>愛知高速交通株式会社</t>
    <rPh sb="0" eb="2">
      <t>アイチ</t>
    </rPh>
    <rPh sb="2" eb="4">
      <t>コウソク</t>
    </rPh>
    <rPh sb="4" eb="6">
      <t>コウツウ</t>
    </rPh>
    <rPh sb="6" eb="10">
      <t>カブシキガイシャ</t>
    </rPh>
    <phoneticPr fontId="2"/>
  </si>
  <si>
    <t>株式会社長久手温泉</t>
    <rPh sb="0" eb="4">
      <t>カブシキガイシャ</t>
    </rPh>
    <rPh sb="4" eb="7">
      <t>ナガクテ</t>
    </rPh>
    <rPh sb="7" eb="9">
      <t>オンセン</t>
    </rPh>
    <phoneticPr fontId="2"/>
  </si>
  <si>
    <t>公共施設等整備基金</t>
    <phoneticPr fontId="11"/>
  </si>
  <si>
    <t>都市緑化基金</t>
    <phoneticPr fontId="11"/>
  </si>
  <si>
    <t>公共施設等管理基金</t>
    <phoneticPr fontId="11"/>
  </si>
  <si>
    <t>安心安全対策基金</t>
    <rPh sb="0" eb="2">
      <t>アンシン</t>
    </rPh>
    <rPh sb="2" eb="4">
      <t>アンゼン</t>
    </rPh>
    <rPh sb="4" eb="6">
      <t>タイサク</t>
    </rPh>
    <rPh sb="6" eb="8">
      <t>キキン</t>
    </rPh>
    <phoneticPr fontId="11"/>
  </si>
  <si>
    <t>都市計画施設建設基金</t>
    <rPh sb="0" eb="2">
      <t>トシ</t>
    </rPh>
    <rPh sb="2" eb="4">
      <t>ケイカク</t>
    </rPh>
    <rPh sb="4" eb="6">
      <t>シセツ</t>
    </rPh>
    <rPh sb="6" eb="8">
      <t>ケンセツ</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</si>
  <si>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</si>
  <si>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</si>
  <si>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</si>
  <si>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</si>
  <si>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</si>
  <si>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</si>
  <si>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</si>
  <si>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</si>
  <si>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</si>
  <si>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</si>
  <si>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</si>
  <si>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</si>
  <si>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起債を最小限にとどめながら、計画的に事業を進めることで、将来世代への負担を極力抑制できるよう注意していく。</t>
    <phoneticPr fontId="5"/>
  </si>
  <si>
    <t>　将来負担比率はマイナスのため、数値は出ていない。また、有形固定資産減価償却率が類似団体と比較し低い水準となっている。これは、地方債によらない財政運営を行ってきた結果、公債費が低く抑えられ、健全な財政を維持してきたと言える。しかし、今後、リニモテラスや共生ステーションの整備事業などの大規模事業の事業実施を順次迎えるため、有形固定資産減価償却率は同じ水準で推移する見込みであるが、計画的に事業を進めることや、起債を最小限にするなど、将来世代への負担を極力抑制できるよう注意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</si>
</sst>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ED2A-4F0D-A254-0EBA2D0962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51124</c:v>
                </c:pt>
                <c:pt idx="1">
                  <c:v>35529</c:v>
                </c:pt>
                <c:pt idx="2">
                  <c:v>48305</c:v>
                </c:pt>
                <c:pt idx="3">
                  <c:v>72104</c:v>
                </c:pt>
                <c:pt idx="4">
                  <c:v>40049</c:v>
                </c:pt>
              </c:numCache>
            </c:numRef>
          </c:val>
          <c:smooth val="0"/>
          <c:extLst>
            <c:ext xmlns:c16="http://schemas.microsoft.com/office/drawing/2014/chart" uri="{C3380CC4-5D6E-409C-BE32-E72D297353CC}">
              <c16:uniqueId val="{00000001-ED2A-4F0D-A254-0EBA2D0962E0}"/>
            </c:ext>
          </c:extLst>
        </c:ser>
        <c:dLbls>
          <c:showLegendKey val="0"/>
          <c:showVal val="0"/>
          <c:showCatName val="0"/>
          <c:showSerName val="0"/>
          <c:showPercent val="0"/>
          <c:showBubbleSize val="0"/>
        </c:dLbls>
        <c:marker val="1"/>
        <c:smooth val="0"/>
        <c:axId val="110150400"/>
        <c:axId val="110151936"/>
      </c:lineChart>
      <c:catAx>
        <c:axId val="110150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51936"/>
        <c:crosses val="autoZero"/>
        <c:auto val="1"/>
        <c:lblAlgn val="ctr"/>
        <c:lblOffset val="100"/>
        <c:tickLblSkip val="1"/>
        <c:tickMarkSkip val="1"/>
        <c:noMultiLvlLbl val="0"/>
      </c:catAx>
      <c:valAx>
        <c:axId val="1101519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5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6.14</c:v>
                </c:pt>
                <c:pt idx="1">
                  <c:v>5.26</c:v>
                </c:pt>
                <c:pt idx="2">
                  <c:v>9.49</c:v>
                </c:pt>
                <c:pt idx="3">
                  <c:v>3.96</c:v>
                </c:pt>
                <c:pt idx="4">
                  <c:v>4.25</c:v>
                </c:pt>
              </c:numCache>
            </c:numRef>
          </c:val>
          <c:extLst>
            <c:ext xmlns:c16="http://schemas.microsoft.com/office/drawing/2014/chart" uri="{C3380CC4-5D6E-409C-BE32-E72D297353CC}">
              <c16:uniqueId val="{00000000-B6E7-4B01-B7AC-2C557B453C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15.47</c:v>
                </c:pt>
                <c:pt idx="1">
                  <c:v>14.82</c:v>
                </c:pt>
                <c:pt idx="2">
                  <c:v>14.09</c:v>
                </c:pt>
                <c:pt idx="3">
                  <c:v>11.13</c:v>
                </c:pt>
                <c:pt idx="4">
                  <c:v>8.7100000000000009</c:v>
                </c:pt>
              </c:numCache>
            </c:numRef>
          </c:val>
          <c:extLst>
            <c:ext xmlns:c16="http://schemas.microsoft.com/office/drawing/2014/chart" uri="{C3380CC4-5D6E-409C-BE32-E72D297353CC}">
              <c16:uniqueId val="{00000001-B6E7-4B01-B7AC-2C557B453C65}"/>
            </c:ext>
          </c:extLst>
        </c:ser>
        <c:dLbls>
          <c:showLegendKey val="0"/>
          <c:showVal val="0"/>
          <c:showCatName val="0"/>
          <c:showSerName val="0"/>
          <c:showPercent val="0"/>
          <c:showBubbleSize val="0"/>
        </c:dLbls>
        <c:gapWidth val="250"/>
        <c:overlap val="100"/>
        <c:axId val="180672000"/>
        <c:axId val="18067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5.49</c:v>
                </c:pt>
                <c:pt idx="1">
                  <c:v>-0.49</c:v>
                </c:pt>
                <c:pt idx="2">
                  <c:v>4.53</c:v>
                </c:pt>
                <c:pt idx="3">
                  <c:v>-4.1500000000000004</c:v>
                </c:pt>
                <c:pt idx="4">
                  <c:v>-1.77</c:v>
                </c:pt>
              </c:numCache>
            </c:numRef>
          </c:val>
          <c:smooth val="0"/>
          <c:extLst>
            <c:ext xmlns:c16="http://schemas.microsoft.com/office/drawing/2014/chart" uri="{C3380CC4-5D6E-409C-BE32-E72D297353CC}">
              <c16:uniqueId val="{00000002-B6E7-4B01-B7AC-2C557B453C65}"/>
            </c:ext>
          </c:extLst>
        </c:ser>
        <c:dLbls>
          <c:showLegendKey val="0"/>
          <c:showVal val="0"/>
          <c:showCatName val="0"/>
          <c:showSerName val="0"/>
          <c:showPercent val="0"/>
          <c:showBubbleSize val="0"/>
        </c:dLbls>
        <c:marker val="1"/>
        <c:smooth val="0"/>
        <c:axId val="180672000"/>
        <c:axId val="180673920"/>
      </c:lineChart>
      <c:catAx>
        <c:axId val="18067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673920"/>
        <c:crosses val="autoZero"/>
        <c:auto val="1"/>
        <c:lblAlgn val="ctr"/>
        <c:lblOffset val="100"/>
        <c:tickLblSkip val="1"/>
        <c:tickMarkSkip val="1"/>
        <c:noMultiLvlLbl val="0"/>
      </c:catAx>
      <c:valAx>
        <c:axId val="1806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7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075-432F-B522-732AE5146A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75-432F-B522-732AE5146A76}"/>
            </c:ext>
          </c:extLst>
        </c:ser>
        <c:ser>
          <c:idx val="2"/>
          <c:order val="2"/>
          <c:tx>
            <c:strRef>
              <c:f>データシート!$A$29</c:f>
              <c:strCache>
                <c:ptCount val="1"/>
                <c:pt idx="0">
                  <c:v>卯塚墓園事業特別会計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0.35</c:v>
                </c:pt>
                <c:pt idx="6">
                  <c:v>#N/A</c:v>
                </c:pt>
                <c:pt idx="7">
                  <c:v>0.01</c:v>
                </c:pt>
                <c:pt idx="8">
                  <c:v>#N/A</c:v>
                </c:pt>
                <c:pt idx="9">
                  <c:v>0</c:v>
                </c:pt>
              </c:numCache>
            </c:numRef>
          </c:val>
          <c:extLst>
            <c:ext xmlns:c16="http://schemas.microsoft.com/office/drawing/2014/chart" uri="{C3380CC4-5D6E-409C-BE32-E72D297353CC}">
              <c16:uniqueId val="{00000002-6075-432F-B522-732AE5146A7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0.04</c:v>
                </c:pt>
                <c:pt idx="4">
                  <c:v>#N/A</c:v>
                </c:pt>
                <c:pt idx="5">
                  <c:v>0.32</c:v>
                </c:pt>
                <c:pt idx="6">
                  <c:v>#N/A</c:v>
                </c:pt>
                <c:pt idx="7">
                  <c:v>7.0000000000000007E-2</c:v>
                </c:pt>
                <c:pt idx="8">
                  <c:v>#N/A</c:v>
                </c:pt>
                <c:pt idx="9">
                  <c:v>0.03</c:v>
                </c:pt>
              </c:numCache>
            </c:numRef>
          </c:val>
          <c:extLst>
            <c:ext xmlns:c16="http://schemas.microsoft.com/office/drawing/2014/chart" uri="{C3380CC4-5D6E-409C-BE32-E72D297353CC}">
              <c16:uniqueId val="{00000003-6075-432F-B522-732AE5146A76}"/>
            </c:ext>
          </c:extLst>
        </c:ser>
        <c:ser>
          <c:idx val="4"/>
          <c:order val="4"/>
          <c:tx>
            <c:strRef>
              <c:f>データシート!$A$31</c:f>
              <c:strCache>
                <c:ptCount val="1"/>
                <c:pt idx="0">
                  <c:v>農村集落家庭排水施設特別会計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0.08</c:v>
                </c:pt>
                <c:pt idx="4">
                  <c:v>#N/A</c:v>
                </c:pt>
                <c:pt idx="5">
                  <c:v>0.11</c:v>
                </c:pt>
                <c:pt idx="6">
                  <c:v>#N/A</c:v>
                </c:pt>
                <c:pt idx="7">
                  <c:v>0.12</c:v>
                </c:pt>
                <c:pt idx="8">
                  <c:v>#N/A</c:v>
                </c:pt>
                <c:pt idx="9">
                  <c:v>0.37</c:v>
                </c:pt>
              </c:numCache>
            </c:numRef>
          </c:val>
          <c:extLst>
            <c:ext xmlns:c16="http://schemas.microsoft.com/office/drawing/2014/chart" uri="{C3380CC4-5D6E-409C-BE32-E72D297353CC}">
              <c16:uniqueId val="{00000004-6075-432F-B522-732AE5146A7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0.74</c:v>
                </c:pt>
                <c:pt idx="2">
                  <c:v>#N/A</c:v>
                </c:pt>
                <c:pt idx="3">
                  <c:v>1.1299999999999999</c:v>
                </c:pt>
                <c:pt idx="4">
                  <c:v>#N/A</c:v>
                </c:pt>
                <c:pt idx="5">
                  <c:v>0.4</c:v>
                </c:pt>
                <c:pt idx="6">
                  <c:v>#N/A</c:v>
                </c:pt>
                <c:pt idx="7">
                  <c:v>0.41</c:v>
                </c:pt>
                <c:pt idx="8">
                  <c:v>#N/A</c:v>
                </c:pt>
                <c:pt idx="9">
                  <c:v>0.54</c:v>
                </c:pt>
              </c:numCache>
            </c:numRef>
          </c:val>
          <c:extLst>
            <c:ext xmlns:c16="http://schemas.microsoft.com/office/drawing/2014/chart" uri="{C3380CC4-5D6E-409C-BE32-E72D297353CC}">
              <c16:uniqueId val="{00000005-6075-432F-B522-732AE5146A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2</c:v>
                </c:pt>
                <c:pt idx="4">
                  <c:v>#N/A</c:v>
                </c:pt>
                <c:pt idx="5">
                  <c:v>1.49</c:v>
                </c:pt>
                <c:pt idx="6">
                  <c:v>#N/A</c:v>
                </c:pt>
                <c:pt idx="7">
                  <c:v>1.26</c:v>
                </c:pt>
                <c:pt idx="8">
                  <c:v>#N/A</c:v>
                </c:pt>
                <c:pt idx="9">
                  <c:v>1.31</c:v>
                </c:pt>
              </c:numCache>
            </c:numRef>
          </c:val>
          <c:extLst>
            <c:ext xmlns:c16="http://schemas.microsoft.com/office/drawing/2014/chart" uri="{C3380CC4-5D6E-409C-BE32-E72D297353CC}">
              <c16:uniqueId val="{00000006-6075-432F-B522-732AE5146A76}"/>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0.7</c:v>
                </c:pt>
                <c:pt idx="4">
                  <c:v>#N/A</c:v>
                </c:pt>
                <c:pt idx="5">
                  <c:v>0.65</c:v>
                </c:pt>
                <c:pt idx="6">
                  <c:v>#N/A</c:v>
                </c:pt>
                <c:pt idx="7">
                  <c:v>0.52</c:v>
                </c:pt>
                <c:pt idx="8">
                  <c:v>#N/A</c:v>
                </c:pt>
                <c:pt idx="9">
                  <c:v>2.89</c:v>
                </c:pt>
              </c:numCache>
            </c:numRef>
          </c:val>
          <c:extLst>
            <c:ext xmlns:c16="http://schemas.microsoft.com/office/drawing/2014/chart" uri="{C3380CC4-5D6E-409C-BE32-E72D297353CC}">
              <c16:uniqueId val="{00000007-6075-432F-B522-732AE5146A76}"/>
            </c:ext>
          </c:extLst>
        </c:ser>
        <c:ser>
          <c:idx val="8"/>
          <c:order val="8"/>
          <c:tx>
            <c:strRef>
              <c:f>データシート!$A$35</c:f>
              <c:strCache>
                <c:ptCount val="1"/>
                <c:pt idx="0">
                  <c:v>公園西駅周辺土地区画整理事業特別会計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0.04</c:v>
                </c:pt>
                <c:pt idx="2">
                  <c:v>#N/A</c:v>
                </c:pt>
                <c:pt idx="3">
                  <c:v>0</c:v>
                </c:pt>
                <c:pt idx="4">
                  <c:v>#N/A</c:v>
                </c:pt>
                <c:pt idx="5">
                  <c:v>16.18</c:v>
                </c:pt>
                <c:pt idx="6">
                  <c:v>#N/A</c:v>
                </c:pt>
                <c:pt idx="7">
                  <c:v>12.52</c:v>
                </c:pt>
                <c:pt idx="8">
                  <c:v>#N/A</c:v>
                </c:pt>
                <c:pt idx="9">
                  <c:v>4.12</c:v>
                </c:pt>
              </c:numCache>
            </c:numRef>
          </c:val>
          <c:extLst>
            <c:ext xmlns:c16="http://schemas.microsoft.com/office/drawing/2014/chart" uri="{C3380CC4-5D6E-409C-BE32-E72D297353CC}">
              <c16:uniqueId val="{00000008-6075-432F-B522-732AE5146A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6.13</c:v>
                </c:pt>
                <c:pt idx="2">
                  <c:v>#N/A</c:v>
                </c:pt>
                <c:pt idx="3">
                  <c:v>5.23</c:v>
                </c:pt>
                <c:pt idx="4">
                  <c:v>#N/A</c:v>
                </c:pt>
                <c:pt idx="5">
                  <c:v>5.4</c:v>
                </c:pt>
                <c:pt idx="6">
                  <c:v>#N/A</c:v>
                </c:pt>
                <c:pt idx="7">
                  <c:v>3.94</c:v>
                </c:pt>
                <c:pt idx="8">
                  <c:v>#N/A</c:v>
                </c:pt>
                <c:pt idx="9">
                  <c:v>4.2300000000000004</c:v>
                </c:pt>
              </c:numCache>
            </c:numRef>
          </c:val>
          <c:extLst>
            <c:ext xmlns:c16="http://schemas.microsoft.com/office/drawing/2014/chart" uri="{C3380CC4-5D6E-409C-BE32-E72D297353CC}">
              <c16:uniqueId val="{00000009-6075-432F-B522-732AE5146A76}"/>
            </c:ext>
          </c:extLst>
        </c:ser>
        <c:dLbls>
          <c:showLegendKey val="0"/>
          <c:showVal val="0"/>
          <c:showCatName val="0"/>
          <c:showSerName val="0"/>
          <c:showPercent val="0"/>
          <c:showBubbleSize val="0"/>
        </c:dLbls>
        <c:gapWidth val="150"/>
        <c:overlap val="100"/>
        <c:axId val="182048640"/>
        <c:axId val="182050176"/>
      </c:barChart>
      <c:catAx>
        <c:axId val="1820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050176"/>
        <c:crosses val="autoZero"/>
        <c:auto val="1"/>
        <c:lblAlgn val="ctr"/>
        <c:lblOffset val="100"/>
        <c:tickLblSkip val="1"/>
        <c:tickMarkSkip val="1"/>
        <c:noMultiLvlLbl val="0"/>
      </c:catAx>
      <c:valAx>
        <c:axId val="18205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4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1252</c:v>
                </c:pt>
                <c:pt idx="5">
                  <c:v>1235</c:v>
                </c:pt>
                <c:pt idx="8">
                  <c:v>1325</c:v>
                </c:pt>
                <c:pt idx="11">
                  <c:v>1262</c:v>
                </c:pt>
                <c:pt idx="14">
                  <c:v>1301</c:v>
                </c:pt>
              </c:numCache>
            </c:numRef>
          </c:val>
          <c:extLst>
            <c:ext xmlns:c16="http://schemas.microsoft.com/office/drawing/2014/chart" uri="{C3380CC4-5D6E-409C-BE32-E72D297353CC}">
              <c16:uniqueId val="{00000000-A98F-4F82-B5F4-DDC27D25E8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8F-4F82-B5F4-DDC27D25E8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8F-4F82-B5F4-DDC27D25E8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67</c:v>
                </c:pt>
                <c:pt idx="3">
                  <c:v>75</c:v>
                </c:pt>
                <c:pt idx="6">
                  <c:v>63</c:v>
                </c:pt>
                <c:pt idx="9">
                  <c:v>39</c:v>
                </c:pt>
                <c:pt idx="12">
                  <c:v>49</c:v>
                </c:pt>
              </c:numCache>
            </c:numRef>
          </c:val>
          <c:extLst>
            <c:ext xmlns:c16="http://schemas.microsoft.com/office/drawing/2014/chart" uri="{C3380CC4-5D6E-409C-BE32-E72D297353CC}">
              <c16:uniqueId val="{00000003-A98F-4F82-B5F4-DDC27D25E8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385</c:v>
                </c:pt>
                <c:pt idx="3">
                  <c:v>383</c:v>
                </c:pt>
                <c:pt idx="6">
                  <c:v>494</c:v>
                </c:pt>
                <c:pt idx="9">
                  <c:v>486</c:v>
                </c:pt>
                <c:pt idx="12">
                  <c:v>491</c:v>
                </c:pt>
              </c:numCache>
            </c:numRef>
          </c:val>
          <c:extLst>
            <c:ext xmlns:c16="http://schemas.microsoft.com/office/drawing/2014/chart" uri="{C3380CC4-5D6E-409C-BE32-E72D297353CC}">
              <c16:uniqueId val="{00000004-A98F-4F82-B5F4-DDC27D25E8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A98F-4F82-B5F4-DDC27D25E8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8F-4F82-B5F4-DDC27D25E8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678</c:v>
                </c:pt>
                <c:pt idx="3">
                  <c:v>644</c:v>
                </c:pt>
                <c:pt idx="6">
                  <c:v>573</c:v>
                </c:pt>
                <c:pt idx="9">
                  <c:v>624</c:v>
                </c:pt>
                <c:pt idx="12">
                  <c:v>618</c:v>
                </c:pt>
              </c:numCache>
            </c:numRef>
          </c:val>
          <c:extLst>
            <c:ext xmlns:c16="http://schemas.microsoft.com/office/drawing/2014/chart" uri="{C3380CC4-5D6E-409C-BE32-E72D297353CC}">
              <c16:uniqueId val="{00000007-A98F-4F82-B5F4-DDC27D25E855}"/>
            </c:ext>
          </c:extLst>
        </c:ser>
        <c:dLbls>
          <c:showLegendKey val="0"/>
          <c:showVal val="0"/>
          <c:showCatName val="0"/>
          <c:showSerName val="0"/>
          <c:showPercent val="0"/>
          <c:showBubbleSize val="0"/>
        </c:dLbls>
        <c:gapWidth val="100"/>
        <c:overlap val="100"/>
        <c:axId val="160421760"/>
        <c:axId val="18291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c:v>
                </c:pt>
                <c:pt idx="2">
                  <c:v>#N/A</c:v>
                </c:pt>
                <c:pt idx="3">
                  <c:v>#N/A</c:v>
                </c:pt>
                <c:pt idx="4">
                  <c:v>-133</c:v>
                </c:pt>
                <c:pt idx="5">
                  <c:v>#N/A</c:v>
                </c:pt>
                <c:pt idx="6">
                  <c:v>#N/A</c:v>
                </c:pt>
                <c:pt idx="7">
                  <c:v>-195</c:v>
                </c:pt>
                <c:pt idx="8">
                  <c:v>#N/A</c:v>
                </c:pt>
                <c:pt idx="9">
                  <c:v>#N/A</c:v>
                </c:pt>
                <c:pt idx="10">
                  <c:v>-113</c:v>
                </c:pt>
                <c:pt idx="11">
                  <c:v>#N/A</c:v>
                </c:pt>
                <c:pt idx="12">
                  <c:v>#N/A</c:v>
                </c:pt>
                <c:pt idx="13">
                  <c:v>-143</c:v>
                </c:pt>
                <c:pt idx="14">
                  <c:v>#N/A</c:v>
                </c:pt>
              </c:numCache>
            </c:numRef>
          </c:val>
          <c:smooth val="0"/>
          <c:extLst>
            <c:ext xmlns:c16="http://schemas.microsoft.com/office/drawing/2014/chart" uri="{C3380CC4-5D6E-409C-BE32-E72D297353CC}">
              <c16:uniqueId val="{00000008-A98F-4F82-B5F4-DDC27D25E855}"/>
            </c:ext>
          </c:extLst>
        </c:ser>
        <c:dLbls>
          <c:showLegendKey val="0"/>
          <c:showVal val="0"/>
          <c:showCatName val="0"/>
          <c:showSerName val="0"/>
          <c:showPercent val="0"/>
          <c:showBubbleSize val="0"/>
        </c:dLbls>
        <c:marker val="1"/>
        <c:smooth val="0"/>
        <c:axId val="160421760"/>
        <c:axId val="182910976"/>
      </c:lineChart>
      <c:catAx>
        <c:axId val="1604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910976"/>
        <c:crosses val="autoZero"/>
        <c:auto val="1"/>
        <c:lblAlgn val="ctr"/>
        <c:lblOffset val="100"/>
        <c:tickLblSkip val="1"/>
        <c:tickMarkSkip val="1"/>
        <c:noMultiLvlLbl val="0"/>
      </c:catAx>
      <c:valAx>
        <c:axId val="18291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2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9603</c:v>
                </c:pt>
                <c:pt idx="5">
                  <c:v>9106</c:v>
                </c:pt>
                <c:pt idx="8">
                  <c:v>8734</c:v>
                </c:pt>
                <c:pt idx="11">
                  <c:v>8394</c:v>
                </c:pt>
                <c:pt idx="14">
                  <c:v>7942</c:v>
                </c:pt>
              </c:numCache>
            </c:numRef>
          </c:val>
          <c:extLst>
            <c:ext xmlns:c16="http://schemas.microsoft.com/office/drawing/2014/chart" uri="{C3380CC4-5D6E-409C-BE32-E72D297353CC}">
              <c16:uniqueId val="{00000000-B9A9-48F9-BBA6-AC1D672948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5700</c:v>
                </c:pt>
                <c:pt idx="5">
                  <c:v>6281</c:v>
                </c:pt>
                <c:pt idx="8">
                  <c:v>5057</c:v>
                </c:pt>
                <c:pt idx="11">
                  <c:v>4627</c:v>
                </c:pt>
                <c:pt idx="14">
                  <c:v>6363</c:v>
                </c:pt>
              </c:numCache>
            </c:numRef>
          </c:val>
          <c:extLst>
            <c:ext xmlns:c16="http://schemas.microsoft.com/office/drawing/2014/chart" uri="{C3380CC4-5D6E-409C-BE32-E72D297353CC}">
              <c16:uniqueId val="{00000001-B9A9-48F9-BBA6-AC1D672948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5968</c:v>
                </c:pt>
                <c:pt idx="5">
                  <c:v>5704</c:v>
                </c:pt>
                <c:pt idx="8">
                  <c:v>5699</c:v>
                </c:pt>
                <c:pt idx="11">
                  <c:v>4942</c:v>
                </c:pt>
                <c:pt idx="14">
                  <c:v>4917</c:v>
                </c:pt>
              </c:numCache>
            </c:numRef>
          </c:val>
          <c:extLst>
            <c:ext xmlns:c16="http://schemas.microsoft.com/office/drawing/2014/chart" uri="{C3380CC4-5D6E-409C-BE32-E72D297353CC}">
              <c16:uniqueId val="{00000002-B9A9-48F9-BBA6-AC1D672948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A9-48F9-BBA6-AC1D672948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A9-48F9-BBA6-AC1D672948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A9-48F9-BBA6-AC1D672948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A9-48F9-BBA6-AC1D672948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451</c:v>
                </c:pt>
                <c:pt idx="3">
                  <c:v>406</c:v>
                </c:pt>
                <c:pt idx="6">
                  <c:v>242</c:v>
                </c:pt>
                <c:pt idx="9">
                  <c:v>190</c:v>
                </c:pt>
                <c:pt idx="12">
                  <c:v>459</c:v>
                </c:pt>
              </c:numCache>
            </c:numRef>
          </c:val>
          <c:extLst>
            <c:ext xmlns:c16="http://schemas.microsoft.com/office/drawing/2014/chart" uri="{C3380CC4-5D6E-409C-BE32-E72D297353CC}">
              <c16:uniqueId val="{00000007-B9A9-48F9-BBA6-AC1D672948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4454</c:v>
                </c:pt>
                <c:pt idx="3">
                  <c:v>4964</c:v>
                </c:pt>
                <c:pt idx="6">
                  <c:v>5075</c:v>
                </c:pt>
                <c:pt idx="9">
                  <c:v>5321</c:v>
                </c:pt>
                <c:pt idx="12">
                  <c:v>6524</c:v>
                </c:pt>
              </c:numCache>
            </c:numRef>
          </c:val>
          <c:extLst>
            <c:ext xmlns:c16="http://schemas.microsoft.com/office/drawing/2014/chart" uri="{C3380CC4-5D6E-409C-BE32-E72D297353CC}">
              <c16:uniqueId val="{00000008-B9A9-48F9-BBA6-AC1D672948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A9-48F9-BBA6-AC1D672948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7946</c:v>
                </c:pt>
                <c:pt idx="3">
                  <c:v>7896</c:v>
                </c:pt>
                <c:pt idx="6">
                  <c:v>8202</c:v>
                </c:pt>
                <c:pt idx="9">
                  <c:v>8513</c:v>
                </c:pt>
                <c:pt idx="12">
                  <c:v>8574</c:v>
                </c:pt>
              </c:numCache>
            </c:numRef>
          </c:val>
          <c:extLst>
            <c:ext xmlns:c16="http://schemas.microsoft.com/office/drawing/2014/chart" uri="{C3380CC4-5D6E-409C-BE32-E72D297353CC}">
              <c16:uniqueId val="{0000000A-B9A9-48F9-BBA6-AC1D672948DD}"/>
            </c:ext>
          </c:extLst>
        </c:ser>
        <c:dLbls>
          <c:showLegendKey val="0"/>
          <c:showVal val="0"/>
          <c:showCatName val="0"/>
          <c:showSerName val="0"/>
          <c:showPercent val="0"/>
          <c:showBubbleSize val="0"/>
        </c:dLbls>
        <c:gapWidth val="100"/>
        <c:overlap val="100"/>
        <c:axId val="183311744"/>
        <c:axId val="18333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A9-48F9-BBA6-AC1D672948DD}"/>
            </c:ext>
          </c:extLst>
        </c:ser>
        <c:dLbls>
          <c:showLegendKey val="0"/>
          <c:showVal val="0"/>
          <c:showCatName val="0"/>
          <c:showSerName val="0"/>
          <c:showPercent val="0"/>
          <c:showBubbleSize val="0"/>
        </c:dLbls>
        <c:marker val="1"/>
        <c:smooth val="0"/>
        <c:axId val="183311744"/>
        <c:axId val="183334400"/>
      </c:lineChart>
      <c:catAx>
        <c:axId val="18331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334400"/>
        <c:crosses val="autoZero"/>
        <c:auto val="1"/>
        <c:lblAlgn val="ctr"/>
        <c:lblOffset val="100"/>
        <c:tickLblSkip val="1"/>
        <c:tickMarkSkip val="1"/>
        <c:noMultiLvlLbl val="0"/>
      </c:catAx>
      <c:valAx>
        <c:axId val="18333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31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01E-2"/>
          <c:w val="0.89122665696781667"/>
          <c:h val="0.858624906082542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1520</c:v>
                </c:pt>
                <c:pt idx="1">
                  <c:v>1238</c:v>
                </c:pt>
                <c:pt idx="2">
                  <c:v>993</c:v>
                </c:pt>
              </c:numCache>
            </c:numRef>
          </c:val>
          <c:extLst>
            <c:ext xmlns:c16="http://schemas.microsoft.com/office/drawing/2014/chart" uri="{C3380CC4-5D6E-409C-BE32-E72D297353CC}">
              <c16:uniqueId val="{00000000-C37A-42A3-8C79-A1F7934E0B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C37A-42A3-8C79-A1F7934E0B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3542</c:v>
                </c:pt>
                <c:pt idx="1">
                  <c:v>3099</c:v>
                </c:pt>
                <c:pt idx="2">
                  <c:v>3140</c:v>
                </c:pt>
              </c:numCache>
            </c:numRef>
          </c:val>
          <c:extLst>
            <c:ext xmlns:c16="http://schemas.microsoft.com/office/drawing/2014/chart" uri="{C3380CC4-5D6E-409C-BE32-E72D297353CC}">
              <c16:uniqueId val="{00000002-C37A-42A3-8C79-A1F7934E0B00}"/>
            </c:ext>
          </c:extLst>
        </c:ser>
        <c:dLbls>
          <c:showLegendKey val="0"/>
          <c:showVal val="0"/>
          <c:showCatName val="0"/>
          <c:showSerName val="0"/>
          <c:showPercent val="0"/>
          <c:showBubbleSize val="0"/>
        </c:dLbls>
        <c:gapWidth val="120"/>
        <c:overlap val="100"/>
        <c:axId val="183521280"/>
        <c:axId val="183522816"/>
      </c:barChart>
      <c:catAx>
        <c:axId val="1835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522816"/>
        <c:crosses val="autoZero"/>
        <c:auto val="1"/>
        <c:lblAlgn val="ctr"/>
        <c:lblOffset val="100"/>
        <c:tickLblSkip val="1"/>
        <c:tickMarkSkip val="1"/>
        <c:noMultiLvlLbl val="0"/>
      </c:catAx>
      <c:valAx>
        <c:axId val="183522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52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7"/>
          <c:y val="4.9232005384860722E-2"/>
          <c:w val="0.8577616033028278"/>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{DE6ED8B6-B694-4AF9-9FBF-B6AF2628FD9F}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93-4A4F-8E1C-0E6832F6AA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{E2525BF4-8EB3-4DA9-A1F7-C037852178D8}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3-4A4F-8E1C-0E6832F6AA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{42AEB7EE-2254-40A9-B5E1-B65A38AA8D33}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3-4A4F-8E1C-0E6832F6AA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{0DC7A6C7-8023-40BB-88F1-C7ABEE967326}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3-4A4F-8E1C-0E6832F6AA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{8AFD4460-FC3B-4CE7-9634-C65D89B8D74A}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3-4A4F-8E1C-0E6832F6AA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{DFCE3ED0-5699-4C56-8F27-821DB09B1589}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93-4A4F-8E1C-0E6832F6AA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{C92ED9DE-CF82-479A-B31C-581895E7689C}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93-4A4F-8E1C-0E6832F6AA0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{9C774C34-526E-4E33-8CC2-76A233CC3D55}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93-4A4F-8E1C-0E6832F6AA0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{832E2919-785F-4BAE-9D2B-7890B72B747E}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93-4A4F-8E1C-0E6832F6AA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44.9</c:v>
                </c:pt>
                <c:pt idx="24">
                  <c:v>47.6</c:v>
                </c:pt>
                <c:pt idx="32">
                  <c:v>49.5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93-4A4F-8E1C-0E6832F6AA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{42696A13-781F-4897-960D-98DB17195008}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93-4A4F-8E1C-0E6832F6AA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{B4983BBF-2D5F-4AEC-860E-E6DB4C4380E1}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3-4A4F-8E1C-0E6832F6AA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{22413038-8507-4163-9D36-9CF5E031FA28}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3-4A4F-8E1C-0E6832F6AA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{5BC397DB-A477-49AF-94D0-4F054872C2C3}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3-4A4F-8E1C-0E6832F6AA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{9233BD1A-D192-4FB8-B482-0DAF6ABFF13A}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3-4A4F-8E1C-0E6832F6AA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{5EDAF5BB-53CC-428B-9E1B-17DAC444836F}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93-4A4F-8E1C-0E6832F6AA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{C24C96AC-95BE-4B14-9FA6-3D94EF82443E}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93-4A4F-8E1C-0E6832F6AA0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{A5A85E95-4AFA-4834-9103-7313E0087D4B}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93-4A4F-8E1C-0E6832F6AA0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{E8FA473D-FE8A-41D8-BA34-2AEED2850DAB}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93-4A4F-8E1C-0E6832F6A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4D93-4A4F-8E1C-0E6832F6AA07}"/>
            </c:ext>
          </c:extLst>
        </c:ser>
        <c:dLbls>
          <c:showLegendKey val="0"/>
          <c:showVal val="1"/>
          <c:showCatName val="0"/>
          <c:showSerName val="0"/>
          <c:showPercent val="0"/>
          <c:showBubbleSize val="0"/>
        </c:dLbls>
        <c:axId val="184056064"/>
        <c:axId val="184148352"/>
      </c:scatterChart>
      <c:valAx>
        <c:axId val="184056064"/>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9"/>
              <c:y val="0.90792951587388393"/>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148352"/>
        <c:crosses val="autoZero"/>
        <c:crossBetween val="midCat"/>
      </c:valAx>
      <c:valAx>
        <c:axId val="184148352"/>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056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72"/>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{197C60CD-97DB-4F04-8BB5-C9DE4D61234D}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459-454F-944E-E1ACFC987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{E89A59BF-9879-4A9F-9FFA-BEBA44866941}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59-454F-944E-E1ACFC987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{0B70FC70-0A3C-46B1-9B33-13AD9737225E}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59-454F-944E-E1ACFC987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{299D11CF-E9C7-4FD1-8864-B55AC31E5A1F}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59-454F-944E-E1ACFC987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{C16B4EC5-6F50-4B2A-B9DC-1537D8C5EB50}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59-454F-944E-E1ACFC98753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{52CDF7A2-4C2A-4F4E-8E8F-0CD247101D35}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459-454F-944E-E1ACFC98753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{9CEB1217-0551-4286-8199-7DD5DA5A6FD5}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459-454F-944E-E1ACFC98753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{B338A2AB-C982-40E0-931A-D6A072661393}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459-454F-944E-E1ACFC98753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{863250B2-4354-4B55-9881-E8DF582BAFF5}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459-454F-944E-E1ACFC987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-1</c:v>
                </c:pt>
                <c:pt idx="16">
                  <c:v>-1.5</c:v>
                </c:pt>
                <c:pt idx="24">
                  <c:v>-1.1000000000000001</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59-454F-944E-E1ACFC9875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{0BB7782B-9A32-47CE-B866-C9E3802DA74A}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459-454F-944E-E1ACFC987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{3BDD06F6-3A20-4DFA-82EB-F46374A806A0}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59-454F-944E-E1ACFC987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{98C9687E-2468-41D8-8403-8131EB9B6B66}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59-454F-944E-E1ACFC987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{28646DEF-5D93-424B-874E-7BC6E33AC846}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59-454F-944E-E1ACFC987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{30CCCFBF-BB6C-491C-954D-8142FEF91D3D}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59-454F-944E-E1ACFC9875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{7ECC1DBE-B6D0-4BDF-9FFE-88CF076D2AB8}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459-454F-944E-E1ACFC98753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{9D5C28CB-5340-4AEA-AE79-D07AAFFE2461}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459-454F-944E-E1ACFC98753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{7F1B0C7D-F71D-4E61-ACF3-4AF1A8B88CE5}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459-454F-944E-E1ACFC98753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{1591F39A-5201-4955-B78E-2D5FC1AE6FA5}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459-454F-944E-E1ACFC987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D459-454F-944E-E1ACFC987533}"/>
            </c:ext>
          </c:extLst>
        </c:ser>
        <c:dLbls>
          <c:showLegendKey val="0"/>
          <c:showVal val="1"/>
          <c:showCatName val="0"/>
          <c:showSerName val="0"/>
          <c:showPercent val="0"/>
          <c:showBubbleSize val="0"/>
        </c:dLbls>
        <c:axId val="184092160"/>
        <c:axId val="184094080"/>
      </c:scatterChart>
      <c:valAx>
        <c:axId val="184092160"/>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84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094080"/>
        <c:crosses val="autoZero"/>
        <c:crossBetween val="midCat"/>
      </c:valAx>
      <c:valAx>
        <c:axId val="18409408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8"/>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092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大規模投資事業の計画的な予算化と特定目的基金の活用により、必要最低限の借入に努めてきたため、充当可能な特定財源及び普通交付税に算入される公債費等の合計額を下回る元利償還金等額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近年、土地区画整理事業や公共施設の大規模改修に充てる地方債を多く借り入れており、今後は、人口増加に伴う社会基盤整備や、老朽化した公共施設の改修事業等が見込まれるため、元利償還金が過度な財政負担とならないよう、引き続き計画的な予算化と特定目的基金の活用により、必要最低限の借入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近年、土地区画整理事業や公共施設の大規模改修に充てる地方債を多く借り入れており、このため、一般会計等に係る地方債残高や公営企業債等繰入見込額（土地区画整理事業）が増加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また、地方債の発行を抑制するため、特定目的基金の取崩も行っており、充当可能基金が減少してきています。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愛知県長久手市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財政調整期金は、</a:t>
          </a:r>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年度末現在高は</a:t>
          </a:r>
          <a:r>
            <a:rPr kumimoji="1" lang="en-US" altLang="ja-JP" sz="1300">
              <a:solidFill>
                <a:schemeClr val="dk1"/>
              </a:solidFill>
              <a:latin typeface="ＭＳ ゴシック" pitchFamily="49" charset="-128"/>
              <a:ea typeface="ＭＳ ゴシック" pitchFamily="49" charset="-128"/>
              <a:cs typeface="+mn-cs"/>
            </a:rPr>
            <a:t>992,575</a:t>
          </a:r>
          <a:r>
            <a:rPr kumimoji="1" lang="ja-JP" altLang="ja-JP" sz="1300">
              <a:solidFill>
                <a:schemeClr val="dk1"/>
              </a:solidFill>
              <a:latin typeface="ＭＳ ゴシック" pitchFamily="49" charset="-128"/>
              <a:ea typeface="ＭＳ ゴシック" pitchFamily="49" charset="-128"/>
              <a:cs typeface="+mn-cs"/>
            </a:rPr>
            <a:t>千円となり</a:t>
          </a:r>
          <a:r>
            <a:rPr kumimoji="1" lang="ja-JP" altLang="en-US" sz="1300">
              <a:solidFill>
                <a:schemeClr val="dk1"/>
              </a:solidFill>
              <a:latin typeface="ＭＳ ゴシック" pitchFamily="49" charset="-128"/>
              <a:ea typeface="ＭＳ ゴシック" pitchFamily="49" charset="-128"/>
              <a:cs typeface="+mn-cs"/>
            </a:rPr>
            <a:t>、前年比</a:t>
          </a:r>
          <a:r>
            <a:rPr kumimoji="1" lang="en-US" altLang="ja-JP" sz="1300">
              <a:solidFill>
                <a:schemeClr val="dk1"/>
              </a:solidFill>
              <a:latin typeface="ＭＳ ゴシック" pitchFamily="49" charset="-128"/>
              <a:ea typeface="ＭＳ ゴシック" pitchFamily="49" charset="-128"/>
              <a:cs typeface="+mn-cs"/>
            </a:rPr>
            <a:t>-245,575</a:t>
          </a:r>
          <a:r>
            <a:rPr kumimoji="1" lang="ja-JP" altLang="en-US" sz="1300">
              <a:solidFill>
                <a:schemeClr val="dk1"/>
              </a:solidFill>
              <a:latin typeface="ＭＳ ゴシック" pitchFamily="49" charset="-128"/>
              <a:ea typeface="ＭＳ ゴシック" pitchFamily="49" charset="-128"/>
              <a:cs typeface="+mn-cs"/>
            </a:rPr>
            <a:t>千円となりました。その他特定目的金の</a:t>
          </a:r>
          <a:r>
            <a:rPr kumimoji="1" lang="ja-JP" altLang="ja-JP"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年度末現在高は、</a:t>
          </a:r>
          <a:r>
            <a:rPr kumimoji="1" lang="en-US" altLang="ja-JP" sz="1300">
              <a:solidFill>
                <a:schemeClr val="dk1"/>
              </a:solidFill>
              <a:latin typeface="ＭＳ ゴシック" pitchFamily="49" charset="-128"/>
              <a:ea typeface="ＭＳ ゴシック" pitchFamily="49" charset="-128"/>
              <a:cs typeface="+mn-cs"/>
            </a:rPr>
            <a:t>3,140,294</a:t>
          </a:r>
          <a:r>
            <a:rPr kumimoji="1" lang="ja-JP" altLang="ja-JP" sz="1300">
              <a:solidFill>
                <a:schemeClr val="dk1"/>
              </a:solidFill>
              <a:latin typeface="ＭＳ ゴシック" pitchFamily="49" charset="-128"/>
              <a:ea typeface="ＭＳ ゴシック" pitchFamily="49" charset="-128"/>
              <a:cs typeface="+mn-cs"/>
            </a:rPr>
            <a:t>千円となり</a:t>
          </a:r>
          <a:r>
            <a:rPr kumimoji="1" lang="ja-JP" altLang="en-US" sz="1300">
              <a:solidFill>
                <a:schemeClr val="dk1"/>
              </a:solidFill>
              <a:latin typeface="ＭＳ ゴシック" pitchFamily="49" charset="-128"/>
              <a:ea typeface="ＭＳ ゴシック" pitchFamily="49" charset="-128"/>
              <a:cs typeface="+mn-cs"/>
            </a:rPr>
            <a:t>、前年比＋</a:t>
          </a:r>
          <a:r>
            <a:rPr kumimoji="1" lang="en-US" altLang="ja-JP" sz="1300">
              <a:solidFill>
                <a:schemeClr val="dk1"/>
              </a:solidFill>
              <a:latin typeface="ＭＳ ゴシック" pitchFamily="49" charset="-128"/>
              <a:ea typeface="ＭＳ ゴシック" pitchFamily="49" charset="-128"/>
              <a:cs typeface="+mn-cs"/>
            </a:rPr>
            <a:t>41,096</a:t>
          </a:r>
          <a:r>
            <a:rPr kumimoji="1" lang="ja-JP" altLang="en-US" sz="1300">
              <a:solidFill>
                <a:schemeClr val="dk1"/>
              </a:solidFill>
              <a:latin typeface="ＭＳ ゴシック" pitchFamily="49" charset="-128"/>
              <a:ea typeface="ＭＳ ゴシック" pitchFamily="49" charset="-128"/>
              <a:cs typeface="+mn-cs"/>
            </a:rPr>
            <a:t>千円となりました。</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年度末基金残高の合計は、平成</a:t>
          </a:r>
          <a:r>
            <a:rPr kumimoji="1" lang="en-US" altLang="ja-JP" sz="1300">
              <a:solidFill>
                <a:schemeClr val="dk1"/>
              </a:solidFill>
              <a:effectLst/>
              <a:latin typeface="ＭＳ ゴシック" pitchFamily="49" charset="-128"/>
              <a:ea typeface="ＭＳ ゴシック" pitchFamily="49" charset="-128"/>
              <a:cs typeface="+mn-cs"/>
            </a:rPr>
            <a:t>28</a:t>
          </a:r>
          <a:r>
            <a:rPr kumimoji="1" lang="ja-JP" altLang="en-US" sz="1300">
              <a:solidFill>
                <a:schemeClr val="dk1"/>
              </a:solidFill>
              <a:effectLst/>
              <a:latin typeface="ＭＳ ゴシック" pitchFamily="49" charset="-128"/>
              <a:ea typeface="ＭＳ ゴシック" pitchFamily="49" charset="-128"/>
              <a:cs typeface="+mn-cs"/>
            </a:rPr>
            <a:t>年度末と比較し、</a:t>
          </a:r>
          <a:r>
            <a:rPr kumimoji="1" lang="en-US" altLang="ja-JP" sz="1300">
              <a:solidFill>
                <a:schemeClr val="dk1"/>
              </a:solidFill>
              <a:effectLst/>
              <a:latin typeface="ＭＳ ゴシック" pitchFamily="49" charset="-128"/>
              <a:ea typeface="ＭＳ ゴシック" pitchFamily="49" charset="-128"/>
              <a:cs typeface="+mn-cs"/>
            </a:rPr>
            <a:t>-205</a:t>
          </a:r>
          <a:r>
            <a:rPr kumimoji="1" lang="ja-JP" altLang="en-US" sz="1300">
              <a:solidFill>
                <a:schemeClr val="dk1"/>
              </a:solidFill>
              <a:effectLst/>
              <a:latin typeface="ＭＳ ゴシック" pitchFamily="49" charset="-128"/>
              <a:ea typeface="ＭＳ ゴシック" pitchFamily="49" charset="-128"/>
              <a:cs typeface="+mn-cs"/>
            </a:rPr>
            <a:t>千円、－</a:t>
          </a:r>
          <a:r>
            <a:rPr kumimoji="1" lang="en-US" altLang="ja-JP" sz="1300">
              <a:solidFill>
                <a:schemeClr val="dk1"/>
              </a:solidFill>
              <a:effectLst/>
              <a:latin typeface="ＭＳ ゴシック" pitchFamily="49" charset="-128"/>
              <a:ea typeface="ＭＳ ゴシック" pitchFamily="49" charset="-128"/>
              <a:cs typeface="+mn-cs"/>
            </a:rPr>
            <a:t>4.7</a:t>
          </a:r>
          <a:r>
            <a:rPr kumimoji="1" lang="ja-JP" altLang="en-US" sz="1300">
              <a:solidFill>
                <a:schemeClr val="dk1"/>
              </a:solidFill>
              <a:effectLst/>
              <a:latin typeface="ＭＳ ゴシック" pitchFamily="49" charset="-128"/>
              <a:ea typeface="ＭＳ ゴシック" pitchFamily="49" charset="-128"/>
              <a:cs typeface="+mn-cs"/>
            </a:rPr>
            <a:t>％となりました。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財政調整基金においては、突発的な単年度の減収に対応できるよう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億円程度の確保に努めていきます。その他特定目的基金においては、今後検討される公共施設の整備及び再整備を見据え、計画的な積み立てを行っていきます。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r>
            <a:rPr lang="ja-JP" altLang="en-US" sz="1300">
              <a:latin typeface="ＭＳ ゴシック" pitchFamily="49" charset="-128"/>
              <a:ea typeface="ＭＳ ゴシック" pitchFamily="49" charset="-128"/>
            </a:rPr>
            <a:t>公共施設等整備基金：公共施設又は公用施設整備</a:t>
          </a:r>
          <a:endParaRPr lang="en-US" altLang="ja-JP" sz="1300">
            <a:latin typeface="ＭＳ ゴシック" pitchFamily="49" charset="-128"/>
            <a:ea typeface="ＭＳ ゴシック" pitchFamily="49" charset="-128"/>
          </a:endParaRPr>
        </a:p>
        <a:p>
          <a:r>
            <a:rPr kumimoji="1" lang="ja-JP" altLang="en-US" sz="1300">
              <a:solidFill>
                <a:schemeClr val="dk1"/>
              </a:solidFill>
              <a:effectLst/>
              <a:latin typeface="ＭＳ ゴシック" pitchFamily="49" charset="-128"/>
              <a:ea typeface="ＭＳ ゴシック" pitchFamily="49" charset="-128"/>
              <a:cs typeface="+mn-cs"/>
            </a:rPr>
            <a:t>都市緑化基金：</a:t>
          </a:r>
          <a:r>
            <a:rPr lang="ja-JP" altLang="en-US" sz="1300">
              <a:latin typeface="ＭＳ ゴシック" pitchFamily="49" charset="-128"/>
              <a:ea typeface="ＭＳ ゴシック" pitchFamily="49" charset="-128"/>
            </a:rPr>
            <a:t>都市施設の緑化及び維持管理</a:t>
          </a:r>
          <a:endParaRPr kumimoji="1" lang="en-US" altLang="ja-JP" sz="1300">
            <a:solidFill>
              <a:schemeClr val="dk1"/>
            </a:solidFill>
            <a:effectLst/>
            <a:latin typeface="ＭＳ ゴシック" pitchFamily="49" charset="-128"/>
            <a:ea typeface="ＭＳ ゴシック" pitchFamily="49" charset="-128"/>
            <a:cs typeface="+mn-cs"/>
          </a:endParaRPr>
        </a:p>
        <a:p>
          <a:r>
            <a:rPr lang="ja-JP" altLang="en-US" sz="1300">
              <a:latin typeface="ＭＳ ゴシック" pitchFamily="49" charset="-128"/>
              <a:ea typeface="ＭＳ ゴシック" pitchFamily="49" charset="-128"/>
            </a:rPr>
            <a:t>公共施設等管理基金：公共施設又は公用施設管理</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全体で</a:t>
          </a:r>
          <a:r>
            <a:rPr kumimoji="1" lang="en-US" altLang="ja-JP" sz="1300">
              <a:solidFill>
                <a:schemeClr val="dk1"/>
              </a:solidFill>
              <a:effectLst/>
              <a:latin typeface="ＭＳ ゴシック" pitchFamily="49" charset="-128"/>
              <a:ea typeface="ＭＳ ゴシック" pitchFamily="49" charset="-128"/>
              <a:cs typeface="+mn-cs"/>
            </a:rPr>
            <a:t>219,681</a:t>
          </a:r>
          <a:r>
            <a:rPr kumimoji="1" lang="ja-JP" altLang="en-US" sz="1300">
              <a:solidFill>
                <a:schemeClr val="dk1"/>
              </a:solidFill>
              <a:effectLst/>
              <a:latin typeface="ＭＳ ゴシック" pitchFamily="49" charset="-128"/>
              <a:ea typeface="ＭＳ ゴシック" pitchFamily="49" charset="-128"/>
              <a:cs typeface="+mn-cs"/>
            </a:rPr>
            <a:t>千円の積立てを行い、公共施設等整備基金から卯塚墓園事務事業及び卯塚墓園整備事業で</a:t>
          </a:r>
          <a:r>
            <a:rPr kumimoji="1" lang="en-US" altLang="ja-JP" sz="1300">
              <a:solidFill>
                <a:schemeClr val="dk1"/>
              </a:solidFill>
              <a:effectLst/>
              <a:latin typeface="ＭＳ ゴシック" pitchFamily="49" charset="-128"/>
              <a:ea typeface="ＭＳ ゴシック" pitchFamily="49" charset="-128"/>
              <a:cs typeface="+mn-cs"/>
            </a:rPr>
            <a:t>108,585</a:t>
          </a:r>
          <a:r>
            <a:rPr kumimoji="1" lang="ja-JP" altLang="en-US" sz="1300">
              <a:solidFill>
                <a:schemeClr val="dk1"/>
              </a:solidFill>
              <a:effectLst/>
              <a:latin typeface="ＭＳ ゴシック" pitchFamily="49" charset="-128"/>
              <a:ea typeface="ＭＳ ゴシック" pitchFamily="49" charset="-128"/>
              <a:cs typeface="+mn-cs"/>
            </a:rPr>
            <a:t>千円、公共施設等管理基金から文化の家整備事業で</a:t>
          </a:r>
          <a:r>
            <a:rPr kumimoji="1" lang="en-US" altLang="ja-JP" sz="1300">
              <a:solidFill>
                <a:schemeClr val="dk1"/>
              </a:solidFill>
              <a:effectLst/>
              <a:latin typeface="ＭＳ ゴシック" pitchFamily="49" charset="-128"/>
              <a:ea typeface="ＭＳ ゴシック" pitchFamily="49" charset="-128"/>
              <a:cs typeface="+mn-cs"/>
            </a:rPr>
            <a:t>70,000</a:t>
          </a:r>
          <a:r>
            <a:rPr kumimoji="1" lang="ja-JP" altLang="en-US" sz="1300">
              <a:solidFill>
                <a:schemeClr val="dk1"/>
              </a:solidFill>
              <a:effectLst/>
              <a:latin typeface="ＭＳ ゴシック" pitchFamily="49" charset="-128"/>
              <a:ea typeface="ＭＳ ゴシック" pitchFamily="49" charset="-128"/>
              <a:cs typeface="+mn-cs"/>
            </a:rPr>
            <a:t>千円の取崩を行いました。</a:t>
          </a:r>
        </a:p>
        <a:p>
          <a:r>
            <a:rPr kumimoji="1" lang="ja-JP" altLang="en-US" sz="1300">
              <a:solidFill>
                <a:schemeClr val="dk1"/>
              </a:solidFill>
              <a:effectLst/>
              <a:latin typeface="ＭＳ ゴシック" pitchFamily="49" charset="-128"/>
              <a:ea typeface="ＭＳ ゴシック" pitchFamily="49" charset="-128"/>
              <a:cs typeface="+mn-cs"/>
            </a:rPr>
            <a:t>その他特定目的基金の平成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年度末現在高は、</a:t>
          </a:r>
          <a:r>
            <a:rPr kumimoji="1" lang="en-US" altLang="ja-JP" sz="1300">
              <a:solidFill>
                <a:schemeClr val="dk1"/>
              </a:solidFill>
              <a:effectLst/>
              <a:latin typeface="ＭＳ ゴシック" pitchFamily="49" charset="-128"/>
              <a:ea typeface="ＭＳ ゴシック" pitchFamily="49" charset="-128"/>
              <a:cs typeface="+mn-cs"/>
            </a:rPr>
            <a:t>3,140,294</a:t>
          </a:r>
          <a:r>
            <a:rPr kumimoji="1" lang="ja-JP" altLang="en-US" sz="1300">
              <a:solidFill>
                <a:schemeClr val="dk1"/>
              </a:solidFill>
              <a:effectLst/>
              <a:latin typeface="ＭＳ ゴシック" pitchFamily="49" charset="-128"/>
              <a:ea typeface="ＭＳ ゴシック" pitchFamily="49" charset="-128"/>
              <a:cs typeface="+mn-cs"/>
            </a:rPr>
            <a:t>千円となりました。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今後、本市においてはスポーツ施設（体育館）や庁舎の再整備を検討しており、推計では</a:t>
          </a:r>
          <a:r>
            <a:rPr kumimoji="1" lang="en-US" altLang="ja-JP" sz="1300">
              <a:solidFill>
                <a:schemeClr val="dk1"/>
              </a:solidFill>
              <a:effectLst/>
              <a:latin typeface="ＭＳ ゴシック" pitchFamily="49" charset="-128"/>
              <a:ea typeface="ＭＳ ゴシック" pitchFamily="49" charset="-128"/>
              <a:cs typeface="+mn-cs"/>
            </a:rPr>
            <a:t>80</a:t>
          </a:r>
          <a:r>
            <a:rPr kumimoji="1" lang="ja-JP" altLang="en-US" sz="1300">
              <a:solidFill>
                <a:schemeClr val="dk1"/>
              </a:solidFill>
              <a:effectLst/>
              <a:latin typeface="ＭＳ ゴシック" pitchFamily="49" charset="-128"/>
              <a:ea typeface="ＭＳ ゴシック" pitchFamily="49" charset="-128"/>
              <a:cs typeface="+mn-cs"/>
            </a:rPr>
            <a:t>億円を超える支出が見込まれます。過去の大規模整備事業においては、事業費の</a:t>
          </a:r>
          <a:r>
            <a:rPr kumimoji="1" lang="en-US" altLang="ja-JP" sz="1300">
              <a:solidFill>
                <a:schemeClr val="dk1"/>
              </a:solidFill>
              <a:effectLst/>
              <a:latin typeface="ＭＳ ゴシック" pitchFamily="49" charset="-128"/>
              <a:ea typeface="ＭＳ ゴシック" pitchFamily="49" charset="-128"/>
              <a:cs typeface="+mn-cs"/>
            </a:rPr>
            <a:t>4</a:t>
          </a:r>
          <a:r>
            <a:rPr kumimoji="1" lang="ja-JP" altLang="en-US" sz="1300">
              <a:solidFill>
                <a:schemeClr val="dk1"/>
              </a:solidFill>
              <a:effectLst/>
              <a:latin typeface="ＭＳ ゴシック" pitchFamily="49" charset="-128"/>
              <a:ea typeface="ＭＳ ゴシック" pitchFamily="49" charset="-128"/>
              <a:cs typeface="+mn-cs"/>
            </a:rPr>
            <a:t>割程度を基金取崩財源でまかない、将来負担の軽減を図っていました。新規整備に関して同程度の基金財源の確保を目標とすると</a:t>
          </a:r>
          <a:r>
            <a:rPr kumimoji="1" lang="en-US" altLang="ja-JP" sz="1300">
              <a:solidFill>
                <a:schemeClr val="dk1"/>
              </a:solidFill>
              <a:effectLst/>
              <a:latin typeface="ＭＳ ゴシック" pitchFamily="49" charset="-128"/>
              <a:ea typeface="ＭＳ ゴシック" pitchFamily="49" charset="-128"/>
              <a:cs typeface="+mn-cs"/>
            </a:rPr>
            <a:t>30</a:t>
          </a:r>
          <a:r>
            <a:rPr kumimoji="1" lang="ja-JP" altLang="en-US" sz="1300">
              <a:solidFill>
                <a:schemeClr val="dk1"/>
              </a:solidFill>
              <a:effectLst/>
              <a:latin typeface="ＭＳ ゴシック" pitchFamily="49" charset="-128"/>
              <a:ea typeface="ＭＳ ゴシック" pitchFamily="49" charset="-128"/>
              <a:cs typeface="+mn-cs"/>
            </a:rPr>
            <a:t>億円程度公共施設の整備に活用できる基金の準備が必要となります。現在、公共施設の整備に活用できる基金の残高は</a:t>
          </a:r>
          <a:r>
            <a:rPr kumimoji="1" lang="en-US" altLang="ja-JP" sz="1300">
              <a:solidFill>
                <a:schemeClr val="dk1"/>
              </a:solidFill>
              <a:effectLst/>
              <a:latin typeface="ＭＳ ゴシック" pitchFamily="49" charset="-128"/>
              <a:ea typeface="ＭＳ ゴシック" pitchFamily="49" charset="-128"/>
              <a:cs typeface="+mn-cs"/>
            </a:rPr>
            <a:t>15</a:t>
          </a:r>
          <a:r>
            <a:rPr kumimoji="1" lang="ja-JP" altLang="en-US" sz="1300">
              <a:solidFill>
                <a:schemeClr val="dk1"/>
              </a:solidFill>
              <a:effectLst/>
              <a:latin typeface="ＭＳ ゴシック" pitchFamily="49" charset="-128"/>
              <a:ea typeface="ＭＳ ゴシック" pitchFamily="49" charset="-128"/>
              <a:cs typeface="+mn-cs"/>
            </a:rPr>
            <a:t>億円程度となっています。このほか、公共施設の管理（大規模改修等）に活用できる基金の残高が</a:t>
          </a:r>
          <a:r>
            <a:rPr kumimoji="1" lang="en-US" altLang="ja-JP" sz="1300">
              <a:solidFill>
                <a:schemeClr val="dk1"/>
              </a:solidFill>
              <a:effectLst/>
              <a:latin typeface="ＭＳ ゴシック" pitchFamily="49" charset="-128"/>
              <a:ea typeface="ＭＳ ゴシック" pitchFamily="49" charset="-128"/>
              <a:cs typeface="+mn-cs"/>
            </a:rPr>
            <a:t>5</a:t>
          </a:r>
          <a:r>
            <a:rPr kumimoji="1" lang="ja-JP" altLang="en-US" sz="1300">
              <a:solidFill>
                <a:schemeClr val="dk1"/>
              </a:solidFill>
              <a:effectLst/>
              <a:latin typeface="ＭＳ ゴシック" pitchFamily="49" charset="-128"/>
              <a:ea typeface="ＭＳ ゴシック" pitchFamily="49" charset="-128"/>
              <a:cs typeface="+mn-cs"/>
            </a:rPr>
            <a:t>億円程度となっていますが、基金残高が十分にある状況とは言えないため、計画的に特定目的基金の積み立てを行っていきます。</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latin typeface="ＭＳ ゴシック" pitchFamily="49" charset="-128"/>
              <a:ea typeface="ＭＳ ゴシック" pitchFamily="49" charset="-128"/>
              <a:cs typeface="+mn-cs"/>
            </a:rPr>
            <a:t>200,860</a:t>
          </a:r>
          <a:r>
            <a:rPr kumimoji="1" lang="ja-JP" altLang="ja-JP" sz="1300">
              <a:solidFill>
                <a:schemeClr val="dk1"/>
              </a:solidFill>
              <a:latin typeface="ＭＳ ゴシック" pitchFamily="49" charset="-128"/>
              <a:ea typeface="ＭＳ ゴシック" pitchFamily="49" charset="-128"/>
              <a:cs typeface="+mn-cs"/>
            </a:rPr>
            <a:t>千円の積立を行い（実質収支の</a:t>
          </a:r>
          <a:r>
            <a:rPr kumimoji="1" lang="en-US" altLang="ja-JP" sz="1300">
              <a:solidFill>
                <a:schemeClr val="dk1"/>
              </a:solidFill>
              <a:latin typeface="ＭＳ ゴシック" pitchFamily="49" charset="-128"/>
              <a:ea typeface="ＭＳ ゴシック" pitchFamily="49" charset="-128"/>
              <a:cs typeface="+mn-cs"/>
            </a:rPr>
            <a:t>1/2</a:t>
          </a:r>
          <a:r>
            <a:rPr kumimoji="1" lang="ja-JP" altLang="ja-JP" sz="1300">
              <a:solidFill>
                <a:schemeClr val="dk1"/>
              </a:solidFill>
              <a:latin typeface="ＭＳ ゴシック" pitchFamily="49" charset="-128"/>
              <a:ea typeface="ＭＳ ゴシック" pitchFamily="49" charset="-128"/>
              <a:cs typeface="+mn-cs"/>
            </a:rPr>
            <a:t>分）、</a:t>
          </a:r>
          <a:r>
            <a:rPr kumimoji="1" lang="en-US" altLang="ja-JP" sz="1300">
              <a:solidFill>
                <a:schemeClr val="dk1"/>
              </a:solidFill>
              <a:latin typeface="ＭＳ ゴシック" pitchFamily="49" charset="-128"/>
              <a:ea typeface="ＭＳ ゴシック" pitchFamily="49" charset="-128"/>
              <a:cs typeface="+mn-cs"/>
            </a:rPr>
            <a:t>446,434</a:t>
          </a:r>
          <a:r>
            <a:rPr kumimoji="1" lang="ja-JP" altLang="ja-JP" sz="1300">
              <a:solidFill>
                <a:schemeClr val="dk1"/>
              </a:solidFill>
              <a:latin typeface="ＭＳ ゴシック" pitchFamily="49" charset="-128"/>
              <a:ea typeface="ＭＳ ゴシック" pitchFamily="49" charset="-128"/>
              <a:cs typeface="+mn-cs"/>
            </a:rPr>
            <a:t>千円の取り崩しを行った結果、平成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ja-JP" sz="1300">
              <a:solidFill>
                <a:schemeClr val="dk1"/>
              </a:solidFill>
              <a:latin typeface="ＭＳ ゴシック" pitchFamily="49" charset="-128"/>
              <a:ea typeface="ＭＳ ゴシック" pitchFamily="49" charset="-128"/>
              <a:cs typeface="+mn-cs"/>
            </a:rPr>
            <a:t>年度末現在高は</a:t>
          </a:r>
          <a:r>
            <a:rPr kumimoji="1" lang="en-US" altLang="ja-JP" sz="1300">
              <a:solidFill>
                <a:schemeClr val="dk1"/>
              </a:solidFill>
              <a:latin typeface="ＭＳ ゴシック" pitchFamily="49" charset="-128"/>
              <a:ea typeface="ＭＳ ゴシック" pitchFamily="49" charset="-128"/>
              <a:cs typeface="+mn-cs"/>
            </a:rPr>
            <a:t>992,575</a:t>
          </a:r>
          <a:r>
            <a:rPr kumimoji="1" lang="ja-JP" altLang="ja-JP" sz="1300">
              <a:solidFill>
                <a:schemeClr val="dk1"/>
              </a:solidFill>
              <a:latin typeface="ＭＳ ゴシック" pitchFamily="49" charset="-128"/>
              <a:ea typeface="ＭＳ ゴシック" pitchFamily="49" charset="-128"/>
              <a:cs typeface="+mn-cs"/>
            </a:rPr>
            <a:t>千円となりました。</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ゴシック" pitchFamily="49" charset="-128"/>
              <a:ea typeface="ＭＳ ゴシック" pitchFamily="49" charset="-128"/>
              <a:cs typeface="+mn-cs"/>
            </a:rPr>
            <a:t>リーマンショックによる市税の減収見込みが個人市民税を中心に総額</a:t>
          </a:r>
          <a:r>
            <a:rPr kumimoji="1" lang="en-US" altLang="ja-JP" sz="1300">
              <a:solidFill>
                <a:schemeClr val="dk1"/>
              </a:solidFill>
              <a:latin typeface="ＭＳ ゴシック" pitchFamily="49" charset="-128"/>
              <a:ea typeface="ＭＳ ゴシック" pitchFamily="49" charset="-128"/>
              <a:cs typeface="+mn-cs"/>
            </a:rPr>
            <a:t>21</a:t>
          </a:r>
          <a:r>
            <a:rPr kumimoji="1" lang="ja-JP" altLang="ja-JP" sz="1300">
              <a:solidFill>
                <a:schemeClr val="dk1"/>
              </a:solidFill>
              <a:latin typeface="ＭＳ ゴシック" pitchFamily="49" charset="-128"/>
              <a:ea typeface="ＭＳ ゴシック" pitchFamily="49" charset="-128"/>
              <a:cs typeface="+mn-cs"/>
            </a:rPr>
            <a:t>億円程度、単年度では最大</a:t>
          </a:r>
          <a:r>
            <a:rPr kumimoji="1" lang="en-US" altLang="ja-JP" sz="1300">
              <a:solidFill>
                <a:schemeClr val="dk1"/>
              </a:solidFill>
              <a:latin typeface="ＭＳ ゴシック" pitchFamily="49" charset="-128"/>
              <a:ea typeface="ＭＳ ゴシック" pitchFamily="49" charset="-128"/>
              <a:cs typeface="+mn-cs"/>
            </a:rPr>
            <a:t>6.3</a:t>
          </a:r>
          <a:r>
            <a:rPr kumimoji="1" lang="ja-JP" altLang="ja-JP" sz="1300">
              <a:solidFill>
                <a:schemeClr val="dk1"/>
              </a:solidFill>
              <a:latin typeface="ＭＳ ゴシック" pitchFamily="49" charset="-128"/>
              <a:ea typeface="ＭＳ ゴシック" pitchFamily="49" charset="-128"/>
              <a:cs typeface="+mn-cs"/>
            </a:rPr>
            <a:t>億円の減収と試算されており、この突発的な単年度の減収に十分対応できるよう、標準財政規模の</a:t>
          </a:r>
          <a:r>
            <a:rPr kumimoji="1" lang="en-US" altLang="ja-JP" sz="1300">
              <a:solidFill>
                <a:schemeClr val="dk1"/>
              </a:solidFill>
              <a:latin typeface="ＭＳ ゴシック" pitchFamily="49" charset="-128"/>
              <a:ea typeface="ＭＳ ゴシック" pitchFamily="49" charset="-128"/>
              <a:cs typeface="+mn-cs"/>
            </a:rPr>
            <a:t>10</a:t>
          </a:r>
          <a:r>
            <a:rPr kumimoji="1" lang="ja-JP" altLang="ja-JP" sz="1300">
              <a:solidFill>
                <a:schemeClr val="dk1"/>
              </a:solidFill>
              <a:latin typeface="ＭＳ ゴシック" pitchFamily="49" charset="-128"/>
              <a:ea typeface="ＭＳ ゴシック" pitchFamily="49" charset="-128"/>
              <a:cs typeface="+mn-cs"/>
            </a:rPr>
            <a:t>％程度である</a:t>
          </a:r>
          <a:r>
            <a:rPr kumimoji="1" lang="en-US" altLang="ja-JP" sz="1300">
              <a:solidFill>
                <a:schemeClr val="dk1"/>
              </a:solidFill>
              <a:latin typeface="ＭＳ ゴシック" pitchFamily="49" charset="-128"/>
              <a:ea typeface="ＭＳ ゴシック" pitchFamily="49" charset="-128"/>
              <a:cs typeface="+mn-cs"/>
            </a:rPr>
            <a:t>10</a:t>
          </a:r>
          <a:r>
            <a:rPr kumimoji="1" lang="ja-JP" altLang="ja-JP" sz="1300">
              <a:solidFill>
                <a:schemeClr val="dk1"/>
              </a:solidFill>
              <a:latin typeface="ＭＳ ゴシック" pitchFamily="49" charset="-128"/>
              <a:ea typeface="ＭＳ ゴシック" pitchFamily="49" charset="-128"/>
              <a:cs typeface="+mn-cs"/>
            </a:rPr>
            <a:t>億円程度の確保に努めていきます。</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異動なし</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latin typeface="+mn-lt"/>
              <a:ea typeface="+mn-ea"/>
              <a:cs typeface="+mn-cs"/>
            </a:rPr>
            <a:t>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有形固定資産の償却は、比較的進んでいない。老朽化が進んでいる施設もあるが、近年人口が増加傾向にあり、需要増に伴う施設建設が今も進んでいる。新規整備が進んでいるため、当面の間は、類似団体と比べて、低い数値が続く見込みである。</a:t>
          </a:r>
          <a:endParaRPr lang="ja-JP" altLang="ja-JP" sz="110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8" name="楕円 87"/>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9" name="有形固定資産減価償却率該当値テキスト"/>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90" name="楕円 89"/>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32</xdr:row>
      <xdr:rowOff>2812</xdr:rowOff>
    </xdr:to>
    <xdr:cxnSp macro="">
      <xdr:nvCxnSpPr>
        <xdr:cNvPr id="91" name="直線コネクタ 90"/>
        <xdr:cNvCxnSpPr/>
      </xdr:nvCxnSpPr>
      <xdr:spPr>
        <a:xfrm flipV="1">
          <a:off x="4051300" y="6202136"/>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35288</xdr:rowOff>
    </xdr:from>
    <xdr:to>
      <xdr:col>15</xdr:col>
      <xdr:colOff>187325</xdr:colOff>
      <xdr:row>32</xdr:row>
      <xdr:rowOff>136888</xdr:rowOff>
    </xdr:to>
    <xdr:sp macro="" textlink="">
      <xdr:nvSpPr>
        <xdr:cNvPr id="92" name="楕円 91"/>
        <xdr:cNvSpPr/>
      </xdr:nvSpPr>
      <xdr:spPr>
        <a:xfrm>
          <a:off x="3238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2812</xdr:rowOff>
    </xdr:from>
    <xdr:to>
      <xdr:col>19</xdr:col>
      <xdr:colOff>136525</xdr:colOff>
      <xdr:row>32</xdr:row>
      <xdr:rowOff>86088</xdr:rowOff>
    </xdr:to>
    <xdr:cxnSp macro="">
      <xdr:nvCxnSpPr>
        <xdr:cNvPr id="93" name="直線コネクタ 92"/>
        <xdr:cNvCxnSpPr/>
      </xdr:nvCxnSpPr>
      <xdr:spPr>
        <a:xfrm flipV="1">
          <a:off x="3289300" y="6260737"/>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4"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6" name="n_1mainValue有形固定資産減価償却率"/>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97" name="n_2mainValue有形固定資産減価償却率"/>
        <xdr:cNvSpPr txBox="1"/>
      </xdr:nvSpPr>
      <xdr:spPr>
        <a:xfrm>
          <a:off x="308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方債現在高が少なく、基金などの充当可能財源も控除されることから、類似団体平均を大きく下回っている。従来地方債に頼らない財政運営に努めてきたが、近年人口増加に伴い大規模整備事業等を順次行っており、借入も比例して増加傾向となっているが、過大な負担とならないよう注意して運営していく必要がある。　</a:t>
          </a:r>
          <a:endParaRPr kumimoji="1" lang="ja-JP"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148620</xdr:rowOff>
    </xdr:from>
    <xdr:to>
      <xdr:col>76</xdr:col>
      <xdr:colOff>73025</xdr:colOff>
      <xdr:row>34</xdr:row>
      <xdr:rowOff>78770</xdr:rowOff>
    </xdr:to>
    <xdr:sp macro="" textlink="">
      <xdr:nvSpPr>
        <xdr:cNvPr id="140" name="楕円 139"/>
        <xdr:cNvSpPr/>
      </xdr:nvSpPr>
      <xdr:spPr>
        <a:xfrm>
          <a:off x="147447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127047</xdr:rowOff>
    </xdr:from>
    <xdr:ext cx="340478" cy="259045"/>
    <xdr:sp macro="" textlink="">
      <xdr:nvSpPr>
        <xdr:cNvPr id="141" name="債務償還可能年数該当値テキスト"/>
        <xdr:cNvSpPr txBox="1"/>
      </xdr:nvSpPr>
      <xdr:spPr>
        <a:xfrm>
          <a:off x="14846300" y="65564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1" name="楕円 70"/>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2" name="【道路】&#10;有形固定資産減価償却率該当値テキスト"/>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3" name="楕円 72"/>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56606</xdr:rowOff>
    </xdr:to>
    <xdr:cxnSp macro="">
      <xdr:nvCxnSpPr>
        <xdr:cNvPr id="74" name="直線コネクタ 73"/>
        <xdr:cNvCxnSpPr/>
      </xdr:nvCxnSpPr>
      <xdr:spPr>
        <a:xfrm flipV="1">
          <a:off x="3797300" y="65406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72753</xdr:rowOff>
    </xdr:from>
    <xdr:to>
      <xdr:col>15</xdr:col>
      <xdr:colOff>101600</xdr:colOff>
      <xdr:row>39</xdr:row>
      <xdr:rowOff>2903</xdr:rowOff>
    </xdr:to>
    <xdr:sp macro="" textlink="">
      <xdr:nvSpPr>
        <xdr:cNvPr id="75" name="楕円 74"/>
        <xdr:cNvSpPr/>
      </xdr:nvSpPr>
      <xdr:spPr>
        <a:xfrm>
          <a:off x="2857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123553</xdr:rowOff>
    </xdr:to>
    <xdr:cxnSp macro="">
      <xdr:nvCxnSpPr>
        <xdr:cNvPr id="76" name="直線コネクタ 75"/>
        <xdr:cNvCxnSpPr/>
      </xdr:nvCxnSpPr>
      <xdr:spPr>
        <a:xfrm flipV="1">
          <a:off x="2908300" y="657170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79" name="n_1mainValue【道路】&#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0" name="n_2main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150477</xdr:rowOff>
    </xdr:from>
    <xdr:to>
      <xdr:col>55</xdr:col>
      <xdr:colOff>50800</xdr:colOff>
      <xdr:row>42</xdr:row>
      <xdr:rowOff>80627</xdr:rowOff>
    </xdr:to>
    <xdr:sp macro="" textlink="">
      <xdr:nvSpPr>
        <xdr:cNvPr id="120" name="楕円 119"/>
        <xdr:cNvSpPr/>
      </xdr:nvSpPr>
      <xdr:spPr>
        <a:xfrm>
          <a:off x="10426700" y="71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65404</xdr:rowOff>
    </xdr:from>
    <xdr:ext cx="469744" cy="259045"/>
    <xdr:sp macro="" textlink="">
      <xdr:nvSpPr>
        <xdr:cNvPr id="121" name="【道路】&#10;一人当たり延長該当値テキスト"/>
        <xdr:cNvSpPr txBox="1"/>
      </xdr:nvSpPr>
      <xdr:spPr>
        <a:xfrm>
          <a:off x="10515600" y="70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149268</xdr:rowOff>
    </xdr:from>
    <xdr:to>
      <xdr:col>50</xdr:col>
      <xdr:colOff>165100</xdr:colOff>
      <xdr:row>42</xdr:row>
      <xdr:rowOff>79418</xdr:rowOff>
    </xdr:to>
    <xdr:sp macro="" textlink="">
      <xdr:nvSpPr>
        <xdr:cNvPr id="122" name="楕円 121"/>
        <xdr:cNvSpPr/>
      </xdr:nvSpPr>
      <xdr:spPr>
        <a:xfrm>
          <a:off x="9588500" y="71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28618</xdr:rowOff>
    </xdr:from>
    <xdr:to>
      <xdr:col>55</xdr:col>
      <xdr:colOff>0</xdr:colOff>
      <xdr:row>42</xdr:row>
      <xdr:rowOff>29827</xdr:rowOff>
    </xdr:to>
    <xdr:cxnSp macro="">
      <xdr:nvCxnSpPr>
        <xdr:cNvPr id="123" name="直線コネクタ 122"/>
        <xdr:cNvCxnSpPr/>
      </xdr:nvCxnSpPr>
      <xdr:spPr>
        <a:xfrm>
          <a:off x="9639300" y="7229518"/>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148387</xdr:rowOff>
    </xdr:from>
    <xdr:to>
      <xdr:col>46</xdr:col>
      <xdr:colOff>38100</xdr:colOff>
      <xdr:row>42</xdr:row>
      <xdr:rowOff>78537</xdr:rowOff>
    </xdr:to>
    <xdr:sp macro="" textlink="">
      <xdr:nvSpPr>
        <xdr:cNvPr id="124" name="楕円 123"/>
        <xdr:cNvSpPr/>
      </xdr:nvSpPr>
      <xdr:spPr>
        <a:xfrm>
          <a:off x="8699500" y="71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27737</xdr:rowOff>
    </xdr:from>
    <xdr:to>
      <xdr:col>50</xdr:col>
      <xdr:colOff>114300</xdr:colOff>
      <xdr:row>42</xdr:row>
      <xdr:rowOff>28618</xdr:rowOff>
    </xdr:to>
    <xdr:cxnSp macro="">
      <xdr:nvCxnSpPr>
        <xdr:cNvPr id="125" name="直線コネクタ 124"/>
        <xdr:cNvCxnSpPr/>
      </xdr:nvCxnSpPr>
      <xdr:spPr>
        <a:xfrm>
          <a:off x="8750300" y="722863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70545</xdr:rowOff>
    </xdr:from>
    <xdr:ext cx="469744" cy="259045"/>
    <xdr:sp macro="" textlink="">
      <xdr:nvSpPr>
        <xdr:cNvPr id="128" name="n_1mainValue【道路】&#10;一人当たり延長"/>
        <xdr:cNvSpPr txBox="1"/>
      </xdr:nvSpPr>
      <xdr:spPr>
        <a:xfrm>
          <a:off x="9391727" y="72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69664</xdr:rowOff>
    </xdr:from>
    <xdr:ext cx="469744" cy="259045"/>
    <xdr:sp macro="" textlink="">
      <xdr:nvSpPr>
        <xdr:cNvPr id="129" name="n_2mainValue【道路】&#10;一人当たり延長"/>
        <xdr:cNvSpPr txBox="1"/>
      </xdr:nvSpPr>
      <xdr:spPr>
        <a:xfrm>
          <a:off x="8515427" y="727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69" name="楕円 168"/>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48458</xdr:rowOff>
    </xdr:from>
    <xdr:ext cx="405111" cy="259045"/>
    <xdr:sp macro="" textlink="">
      <xdr:nvSpPr>
        <xdr:cNvPr id="170" name="【橋りょう・トンネル】&#10;有形固定資産減価償却率該当値テキスト"/>
        <xdr:cNvSpPr txBox="1"/>
      </xdr:nvSpPr>
      <xdr:spPr>
        <a:xfrm>
          <a:off x="4673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71" name="楕円 170"/>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120831</xdr:rowOff>
    </xdr:to>
    <xdr:cxnSp macro="">
      <xdr:nvCxnSpPr>
        <xdr:cNvPr id="172" name="直線コネクタ 171"/>
        <xdr:cNvCxnSpPr/>
      </xdr:nvCxnSpPr>
      <xdr:spPr>
        <a:xfrm>
          <a:off x="3797300" y="10301696"/>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9616</xdr:rowOff>
    </xdr:from>
    <xdr:to>
      <xdr:col>15</xdr:col>
      <xdr:colOff>101600</xdr:colOff>
      <xdr:row>60</xdr:row>
      <xdr:rowOff>111216</xdr:rowOff>
    </xdr:to>
    <xdr:sp macro="" textlink="">
      <xdr:nvSpPr>
        <xdr:cNvPr id="173" name="楕円 172"/>
        <xdr:cNvSpPr/>
      </xdr:nvSpPr>
      <xdr:spPr>
        <a:xfrm>
          <a:off x="2857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60416</xdr:rowOff>
    </xdr:to>
    <xdr:cxnSp macro="">
      <xdr:nvCxnSpPr>
        <xdr:cNvPr id="174" name="直線コネクタ 173"/>
        <xdr:cNvCxnSpPr/>
      </xdr:nvCxnSpPr>
      <xdr:spPr>
        <a:xfrm flipV="1">
          <a:off x="2908300" y="103016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77" name="n_1mainValue【橋りょう・トンネル】&#10;有形固定資産減価償却率"/>
        <xdr:cNvSpPr txBox="1"/>
      </xdr:nvSpPr>
      <xdr:spPr>
        <a:xfrm>
          <a:off x="3582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102343</xdr:rowOff>
    </xdr:from>
    <xdr:ext cx="405111" cy="259045"/>
    <xdr:sp macro="" textlink="">
      <xdr:nvSpPr>
        <xdr:cNvPr id="178" name="n_2mainValue【橋りょう・トンネル】&#10;有形固定資産減価償却率"/>
        <xdr:cNvSpPr txBox="1"/>
      </xdr:nvSpPr>
      <xdr:spPr>
        <a:xfrm>
          <a:off x="2705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105085</xdr:rowOff>
    </xdr:from>
    <xdr:to>
      <xdr:col>55</xdr:col>
      <xdr:colOff>50800</xdr:colOff>
      <xdr:row>64</xdr:row>
      <xdr:rowOff>35235</xdr:rowOff>
    </xdr:to>
    <xdr:sp macro="" textlink="">
      <xdr:nvSpPr>
        <xdr:cNvPr id="216" name="楕円 215"/>
        <xdr:cNvSpPr/>
      </xdr:nvSpPr>
      <xdr:spPr>
        <a:xfrm>
          <a:off x="10426700" y="109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17" name="【橋りょう・トンネル】&#10;一人当たり有形固定資産（償却資産）額該当値テキスト"/>
        <xdr:cNvSpPr txBox="1"/>
      </xdr:nvSpPr>
      <xdr:spPr>
        <a:xfrm>
          <a:off x="10515600"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119242</xdr:rowOff>
    </xdr:from>
    <xdr:to>
      <xdr:col>50</xdr:col>
      <xdr:colOff>165100</xdr:colOff>
      <xdr:row>64</xdr:row>
      <xdr:rowOff>49392</xdr:rowOff>
    </xdr:to>
    <xdr:sp macro="" textlink="">
      <xdr:nvSpPr>
        <xdr:cNvPr id="218" name="楕円 217"/>
        <xdr:cNvSpPr/>
      </xdr:nvSpPr>
      <xdr:spPr>
        <a:xfrm>
          <a:off x="9588500" y="109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155885</xdr:rowOff>
    </xdr:from>
    <xdr:to>
      <xdr:col>55</xdr:col>
      <xdr:colOff>0</xdr:colOff>
      <xdr:row>63</xdr:row>
      <xdr:rowOff>170042</xdr:rowOff>
    </xdr:to>
    <xdr:cxnSp macro="">
      <xdr:nvCxnSpPr>
        <xdr:cNvPr id="219" name="直線コネクタ 218"/>
        <xdr:cNvCxnSpPr/>
      </xdr:nvCxnSpPr>
      <xdr:spPr>
        <a:xfrm flipV="1">
          <a:off x="9639300" y="10957235"/>
          <a:ext cx="8382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131828</xdr:rowOff>
    </xdr:from>
    <xdr:to>
      <xdr:col>46</xdr:col>
      <xdr:colOff>38100</xdr:colOff>
      <xdr:row>64</xdr:row>
      <xdr:rowOff>61978</xdr:rowOff>
    </xdr:to>
    <xdr:sp macro="" textlink="">
      <xdr:nvSpPr>
        <xdr:cNvPr id="220" name="楕円 219"/>
        <xdr:cNvSpPr/>
      </xdr:nvSpPr>
      <xdr:spPr>
        <a:xfrm>
          <a:off x="8699500" y="109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170042</xdr:rowOff>
    </xdr:from>
    <xdr:to>
      <xdr:col>50</xdr:col>
      <xdr:colOff>114300</xdr:colOff>
      <xdr:row>64</xdr:row>
      <xdr:rowOff>11178</xdr:rowOff>
    </xdr:to>
    <xdr:cxnSp macro="">
      <xdr:nvCxnSpPr>
        <xdr:cNvPr id="221" name="直線コネクタ 220"/>
        <xdr:cNvCxnSpPr/>
      </xdr:nvCxnSpPr>
      <xdr:spPr>
        <a:xfrm flipV="1">
          <a:off x="8750300" y="10971392"/>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40519</xdr:rowOff>
    </xdr:from>
    <xdr:ext cx="534377" cy="259045"/>
    <xdr:sp macro="" textlink="">
      <xdr:nvSpPr>
        <xdr:cNvPr id="224" name="n_1mainValue【橋りょう・トンネル】&#10;一人当たり有形固定資産（償却資産）額"/>
        <xdr:cNvSpPr txBox="1"/>
      </xdr:nvSpPr>
      <xdr:spPr>
        <a:xfrm>
          <a:off x="9359411" y="110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53105</xdr:rowOff>
    </xdr:from>
    <xdr:ext cx="534377" cy="259045"/>
    <xdr:sp macro="" textlink="">
      <xdr:nvSpPr>
        <xdr:cNvPr id="225" name="n_2mainValue【橋りょう・トンネル】&#10;一人当たり有形固定資産（償却資産）額"/>
        <xdr:cNvSpPr txBox="1"/>
      </xdr:nvSpPr>
      <xdr:spPr>
        <a:xfrm>
          <a:off x="8483111" y="110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287"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90" name="フローチャート: 判断 289"/>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99695</xdr:rowOff>
    </xdr:from>
    <xdr:to>
      <xdr:col>85</xdr:col>
      <xdr:colOff>177800</xdr:colOff>
      <xdr:row>39</xdr:row>
      <xdr:rowOff>29845</xdr:rowOff>
    </xdr:to>
    <xdr:sp macro="" textlink="">
      <xdr:nvSpPr>
        <xdr:cNvPr id="296" name="楕円 295"/>
        <xdr:cNvSpPr/>
      </xdr:nvSpPr>
      <xdr:spPr>
        <a:xfrm>
          <a:off x="16268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78122</xdr:rowOff>
    </xdr:from>
    <xdr:ext cx="405111" cy="259045"/>
    <xdr:sp macro="" textlink="">
      <xdr:nvSpPr>
        <xdr:cNvPr id="297" name="【認定こども園・幼稚園・保育所】&#10;有形固定資産減価償却率該当値テキスト"/>
        <xdr:cNvSpPr txBox="1"/>
      </xdr:nvSpPr>
      <xdr:spPr>
        <a:xfrm>
          <a:off x="16357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298" name="楕円 29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19050</xdr:rowOff>
    </xdr:to>
    <xdr:cxnSp macro="">
      <xdr:nvCxnSpPr>
        <xdr:cNvPr id="299" name="直線コネクタ 298"/>
        <xdr:cNvCxnSpPr/>
      </xdr:nvCxnSpPr>
      <xdr:spPr>
        <a:xfrm flipV="1">
          <a:off x="15481300" y="666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300" name="楕円 299"/>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39</xdr:row>
      <xdr:rowOff>19050</xdr:rowOff>
    </xdr:to>
    <xdr:cxnSp macro="">
      <xdr:nvCxnSpPr>
        <xdr:cNvPr id="301" name="直線コネクタ 300"/>
        <xdr:cNvCxnSpPr/>
      </xdr:nvCxnSpPr>
      <xdr:spPr>
        <a:xfrm>
          <a:off x="14592300" y="65951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02"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03"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304" name="n_1mainValue【認定こども園・幼稚園・保育所】&#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147337</xdr:rowOff>
    </xdr:from>
    <xdr:ext cx="405111" cy="259045"/>
    <xdr:sp macro="" textlink="">
      <xdr:nvSpPr>
        <xdr:cNvPr id="305" name="n_2mainValue【認定こども園・幼稚園・保育所】&#10;有形固定資産減価償却率"/>
        <xdr:cNvSpPr txBox="1"/>
      </xdr:nvSpPr>
      <xdr:spPr>
        <a:xfrm>
          <a:off x="14389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32"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35" name="フローチャート: 判断 334"/>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112268</xdr:rowOff>
    </xdr:from>
    <xdr:to>
      <xdr:col>116</xdr:col>
      <xdr:colOff>114300</xdr:colOff>
      <xdr:row>37</xdr:row>
      <xdr:rowOff>42418</xdr:rowOff>
    </xdr:to>
    <xdr:sp macro="" textlink="">
      <xdr:nvSpPr>
        <xdr:cNvPr id="341" name="楕円 340"/>
        <xdr:cNvSpPr/>
      </xdr:nvSpPr>
      <xdr:spPr>
        <a:xfrm>
          <a:off x="22110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135145</xdr:rowOff>
    </xdr:from>
    <xdr:ext cx="469744" cy="259045"/>
    <xdr:sp macro="" textlink="">
      <xdr:nvSpPr>
        <xdr:cNvPr id="342" name="【認定こども園・幼稚園・保育所】&#10;一人当たり面積該当値テキスト"/>
        <xdr:cNvSpPr txBox="1"/>
      </xdr:nvSpPr>
      <xdr:spPr>
        <a:xfrm>
          <a:off x="221996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343" name="楕円 342"/>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153924</xdr:rowOff>
    </xdr:from>
    <xdr:to>
      <xdr:col>116</xdr:col>
      <xdr:colOff>63500</xdr:colOff>
      <xdr:row>36</xdr:row>
      <xdr:rowOff>163068</xdr:rowOff>
    </xdr:to>
    <xdr:cxnSp macro="">
      <xdr:nvCxnSpPr>
        <xdr:cNvPr id="344" name="直線コネクタ 343"/>
        <xdr:cNvCxnSpPr/>
      </xdr:nvCxnSpPr>
      <xdr:spPr>
        <a:xfrm>
          <a:off x="21323300" y="63261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64262</xdr:rowOff>
    </xdr:from>
    <xdr:to>
      <xdr:col>107</xdr:col>
      <xdr:colOff>101600</xdr:colOff>
      <xdr:row>37</xdr:row>
      <xdr:rowOff>165862</xdr:rowOff>
    </xdr:to>
    <xdr:sp macro="" textlink="">
      <xdr:nvSpPr>
        <xdr:cNvPr id="345" name="楕円 344"/>
        <xdr:cNvSpPr/>
      </xdr:nvSpPr>
      <xdr:spPr>
        <a:xfrm>
          <a:off x="20383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37</xdr:row>
      <xdr:rowOff>115062</xdr:rowOff>
    </xdr:to>
    <xdr:cxnSp macro="">
      <xdr:nvCxnSpPr>
        <xdr:cNvPr id="346" name="直線コネクタ 345"/>
        <xdr:cNvCxnSpPr/>
      </xdr:nvCxnSpPr>
      <xdr:spPr>
        <a:xfrm flipV="1">
          <a:off x="20434300" y="63261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4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348"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349"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10939</xdr:rowOff>
    </xdr:from>
    <xdr:ext cx="469744" cy="259045"/>
    <xdr:sp macro="" textlink="">
      <xdr:nvSpPr>
        <xdr:cNvPr id="350" name="n_2mainValue【認定こども園・幼稚園・保育所】&#10;一人当たり面積"/>
        <xdr:cNvSpPr txBox="1"/>
      </xdr:nvSpPr>
      <xdr:spPr>
        <a:xfrm>
          <a:off x="20199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80"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83" name="フローチャート: 判断 382"/>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389" name="楕円 388"/>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390"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391" name="楕円 390"/>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116205</xdr:rowOff>
    </xdr:to>
    <xdr:cxnSp macro="">
      <xdr:nvCxnSpPr>
        <xdr:cNvPr id="392" name="直線コネクタ 391"/>
        <xdr:cNvCxnSpPr/>
      </xdr:nvCxnSpPr>
      <xdr:spPr>
        <a:xfrm flipV="1">
          <a:off x="15481300" y="10367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393" name="楕円 392"/>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116205</xdr:rowOff>
    </xdr:from>
    <xdr:to>
      <xdr:col>81</xdr:col>
      <xdr:colOff>50800</xdr:colOff>
      <xdr:row>60</xdr:row>
      <xdr:rowOff>144780</xdr:rowOff>
    </xdr:to>
    <xdr:cxnSp macro="">
      <xdr:nvCxnSpPr>
        <xdr:cNvPr id="394" name="直線コネクタ 393"/>
        <xdr:cNvCxnSpPr/>
      </xdr:nvCxnSpPr>
      <xdr:spPr>
        <a:xfrm flipV="1">
          <a:off x="14592300" y="10403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9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9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397" name="n_1mainValue【学校施設】&#10;有形固定資産減価償却率"/>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398" name="n_2mainValue【学校施設】&#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64</xdr:row>
      <xdr:rowOff>121920</xdr:rowOff>
    </xdr:to>
    <xdr:cxnSp macro="">
      <xdr:nvCxnSpPr>
        <xdr:cNvPr id="423" name="直線コネクタ 422"/>
        <xdr:cNvCxnSpPr/>
      </xdr:nvCxnSpPr>
      <xdr:spPr>
        <a:xfrm flipV="1">
          <a:off x="22160864" y="9861804"/>
          <a:ext cx="0" cy="1232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125747</xdr:rowOff>
    </xdr:from>
    <xdr:ext cx="469744" cy="259045"/>
    <xdr:sp macro="" textlink="">
      <xdr:nvSpPr>
        <xdr:cNvPr id="424" name="【学校施設】&#10;一人当たり面積最小値テキスト"/>
        <xdr:cNvSpPr txBox="1"/>
      </xdr:nvSpPr>
      <xdr:spPr>
        <a:xfrm>
          <a:off x="22199600"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121920</xdr:rowOff>
    </xdr:from>
    <xdr:to>
      <xdr:col>116</xdr:col>
      <xdr:colOff>152400</xdr:colOff>
      <xdr:row>64</xdr:row>
      <xdr:rowOff>121920</xdr:rowOff>
    </xdr:to>
    <xdr:cxnSp macro="">
      <xdr:nvCxnSpPr>
        <xdr:cNvPr id="425" name="直線コネクタ 424"/>
        <xdr:cNvCxnSpPr/>
      </xdr:nvCxnSpPr>
      <xdr:spPr>
        <a:xfrm>
          <a:off x="22072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26" name="【学校施設】&#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27" name="直線コネクタ 426"/>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19067</xdr:rowOff>
    </xdr:from>
    <xdr:ext cx="469744" cy="259045"/>
    <xdr:sp macro="" textlink="">
      <xdr:nvSpPr>
        <xdr:cNvPr id="428" name="【学校施設】&#10;一人当たり面積平均値テキスト"/>
        <xdr:cNvSpPr txBox="1"/>
      </xdr:nvSpPr>
      <xdr:spPr>
        <a:xfrm>
          <a:off x="22199600" y="1082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429" name="フローチャート: 判断 428"/>
        <xdr:cNvSpPr/>
      </xdr:nvSpPr>
      <xdr:spPr>
        <a:xfrm>
          <a:off x="221107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23876</xdr:rowOff>
    </xdr:from>
    <xdr:to>
      <xdr:col>112</xdr:col>
      <xdr:colOff>38100</xdr:colOff>
      <xdr:row>63</xdr:row>
      <xdr:rowOff>125476</xdr:rowOff>
    </xdr:to>
    <xdr:sp macro="" textlink="">
      <xdr:nvSpPr>
        <xdr:cNvPr id="430" name="フローチャート: 判断 429"/>
        <xdr:cNvSpPr/>
      </xdr:nvSpPr>
      <xdr:spPr>
        <a:xfrm>
          <a:off x="21272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142748</xdr:rowOff>
    </xdr:from>
    <xdr:to>
      <xdr:col>107</xdr:col>
      <xdr:colOff>101600</xdr:colOff>
      <xdr:row>63</xdr:row>
      <xdr:rowOff>72898</xdr:rowOff>
    </xdr:to>
    <xdr:sp macro="" textlink="">
      <xdr:nvSpPr>
        <xdr:cNvPr id="431" name="フローチャート: 判断 430"/>
        <xdr:cNvSpPr/>
      </xdr:nvSpPr>
      <xdr:spPr>
        <a:xfrm>
          <a:off x="20383500" y="1077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437" name="楕円 436"/>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55897</xdr:rowOff>
    </xdr:from>
    <xdr:ext cx="469744" cy="259045"/>
    <xdr:sp macro="" textlink="">
      <xdr:nvSpPr>
        <xdr:cNvPr id="438" name="【学校施設】&#10;一人当たり面積該当値テキスト"/>
        <xdr:cNvSpPr txBox="1"/>
      </xdr:nvSpPr>
      <xdr:spPr>
        <a:xfrm>
          <a:off x="22199600" y="106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41021</xdr:rowOff>
    </xdr:from>
    <xdr:to>
      <xdr:col>112</xdr:col>
      <xdr:colOff>38100</xdr:colOff>
      <xdr:row>63</xdr:row>
      <xdr:rowOff>142621</xdr:rowOff>
    </xdr:to>
    <xdr:sp macro="" textlink="">
      <xdr:nvSpPr>
        <xdr:cNvPr id="439" name="楕円 438"/>
        <xdr:cNvSpPr/>
      </xdr:nvSpPr>
      <xdr:spPr>
        <a:xfrm>
          <a:off x="21272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91821</xdr:rowOff>
    </xdr:to>
    <xdr:cxnSp macro="">
      <xdr:nvCxnSpPr>
        <xdr:cNvPr id="440" name="直線コネクタ 439"/>
        <xdr:cNvCxnSpPr/>
      </xdr:nvCxnSpPr>
      <xdr:spPr>
        <a:xfrm flipV="1">
          <a:off x="21323300" y="1088517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16256</xdr:rowOff>
    </xdr:from>
    <xdr:to>
      <xdr:col>107</xdr:col>
      <xdr:colOff>101600</xdr:colOff>
      <xdr:row>56</xdr:row>
      <xdr:rowOff>117856</xdr:rowOff>
    </xdr:to>
    <xdr:sp macro="" textlink="">
      <xdr:nvSpPr>
        <xdr:cNvPr id="441" name="楕円 440"/>
        <xdr:cNvSpPr/>
      </xdr:nvSpPr>
      <xdr:spPr>
        <a:xfrm>
          <a:off x="20383500" y="96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67056</xdr:rowOff>
    </xdr:from>
    <xdr:to>
      <xdr:col>111</xdr:col>
      <xdr:colOff>177800</xdr:colOff>
      <xdr:row>63</xdr:row>
      <xdr:rowOff>91821</xdr:rowOff>
    </xdr:to>
    <xdr:cxnSp macro="">
      <xdr:nvCxnSpPr>
        <xdr:cNvPr id="442" name="直線コネクタ 441"/>
        <xdr:cNvCxnSpPr/>
      </xdr:nvCxnSpPr>
      <xdr:spPr>
        <a:xfrm>
          <a:off x="20434300" y="9668256"/>
          <a:ext cx="889000" cy="122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142003</xdr:rowOff>
    </xdr:from>
    <xdr:ext cx="469744" cy="259045"/>
    <xdr:sp macro="" textlink="">
      <xdr:nvSpPr>
        <xdr:cNvPr id="443" name="n_1aveValue【学校施設】&#10;一人当たり面積"/>
        <xdr:cNvSpPr txBox="1"/>
      </xdr:nvSpPr>
      <xdr:spPr>
        <a:xfrm>
          <a:off x="210757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444" name="n_2aveValue【学校施設】&#10;一人当たり面積"/>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133748</xdr:rowOff>
    </xdr:from>
    <xdr:ext cx="469744" cy="259045"/>
    <xdr:sp macro="" textlink="">
      <xdr:nvSpPr>
        <xdr:cNvPr id="445" name="n_1mainValue【学校施設】&#10;一人当たり面積"/>
        <xdr:cNvSpPr txBox="1"/>
      </xdr:nvSpPr>
      <xdr:spPr>
        <a:xfrm>
          <a:off x="21075727" y="1093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134383</xdr:rowOff>
    </xdr:from>
    <xdr:ext cx="469744" cy="259045"/>
    <xdr:sp macro="" textlink="">
      <xdr:nvSpPr>
        <xdr:cNvPr id="446" name="n_2mainValue【学校施設】&#10;一人当たり面積"/>
        <xdr:cNvSpPr txBox="1"/>
      </xdr:nvSpPr>
      <xdr:spPr>
        <a:xfrm>
          <a:off x="20199427" y="939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7" name="テキスト ボックス 4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7" name="テキスト ボックス 4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71" name="直線コネクタ 470"/>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72"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73" name="直線コネクタ 472"/>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5" name="直線コネクタ 47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7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77" name="フローチャート: 判断 47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78" name="フローチャート: 判断 477"/>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79" name="フローチャート: 判断 478"/>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485" name="楕円 484"/>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1922</xdr:rowOff>
    </xdr:from>
    <xdr:ext cx="405111" cy="259045"/>
    <xdr:sp macro="" textlink="">
      <xdr:nvSpPr>
        <xdr:cNvPr id="486" name="【児童館】&#10;有形固定資産減価償却率該当値テキスト"/>
        <xdr:cNvSpPr txBox="1"/>
      </xdr:nvSpPr>
      <xdr:spPr>
        <a:xfrm>
          <a:off x="16357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487" name="楕円 486"/>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120014</xdr:rowOff>
    </xdr:to>
    <xdr:cxnSp macro="">
      <xdr:nvCxnSpPr>
        <xdr:cNvPr id="488" name="直線コネクタ 487"/>
        <xdr:cNvCxnSpPr/>
      </xdr:nvCxnSpPr>
      <xdr:spPr>
        <a:xfrm flipV="1">
          <a:off x="15481300" y="143046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57786</xdr:rowOff>
    </xdr:from>
    <xdr:to>
      <xdr:col>76</xdr:col>
      <xdr:colOff>165100</xdr:colOff>
      <xdr:row>84</xdr:row>
      <xdr:rowOff>159386</xdr:rowOff>
    </xdr:to>
    <xdr:sp macro="" textlink="">
      <xdr:nvSpPr>
        <xdr:cNvPr id="489" name="楕円 488"/>
        <xdr:cNvSpPr/>
      </xdr:nvSpPr>
      <xdr:spPr>
        <a:xfrm>
          <a:off x="14541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120014</xdr:rowOff>
    </xdr:from>
    <xdr:to>
      <xdr:col>81</xdr:col>
      <xdr:colOff>50800</xdr:colOff>
      <xdr:row>84</xdr:row>
      <xdr:rowOff>108586</xdr:rowOff>
    </xdr:to>
    <xdr:cxnSp macro="">
      <xdr:nvCxnSpPr>
        <xdr:cNvPr id="490" name="直線コネクタ 489"/>
        <xdr:cNvCxnSpPr/>
      </xdr:nvCxnSpPr>
      <xdr:spPr>
        <a:xfrm flipV="1">
          <a:off x="14592300" y="1435036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491"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492"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493" name="n_1mainValue【児童館】&#10;有形固定資産減価償却率"/>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150513</xdr:rowOff>
    </xdr:from>
    <xdr:ext cx="405111" cy="259045"/>
    <xdr:sp macro="" textlink="">
      <xdr:nvSpPr>
        <xdr:cNvPr id="494" name="n_2mainValue【児童館】&#10;有形固定資産減価償却率"/>
        <xdr:cNvSpPr txBox="1"/>
      </xdr:nvSpPr>
      <xdr:spPr>
        <a:xfrm>
          <a:off x="14389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5" name="直線コネクタ 50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6" name="テキスト ボックス 50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7" name="直線コネクタ 50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8" name="テキスト ボックス 50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9" name="直線コネクタ 50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0" name="テキスト ボックス 50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1" name="直線コネクタ 51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2" name="テキスト ボックス 51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3" name="直線コネクタ 51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4" name="テキスト ボックス 51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5" name="直線コネクタ 51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6" name="テキスト ボックス 51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20" name="直線コネクタ 519"/>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21"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2" name="直線コネクタ 521"/>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23"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24" name="直線コネクタ 52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25"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26" name="フローチャート: 判断 525"/>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27" name="フローチャート: 判断 526"/>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28" name="フローチャート: 判断 527"/>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9" name="テキスト ボックス 5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0" name="テキスト ボックス 5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1" name="テキスト ボックス 5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2" name="テキスト ボックス 5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3" name="テキスト ボックス 5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534" name="楕円 533"/>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535"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536" name="楕円 535"/>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160564</xdr:rowOff>
    </xdr:from>
    <xdr:to>
      <xdr:col>116</xdr:col>
      <xdr:colOff>63500</xdr:colOff>
      <xdr:row>82</xdr:row>
      <xdr:rowOff>5443</xdr:rowOff>
    </xdr:to>
    <xdr:cxnSp macro="">
      <xdr:nvCxnSpPr>
        <xdr:cNvPr id="537" name="直線コネクタ 536"/>
        <xdr:cNvCxnSpPr/>
      </xdr:nvCxnSpPr>
      <xdr:spPr>
        <a:xfrm>
          <a:off x="21323300" y="140480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11793</xdr:rowOff>
    </xdr:from>
    <xdr:to>
      <xdr:col>107</xdr:col>
      <xdr:colOff>101600</xdr:colOff>
      <xdr:row>83</xdr:row>
      <xdr:rowOff>113393</xdr:rowOff>
    </xdr:to>
    <xdr:sp macro="" textlink="">
      <xdr:nvSpPr>
        <xdr:cNvPr id="538" name="楕円 537"/>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83</xdr:row>
      <xdr:rowOff>62593</xdr:rowOff>
    </xdr:to>
    <xdr:cxnSp macro="">
      <xdr:nvCxnSpPr>
        <xdr:cNvPr id="539" name="直線コネクタ 538"/>
        <xdr:cNvCxnSpPr/>
      </xdr:nvCxnSpPr>
      <xdr:spPr>
        <a:xfrm flipV="1">
          <a:off x="20434300" y="14048014"/>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4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41"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542" name="n_1mainValue【児童館】&#10;一人当たり面積"/>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543" name="n_2mainValue【児童館】&#10;一人当たり面積"/>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4" name="テキスト ボックス 55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6" name="テキスト ボックス 5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4" name="テキスト ボックス 56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68" name="直線コネクタ 567"/>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69"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70" name="直線コネクタ 569"/>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73"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4" name="フローチャート: 判断 573"/>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5" name="フローチャート: 判断 574"/>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6" name="フローチャート: 判断 575"/>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44450</xdr:rowOff>
    </xdr:from>
    <xdr:to>
      <xdr:col>85</xdr:col>
      <xdr:colOff>177800</xdr:colOff>
      <xdr:row>101</xdr:row>
      <xdr:rowOff>146050</xdr:rowOff>
    </xdr:to>
    <xdr:sp macro="" textlink="">
      <xdr:nvSpPr>
        <xdr:cNvPr id="582" name="楕円 581"/>
        <xdr:cNvSpPr/>
      </xdr:nvSpPr>
      <xdr:spPr>
        <a:xfrm>
          <a:off x="16268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67327</xdr:rowOff>
    </xdr:from>
    <xdr:ext cx="405111" cy="259045"/>
    <xdr:sp macro="" textlink="">
      <xdr:nvSpPr>
        <xdr:cNvPr id="583" name="【公民館】&#10;有形固定資産減価償却率該当値テキスト"/>
        <xdr:cNvSpPr txBox="1"/>
      </xdr:nvSpPr>
      <xdr:spPr>
        <a:xfrm>
          <a:off x="16357600"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584" name="楕円 583"/>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95250</xdr:rowOff>
    </xdr:from>
    <xdr:to>
      <xdr:col>85</xdr:col>
      <xdr:colOff>127000</xdr:colOff>
      <xdr:row>101</xdr:row>
      <xdr:rowOff>133350</xdr:rowOff>
    </xdr:to>
    <xdr:cxnSp macro="">
      <xdr:nvCxnSpPr>
        <xdr:cNvPr id="585" name="直線コネクタ 584"/>
        <xdr:cNvCxnSpPr/>
      </xdr:nvCxnSpPr>
      <xdr:spPr>
        <a:xfrm flipV="1">
          <a:off x="15481300" y="1741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57786</xdr:rowOff>
    </xdr:from>
    <xdr:to>
      <xdr:col>76</xdr:col>
      <xdr:colOff>165100</xdr:colOff>
      <xdr:row>103</xdr:row>
      <xdr:rowOff>159386</xdr:rowOff>
    </xdr:to>
    <xdr:sp macro="" textlink="">
      <xdr:nvSpPr>
        <xdr:cNvPr id="586" name="楕円 585"/>
        <xdr:cNvSpPr/>
      </xdr:nvSpPr>
      <xdr:spPr>
        <a:xfrm>
          <a:off x="14541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103</xdr:row>
      <xdr:rowOff>108586</xdr:rowOff>
    </xdr:to>
    <xdr:cxnSp macro="">
      <xdr:nvCxnSpPr>
        <xdr:cNvPr id="587" name="直線コネクタ 586"/>
        <xdr:cNvCxnSpPr/>
      </xdr:nvCxnSpPr>
      <xdr:spPr>
        <a:xfrm flipV="1">
          <a:off x="14592300" y="17449800"/>
          <a:ext cx="889000" cy="3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588"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589"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590" name="n_1mainValue【公民館】&#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4463</xdr:rowOff>
    </xdr:from>
    <xdr:ext cx="405111" cy="259045"/>
    <xdr:sp macro="" textlink="">
      <xdr:nvSpPr>
        <xdr:cNvPr id="591" name="n_2mainValue【公民館】&#10;有形固定資産減価償却率"/>
        <xdr:cNvSpPr txBox="1"/>
      </xdr:nvSpPr>
      <xdr:spPr>
        <a:xfrm>
          <a:off x="14389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7" name="直線コネクタ 616"/>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8"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9" name="直線コネクタ 618"/>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20"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21" name="直線コネクタ 620"/>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22"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3" name="フローチャート: 判断 622"/>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4" name="フローチャート: 判断 623"/>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25" name="フローチャート: 判断 624"/>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116839</xdr:rowOff>
    </xdr:from>
    <xdr:to>
      <xdr:col>116</xdr:col>
      <xdr:colOff>114300</xdr:colOff>
      <xdr:row>109</xdr:row>
      <xdr:rowOff>46989</xdr:rowOff>
    </xdr:to>
    <xdr:sp macro="" textlink="">
      <xdr:nvSpPr>
        <xdr:cNvPr id="631" name="楕円 630"/>
        <xdr:cNvSpPr/>
      </xdr:nvSpPr>
      <xdr:spPr>
        <a:xfrm>
          <a:off x="22110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31766</xdr:rowOff>
    </xdr:from>
    <xdr:ext cx="469744" cy="259045"/>
    <xdr:sp macro="" textlink="">
      <xdr:nvSpPr>
        <xdr:cNvPr id="632" name="【公民館】&#10;一人当たり面積該当値テキスト"/>
        <xdr:cNvSpPr txBox="1"/>
      </xdr:nvSpPr>
      <xdr:spPr>
        <a:xfrm>
          <a:off x="22199600"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116839</xdr:rowOff>
    </xdr:from>
    <xdr:to>
      <xdr:col>112</xdr:col>
      <xdr:colOff>38100</xdr:colOff>
      <xdr:row>109</xdr:row>
      <xdr:rowOff>46989</xdr:rowOff>
    </xdr:to>
    <xdr:sp macro="" textlink="">
      <xdr:nvSpPr>
        <xdr:cNvPr id="633" name="楕円 632"/>
        <xdr:cNvSpPr/>
      </xdr:nvSpPr>
      <xdr:spPr>
        <a:xfrm>
          <a:off x="21272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167639</xdr:rowOff>
    </xdr:from>
    <xdr:to>
      <xdr:col>116</xdr:col>
      <xdr:colOff>63500</xdr:colOff>
      <xdr:row>108</xdr:row>
      <xdr:rowOff>167639</xdr:rowOff>
    </xdr:to>
    <xdr:cxnSp macro="">
      <xdr:nvCxnSpPr>
        <xdr:cNvPr id="634" name="直線コネクタ 633"/>
        <xdr:cNvCxnSpPr/>
      </xdr:nvCxnSpPr>
      <xdr:spPr>
        <a:xfrm>
          <a:off x="21323300" y="1868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635" name="楕円 634"/>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108</xdr:row>
      <xdr:rowOff>167639</xdr:rowOff>
    </xdr:to>
    <xdr:cxnSp macro="">
      <xdr:nvCxnSpPr>
        <xdr:cNvPr id="636" name="直線コネクタ 635"/>
        <xdr:cNvCxnSpPr/>
      </xdr:nvCxnSpPr>
      <xdr:spPr>
        <a:xfrm>
          <a:off x="20434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37"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38"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38116</xdr:rowOff>
    </xdr:from>
    <xdr:ext cx="469744" cy="259045"/>
    <xdr:sp macro="" textlink="">
      <xdr:nvSpPr>
        <xdr:cNvPr id="639" name="n_1mainValue【公民館】&#10;一人当たり面積"/>
        <xdr:cNvSpPr txBox="1"/>
      </xdr:nvSpPr>
      <xdr:spPr>
        <a:xfrm>
          <a:off x="21075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640" name="n_2mainValue【公民館】&#10;一人当たり面積"/>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　本市の道路・橋りょう等インフラ資産の総量は、類似団体や全国、愛知県の平均と比較して、比較的少なく、減価償却率も低い。このことは、本市のインフラ資産はその多くが</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年代以降今なお続く人口増加に伴い段階的に実施してきた土地区画整理事業により必要に応じ整備され、中でも</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年以降に整備した認定道路も多く、全体的に老朽化が進行しておらず、総量も過大ではないことを示している。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反面、短期間に多くのインフラ資産が整備されたことにより、将来的には老朽化による再整備や修繕の必要な時期が同時期に到来する恐れがあることから、公共施設等総合管理計画に基づく更新計画や財務シミュレーションを整備し、財政負担の軽減や長寿命化などにより、財政負担の平準化を図る必要があ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また、保育施設や学校施設においては、一人あたりの保育施設、学校施設等の面積が比較的大きい。また、減価償却率が類似団体や全国、県平均より低くなっている。これは、本市は</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年代以降今なお続く人口急増により、特に</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以降学校施設等の整備を進めてきている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a:t>
          </a:r>
          <a:endParaRPr lang="ja-JP" altLang="ja-JP" sz="110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4" name="直線コネクタ 73"/>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5" name="楕円 74"/>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59872</xdr:rowOff>
    </xdr:to>
    <xdr:cxnSp macro="">
      <xdr:nvCxnSpPr>
        <xdr:cNvPr id="76" name="直線コネクタ 75"/>
        <xdr:cNvCxnSpPr/>
      </xdr:nvCxnSpPr>
      <xdr:spPr>
        <a:xfrm flipV="1">
          <a:off x="2908300" y="6509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79"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0"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118" name="楕円 117"/>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111777</xdr:rowOff>
    </xdr:from>
    <xdr:ext cx="469744" cy="259045"/>
    <xdr:sp macro="" textlink="">
      <xdr:nvSpPr>
        <xdr:cNvPr id="119" name="【図書館】&#10;一人当たり面積該当値テキスト"/>
        <xdr:cNvSpPr txBox="1"/>
      </xdr:nvSpPr>
      <xdr:spPr>
        <a:xfrm>
          <a:off x="105156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76200</xdr:rowOff>
    </xdr:from>
    <xdr:to>
      <xdr:col>50</xdr:col>
      <xdr:colOff>165100</xdr:colOff>
      <xdr:row>37</xdr:row>
      <xdr:rowOff>6350</xdr:rowOff>
    </xdr:to>
    <xdr:sp macro="" textlink="">
      <xdr:nvSpPr>
        <xdr:cNvPr id="120" name="楕円 119"/>
        <xdr:cNvSpPr/>
      </xdr:nvSpPr>
      <xdr:spPr>
        <a:xfrm>
          <a:off x="958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127000</xdr:rowOff>
    </xdr:from>
    <xdr:to>
      <xdr:col>55</xdr:col>
      <xdr:colOff>0</xdr:colOff>
      <xdr:row>36</xdr:row>
      <xdr:rowOff>139700</xdr:rowOff>
    </xdr:to>
    <xdr:cxnSp macro="">
      <xdr:nvCxnSpPr>
        <xdr:cNvPr id="121" name="直線コネクタ 120"/>
        <xdr:cNvCxnSpPr/>
      </xdr:nvCxnSpPr>
      <xdr:spPr>
        <a:xfrm>
          <a:off x="9639300" y="629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50800</xdr:rowOff>
    </xdr:from>
    <xdr:to>
      <xdr:col>46</xdr:col>
      <xdr:colOff>38100</xdr:colOff>
      <xdr:row>36</xdr:row>
      <xdr:rowOff>152400</xdr:rowOff>
    </xdr:to>
    <xdr:sp macro="" textlink="">
      <xdr:nvSpPr>
        <xdr:cNvPr id="122" name="楕円 121"/>
        <xdr:cNvSpPr/>
      </xdr:nvSpPr>
      <xdr:spPr>
        <a:xfrm>
          <a:off x="869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101600</xdr:rowOff>
    </xdr:from>
    <xdr:to>
      <xdr:col>50</xdr:col>
      <xdr:colOff>114300</xdr:colOff>
      <xdr:row>36</xdr:row>
      <xdr:rowOff>127000</xdr:rowOff>
    </xdr:to>
    <xdr:cxnSp macro="">
      <xdr:nvCxnSpPr>
        <xdr:cNvPr id="123" name="直線コネクタ 122"/>
        <xdr:cNvCxnSpPr/>
      </xdr:nvCxnSpPr>
      <xdr:spPr>
        <a:xfrm>
          <a:off x="8750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22877</xdr:rowOff>
    </xdr:from>
    <xdr:ext cx="469744" cy="259045"/>
    <xdr:sp macro="" textlink="">
      <xdr:nvSpPr>
        <xdr:cNvPr id="126" name="n_1mainValue【図書館】&#10;一人当たり面積"/>
        <xdr:cNvSpPr txBox="1"/>
      </xdr:nvSpPr>
      <xdr:spPr>
        <a:xfrm>
          <a:off x="93917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168927</xdr:rowOff>
    </xdr:from>
    <xdr:ext cx="469744" cy="259045"/>
    <xdr:sp macro="" textlink="">
      <xdr:nvSpPr>
        <xdr:cNvPr id="127" name="n_2mainValue【図書館】&#10;一人当たり面積"/>
        <xdr:cNvSpPr txBox="1"/>
      </xdr:nvSpPr>
      <xdr:spPr>
        <a:xfrm>
          <a:off x="85154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30843</xdr:rowOff>
    </xdr:from>
    <xdr:to>
      <xdr:col>24</xdr:col>
      <xdr:colOff>114300</xdr:colOff>
      <xdr:row>58</xdr:row>
      <xdr:rowOff>132443</xdr:rowOff>
    </xdr:to>
    <xdr:sp macro="" textlink="">
      <xdr:nvSpPr>
        <xdr:cNvPr id="167" name="楕円 166"/>
        <xdr:cNvSpPr/>
      </xdr:nvSpPr>
      <xdr:spPr>
        <a:xfrm>
          <a:off x="4584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53720</xdr:rowOff>
    </xdr:from>
    <xdr:ext cx="405111" cy="259045"/>
    <xdr:sp macro="" textlink="">
      <xdr:nvSpPr>
        <xdr:cNvPr id="168" name="【体育館・プール】&#10;有形固定資産減価償却率該当値テキスト"/>
        <xdr:cNvSpPr txBox="1"/>
      </xdr:nvSpPr>
      <xdr:spPr>
        <a:xfrm>
          <a:off x="4673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69" name="楕円 168"/>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81643</xdr:rowOff>
    </xdr:from>
    <xdr:to>
      <xdr:col>24</xdr:col>
      <xdr:colOff>63500</xdr:colOff>
      <xdr:row>58</xdr:row>
      <xdr:rowOff>117566</xdr:rowOff>
    </xdr:to>
    <xdr:cxnSp macro="">
      <xdr:nvCxnSpPr>
        <xdr:cNvPr id="170" name="直線コネクタ 169"/>
        <xdr:cNvCxnSpPr/>
      </xdr:nvCxnSpPr>
      <xdr:spPr>
        <a:xfrm flipV="1">
          <a:off x="3797300" y="1002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171" name="楕円 170"/>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59</xdr:row>
      <xdr:rowOff>17962</xdr:rowOff>
    </xdr:to>
    <xdr:cxnSp macro="">
      <xdr:nvCxnSpPr>
        <xdr:cNvPr id="172" name="直線コネクタ 171"/>
        <xdr:cNvCxnSpPr/>
      </xdr:nvCxnSpPr>
      <xdr:spPr>
        <a:xfrm flipV="1">
          <a:off x="2908300" y="100616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75" name="n_1mainValue【体育館・プー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85289</xdr:rowOff>
    </xdr:from>
    <xdr:ext cx="405111" cy="259045"/>
    <xdr:sp macro="" textlink="">
      <xdr:nvSpPr>
        <xdr:cNvPr id="176" name="n_2mainValue【体育館・プール】&#10;有形固定資産減価償却率"/>
        <xdr:cNvSpPr txBox="1"/>
      </xdr:nvSpPr>
      <xdr:spPr>
        <a:xfrm>
          <a:off x="2705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14" name="楕円 213"/>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15"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16" name="楕円 215"/>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49530</xdr:rowOff>
    </xdr:to>
    <xdr:cxnSp macro="">
      <xdr:nvCxnSpPr>
        <xdr:cNvPr id="217" name="直線コネクタ 216"/>
        <xdr:cNvCxnSpPr/>
      </xdr:nvCxnSpPr>
      <xdr:spPr>
        <a:xfrm>
          <a:off x="9639300" y="1084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18" name="楕円 217"/>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45720</xdr:rowOff>
    </xdr:to>
    <xdr:cxnSp macro="">
      <xdr:nvCxnSpPr>
        <xdr:cNvPr id="219" name="直線コネクタ 218"/>
        <xdr:cNvCxnSpPr/>
      </xdr:nvCxnSpPr>
      <xdr:spPr>
        <a:xfrm>
          <a:off x="8750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22" name="n_1mainValue【体育館・プール】&#10;一人当たり面積"/>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23" name="n_2mainValue【体育館・プール】&#10;一人当たり面積"/>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62" name="楕円 261"/>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73677</xdr:rowOff>
    </xdr:from>
    <xdr:ext cx="405111" cy="259045"/>
    <xdr:sp macro="" textlink="">
      <xdr:nvSpPr>
        <xdr:cNvPr id="263" name="【福祉施設】&#10;有形固定資産減価償却率該当値テキスト"/>
        <xdr:cNvSpPr txBox="1"/>
      </xdr:nvSpPr>
      <xdr:spPr>
        <a:xfrm>
          <a:off x="4673600"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29211</xdr:rowOff>
    </xdr:from>
    <xdr:to>
      <xdr:col>20</xdr:col>
      <xdr:colOff>38100</xdr:colOff>
      <xdr:row>85</xdr:row>
      <xdr:rowOff>130811</xdr:rowOff>
    </xdr:to>
    <xdr:sp macro="" textlink="">
      <xdr:nvSpPr>
        <xdr:cNvPr id="264" name="楕円 263"/>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80011</xdr:rowOff>
    </xdr:to>
    <xdr:cxnSp macro="">
      <xdr:nvCxnSpPr>
        <xdr:cNvPr id="265" name="直線コネクタ 264"/>
        <xdr:cNvCxnSpPr/>
      </xdr:nvCxnSpPr>
      <xdr:spPr>
        <a:xfrm flipV="1">
          <a:off x="3797300" y="14611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266" name="楕円 265"/>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80011</xdr:rowOff>
    </xdr:from>
    <xdr:to>
      <xdr:col>19</xdr:col>
      <xdr:colOff>177800</xdr:colOff>
      <xdr:row>85</xdr:row>
      <xdr:rowOff>106680</xdr:rowOff>
    </xdr:to>
    <xdr:cxnSp macro="">
      <xdr:nvCxnSpPr>
        <xdr:cNvPr id="267" name="直線コネクタ 266"/>
        <xdr:cNvCxnSpPr/>
      </xdr:nvCxnSpPr>
      <xdr:spPr>
        <a:xfrm flipV="1">
          <a:off x="2908300" y="14653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121938</xdr:rowOff>
    </xdr:from>
    <xdr:ext cx="405111" cy="259045"/>
    <xdr:sp macro="" textlink="">
      <xdr:nvSpPr>
        <xdr:cNvPr id="270" name="n_1mainValue【福祉施設】&#10;有形固定資産減価償却率"/>
        <xdr:cNvSpPr txBox="1"/>
      </xdr:nvSpPr>
      <xdr:spPr>
        <a:xfrm>
          <a:off x="3582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71" name="n_2mainValue【福祉施設】&#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129539</xdr:rowOff>
    </xdr:from>
    <xdr:to>
      <xdr:col>54</xdr:col>
      <xdr:colOff>189865</xdr:colOff>
      <xdr:row>86</xdr:row>
      <xdr:rowOff>108586</xdr:rowOff>
    </xdr:to>
    <xdr:cxnSp macro="">
      <xdr:nvCxnSpPr>
        <xdr:cNvPr id="295" name="直線コネクタ 294"/>
        <xdr:cNvCxnSpPr/>
      </xdr:nvCxnSpPr>
      <xdr:spPr>
        <a:xfrm flipV="1">
          <a:off x="10476865" y="13845539"/>
          <a:ext cx="0" cy="100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296" name="【福祉施設】&#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297" name="直線コネクタ 296"/>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76216</xdr:rowOff>
    </xdr:from>
    <xdr:ext cx="469744" cy="259045"/>
    <xdr:sp macro="" textlink="">
      <xdr:nvSpPr>
        <xdr:cNvPr id="298" name="【福祉施設】&#10;一人当たり面積最大値テキスト"/>
        <xdr:cNvSpPr txBox="1"/>
      </xdr:nvSpPr>
      <xdr:spPr>
        <a:xfrm>
          <a:off x="10515600" y="136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129539</xdr:rowOff>
    </xdr:from>
    <xdr:to>
      <xdr:col>55</xdr:col>
      <xdr:colOff>88900</xdr:colOff>
      <xdr:row>80</xdr:row>
      <xdr:rowOff>129539</xdr:rowOff>
    </xdr:to>
    <xdr:cxnSp macro="">
      <xdr:nvCxnSpPr>
        <xdr:cNvPr id="299" name="直線コネクタ 298"/>
        <xdr:cNvCxnSpPr/>
      </xdr:nvCxnSpPr>
      <xdr:spPr>
        <a:xfrm>
          <a:off x="10388600" y="1384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00" name="【福祉施設】&#10;一人当たり面積平均値テキスト"/>
        <xdr:cNvSpPr txBox="1"/>
      </xdr:nvSpPr>
      <xdr:spPr>
        <a:xfrm>
          <a:off x="10515600" y="14655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103505</xdr:rowOff>
    </xdr:from>
    <xdr:to>
      <xdr:col>55</xdr:col>
      <xdr:colOff>50800</xdr:colOff>
      <xdr:row>86</xdr:row>
      <xdr:rowOff>33655</xdr:rowOff>
    </xdr:to>
    <xdr:sp macro="" textlink="">
      <xdr:nvSpPr>
        <xdr:cNvPr id="301" name="フローチャート: 判断 300"/>
        <xdr:cNvSpPr/>
      </xdr:nvSpPr>
      <xdr:spPr>
        <a:xfrm>
          <a:off x="104267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113030</xdr:rowOff>
    </xdr:from>
    <xdr:to>
      <xdr:col>50</xdr:col>
      <xdr:colOff>165100</xdr:colOff>
      <xdr:row>86</xdr:row>
      <xdr:rowOff>43180</xdr:rowOff>
    </xdr:to>
    <xdr:sp macro="" textlink="">
      <xdr:nvSpPr>
        <xdr:cNvPr id="302" name="フローチャート: 判断 301"/>
        <xdr:cNvSpPr/>
      </xdr:nvSpPr>
      <xdr:spPr>
        <a:xfrm>
          <a:off x="9588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73025</xdr:rowOff>
    </xdr:from>
    <xdr:to>
      <xdr:col>46</xdr:col>
      <xdr:colOff>38100</xdr:colOff>
      <xdr:row>86</xdr:row>
      <xdr:rowOff>3175</xdr:rowOff>
    </xdr:to>
    <xdr:sp macro="" textlink="">
      <xdr:nvSpPr>
        <xdr:cNvPr id="303" name="フローチャート: 判断 302"/>
        <xdr:cNvSpPr/>
      </xdr:nvSpPr>
      <xdr:spPr>
        <a:xfrm>
          <a:off x="8699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09" name="楕円 308"/>
        <xdr:cNvSpPr/>
      </xdr:nvSpPr>
      <xdr:spPr>
        <a:xfrm>
          <a:off x="104267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166388</xdr:rowOff>
    </xdr:from>
    <xdr:ext cx="469744" cy="259045"/>
    <xdr:sp macro="" textlink="">
      <xdr:nvSpPr>
        <xdr:cNvPr id="310" name="【福祉施設】&#10;一人当たり面積該当値テキスト"/>
        <xdr:cNvSpPr txBox="1"/>
      </xdr:nvSpPr>
      <xdr:spPr>
        <a:xfrm>
          <a:off x="10515600"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11" name="楕円 310"/>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22861</xdr:rowOff>
    </xdr:to>
    <xdr:cxnSp macro="">
      <xdr:nvCxnSpPr>
        <xdr:cNvPr id="312" name="直線コネクタ 311"/>
        <xdr:cNvCxnSpPr/>
      </xdr:nvCxnSpPr>
      <xdr:spPr>
        <a:xfrm>
          <a:off x="9639300" y="145942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17780</xdr:rowOff>
    </xdr:from>
    <xdr:to>
      <xdr:col>46</xdr:col>
      <xdr:colOff>38100</xdr:colOff>
      <xdr:row>78</xdr:row>
      <xdr:rowOff>119380</xdr:rowOff>
    </xdr:to>
    <xdr:sp macro="" textlink="">
      <xdr:nvSpPr>
        <xdr:cNvPr id="313" name="楕円 312"/>
        <xdr:cNvSpPr/>
      </xdr:nvSpPr>
      <xdr:spPr>
        <a:xfrm>
          <a:off x="8699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68580</xdr:rowOff>
    </xdr:from>
    <xdr:to>
      <xdr:col>50</xdr:col>
      <xdr:colOff>114300</xdr:colOff>
      <xdr:row>85</xdr:row>
      <xdr:rowOff>20955</xdr:rowOff>
    </xdr:to>
    <xdr:cxnSp macro="">
      <xdr:nvCxnSpPr>
        <xdr:cNvPr id="314" name="直線コネクタ 313"/>
        <xdr:cNvCxnSpPr/>
      </xdr:nvCxnSpPr>
      <xdr:spPr>
        <a:xfrm>
          <a:off x="8750300" y="13441680"/>
          <a:ext cx="889000" cy="11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34307</xdr:rowOff>
    </xdr:from>
    <xdr:ext cx="469744" cy="259045"/>
    <xdr:sp macro="" textlink="">
      <xdr:nvSpPr>
        <xdr:cNvPr id="315" name="n_1ave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16" name="n_2aveValue【福祉施設】&#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88282</xdr:rowOff>
    </xdr:from>
    <xdr:ext cx="469744" cy="259045"/>
    <xdr:sp macro="" textlink="">
      <xdr:nvSpPr>
        <xdr:cNvPr id="317" name="n_1mainValue【福祉施設】&#10;一人当たり面積"/>
        <xdr:cNvSpPr txBox="1"/>
      </xdr:nvSpPr>
      <xdr:spPr>
        <a:xfrm>
          <a:off x="93917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135907</xdr:rowOff>
    </xdr:from>
    <xdr:ext cx="469744" cy="259045"/>
    <xdr:sp macro="" textlink="">
      <xdr:nvSpPr>
        <xdr:cNvPr id="318" name="n_2mainValue【福祉施設】&#10;一人当たり面積"/>
        <xdr:cNvSpPr txBox="1"/>
      </xdr:nvSpPr>
      <xdr:spPr>
        <a:xfrm>
          <a:off x="8515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4" name="直線コネクタ 34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6" name="直線コネクタ 34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8" name="直線コネクタ 34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9" name="【市民会館】&#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2" name="フローチャート: 判断 35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141332</xdr:rowOff>
    </xdr:from>
    <xdr:to>
      <xdr:col>24</xdr:col>
      <xdr:colOff>114300</xdr:colOff>
      <xdr:row>105</xdr:row>
      <xdr:rowOff>71482</xdr:rowOff>
    </xdr:to>
    <xdr:sp macro="" textlink="">
      <xdr:nvSpPr>
        <xdr:cNvPr id="358" name="楕円 357"/>
        <xdr:cNvSpPr/>
      </xdr:nvSpPr>
      <xdr:spPr>
        <a:xfrm>
          <a:off x="45847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119759</xdr:rowOff>
    </xdr:from>
    <xdr:ext cx="405111" cy="259045"/>
    <xdr:sp macro="" textlink="">
      <xdr:nvSpPr>
        <xdr:cNvPr id="359" name="【市民会館】&#10;有形固定資産減価償却率該当値テキスト"/>
        <xdr:cNvSpPr txBox="1"/>
      </xdr:nvSpPr>
      <xdr:spPr>
        <a:xfrm>
          <a:off x="4673600"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60" name="楕円 359"/>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41911</xdr:rowOff>
    </xdr:to>
    <xdr:cxnSp macro="">
      <xdr:nvCxnSpPr>
        <xdr:cNvPr id="361" name="直線コネクタ 360"/>
        <xdr:cNvCxnSpPr/>
      </xdr:nvCxnSpPr>
      <xdr:spPr>
        <a:xfrm flipV="1">
          <a:off x="3797300" y="180229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362" name="楕円 361"/>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110489</xdr:rowOff>
    </xdr:to>
    <xdr:cxnSp macro="">
      <xdr:nvCxnSpPr>
        <xdr:cNvPr id="363" name="直線コネクタ 362"/>
        <xdr:cNvCxnSpPr/>
      </xdr:nvCxnSpPr>
      <xdr:spPr>
        <a:xfrm flipV="1">
          <a:off x="2908300" y="18044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4"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5"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66"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367" name="n_2mainValue【市民会館】&#10;有形固定資産減価償却率"/>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9" name="テキスト ボックス 37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1" name="テキスト ボックス 38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3" name="テキスト ボックス 3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5" name="テキスト ボックス 38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7" name="テキスト ボックス 38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91" name="直線コネクタ 390"/>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2"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3" name="直線コネクタ 392"/>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4"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5" name="直線コネクタ 394"/>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6"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7" name="フローチャート: 判断 396"/>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8" name="フローチャート: 判断 397"/>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9" name="フローチャート: 判断 398"/>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139700</xdr:rowOff>
    </xdr:from>
    <xdr:to>
      <xdr:col>55</xdr:col>
      <xdr:colOff>50800</xdr:colOff>
      <xdr:row>102</xdr:row>
      <xdr:rowOff>69850</xdr:rowOff>
    </xdr:to>
    <xdr:sp macro="" textlink="">
      <xdr:nvSpPr>
        <xdr:cNvPr id="405" name="楕円 404"/>
        <xdr:cNvSpPr/>
      </xdr:nvSpPr>
      <xdr:spPr>
        <a:xfrm>
          <a:off x="10426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162577</xdr:rowOff>
    </xdr:from>
    <xdr:ext cx="469744" cy="259045"/>
    <xdr:sp macro="" textlink="">
      <xdr:nvSpPr>
        <xdr:cNvPr id="406" name="【市民会館】&#10;一人当たり面積該当値テキスト"/>
        <xdr:cNvSpPr txBox="1"/>
      </xdr:nvSpPr>
      <xdr:spPr>
        <a:xfrm>
          <a:off x="1051560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120650</xdr:rowOff>
    </xdr:from>
    <xdr:to>
      <xdr:col>50</xdr:col>
      <xdr:colOff>165100</xdr:colOff>
      <xdr:row>102</xdr:row>
      <xdr:rowOff>50800</xdr:rowOff>
    </xdr:to>
    <xdr:sp macro="" textlink="">
      <xdr:nvSpPr>
        <xdr:cNvPr id="407" name="楕円 406"/>
        <xdr:cNvSpPr/>
      </xdr:nvSpPr>
      <xdr:spPr>
        <a:xfrm>
          <a:off x="9588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0</xdr:rowOff>
    </xdr:from>
    <xdr:to>
      <xdr:col>55</xdr:col>
      <xdr:colOff>0</xdr:colOff>
      <xdr:row>102</xdr:row>
      <xdr:rowOff>19050</xdr:rowOff>
    </xdr:to>
    <xdr:cxnSp macro="">
      <xdr:nvCxnSpPr>
        <xdr:cNvPr id="408" name="直線コネクタ 407"/>
        <xdr:cNvCxnSpPr/>
      </xdr:nvCxnSpPr>
      <xdr:spPr>
        <a:xfrm>
          <a:off x="9639300" y="1748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101600</xdr:rowOff>
    </xdr:from>
    <xdr:to>
      <xdr:col>46</xdr:col>
      <xdr:colOff>38100</xdr:colOff>
      <xdr:row>102</xdr:row>
      <xdr:rowOff>31750</xdr:rowOff>
    </xdr:to>
    <xdr:sp macro="" textlink="">
      <xdr:nvSpPr>
        <xdr:cNvPr id="409" name="楕円 408"/>
        <xdr:cNvSpPr/>
      </xdr:nvSpPr>
      <xdr:spPr>
        <a:xfrm>
          <a:off x="8699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152400</xdr:rowOff>
    </xdr:from>
    <xdr:to>
      <xdr:col>50</xdr:col>
      <xdr:colOff>114300</xdr:colOff>
      <xdr:row>102</xdr:row>
      <xdr:rowOff>0</xdr:rowOff>
    </xdr:to>
    <xdr:cxnSp macro="">
      <xdr:nvCxnSpPr>
        <xdr:cNvPr id="410" name="直線コネクタ 409"/>
        <xdr:cNvCxnSpPr/>
      </xdr:nvCxnSpPr>
      <xdr:spPr>
        <a:xfrm>
          <a:off x="8750300" y="1746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411"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2"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67327</xdr:rowOff>
    </xdr:from>
    <xdr:ext cx="469744" cy="259045"/>
    <xdr:sp macro="" textlink="">
      <xdr:nvSpPr>
        <xdr:cNvPr id="413" name="n_1mainValue【市民会館】&#10;一人当たり面積"/>
        <xdr:cNvSpPr txBox="1"/>
      </xdr:nvSpPr>
      <xdr:spPr>
        <a:xfrm>
          <a:off x="9391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48277</xdr:rowOff>
    </xdr:from>
    <xdr:ext cx="469744" cy="259045"/>
    <xdr:sp macro="" textlink="">
      <xdr:nvSpPr>
        <xdr:cNvPr id="414" name="n_2mainValue【市民会館】&#10;一人当たり面積"/>
        <xdr:cNvSpPr txBox="1"/>
      </xdr:nvSpPr>
      <xdr:spPr>
        <a:xfrm>
          <a:off x="85154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40" name="直線コネクタ 43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2" name="直線コネクタ 44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4" name="直線コネクタ 44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45"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7" name="フローチャート: 判断 44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8" name="フローチャート: 判断 447"/>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152763</xdr:rowOff>
    </xdr:from>
    <xdr:to>
      <xdr:col>85</xdr:col>
      <xdr:colOff>177800</xdr:colOff>
      <xdr:row>37</xdr:row>
      <xdr:rowOff>82913</xdr:rowOff>
    </xdr:to>
    <xdr:sp macro="" textlink="">
      <xdr:nvSpPr>
        <xdr:cNvPr id="454" name="楕円 453"/>
        <xdr:cNvSpPr/>
      </xdr:nvSpPr>
      <xdr:spPr>
        <a:xfrm>
          <a:off x="16268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131190</xdr:rowOff>
    </xdr:from>
    <xdr:ext cx="405111" cy="259045"/>
    <xdr:sp macro="" textlink="">
      <xdr:nvSpPr>
        <xdr:cNvPr id="455" name="【一般廃棄物処理施設】&#10;有形固定資産減価償却率該当値テキスト"/>
        <xdr:cNvSpPr txBox="1"/>
      </xdr:nvSpPr>
      <xdr:spPr>
        <a:xfrm>
          <a:off x="16357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56" name="楕円 455"/>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74567</xdr:rowOff>
    </xdr:to>
    <xdr:cxnSp macro="">
      <xdr:nvCxnSpPr>
        <xdr:cNvPr id="457" name="直線コネクタ 456"/>
        <xdr:cNvCxnSpPr/>
      </xdr:nvCxnSpPr>
      <xdr:spPr>
        <a:xfrm flipV="1">
          <a:off x="15481300" y="63757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58" name="楕円 457"/>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38</xdr:row>
      <xdr:rowOff>53340</xdr:rowOff>
    </xdr:to>
    <xdr:cxnSp macro="">
      <xdr:nvCxnSpPr>
        <xdr:cNvPr id="459" name="直線コネクタ 458"/>
        <xdr:cNvCxnSpPr/>
      </xdr:nvCxnSpPr>
      <xdr:spPr>
        <a:xfrm flipV="1">
          <a:off x="14592300" y="641821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60"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61"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116494</xdr:rowOff>
    </xdr:from>
    <xdr:ext cx="405111" cy="259045"/>
    <xdr:sp macro="" textlink="">
      <xdr:nvSpPr>
        <xdr:cNvPr id="462" name="n_1mainValue【一般廃棄物処理施設】&#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63" name="n_2main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5" name="テキスト ボックス 47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7" name="テキスト ボックス 47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9" name="テキスト ボックス 47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1" name="テキスト ボックス 48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3" name="テキスト ボックス 48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5" name="テキスト ボックス 48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7" name="直線コネクタ 486"/>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8"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9" name="直線コネクタ 488"/>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90"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91" name="直線コネクタ 490"/>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92"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3" name="フローチャート: 判断 492"/>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4" name="フローチャート: 判断 493"/>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5" name="フローチャート: 判断 494"/>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xdr:rowOff>
    </xdr:from>
    <xdr:to>
      <xdr:col>116</xdr:col>
      <xdr:colOff>114300</xdr:colOff>
      <xdr:row>41</xdr:row>
      <xdr:rowOff>106883</xdr:rowOff>
    </xdr:to>
    <xdr:sp macro="" textlink="">
      <xdr:nvSpPr>
        <xdr:cNvPr id="501" name="楕円 500"/>
        <xdr:cNvSpPr/>
      </xdr:nvSpPr>
      <xdr:spPr>
        <a:xfrm>
          <a:off x="221107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155160</xdr:rowOff>
    </xdr:from>
    <xdr:ext cx="534377" cy="259045"/>
    <xdr:sp macro="" textlink="">
      <xdr:nvSpPr>
        <xdr:cNvPr id="502" name="【一般廃棄物処理施設】&#10;一人当たり有形固定資産（償却資産）額該当値テキスト"/>
        <xdr:cNvSpPr txBox="1"/>
      </xdr:nvSpPr>
      <xdr:spPr>
        <a:xfrm>
          <a:off x="22199600" y="70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2387</xdr:rowOff>
    </xdr:from>
    <xdr:to>
      <xdr:col>112</xdr:col>
      <xdr:colOff>38100</xdr:colOff>
      <xdr:row>41</xdr:row>
      <xdr:rowOff>103987</xdr:rowOff>
    </xdr:to>
    <xdr:sp macro="" textlink="">
      <xdr:nvSpPr>
        <xdr:cNvPr id="503" name="楕円 502"/>
        <xdr:cNvSpPr/>
      </xdr:nvSpPr>
      <xdr:spPr>
        <a:xfrm>
          <a:off x="21272500" y="7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53187</xdr:rowOff>
    </xdr:from>
    <xdr:to>
      <xdr:col>116</xdr:col>
      <xdr:colOff>63500</xdr:colOff>
      <xdr:row>41</xdr:row>
      <xdr:rowOff>56083</xdr:rowOff>
    </xdr:to>
    <xdr:cxnSp macro="">
      <xdr:nvCxnSpPr>
        <xdr:cNvPr id="504" name="直線コネクタ 503"/>
        <xdr:cNvCxnSpPr/>
      </xdr:nvCxnSpPr>
      <xdr:spPr>
        <a:xfrm>
          <a:off x="21323300" y="708263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149697</xdr:rowOff>
    </xdr:from>
    <xdr:to>
      <xdr:col>107</xdr:col>
      <xdr:colOff>101600</xdr:colOff>
      <xdr:row>38</xdr:row>
      <xdr:rowOff>79848</xdr:rowOff>
    </xdr:to>
    <xdr:sp macro="" textlink="">
      <xdr:nvSpPr>
        <xdr:cNvPr id="505" name="楕円 504"/>
        <xdr:cNvSpPr/>
      </xdr:nvSpPr>
      <xdr:spPr>
        <a:xfrm>
          <a:off x="20383500" y="649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29047</xdr:rowOff>
    </xdr:from>
    <xdr:to>
      <xdr:col>111</xdr:col>
      <xdr:colOff>177800</xdr:colOff>
      <xdr:row>41</xdr:row>
      <xdr:rowOff>53187</xdr:rowOff>
    </xdr:to>
    <xdr:cxnSp macro="">
      <xdr:nvCxnSpPr>
        <xdr:cNvPr id="506" name="直線コネクタ 505"/>
        <xdr:cNvCxnSpPr/>
      </xdr:nvCxnSpPr>
      <xdr:spPr>
        <a:xfrm>
          <a:off x="20434300" y="6544147"/>
          <a:ext cx="889000" cy="53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7"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140583</xdr:rowOff>
    </xdr:from>
    <xdr:ext cx="534377" cy="259045"/>
    <xdr:sp macro="" textlink="">
      <xdr:nvSpPr>
        <xdr:cNvPr id="508" name="n_2aveValue【一般廃棄物処理施設】&#10;一人当たり有形固定資産（償却資産）額"/>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95114</xdr:rowOff>
    </xdr:from>
    <xdr:ext cx="534377" cy="259045"/>
    <xdr:sp macro="" textlink="">
      <xdr:nvSpPr>
        <xdr:cNvPr id="509" name="n_1mainValue【一般廃棄物処理施設】&#10;一人当たり有形固定資産（償却資産）額"/>
        <xdr:cNvSpPr txBox="1"/>
      </xdr:nvSpPr>
      <xdr:spPr>
        <a:xfrm>
          <a:off x="21043411" y="71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96374</xdr:rowOff>
    </xdr:from>
    <xdr:ext cx="534377" cy="259045"/>
    <xdr:sp macro="" textlink="">
      <xdr:nvSpPr>
        <xdr:cNvPr id="510" name="n_2mainValue【一般廃棄物処理施設】&#10;一人当たり有形固定資産（償却資産）額"/>
        <xdr:cNvSpPr txBox="1"/>
      </xdr:nvSpPr>
      <xdr:spPr>
        <a:xfrm>
          <a:off x="20167111" y="626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2" name="テキスト ボックス 52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2" name="テキスト ボックス 53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6" name="直線コネクタ 535"/>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7"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8" name="直線コネクタ 537"/>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541"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2" name="フローチャート: 判断 541"/>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3" name="フローチャート: 判断 542"/>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4" name="フローチャート: 判断 543"/>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50" name="楕円 549"/>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51"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52" name="楕円 551"/>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553" name="直線コネクタ 552"/>
        <xdr:cNvCxnSpPr/>
      </xdr:nvCxnSpPr>
      <xdr:spPr>
        <a:xfrm flipV="1">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554" name="楕円 553"/>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62</xdr:row>
      <xdr:rowOff>16328</xdr:rowOff>
    </xdr:to>
    <xdr:cxnSp macro="">
      <xdr:nvCxnSpPr>
        <xdr:cNvPr id="555" name="直線コネクタ 554"/>
        <xdr:cNvCxnSpPr/>
      </xdr:nvCxnSpPr>
      <xdr:spPr>
        <a:xfrm flipV="1">
          <a:off x="14592300" y="10580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556"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57"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58"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559" name="n_2mainValue【保健センター・保健所】&#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5" name="直線コネクタ 584"/>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6"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7" name="直線コネクタ 586"/>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8"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9" name="直線コネクタ 588"/>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90"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91" name="フローチャート: 判断 590"/>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2" name="フローチャート: 判断 591"/>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3" name="フローチャート: 判断 592"/>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107043</xdr:rowOff>
    </xdr:from>
    <xdr:to>
      <xdr:col>116</xdr:col>
      <xdr:colOff>114300</xdr:colOff>
      <xdr:row>63</xdr:row>
      <xdr:rowOff>37193</xdr:rowOff>
    </xdr:to>
    <xdr:sp macro="" textlink="">
      <xdr:nvSpPr>
        <xdr:cNvPr id="599" name="楕円 598"/>
        <xdr:cNvSpPr/>
      </xdr:nvSpPr>
      <xdr:spPr>
        <a:xfrm>
          <a:off x="221107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85470</xdr:rowOff>
    </xdr:from>
    <xdr:ext cx="469744" cy="259045"/>
    <xdr:sp macro="" textlink="">
      <xdr:nvSpPr>
        <xdr:cNvPr id="600" name="【保健センター・保健所】&#10;一人当たり面積該当値テキスト"/>
        <xdr:cNvSpPr txBox="1"/>
      </xdr:nvSpPr>
      <xdr:spPr>
        <a:xfrm>
          <a:off x="22199600"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01" name="楕円 600"/>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157843</xdr:rowOff>
    </xdr:to>
    <xdr:cxnSp macro="">
      <xdr:nvCxnSpPr>
        <xdr:cNvPr id="602" name="直線コネクタ 601"/>
        <xdr:cNvCxnSpPr/>
      </xdr:nvCxnSpPr>
      <xdr:spPr>
        <a:xfrm>
          <a:off x="21323300" y="10776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03" name="楕円 602"/>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04" name="直線コネクタ 603"/>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5"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6"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07"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08"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0" name="テキスト ボックス 6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0" name="テキスト ボックス 6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2" name="テキスト ボックス 6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4" name="直線コネクタ 633"/>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5"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6" name="直線コネクタ 635"/>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7"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8" name="直線コネクタ 63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9"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40" name="フローチャート: 判断 639"/>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41" name="フローチャート: 判断 640"/>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2" name="フローチャート: 判断 641"/>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48" name="楕円 647"/>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45738</xdr:rowOff>
    </xdr:from>
    <xdr:ext cx="405111" cy="259045"/>
    <xdr:sp macro="" textlink="">
      <xdr:nvSpPr>
        <xdr:cNvPr id="649" name="【消防施設】&#10;有形固定資産減価償却率該当値テキスト"/>
        <xdr:cNvSpPr txBox="1"/>
      </xdr:nvSpPr>
      <xdr:spPr>
        <a:xfrm>
          <a:off x="16357600"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50" name="楕円 649"/>
        <xdr:cNvSpPr/>
      </xdr:nvSpPr>
      <xdr:spPr>
        <a:xfrm>
          <a:off x="15430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127907</xdr:rowOff>
    </xdr:to>
    <xdr:cxnSp macro="">
      <xdr:nvCxnSpPr>
        <xdr:cNvPr id="651" name="直線コネクタ 650"/>
        <xdr:cNvCxnSpPr/>
      </xdr:nvCxnSpPr>
      <xdr:spPr>
        <a:xfrm flipV="1">
          <a:off x="15481300" y="1383411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52" name="楕円 651"/>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81</xdr:row>
      <xdr:rowOff>29936</xdr:rowOff>
    </xdr:to>
    <xdr:cxnSp macro="">
      <xdr:nvCxnSpPr>
        <xdr:cNvPr id="653" name="直線コネクタ 652"/>
        <xdr:cNvCxnSpPr/>
      </xdr:nvCxnSpPr>
      <xdr:spPr>
        <a:xfrm flipV="1">
          <a:off x="14592300" y="1384390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5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55"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656" name="n_1mainValue【消防施設】&#10;有形固定資産減価償却率"/>
        <xdr:cNvSpPr txBox="1"/>
      </xdr:nvSpPr>
      <xdr:spPr>
        <a:xfrm>
          <a:off x="15266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657" name="n_2mainValue【消防施設】&#10;有形固定資産減価償却率"/>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8" name="直線コネクタ 6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9" name="テキスト ボックス 6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0" name="直線コネクタ 6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1" name="テキスト ボックス 6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2" name="直線コネクタ 6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3" name="テキスト ボックス 6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4" name="直線コネクタ 6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5" name="テキスト ボックス 6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9" name="直線コネクタ 67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8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81" name="直線コネクタ 68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3" name="直線コネクタ 68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84"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5" name="フローチャート: 判断 68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6" name="フローチャート: 判断 68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7" name="フローチャート: 判断 686"/>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93" name="楕円 692"/>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94"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95" name="楕円 694"/>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696" name="直線コネクタ 695"/>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697" name="楕円 696"/>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35813</xdr:rowOff>
    </xdr:to>
    <xdr:cxnSp macro="">
      <xdr:nvCxnSpPr>
        <xdr:cNvPr id="698" name="直線コネクタ 697"/>
        <xdr:cNvCxnSpPr/>
      </xdr:nvCxnSpPr>
      <xdr:spPr>
        <a:xfrm flipV="1">
          <a:off x="20434300" y="14563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9"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700"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01"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02"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4" name="テキスト ボックス 7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4" name="テキスト ボックス 7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6" name="テキスト ボックス 7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8" name="直線コネクタ 72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30" name="直線コネクタ 72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3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2" name="直線コネクタ 73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33"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4" name="フローチャート: 判断 73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5" name="フローチャート: 判断 73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6" name="フローチャート: 判断 73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742" name="楕円 741"/>
        <xdr:cNvSpPr/>
      </xdr:nvSpPr>
      <xdr:spPr>
        <a:xfrm>
          <a:off x="16268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743" name="【庁舎】&#10;有形固定資産減価償却率該当値テキスト"/>
        <xdr:cNvSpPr txBox="1"/>
      </xdr:nvSpPr>
      <xdr:spPr>
        <a:xfrm>
          <a:off x="16357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744" name="楕円 743"/>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68036</xdr:rowOff>
    </xdr:to>
    <xdr:cxnSp macro="">
      <xdr:nvCxnSpPr>
        <xdr:cNvPr id="745" name="直線コネクタ 744"/>
        <xdr:cNvCxnSpPr/>
      </xdr:nvCxnSpPr>
      <xdr:spPr>
        <a:xfrm flipV="1">
          <a:off x="15481300" y="176914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85816</xdr:rowOff>
    </xdr:from>
    <xdr:to>
      <xdr:col>76</xdr:col>
      <xdr:colOff>165100</xdr:colOff>
      <xdr:row>103</xdr:row>
      <xdr:rowOff>15966</xdr:rowOff>
    </xdr:to>
    <xdr:sp macro="" textlink="">
      <xdr:nvSpPr>
        <xdr:cNvPr id="746" name="楕円 745"/>
        <xdr:cNvSpPr/>
      </xdr:nvSpPr>
      <xdr:spPr>
        <a:xfrm>
          <a:off x="14541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136616</xdr:rowOff>
    </xdr:from>
    <xdr:to>
      <xdr:col>81</xdr:col>
      <xdr:colOff>50800</xdr:colOff>
      <xdr:row>103</xdr:row>
      <xdr:rowOff>68036</xdr:rowOff>
    </xdr:to>
    <xdr:cxnSp macro="">
      <xdr:nvCxnSpPr>
        <xdr:cNvPr id="747" name="直線コネクタ 746"/>
        <xdr:cNvCxnSpPr/>
      </xdr:nvCxnSpPr>
      <xdr:spPr>
        <a:xfrm>
          <a:off x="14592300" y="176245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9"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750"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32493</xdr:rowOff>
    </xdr:from>
    <xdr:ext cx="405111" cy="259045"/>
    <xdr:sp macro="" textlink="">
      <xdr:nvSpPr>
        <xdr:cNvPr id="751" name="n_2mainValue【庁舎】&#10;有形固定資産減価償却率"/>
        <xdr:cNvSpPr txBox="1"/>
      </xdr:nvSpPr>
      <xdr:spPr>
        <a:xfrm>
          <a:off x="14389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2" name="テキスト ボックス 7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3" name="直線コネクタ 7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4" name="テキスト ボックス 7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5" name="直線コネクタ 7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6" name="テキスト ボックス 7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9" name="直線コネクタ 7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0" name="テキスト ボックス 7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1" name="直線コネクタ 7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2" name="テキスト ボックス 7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6" name="直線コネクタ 775"/>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7"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8" name="直線コネクタ 777"/>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80" name="直線コネクタ 77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81"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2" name="フローチャート: 判断 781"/>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3" name="フローチャート: 判断 782"/>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4" name="フローチャート: 判断 783"/>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44450</xdr:rowOff>
    </xdr:from>
    <xdr:to>
      <xdr:col>116</xdr:col>
      <xdr:colOff>114300</xdr:colOff>
      <xdr:row>108</xdr:row>
      <xdr:rowOff>146050</xdr:rowOff>
    </xdr:to>
    <xdr:sp macro="" textlink="">
      <xdr:nvSpPr>
        <xdr:cNvPr id="790" name="楕円 789"/>
        <xdr:cNvSpPr/>
      </xdr:nvSpPr>
      <xdr:spPr>
        <a:xfrm>
          <a:off x="22110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130827</xdr:rowOff>
    </xdr:from>
    <xdr:ext cx="469744" cy="259045"/>
    <xdr:sp macro="" textlink="">
      <xdr:nvSpPr>
        <xdr:cNvPr id="791" name="【庁舎】&#10;一人当たり面積該当値テキスト"/>
        <xdr:cNvSpPr txBox="1"/>
      </xdr:nvSpPr>
      <xdr:spPr>
        <a:xfrm>
          <a:off x="22199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92" name="楕円 791"/>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95250</xdr:rowOff>
    </xdr:to>
    <xdr:cxnSp macro="">
      <xdr:nvCxnSpPr>
        <xdr:cNvPr id="793" name="直線コネクタ 792"/>
        <xdr:cNvCxnSpPr/>
      </xdr:nvCxnSpPr>
      <xdr:spPr>
        <a:xfrm>
          <a:off x="21323300" y="18604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794" name="楕円 793"/>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87630</xdr:rowOff>
    </xdr:to>
    <xdr:cxnSp macro="">
      <xdr:nvCxnSpPr>
        <xdr:cNvPr id="795" name="直線コネクタ 794"/>
        <xdr:cNvCxnSpPr/>
      </xdr:nvCxnSpPr>
      <xdr:spPr>
        <a:xfrm>
          <a:off x="20434300" y="18588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96"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9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98" name="n_1mainValue【庁舎】&#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799"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本市の公共施設は、全体的には減価償却率が類似団体や国、県平均に比べて低い数値となっている。これは、本市は</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年代以降今なお続く人口急増に伴い、特に</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1980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庁舎については、類似団体や国、県平均に比べて有形固定資産減価償却率が高い数値となっている。庁舎は、築</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年が経過しており、再整備に向けて現在再整備構想や基本計画を立てるなどの準備を進めている。市役所職員だけでなく、市民を交えて具体化に向けた検討を進めていく予定である。　消防施設については、平成３０年４月から消防が広域化したため、相互に連携を図り協議する必要がある。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人口増加による市民税の増加や、土地区画整理事業や民間開発に伴う宅地整備等による固定資産税の増加等により基準財政収入額は堅調に伸びています。また、人口増加等により、基準財政需要額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伸びていますが、</a:t>
          </a:r>
          <a:r>
            <a:rPr kumimoji="1" lang="ja-JP" altLang="en-US" sz="1100">
              <a:solidFill>
                <a:schemeClr val="dk1"/>
              </a:solidFill>
              <a:latin typeface="+mn-lt"/>
              <a:ea typeface="+mn-ea"/>
              <a:cs typeface="+mn-cs"/>
            </a:rPr>
            <a:t>それ以上に</a:t>
          </a:r>
          <a:r>
            <a:rPr kumimoji="1" lang="ja-JP" altLang="ja-JP" sz="1100">
              <a:solidFill>
                <a:schemeClr val="dk1"/>
              </a:solidFill>
              <a:latin typeface="+mn-lt"/>
              <a:ea typeface="+mn-ea"/>
              <a:cs typeface="+mn-cs"/>
            </a:rPr>
            <a:t>基準財政収入額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伸び</a:t>
          </a:r>
          <a:r>
            <a:rPr kumimoji="1" lang="ja-JP" altLang="en-US" sz="1100">
              <a:solidFill>
                <a:schemeClr val="dk1"/>
              </a:solidFill>
              <a:latin typeface="+mn-lt"/>
              <a:ea typeface="+mn-ea"/>
              <a:cs typeface="+mn-cs"/>
            </a:rPr>
            <a:t>て</a:t>
          </a:r>
          <a:r>
            <a:rPr kumimoji="1" lang="ja-JP" altLang="ja-JP" sz="1100">
              <a:solidFill>
                <a:schemeClr val="dk1"/>
              </a:solidFill>
              <a:latin typeface="+mn-lt"/>
              <a:ea typeface="+mn-ea"/>
              <a:cs typeface="+mn-cs"/>
            </a:rPr>
            <a:t>おり、土地区画整理事業等の宅地整備が収束する</a:t>
          </a:r>
          <a:r>
            <a:rPr kumimoji="1" lang="ja-JP" altLang="en-US" sz="1100">
              <a:solidFill>
                <a:schemeClr val="dk1"/>
              </a:solidFill>
              <a:latin typeface="+mn-lt"/>
              <a:ea typeface="+mn-ea"/>
              <a:cs typeface="+mn-cs"/>
            </a:rPr>
            <a:t>までの</a:t>
          </a:r>
          <a:r>
            <a:rPr kumimoji="1" lang="ja-JP" altLang="ja-JP" sz="1100">
              <a:solidFill>
                <a:schemeClr val="dk1"/>
              </a:solidFill>
              <a:latin typeface="+mn-lt"/>
              <a:ea typeface="+mn-ea"/>
              <a:cs typeface="+mn-cs"/>
            </a:rPr>
            <a:t>間はこの傾向が続くものと見込まれます。</a:t>
          </a:r>
          <a:endParaRPr kumimoji="1" lang="en-US" altLang="ja-JP" sz="110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98425</xdr:rowOff>
    </xdr:from>
    <xdr:to>
      <xdr:col>23</xdr:col>
      <xdr:colOff>133350</xdr:colOff>
      <xdr:row>37</xdr:row>
      <xdr:rowOff>118533</xdr:rowOff>
    </xdr:to>
    <xdr:cxnSp macro="">
      <xdr:nvCxnSpPr>
        <xdr:cNvPr id="69" name="直線コネクタ 68"/>
        <xdr:cNvCxnSpPr/>
      </xdr:nvCxnSpPr>
      <xdr:spPr>
        <a:xfrm flipV="1">
          <a:off x="4114800" y="64420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158750</xdr:rowOff>
    </xdr:to>
    <xdr:cxnSp macro="">
      <xdr:nvCxnSpPr>
        <xdr:cNvPr id="72" name="直線コネクタ 71"/>
        <xdr:cNvCxnSpPr/>
      </xdr:nvCxnSpPr>
      <xdr:spPr>
        <a:xfrm flipV="1">
          <a:off x="3225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27517</xdr:rowOff>
    </xdr:to>
    <xdr:cxnSp macro="">
      <xdr:nvCxnSpPr>
        <xdr:cNvPr id="75" name="直線コネクタ 74"/>
        <xdr:cNvCxnSpPr/>
      </xdr:nvCxnSpPr>
      <xdr:spPr>
        <a:xfrm flipV="1">
          <a:off x="2336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27517</xdr:rowOff>
    </xdr:to>
    <xdr:cxnSp macro="">
      <xdr:nvCxnSpPr>
        <xdr:cNvPr id="78" name="直線コネクタ 77"/>
        <xdr:cNvCxnSpPr/>
      </xdr:nvCxnSpPr>
      <xdr:spPr>
        <a:xfrm>
          <a:off x="1447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47625</xdr:rowOff>
    </xdr:from>
    <xdr:to>
      <xdr:col>23</xdr:col>
      <xdr:colOff>184150</xdr:colOff>
      <xdr:row>37</xdr:row>
      <xdr:rowOff>149225</xdr:rowOff>
    </xdr:to>
    <xdr:sp macro="" textlink="">
      <xdr:nvSpPr>
        <xdr:cNvPr id="88" name="楕円 87"/>
        <xdr:cNvSpPr/>
      </xdr:nvSpPr>
      <xdr:spPr>
        <a:xfrm>
          <a:off x="4902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140352</xdr:rowOff>
    </xdr:from>
    <xdr:ext cx="762000" cy="259045"/>
    <xdr:sp macro="" textlink="">
      <xdr:nvSpPr>
        <xdr:cNvPr id="89" name="財政力該当値テキスト"/>
        <xdr:cNvSpPr txBox="1"/>
      </xdr:nvSpPr>
      <xdr:spPr>
        <a:xfrm>
          <a:off x="50419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年度は、職員の増加等による人件費の増加や、直営事業の民間委託化に伴う物件費の増加、扶助費や維持補修費の増加など、経常的な支出は対前年比で増加となりました。</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また、経常的な一般財源である株式等譲渡割所得割交付金や</a:t>
          </a:r>
          <a:r>
            <a:rPr kumimoji="1" lang="ja-JP" altLang="en-US" sz="1100">
              <a:solidFill>
                <a:schemeClr val="dk1"/>
              </a:solidFill>
              <a:latin typeface="+mn-lt"/>
              <a:ea typeface="+mn-ea"/>
              <a:cs typeface="+mn-cs"/>
            </a:rPr>
            <a:t>利子割交付金</a:t>
          </a:r>
          <a:r>
            <a:rPr kumimoji="1" lang="ja-JP" altLang="ja-JP" sz="1100">
              <a:solidFill>
                <a:schemeClr val="dk1"/>
              </a:solidFill>
              <a:latin typeface="+mn-lt"/>
              <a:ea typeface="+mn-ea"/>
              <a:cs typeface="+mn-cs"/>
            </a:rPr>
            <a:t>等の県税交付金収入が</a:t>
          </a:r>
          <a:r>
            <a:rPr kumimoji="1" lang="ja-JP" altLang="en-US" sz="1100">
              <a:solidFill>
                <a:schemeClr val="dk1"/>
              </a:solidFill>
              <a:latin typeface="+mn-lt"/>
              <a:ea typeface="+mn-ea"/>
              <a:cs typeface="+mn-cs"/>
            </a:rPr>
            <a:t>増収</a:t>
          </a:r>
          <a:r>
            <a:rPr kumimoji="1" lang="ja-JP" altLang="ja-JP" sz="1100">
              <a:solidFill>
                <a:schemeClr val="dk1"/>
              </a:solidFill>
              <a:latin typeface="+mn-lt"/>
              <a:ea typeface="+mn-ea"/>
              <a:cs typeface="+mn-cs"/>
            </a:rPr>
            <a:t>となったため、</a:t>
          </a:r>
          <a:r>
            <a:rPr kumimoji="1" lang="ja-JP" altLang="en-US" sz="1100">
              <a:solidFill>
                <a:schemeClr val="dk1"/>
              </a:solidFill>
              <a:latin typeface="+mn-lt"/>
              <a:ea typeface="+mn-ea"/>
              <a:cs typeface="+mn-cs"/>
            </a:rPr>
            <a:t>経常</a:t>
          </a:r>
          <a:r>
            <a:rPr kumimoji="1" lang="ja-JP" altLang="ja-JP" sz="1100">
              <a:solidFill>
                <a:schemeClr val="dk1"/>
              </a:solidFill>
              <a:latin typeface="+mn-lt"/>
              <a:ea typeface="+mn-ea"/>
              <a:cs typeface="+mn-cs"/>
            </a:rPr>
            <a:t>収支比率</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悪化</a:t>
          </a:r>
          <a:r>
            <a:rPr kumimoji="1" lang="ja-JP" altLang="en-US" sz="1100">
              <a:solidFill>
                <a:schemeClr val="dk1"/>
              </a:solidFill>
              <a:latin typeface="+mn-lt"/>
              <a:ea typeface="+mn-ea"/>
              <a:cs typeface="+mn-cs"/>
            </a:rPr>
            <a:t>を抑えられました。</a:t>
          </a:r>
          <a:endParaRPr lang="ja-JP" altLang="ja-JP" sz="1400"/>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59</xdr:row>
      <xdr:rowOff>152612</xdr:rowOff>
    </xdr:to>
    <xdr:cxnSp macro="">
      <xdr:nvCxnSpPr>
        <xdr:cNvPr id="132" name="直線コネクタ 131"/>
        <xdr:cNvCxnSpPr/>
      </xdr:nvCxnSpPr>
      <xdr:spPr>
        <a:xfrm>
          <a:off x="4114800" y="1026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147108</xdr:rowOff>
    </xdr:from>
    <xdr:to>
      <xdr:col>19</xdr:col>
      <xdr:colOff>133350</xdr:colOff>
      <xdr:row>59</xdr:row>
      <xdr:rowOff>148590</xdr:rowOff>
    </xdr:to>
    <xdr:cxnSp macro="">
      <xdr:nvCxnSpPr>
        <xdr:cNvPr id="135" name="直線コネクタ 134"/>
        <xdr:cNvCxnSpPr/>
      </xdr:nvCxnSpPr>
      <xdr:spPr>
        <a:xfrm>
          <a:off x="3225800" y="1009120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147108</xdr:rowOff>
    </xdr:from>
    <xdr:to>
      <xdr:col>15</xdr:col>
      <xdr:colOff>82550</xdr:colOff>
      <xdr:row>58</xdr:row>
      <xdr:rowOff>155152</xdr:rowOff>
    </xdr:to>
    <xdr:cxnSp macro="">
      <xdr:nvCxnSpPr>
        <xdr:cNvPr id="138" name="直線コネクタ 137"/>
        <xdr:cNvCxnSpPr/>
      </xdr:nvCxnSpPr>
      <xdr:spPr>
        <a:xfrm flipV="1">
          <a:off x="2336800" y="100912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135044</xdr:rowOff>
    </xdr:from>
    <xdr:to>
      <xdr:col>11</xdr:col>
      <xdr:colOff>31750</xdr:colOff>
      <xdr:row>58</xdr:row>
      <xdr:rowOff>155152</xdr:rowOff>
    </xdr:to>
    <xdr:cxnSp macro="">
      <xdr:nvCxnSpPr>
        <xdr:cNvPr id="141" name="直線コネクタ 140"/>
        <xdr:cNvCxnSpPr/>
      </xdr:nvCxnSpPr>
      <xdr:spPr>
        <a:xfrm>
          <a:off x="1447800" y="100791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101812</xdr:rowOff>
    </xdr:from>
    <xdr:to>
      <xdr:col>23</xdr:col>
      <xdr:colOff>184150</xdr:colOff>
      <xdr:row>60</xdr:row>
      <xdr:rowOff>31962</xdr:rowOff>
    </xdr:to>
    <xdr:sp macro="" textlink="">
      <xdr:nvSpPr>
        <xdr:cNvPr id="151" name="楕円 150"/>
        <xdr:cNvSpPr/>
      </xdr:nvSpPr>
      <xdr:spPr>
        <a:xfrm>
          <a:off x="4902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118339</xdr:rowOff>
    </xdr:from>
    <xdr:ext cx="762000" cy="259045"/>
    <xdr:sp macro="" textlink="">
      <xdr:nvSpPr>
        <xdr:cNvPr id="152" name="財政構造の弾力性該当値テキスト"/>
        <xdr:cNvSpPr txBox="1"/>
      </xdr:nvSpPr>
      <xdr:spPr>
        <a:xfrm>
          <a:off x="5041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3" name="楕円 15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4" name="テキスト ボックス 153"/>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96308</xdr:rowOff>
    </xdr:from>
    <xdr:to>
      <xdr:col>15</xdr:col>
      <xdr:colOff>133350</xdr:colOff>
      <xdr:row>59</xdr:row>
      <xdr:rowOff>26458</xdr:rowOff>
    </xdr:to>
    <xdr:sp macro="" textlink="">
      <xdr:nvSpPr>
        <xdr:cNvPr id="155" name="楕円 154"/>
        <xdr:cNvSpPr/>
      </xdr:nvSpPr>
      <xdr:spPr>
        <a:xfrm>
          <a:off x="3175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36635</xdr:rowOff>
    </xdr:from>
    <xdr:ext cx="762000" cy="259045"/>
    <xdr:sp macro="" textlink="">
      <xdr:nvSpPr>
        <xdr:cNvPr id="156" name="テキスト ボックス 155"/>
        <xdr:cNvSpPr txBox="1"/>
      </xdr:nvSpPr>
      <xdr:spPr>
        <a:xfrm>
          <a:off x="2844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104352</xdr:rowOff>
    </xdr:from>
    <xdr:to>
      <xdr:col>11</xdr:col>
      <xdr:colOff>82550</xdr:colOff>
      <xdr:row>59</xdr:row>
      <xdr:rowOff>34502</xdr:rowOff>
    </xdr:to>
    <xdr:sp macro="" textlink="">
      <xdr:nvSpPr>
        <xdr:cNvPr id="157" name="楕円 156"/>
        <xdr:cNvSpPr/>
      </xdr:nvSpPr>
      <xdr:spPr>
        <a:xfrm>
          <a:off x="2286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44679</xdr:rowOff>
    </xdr:from>
    <xdr:ext cx="762000" cy="259045"/>
    <xdr:sp macro="" textlink="">
      <xdr:nvSpPr>
        <xdr:cNvPr id="158" name="テキスト ボックス 157"/>
        <xdr:cNvSpPr txBox="1"/>
      </xdr:nvSpPr>
      <xdr:spPr>
        <a:xfrm>
          <a:off x="1955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84244</xdr:rowOff>
    </xdr:from>
    <xdr:to>
      <xdr:col>7</xdr:col>
      <xdr:colOff>31750</xdr:colOff>
      <xdr:row>59</xdr:row>
      <xdr:rowOff>14394</xdr:rowOff>
    </xdr:to>
    <xdr:sp macro="" textlink="">
      <xdr:nvSpPr>
        <xdr:cNvPr id="159" name="楕円 158"/>
        <xdr:cNvSpPr/>
      </xdr:nvSpPr>
      <xdr:spPr>
        <a:xfrm>
          <a:off x="1397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24571</xdr:rowOff>
    </xdr:from>
    <xdr:ext cx="762000" cy="259045"/>
    <xdr:sp macro="" textlink="">
      <xdr:nvSpPr>
        <xdr:cNvPr id="160" name="テキスト ボックス 159"/>
        <xdr:cNvSpPr txBox="1"/>
      </xdr:nvSpPr>
      <xdr:spPr>
        <a:xfrm>
          <a:off x="1066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年度の</a:t>
          </a:r>
          <a:r>
            <a:rPr kumimoji="1" lang="ja-JP" altLang="ja-JP" sz="1100">
              <a:solidFill>
                <a:schemeClr val="dk1"/>
              </a:solidFill>
              <a:latin typeface="+mn-lt"/>
              <a:ea typeface="+mn-ea"/>
              <a:cs typeface="+mn-cs"/>
            </a:rPr>
            <a:t>本市の人口一人当たりの人件費・物件費等が類似団体と比較して高くなっている要因として、保育園や文化の家、体育館等の施設を指定管理ではなく、市で運営していることや、単独で消防署を運営してい</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ことが挙げられます。また、年々経費が増えている要因については、人口増加に伴う行政需要の増加に対応するため、職員数を増やしているためです。平成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年度以降、消防が広域化されるため、経費が減少</a:t>
          </a:r>
          <a:r>
            <a:rPr kumimoji="1" lang="ja-JP" altLang="en-US" sz="1100">
              <a:solidFill>
                <a:schemeClr val="dk1"/>
              </a:solidFill>
              <a:latin typeface="+mn-lt"/>
              <a:ea typeface="+mn-ea"/>
              <a:cs typeface="+mn-cs"/>
            </a:rPr>
            <a:t>する見込ですが</a:t>
          </a:r>
          <a:r>
            <a:rPr kumimoji="1" lang="ja-JP" altLang="ja-JP" sz="1100">
              <a:solidFill>
                <a:schemeClr val="dk1"/>
              </a:solidFill>
              <a:latin typeface="+mn-lt"/>
              <a:ea typeface="+mn-ea"/>
              <a:cs typeface="+mn-cs"/>
            </a:rPr>
            <a:t>、引き続き経費の削減に取り組んでいきます。</a:t>
          </a:r>
          <a:endParaRPr lang="ja-JP" altLang="ja-JP" sz="1400"/>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164706</xdr:rowOff>
    </xdr:from>
    <xdr:to>
      <xdr:col>23</xdr:col>
      <xdr:colOff>133350</xdr:colOff>
      <xdr:row>86</xdr:row>
      <xdr:rowOff>39962</xdr:rowOff>
    </xdr:to>
    <xdr:cxnSp macro="">
      <xdr:nvCxnSpPr>
        <xdr:cNvPr id="195" name="直線コネクタ 194"/>
        <xdr:cNvCxnSpPr/>
      </xdr:nvCxnSpPr>
      <xdr:spPr>
        <a:xfrm>
          <a:off x="4114800" y="14737956"/>
          <a:ext cx="838200" cy="4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157535</xdr:rowOff>
    </xdr:from>
    <xdr:to>
      <xdr:col>19</xdr:col>
      <xdr:colOff>133350</xdr:colOff>
      <xdr:row>85</xdr:row>
      <xdr:rowOff>164706</xdr:rowOff>
    </xdr:to>
    <xdr:cxnSp macro="">
      <xdr:nvCxnSpPr>
        <xdr:cNvPr id="198" name="直線コネクタ 197"/>
        <xdr:cNvCxnSpPr/>
      </xdr:nvCxnSpPr>
      <xdr:spPr>
        <a:xfrm>
          <a:off x="3225800" y="14730785"/>
          <a:ext cx="8890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106634</xdr:rowOff>
    </xdr:from>
    <xdr:to>
      <xdr:col>15</xdr:col>
      <xdr:colOff>82550</xdr:colOff>
      <xdr:row>85</xdr:row>
      <xdr:rowOff>157535</xdr:rowOff>
    </xdr:to>
    <xdr:cxnSp macro="">
      <xdr:nvCxnSpPr>
        <xdr:cNvPr id="201" name="直線コネクタ 200"/>
        <xdr:cNvCxnSpPr/>
      </xdr:nvCxnSpPr>
      <xdr:spPr>
        <a:xfrm>
          <a:off x="2336800" y="14679884"/>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57649</xdr:rowOff>
    </xdr:from>
    <xdr:to>
      <xdr:col>11</xdr:col>
      <xdr:colOff>31750</xdr:colOff>
      <xdr:row>85</xdr:row>
      <xdr:rowOff>106634</xdr:rowOff>
    </xdr:to>
    <xdr:cxnSp macro="">
      <xdr:nvCxnSpPr>
        <xdr:cNvPr id="204" name="直線コネクタ 203"/>
        <xdr:cNvCxnSpPr/>
      </xdr:nvCxnSpPr>
      <xdr:spPr>
        <a:xfrm>
          <a:off x="1447800" y="146308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160612</xdr:rowOff>
    </xdr:from>
    <xdr:to>
      <xdr:col>23</xdr:col>
      <xdr:colOff>184150</xdr:colOff>
      <xdr:row>86</xdr:row>
      <xdr:rowOff>90762</xdr:rowOff>
    </xdr:to>
    <xdr:sp macro="" textlink="">
      <xdr:nvSpPr>
        <xdr:cNvPr id="214" name="楕円 213"/>
        <xdr:cNvSpPr/>
      </xdr:nvSpPr>
      <xdr:spPr>
        <a:xfrm>
          <a:off x="4902200" y="147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132689</xdr:rowOff>
    </xdr:from>
    <xdr:ext cx="762000" cy="259045"/>
    <xdr:sp macro="" textlink="">
      <xdr:nvSpPr>
        <xdr:cNvPr id="215" name="人件費・物件費等の状況該当値テキスト"/>
        <xdr:cNvSpPr txBox="1"/>
      </xdr:nvSpPr>
      <xdr:spPr>
        <a:xfrm>
          <a:off x="5041900" y="1470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113906</xdr:rowOff>
    </xdr:from>
    <xdr:to>
      <xdr:col>19</xdr:col>
      <xdr:colOff>184150</xdr:colOff>
      <xdr:row>86</xdr:row>
      <xdr:rowOff>44056</xdr:rowOff>
    </xdr:to>
    <xdr:sp macro="" textlink="">
      <xdr:nvSpPr>
        <xdr:cNvPr id="216" name="楕円 215"/>
        <xdr:cNvSpPr/>
      </xdr:nvSpPr>
      <xdr:spPr>
        <a:xfrm>
          <a:off x="4064000" y="146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28833</xdr:rowOff>
    </xdr:from>
    <xdr:ext cx="736600" cy="259045"/>
    <xdr:sp macro="" textlink="">
      <xdr:nvSpPr>
        <xdr:cNvPr id="217" name="テキスト ボックス 216"/>
        <xdr:cNvSpPr txBox="1"/>
      </xdr:nvSpPr>
      <xdr:spPr>
        <a:xfrm>
          <a:off x="3733800" y="1477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106735</xdr:rowOff>
    </xdr:from>
    <xdr:to>
      <xdr:col>15</xdr:col>
      <xdr:colOff>133350</xdr:colOff>
      <xdr:row>86</xdr:row>
      <xdr:rowOff>36885</xdr:rowOff>
    </xdr:to>
    <xdr:sp macro="" textlink="">
      <xdr:nvSpPr>
        <xdr:cNvPr id="218" name="楕円 217"/>
        <xdr:cNvSpPr/>
      </xdr:nvSpPr>
      <xdr:spPr>
        <a:xfrm>
          <a:off x="3175000" y="146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21662</xdr:rowOff>
    </xdr:from>
    <xdr:ext cx="762000" cy="259045"/>
    <xdr:sp macro="" textlink="">
      <xdr:nvSpPr>
        <xdr:cNvPr id="219" name="テキスト ボックス 218"/>
        <xdr:cNvSpPr txBox="1"/>
      </xdr:nvSpPr>
      <xdr:spPr>
        <a:xfrm>
          <a:off x="2844800" y="147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55834</xdr:rowOff>
    </xdr:from>
    <xdr:to>
      <xdr:col>11</xdr:col>
      <xdr:colOff>82550</xdr:colOff>
      <xdr:row>85</xdr:row>
      <xdr:rowOff>157434</xdr:rowOff>
    </xdr:to>
    <xdr:sp macro="" textlink="">
      <xdr:nvSpPr>
        <xdr:cNvPr id="220" name="楕円 219"/>
        <xdr:cNvSpPr/>
      </xdr:nvSpPr>
      <xdr:spPr>
        <a:xfrm>
          <a:off x="2286000" y="146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142211</xdr:rowOff>
    </xdr:from>
    <xdr:ext cx="762000" cy="259045"/>
    <xdr:sp macro="" textlink="">
      <xdr:nvSpPr>
        <xdr:cNvPr id="221" name="テキスト ボックス 220"/>
        <xdr:cNvSpPr txBox="1"/>
      </xdr:nvSpPr>
      <xdr:spPr>
        <a:xfrm>
          <a:off x="1955800" y="147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6849</xdr:rowOff>
    </xdr:from>
    <xdr:to>
      <xdr:col>7</xdr:col>
      <xdr:colOff>31750</xdr:colOff>
      <xdr:row>85</xdr:row>
      <xdr:rowOff>108449</xdr:rowOff>
    </xdr:to>
    <xdr:sp macro="" textlink="">
      <xdr:nvSpPr>
        <xdr:cNvPr id="222" name="楕円 221"/>
        <xdr:cNvSpPr/>
      </xdr:nvSpPr>
      <xdr:spPr>
        <a:xfrm>
          <a:off x="1397000" y="145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93226</xdr:rowOff>
    </xdr:from>
    <xdr:ext cx="762000" cy="259045"/>
    <xdr:sp macro="" textlink="">
      <xdr:nvSpPr>
        <xdr:cNvPr id="223" name="テキスト ボックス 222"/>
        <xdr:cNvSpPr txBox="1"/>
      </xdr:nvSpPr>
      <xdr:spPr>
        <a:xfrm>
          <a:off x="1066800" y="1466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等の平均値をわずかに上回っており、数値は近年上昇傾向にあります。本市は、職員数が少ない団体であるため、経験年数階層の変動に起因するものでありますが、今後も給与の適正化に努めていきます</a:t>
          </a:r>
          <a:r>
            <a:rPr kumimoji="1" lang="ja-JP" altLang="en-US" sz="1100">
              <a:solidFill>
                <a:schemeClr val="dk1"/>
              </a:solidFill>
              <a:latin typeface="+mn-lt"/>
              <a:ea typeface="+mn-ea"/>
              <a:cs typeface="+mn-cs"/>
            </a:rPr>
            <a:t>（調査時点において、</a:t>
          </a:r>
          <a:r>
            <a:rPr kumimoji="1" lang="en-US" altLang="ja-JP" sz="1100">
              <a:solidFill>
                <a:schemeClr val="dk1"/>
              </a:solidFill>
              <a:latin typeface="+mn-lt"/>
              <a:ea typeface="+mn-ea"/>
              <a:cs typeface="+mn-cs"/>
            </a:rPr>
            <a:t>H29</a:t>
          </a:r>
          <a:r>
            <a:rPr kumimoji="1" lang="ja-JP" altLang="en-US" sz="1100">
              <a:solidFill>
                <a:schemeClr val="dk1"/>
              </a:solidFill>
              <a:latin typeface="+mn-lt"/>
              <a:ea typeface="+mn-ea"/>
              <a:cs typeface="+mn-cs"/>
            </a:rPr>
            <a:t>の数値が未公表のため、前年度の数値を引用しています。）。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68036</xdr:rowOff>
    </xdr:to>
    <xdr:cxnSp macro="">
      <xdr:nvCxnSpPr>
        <xdr:cNvPr id="262" name="直線コネクタ 261"/>
        <xdr:cNvCxnSpPr/>
      </xdr:nvCxnSpPr>
      <xdr:spPr>
        <a:xfrm>
          <a:off x="15290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153307</xdr:rowOff>
    </xdr:to>
    <xdr:cxnSp macro="">
      <xdr:nvCxnSpPr>
        <xdr:cNvPr id="265" name="直線コネクタ 264"/>
        <xdr:cNvCxnSpPr/>
      </xdr:nvCxnSpPr>
      <xdr:spPr>
        <a:xfrm>
          <a:off x="14401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88</xdr:row>
      <xdr:rowOff>34471</xdr:rowOff>
    </xdr:to>
    <xdr:cxnSp macro="">
      <xdr:nvCxnSpPr>
        <xdr:cNvPr id="268" name="直線コネクタ 267"/>
        <xdr:cNvCxnSpPr/>
      </xdr:nvCxnSpPr>
      <xdr:spPr>
        <a:xfrm flipV="1">
          <a:off x="13512800" y="14725650"/>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Ｈ</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は消防事務の広域化により、消防職員が一部事務組合に移行されるため、職員数が大きく減少します。今後は、民間委託なども検討しながら、多く職員数が増加することがないよう計画的な人事管理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102764</xdr:rowOff>
    </xdr:to>
    <xdr:cxnSp macro="">
      <xdr:nvCxnSpPr>
        <xdr:cNvPr id="322" name="直線コネクタ 321"/>
        <xdr:cNvCxnSpPr/>
      </xdr:nvCxnSpPr>
      <xdr:spPr>
        <a:xfrm flipV="1">
          <a:off x="16179800" y="10706523"/>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102764</xdr:rowOff>
    </xdr:to>
    <xdr:cxnSp macro="">
      <xdr:nvCxnSpPr>
        <xdr:cNvPr id="325" name="直線コネクタ 324"/>
        <xdr:cNvCxnSpPr/>
      </xdr:nvCxnSpPr>
      <xdr:spPr>
        <a:xfrm>
          <a:off x="15290800" y="1069848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58526</xdr:rowOff>
    </xdr:from>
    <xdr:to>
      <xdr:col>72</xdr:col>
      <xdr:colOff>203200</xdr:colOff>
      <xdr:row>62</xdr:row>
      <xdr:rowOff>68580</xdr:rowOff>
    </xdr:to>
    <xdr:cxnSp macro="">
      <xdr:nvCxnSpPr>
        <xdr:cNvPr id="328" name="直線コネクタ 327"/>
        <xdr:cNvCxnSpPr/>
      </xdr:nvCxnSpPr>
      <xdr:spPr>
        <a:xfrm>
          <a:off x="14401800" y="106884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58526</xdr:rowOff>
    </xdr:from>
    <xdr:to>
      <xdr:col>68</xdr:col>
      <xdr:colOff>152400</xdr:colOff>
      <xdr:row>62</xdr:row>
      <xdr:rowOff>60537</xdr:rowOff>
    </xdr:to>
    <xdr:cxnSp macro="">
      <xdr:nvCxnSpPr>
        <xdr:cNvPr id="331" name="直線コネクタ 330"/>
        <xdr:cNvCxnSpPr/>
      </xdr:nvCxnSpPr>
      <xdr:spPr>
        <a:xfrm flipV="1">
          <a:off x="13512800" y="106884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25823</xdr:rowOff>
    </xdr:from>
    <xdr:to>
      <xdr:col>81</xdr:col>
      <xdr:colOff>95250</xdr:colOff>
      <xdr:row>62</xdr:row>
      <xdr:rowOff>127423</xdr:rowOff>
    </xdr:to>
    <xdr:sp macro="" textlink="">
      <xdr:nvSpPr>
        <xdr:cNvPr id="341" name="楕円 340"/>
        <xdr:cNvSpPr/>
      </xdr:nvSpPr>
      <xdr:spPr>
        <a:xfrm>
          <a:off x="16967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169350</xdr:rowOff>
    </xdr:from>
    <xdr:ext cx="762000" cy="259045"/>
    <xdr:sp macro="" textlink="">
      <xdr:nvSpPr>
        <xdr:cNvPr id="342" name="定員管理の状況該当値テキスト"/>
        <xdr:cNvSpPr txBox="1"/>
      </xdr:nvSpPr>
      <xdr:spPr>
        <a:xfrm>
          <a:off x="17106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51964</xdr:rowOff>
    </xdr:from>
    <xdr:to>
      <xdr:col>77</xdr:col>
      <xdr:colOff>95250</xdr:colOff>
      <xdr:row>62</xdr:row>
      <xdr:rowOff>153564</xdr:rowOff>
    </xdr:to>
    <xdr:sp macro="" textlink="">
      <xdr:nvSpPr>
        <xdr:cNvPr id="343" name="楕円 342"/>
        <xdr:cNvSpPr/>
      </xdr:nvSpPr>
      <xdr:spPr>
        <a:xfrm>
          <a:off x="16129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138341</xdr:rowOff>
    </xdr:from>
    <xdr:ext cx="736600" cy="259045"/>
    <xdr:sp macro="" textlink="">
      <xdr:nvSpPr>
        <xdr:cNvPr id="344" name="テキスト ボックス 343"/>
        <xdr:cNvSpPr txBox="1"/>
      </xdr:nvSpPr>
      <xdr:spPr>
        <a:xfrm>
          <a:off x="15798800" y="1076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5" name="楕円 344"/>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6" name="テキスト ボックス 345"/>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7726</xdr:rowOff>
    </xdr:from>
    <xdr:to>
      <xdr:col>68</xdr:col>
      <xdr:colOff>203200</xdr:colOff>
      <xdr:row>62</xdr:row>
      <xdr:rowOff>109326</xdr:rowOff>
    </xdr:to>
    <xdr:sp macro="" textlink="">
      <xdr:nvSpPr>
        <xdr:cNvPr id="347" name="楕円 346"/>
        <xdr:cNvSpPr/>
      </xdr:nvSpPr>
      <xdr:spPr>
        <a:xfrm>
          <a:off x="14351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94103</xdr:rowOff>
    </xdr:from>
    <xdr:ext cx="762000" cy="259045"/>
    <xdr:sp macro="" textlink="">
      <xdr:nvSpPr>
        <xdr:cNvPr id="348" name="テキスト ボックス 347"/>
        <xdr:cNvSpPr txBox="1"/>
      </xdr:nvSpPr>
      <xdr:spPr>
        <a:xfrm>
          <a:off x="14020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49" name="楕円 348"/>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50" name="テキスト ボックス 349"/>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本市では、大規模投資事業の計画的な予算化と特定目的基金の活用により、必要最低限の借入に努めてきたため、類似団体平均を下回る結果となっています。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今後は、人口増加に伴う社会基盤整備や公共施設等の老朽化対策のため、地方債の発行が見込まれるので、計画的な財政運営に努めます。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143192</xdr:rowOff>
    </xdr:to>
    <xdr:cxnSp macro="">
      <xdr:nvCxnSpPr>
        <xdr:cNvPr id="380" name="直線コネクタ 379"/>
        <xdr:cNvCxnSpPr/>
      </xdr:nvCxnSpPr>
      <xdr:spPr>
        <a:xfrm flipV="1">
          <a:off x="16179800" y="629729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119063</xdr:rowOff>
    </xdr:from>
    <xdr:to>
      <xdr:col>77</xdr:col>
      <xdr:colOff>44450</xdr:colOff>
      <xdr:row>36</xdr:row>
      <xdr:rowOff>143192</xdr:rowOff>
    </xdr:to>
    <xdr:cxnSp macro="">
      <xdr:nvCxnSpPr>
        <xdr:cNvPr id="383" name="直線コネクタ 382"/>
        <xdr:cNvCxnSpPr/>
      </xdr:nvCxnSpPr>
      <xdr:spPr>
        <a:xfrm>
          <a:off x="15290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119063</xdr:rowOff>
    </xdr:from>
    <xdr:to>
      <xdr:col>72</xdr:col>
      <xdr:colOff>203200</xdr:colOff>
      <xdr:row>36</xdr:row>
      <xdr:rowOff>149225</xdr:rowOff>
    </xdr:to>
    <xdr:cxnSp macro="">
      <xdr:nvCxnSpPr>
        <xdr:cNvPr id="386" name="直線コネクタ 385"/>
        <xdr:cNvCxnSpPr/>
      </xdr:nvCxnSpPr>
      <xdr:spPr>
        <a:xfrm flipV="1">
          <a:off x="14401800" y="62912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37</xdr:row>
      <xdr:rowOff>13970</xdr:rowOff>
    </xdr:to>
    <xdr:cxnSp macro="">
      <xdr:nvCxnSpPr>
        <xdr:cNvPr id="389" name="直線コネクタ 388"/>
        <xdr:cNvCxnSpPr/>
      </xdr:nvCxnSpPr>
      <xdr:spPr>
        <a:xfrm flipV="1">
          <a:off x="13512800" y="6321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399" name="楕円 398"/>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167022</xdr:rowOff>
    </xdr:from>
    <xdr:ext cx="762000" cy="259045"/>
    <xdr:sp macro="" textlink="">
      <xdr:nvSpPr>
        <xdr:cNvPr id="400" name="公債費負担の状況該当値テキスト"/>
        <xdr:cNvSpPr txBox="1"/>
      </xdr:nvSpPr>
      <xdr:spPr>
        <a:xfrm>
          <a:off x="17106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1" name="楕円 400"/>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2" name="テキスト ボックス 401"/>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68263</xdr:rowOff>
    </xdr:from>
    <xdr:to>
      <xdr:col>73</xdr:col>
      <xdr:colOff>44450</xdr:colOff>
      <xdr:row>36</xdr:row>
      <xdr:rowOff>169863</xdr:rowOff>
    </xdr:to>
    <xdr:sp macro="" textlink="">
      <xdr:nvSpPr>
        <xdr:cNvPr id="403" name="楕円 402"/>
        <xdr:cNvSpPr/>
      </xdr:nvSpPr>
      <xdr:spPr>
        <a:xfrm>
          <a:off x="15240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8590</xdr:rowOff>
    </xdr:from>
    <xdr:ext cx="762000" cy="259045"/>
    <xdr:sp macro="" textlink="">
      <xdr:nvSpPr>
        <xdr:cNvPr id="404" name="テキスト ボックス 403"/>
        <xdr:cNvSpPr txBox="1"/>
      </xdr:nvSpPr>
      <xdr:spPr>
        <a:xfrm>
          <a:off x="14909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5" name="楕円 404"/>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06" name="テキスト ボックス 405"/>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7" name="楕円 406"/>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8" name="テキスト ボックス 407"/>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本市では財政調整基金等の充当可能財源を比較的多く保有しているため、類似団体の平均等を下回る結果となっています。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しかしながら、近年施設整備事業等に伴う基金の繰入れを行っており、基金残高が減少しています。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今後も、人口増加に伴う社会基盤整備や公共施設等の老朽化対策のため、地方債の発行や基金からの繰入れが見込まれるので、計画的な財政運営に努めます。</a:t>
          </a:r>
          <a:endParaRPr lang="ja-JP" altLang="ja-JP" sz="1400"/>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経常収支比率に占める人件費の割合が類似団体と比較して高くなっている要因として、保育園や文化の家、体育館等の施設を指定管理ではなく、市で運営していることや、単独で消防署を運営していることが挙げら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年度以降、消防が広域化されるため、経費が減少しますが、民間委託なども検討しながら、多く職員数が増加することがないよう計画的な人事管理に努めていきます。</a:t>
          </a:r>
          <a:endParaRPr lang="ja-JP" altLang="ja-JP" sz="1100">
            <a:solidFill>
              <a:schemeClr val="dk1"/>
            </a:solidFill>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130810</xdr:rowOff>
    </xdr:to>
    <xdr:cxnSp macro="">
      <xdr:nvCxnSpPr>
        <xdr:cNvPr id="66" name="直線コネクタ 65"/>
        <xdr:cNvCxnSpPr/>
      </xdr:nvCxnSpPr>
      <xdr:spPr>
        <a:xfrm>
          <a:off x="3987800" y="6779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92710</xdr:rowOff>
    </xdr:to>
    <xdr:cxnSp macro="">
      <xdr:nvCxnSpPr>
        <xdr:cNvPr id="69" name="直線コネクタ 68"/>
        <xdr:cNvCxnSpPr/>
      </xdr:nvCxnSpPr>
      <xdr:spPr>
        <a:xfrm>
          <a:off x="3098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39</xdr:row>
      <xdr:rowOff>92710</xdr:rowOff>
    </xdr:to>
    <xdr:cxnSp macro="">
      <xdr:nvCxnSpPr>
        <xdr:cNvPr id="72" name="直線コネクタ 71"/>
        <xdr:cNvCxnSpPr/>
      </xdr:nvCxnSpPr>
      <xdr:spPr>
        <a:xfrm flipV="1">
          <a:off x="2209800" y="6703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92710</xdr:rowOff>
    </xdr:to>
    <xdr:cxnSp macro="">
      <xdr:nvCxnSpPr>
        <xdr:cNvPr id="75" name="直線コネクタ 74"/>
        <xdr:cNvCxnSpPr/>
      </xdr:nvCxnSpPr>
      <xdr:spPr>
        <a:xfrm>
          <a:off x="1320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7" name="楕円 86"/>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8" name="テキスト ボックス 87"/>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本市の物件費は類似団体と比較し高くなっています。本市の物件費は、委託料及び需用費が大部分を占めており、これらが高まる要因として、文化の家や体育館といった</a:t>
          </a:r>
          <a:r>
            <a:rPr kumimoji="1" lang="ja-JP" altLang="en-US" sz="1100">
              <a:solidFill>
                <a:schemeClr val="dk1"/>
              </a:solidFill>
              <a:latin typeface="+mn-lt"/>
              <a:ea typeface="+mn-ea"/>
              <a:cs typeface="+mn-cs"/>
            </a:rPr>
            <a:t>規模の大きい</a:t>
          </a:r>
          <a:r>
            <a:rPr kumimoji="1" lang="ja-JP" altLang="ja-JP" sz="1100">
              <a:solidFill>
                <a:schemeClr val="dk1"/>
              </a:solidFill>
              <a:latin typeface="+mn-lt"/>
              <a:ea typeface="+mn-ea"/>
              <a:cs typeface="+mn-cs"/>
            </a:rPr>
            <a:t>施設を直営で運営しており、それに伴う管理運営費が大きくなっていることが挙げられます。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今後は、業務の精査等により、物件費の削減に努めていきます。</a:t>
          </a:r>
          <a:endParaRPr kumimoji="1" lang="en-US" altLang="ja-JP" sz="110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19</xdr:row>
      <xdr:rowOff>10414</xdr:rowOff>
    </xdr:to>
    <xdr:cxnSp macro="">
      <xdr:nvCxnSpPr>
        <xdr:cNvPr id="125" name="直線コネクタ 124"/>
        <xdr:cNvCxnSpPr/>
      </xdr:nvCxnSpPr>
      <xdr:spPr>
        <a:xfrm flipV="1">
          <a:off x="15671800" y="31673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19</xdr:row>
      <xdr:rowOff>10414</xdr:rowOff>
    </xdr:to>
    <xdr:cxnSp macro="">
      <xdr:nvCxnSpPr>
        <xdr:cNvPr id="128" name="直線コネクタ 127"/>
        <xdr:cNvCxnSpPr/>
      </xdr:nvCxnSpPr>
      <xdr:spPr>
        <a:xfrm>
          <a:off x="14782800" y="30759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127000</xdr:rowOff>
    </xdr:to>
    <xdr:cxnSp macro="">
      <xdr:nvCxnSpPr>
        <xdr:cNvPr id="131" name="直線コネクタ 130"/>
        <xdr:cNvCxnSpPr/>
      </xdr:nvCxnSpPr>
      <xdr:spPr>
        <a:xfrm flipV="1">
          <a:off x="13893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19558</xdr:rowOff>
    </xdr:to>
    <xdr:cxnSp macro="">
      <xdr:nvCxnSpPr>
        <xdr:cNvPr id="134" name="直線コネクタ 133"/>
        <xdr:cNvCxnSpPr/>
      </xdr:nvCxnSpPr>
      <xdr:spPr>
        <a:xfrm flipV="1">
          <a:off x="13004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6" name="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本市は子育て世帯の流入による人口増加が続いているため、保育給付費等が増加しており、また、障がい者福祉に係る給付の行政需要も増加しているため、扶助費総額は年々増加</a:t>
          </a:r>
          <a:r>
            <a:rPr kumimoji="1" lang="ja-JP" altLang="en-US" sz="1100">
              <a:solidFill>
                <a:schemeClr val="dk1"/>
              </a:solidFill>
              <a:latin typeface="+mn-lt"/>
              <a:ea typeface="+mn-ea"/>
              <a:cs typeface="+mn-cs"/>
            </a:rPr>
            <a:t>し</a:t>
          </a:r>
          <a:r>
            <a:rPr kumimoji="1" lang="ja-JP" altLang="ja-JP" sz="1100">
              <a:solidFill>
                <a:schemeClr val="dk1"/>
              </a:solidFill>
              <a:latin typeface="+mn-lt"/>
              <a:ea typeface="+mn-ea"/>
              <a:cs typeface="+mn-cs"/>
            </a:rPr>
            <a:t>、一般財源ベースでの事業費は平成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年度を</a:t>
          </a:r>
          <a:r>
            <a:rPr kumimoji="1" lang="ja-JP" altLang="en-US" sz="1100">
              <a:solidFill>
                <a:schemeClr val="dk1"/>
              </a:solidFill>
              <a:latin typeface="+mn-lt"/>
              <a:ea typeface="+mn-ea"/>
              <a:cs typeface="+mn-cs"/>
            </a:rPr>
            <a:t>上回る</a:t>
          </a:r>
          <a:r>
            <a:rPr kumimoji="1" lang="ja-JP" altLang="ja-JP" sz="1100">
              <a:solidFill>
                <a:schemeClr val="dk1"/>
              </a:solidFill>
              <a:latin typeface="+mn-lt"/>
              <a:ea typeface="+mn-ea"/>
              <a:cs typeface="+mn-cs"/>
            </a:rPr>
            <a:t>結果となりました。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今後も特定財源の確保に努めながら、増加する扶助費に適切に対応していきます。</a:t>
          </a:r>
          <a:endParaRPr lang="ja-JP" altLang="ja-JP" sz="1400"/>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4535</xdr:rowOff>
    </xdr:to>
    <xdr:cxnSp macro="">
      <xdr:nvCxnSpPr>
        <xdr:cNvPr id="188" name="直線コネクタ 187"/>
        <xdr:cNvCxnSpPr/>
      </xdr:nvCxnSpPr>
      <xdr:spPr>
        <a:xfrm>
          <a:off x="3987800" y="9733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4535</xdr:rowOff>
    </xdr:to>
    <xdr:cxnSp macro="">
      <xdr:nvCxnSpPr>
        <xdr:cNvPr id="191" name="直線コネクタ 190"/>
        <xdr:cNvCxnSpPr/>
      </xdr:nvCxnSpPr>
      <xdr:spPr>
        <a:xfrm flipV="1">
          <a:off x="3098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57</xdr:row>
      <xdr:rowOff>4535</xdr:rowOff>
    </xdr:to>
    <xdr:cxnSp macro="">
      <xdr:nvCxnSpPr>
        <xdr:cNvPr id="194" name="直線コネクタ 193"/>
        <xdr:cNvCxnSpPr/>
      </xdr:nvCxnSpPr>
      <xdr:spPr>
        <a:xfrm>
          <a:off x="2209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23585</xdr:rowOff>
    </xdr:to>
    <xdr:cxnSp macro="">
      <xdr:nvCxnSpPr>
        <xdr:cNvPr id="197" name="直線コネクタ 196"/>
        <xdr:cNvCxnSpPr/>
      </xdr:nvCxnSpPr>
      <xdr:spPr>
        <a:xfrm>
          <a:off x="1320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繰出金や維持補修費について、類似団体と比較して低い数値となっていますが、その要因として、公共下水道事業や国民健康保険事業、介護保険事業等の特別会計への繰出金が少ないことや、公共施設の修繕等に係る経費が少なくなっていることが挙げられ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今後は、公共施設の老朽化などにより、修繕に係る経費が増加していくことが見込まれますので、計画的な改修に努め、経費の抑制に努めていきます。</a:t>
          </a:r>
          <a:endParaRPr lang="ja-JP" altLang="ja-JP" sz="1400"/>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115570</xdr:rowOff>
    </xdr:to>
    <xdr:cxnSp macro="">
      <xdr:nvCxnSpPr>
        <xdr:cNvPr id="249" name="直線コネクタ 248"/>
        <xdr:cNvCxnSpPr/>
      </xdr:nvCxnSpPr>
      <xdr:spPr>
        <a:xfrm>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77470</xdr:rowOff>
    </xdr:to>
    <xdr:cxnSp macro="">
      <xdr:nvCxnSpPr>
        <xdr:cNvPr id="252" name="直線コネクタ 251"/>
        <xdr:cNvCxnSpPr/>
      </xdr:nvCxnSpPr>
      <xdr:spPr>
        <a:xfrm>
          <a:off x="14782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55</xdr:row>
      <xdr:rowOff>24130</xdr:rowOff>
    </xdr:to>
    <xdr:cxnSp macro="">
      <xdr:nvCxnSpPr>
        <xdr:cNvPr id="255" name="直線コネクタ 254"/>
        <xdr:cNvCxnSpPr/>
      </xdr:nvCxnSpPr>
      <xdr:spPr>
        <a:xfrm>
          <a:off x="13893800" y="9301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43180</xdr:rowOff>
    </xdr:to>
    <xdr:cxnSp macro="">
      <xdr:nvCxnSpPr>
        <xdr:cNvPr id="258" name="直線コネクタ 257"/>
        <xdr:cNvCxnSpPr/>
      </xdr:nvCxnSpPr>
      <xdr:spPr>
        <a:xfrm>
          <a:off x="13004800" y="926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0" name="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1" name="テキスト ボックス 270"/>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2" name="楕円 271"/>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3" name="テキスト ボックス 272"/>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4" name="楕円 273"/>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5" name="テキスト ボックス 274"/>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6" name="楕円 275"/>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7" name="テキスト ボックス 276"/>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補助費等は類似団体平均と比較して低い数値となっていますが、この要因として、本市の補助費等の内訳のうち一部事務組合に対するものの割合が県内他市町村と比較して小さくなっていることから、本市が一部事務組合でなく単独で事業を実施していることが挙げられます。</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年度以降、消防が広域化により一部事務組合への負担金が計上されるため、平成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年度以降数値が高くなる見込みです。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97282</xdr:rowOff>
    </xdr:to>
    <xdr:cxnSp macro="">
      <xdr:nvCxnSpPr>
        <xdr:cNvPr id="307" name="直線コネクタ 306"/>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97282</xdr:rowOff>
    </xdr:to>
    <xdr:cxnSp macro="">
      <xdr:nvCxnSpPr>
        <xdr:cNvPr id="310" name="直線コネクタ 309"/>
        <xdr:cNvCxnSpPr/>
      </xdr:nvCxnSpPr>
      <xdr:spPr>
        <a:xfrm>
          <a:off x="14782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106426</xdr:rowOff>
    </xdr:to>
    <xdr:cxnSp macro="">
      <xdr:nvCxnSpPr>
        <xdr:cNvPr id="313" name="直線コネクタ 312"/>
        <xdr:cNvCxnSpPr/>
      </xdr:nvCxnSpPr>
      <xdr:spPr>
        <a:xfrm flipV="1">
          <a:off x="13893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6" name="直線コネクタ 315"/>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6" name="楕円 325"/>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7"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8" name="楕円 327"/>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9" name="テキスト ボックス 328"/>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0" name="楕円 329"/>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1" name="テキスト ボックス 330"/>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32" name="楕円 331"/>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3" name="テキスト ボックス 332"/>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4" name="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本市では、大規模投資事業の計画的な予算化と特定目的基金の活用により、必要最低限の地方債の借入に努めてきたため、類似団体との比較でも低い公債費比率となっています。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今後は、人口増加に伴う社会基盤整備や公共施設等の老朽化対策のため、地方債の発行が見込まれるので、計画的な財政運営に努めます。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5" name="直線コネクタ 364"/>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136144</xdr:rowOff>
    </xdr:to>
    <xdr:cxnSp macro="">
      <xdr:nvCxnSpPr>
        <xdr:cNvPr id="368" name="直線コネクタ 367"/>
        <xdr:cNvCxnSpPr/>
      </xdr:nvCxnSpPr>
      <xdr:spPr>
        <a:xfrm>
          <a:off x="3098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136144</xdr:rowOff>
    </xdr:to>
    <xdr:cxnSp macro="">
      <xdr:nvCxnSpPr>
        <xdr:cNvPr id="371" name="直線コネクタ 370"/>
        <xdr:cNvCxnSpPr/>
      </xdr:nvCxnSpPr>
      <xdr:spPr>
        <a:xfrm flipV="1">
          <a:off x="2209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136144</xdr:rowOff>
    </xdr:from>
    <xdr:to>
      <xdr:col>11</xdr:col>
      <xdr:colOff>9525</xdr:colOff>
      <xdr:row>74</xdr:row>
      <xdr:rowOff>159004</xdr:rowOff>
    </xdr:to>
    <xdr:cxnSp macro="">
      <xdr:nvCxnSpPr>
        <xdr:cNvPr id="374" name="直線コネクタ 373"/>
        <xdr:cNvCxnSpPr/>
      </xdr:nvCxnSpPr>
      <xdr:spPr>
        <a:xfrm flipV="1">
          <a:off x="1320800" y="12823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4" name="楕円 383"/>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5"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6" name="楕円 385"/>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7" name="テキスト ボックス 386"/>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8" name="楕円 387"/>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9" name="テキスト ボックス 388"/>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0" name="楕円 389"/>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1" name="テキスト ボックス 390"/>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108204</xdr:rowOff>
    </xdr:from>
    <xdr:to>
      <xdr:col>6</xdr:col>
      <xdr:colOff>171450</xdr:colOff>
      <xdr:row>75</xdr:row>
      <xdr:rowOff>38354</xdr:rowOff>
    </xdr:to>
    <xdr:sp macro="" textlink="">
      <xdr:nvSpPr>
        <xdr:cNvPr id="392" name="楕円 391"/>
        <xdr:cNvSpPr/>
      </xdr:nvSpPr>
      <xdr:spPr>
        <a:xfrm>
          <a:off x="1270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48531</xdr:rowOff>
    </xdr:from>
    <xdr:ext cx="762000" cy="259045"/>
    <xdr:sp macro="" textlink="">
      <xdr:nvSpPr>
        <xdr:cNvPr id="393" name="テキスト ボックス 392"/>
        <xdr:cNvSpPr txBox="1"/>
      </xdr:nvSpPr>
      <xdr:spPr>
        <a:xfrm>
          <a:off x="939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本市は、類似団体と比較して予算における公債費の比率が低いため、公債費以外の比率は相対的に高くなっています。</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しかしながら、比率自体は増加傾向にあり、財政構造が硬直化している傾向がありますので、引き続き経費の削減に努め、健全な財政運営を行っていきます。</a:t>
          </a:r>
          <a:endParaRPr kumimoji="1" lang="en-US" altLang="ja-JP" sz="11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77</xdr:row>
      <xdr:rowOff>142239</xdr:rowOff>
    </xdr:to>
    <xdr:cxnSp macro="">
      <xdr:nvCxnSpPr>
        <xdr:cNvPr id="426" name="直線コネクタ 425"/>
        <xdr:cNvCxnSpPr/>
      </xdr:nvCxnSpPr>
      <xdr:spPr>
        <a:xfrm>
          <a:off x="15671800" y="13332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146050</xdr:rowOff>
    </xdr:from>
    <xdr:to>
      <xdr:col>78</xdr:col>
      <xdr:colOff>69850</xdr:colOff>
      <xdr:row>77</xdr:row>
      <xdr:rowOff>130811</xdr:rowOff>
    </xdr:to>
    <xdr:cxnSp macro="">
      <xdr:nvCxnSpPr>
        <xdr:cNvPr id="429" name="直線コネクタ 428"/>
        <xdr:cNvCxnSpPr/>
      </xdr:nvCxnSpPr>
      <xdr:spPr>
        <a:xfrm>
          <a:off x="14782800" y="131762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146050</xdr:rowOff>
    </xdr:to>
    <xdr:cxnSp macro="">
      <xdr:nvCxnSpPr>
        <xdr:cNvPr id="432" name="直線コネクタ 431"/>
        <xdr:cNvCxnSpPr/>
      </xdr:nvCxnSpPr>
      <xdr:spPr>
        <a:xfrm>
          <a:off x="13893800" y="1317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146050</xdr:rowOff>
    </xdr:to>
    <xdr:cxnSp macro="">
      <xdr:nvCxnSpPr>
        <xdr:cNvPr id="435" name="直線コネクタ 434"/>
        <xdr:cNvCxnSpPr/>
      </xdr:nvCxnSpPr>
      <xdr:spPr>
        <a:xfrm>
          <a:off x="13004800" y="1313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5" name="楕円 444"/>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46"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47" name="楕円 446"/>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48" name="テキスト ボックス 447"/>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95250</xdr:rowOff>
    </xdr:from>
    <xdr:to>
      <xdr:col>74</xdr:col>
      <xdr:colOff>31750</xdr:colOff>
      <xdr:row>77</xdr:row>
      <xdr:rowOff>25400</xdr:rowOff>
    </xdr:to>
    <xdr:sp macro="" textlink="">
      <xdr:nvSpPr>
        <xdr:cNvPr id="449" name="楕円 448"/>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50" name="テキスト ボックス 449"/>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51" name="楕円 450"/>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52" name="テキスト ボックス 451"/>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53" name="楕円 452"/>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54" name="テキスト ボックス 453"/>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120009</xdr:rowOff>
    </xdr:from>
    <xdr:to>
      <xdr:col>29</xdr:col>
      <xdr:colOff>127000</xdr:colOff>
      <xdr:row>16</xdr:row>
      <xdr:rowOff>164986</xdr:rowOff>
    </xdr:to>
    <xdr:cxnSp macro="">
      <xdr:nvCxnSpPr>
        <xdr:cNvPr id="50" name="直線コネクタ 49"/>
        <xdr:cNvCxnSpPr/>
      </xdr:nvCxnSpPr>
      <xdr:spPr bwMode="auto">
        <a:xfrm flipV="1">
          <a:off x="5003800" y="2910834"/>
          <a:ext cx="647700" cy="4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164986</xdr:rowOff>
    </xdr:from>
    <xdr:to>
      <xdr:col>26</xdr:col>
      <xdr:colOff>50800</xdr:colOff>
      <xdr:row>16</xdr:row>
      <xdr:rowOff>170529</xdr:rowOff>
    </xdr:to>
    <xdr:cxnSp macro="">
      <xdr:nvCxnSpPr>
        <xdr:cNvPr id="53" name="直線コネクタ 52"/>
        <xdr:cNvCxnSpPr/>
      </xdr:nvCxnSpPr>
      <xdr:spPr bwMode="auto">
        <a:xfrm flipV="1">
          <a:off x="4305300" y="2955811"/>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170529</xdr:rowOff>
    </xdr:from>
    <xdr:to>
      <xdr:col>22</xdr:col>
      <xdr:colOff>114300</xdr:colOff>
      <xdr:row>17</xdr:row>
      <xdr:rowOff>36684</xdr:rowOff>
    </xdr:to>
    <xdr:cxnSp macro="">
      <xdr:nvCxnSpPr>
        <xdr:cNvPr id="56" name="直線コネクタ 55"/>
        <xdr:cNvCxnSpPr/>
      </xdr:nvCxnSpPr>
      <xdr:spPr bwMode="auto">
        <a:xfrm flipV="1">
          <a:off x="3606800" y="2961354"/>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36684</xdr:rowOff>
    </xdr:from>
    <xdr:to>
      <xdr:col>18</xdr:col>
      <xdr:colOff>177800</xdr:colOff>
      <xdr:row>17</xdr:row>
      <xdr:rowOff>50648</xdr:rowOff>
    </xdr:to>
    <xdr:cxnSp macro="">
      <xdr:nvCxnSpPr>
        <xdr:cNvPr id="59" name="直線コネクタ 58"/>
        <xdr:cNvCxnSpPr/>
      </xdr:nvCxnSpPr>
      <xdr:spPr bwMode="auto">
        <a:xfrm flipV="1">
          <a:off x="2908300" y="2998959"/>
          <a:ext cx="698500" cy="1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69209</xdr:rowOff>
    </xdr:from>
    <xdr:to>
      <xdr:col>29</xdr:col>
      <xdr:colOff>177800</xdr:colOff>
      <xdr:row>16</xdr:row>
      <xdr:rowOff>170809</xdr:rowOff>
    </xdr:to>
    <xdr:sp macro="" textlink="">
      <xdr:nvSpPr>
        <xdr:cNvPr id="69" name="楕円 68"/>
        <xdr:cNvSpPr/>
      </xdr:nvSpPr>
      <xdr:spPr bwMode="auto">
        <a:xfrm>
          <a:off x="5600700" y="2860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85736</xdr:rowOff>
    </xdr:from>
    <xdr:ext cx="762000" cy="259045"/>
    <xdr:sp macro="" textlink="">
      <xdr:nvSpPr>
        <xdr:cNvPr id="70" name="人口1人当たり決算額の推移該当値テキスト130"/>
        <xdr:cNvSpPr txBox="1"/>
      </xdr:nvSpPr>
      <xdr:spPr>
        <a:xfrm>
          <a:off x="5740400" y="270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114186</xdr:rowOff>
    </xdr:from>
    <xdr:to>
      <xdr:col>26</xdr:col>
      <xdr:colOff>101600</xdr:colOff>
      <xdr:row>17</xdr:row>
      <xdr:rowOff>44336</xdr:rowOff>
    </xdr:to>
    <xdr:sp macro="" textlink="">
      <xdr:nvSpPr>
        <xdr:cNvPr id="71" name="楕円 70"/>
        <xdr:cNvSpPr/>
      </xdr:nvSpPr>
      <xdr:spPr bwMode="auto">
        <a:xfrm>
          <a:off x="4953000" y="290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54513</xdr:rowOff>
    </xdr:from>
    <xdr:ext cx="736600" cy="259045"/>
    <xdr:sp macro="" textlink="">
      <xdr:nvSpPr>
        <xdr:cNvPr id="72" name="テキスト ボックス 71"/>
        <xdr:cNvSpPr txBox="1"/>
      </xdr:nvSpPr>
      <xdr:spPr>
        <a:xfrm>
          <a:off x="4622800" y="26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119729</xdr:rowOff>
    </xdr:from>
    <xdr:to>
      <xdr:col>22</xdr:col>
      <xdr:colOff>165100</xdr:colOff>
      <xdr:row>17</xdr:row>
      <xdr:rowOff>49879</xdr:rowOff>
    </xdr:to>
    <xdr:sp macro="" textlink="">
      <xdr:nvSpPr>
        <xdr:cNvPr id="73" name="楕円 72"/>
        <xdr:cNvSpPr/>
      </xdr:nvSpPr>
      <xdr:spPr bwMode="auto">
        <a:xfrm>
          <a:off x="4254500" y="29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60056</xdr:rowOff>
    </xdr:from>
    <xdr:ext cx="762000" cy="259045"/>
    <xdr:sp macro="" textlink="">
      <xdr:nvSpPr>
        <xdr:cNvPr id="74" name="テキスト ボックス 73"/>
        <xdr:cNvSpPr txBox="1"/>
      </xdr:nvSpPr>
      <xdr:spPr>
        <a:xfrm>
          <a:off x="3924300" y="267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157334</xdr:rowOff>
    </xdr:from>
    <xdr:to>
      <xdr:col>19</xdr:col>
      <xdr:colOff>38100</xdr:colOff>
      <xdr:row>17</xdr:row>
      <xdr:rowOff>87484</xdr:rowOff>
    </xdr:to>
    <xdr:sp macro="" textlink="">
      <xdr:nvSpPr>
        <xdr:cNvPr id="75" name="楕円 74"/>
        <xdr:cNvSpPr/>
      </xdr:nvSpPr>
      <xdr:spPr bwMode="auto">
        <a:xfrm>
          <a:off x="3556000" y="2948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72261</xdr:rowOff>
    </xdr:from>
    <xdr:ext cx="762000" cy="259045"/>
    <xdr:sp macro="" textlink="">
      <xdr:nvSpPr>
        <xdr:cNvPr id="76" name="テキスト ボックス 75"/>
        <xdr:cNvSpPr txBox="1"/>
      </xdr:nvSpPr>
      <xdr:spPr>
        <a:xfrm>
          <a:off x="3225800" y="303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171298</xdr:rowOff>
    </xdr:from>
    <xdr:to>
      <xdr:col>15</xdr:col>
      <xdr:colOff>101600</xdr:colOff>
      <xdr:row>17</xdr:row>
      <xdr:rowOff>101448</xdr:rowOff>
    </xdr:to>
    <xdr:sp macro="" textlink="">
      <xdr:nvSpPr>
        <xdr:cNvPr id="77" name="楕円 76"/>
        <xdr:cNvSpPr/>
      </xdr:nvSpPr>
      <xdr:spPr bwMode="auto">
        <a:xfrm>
          <a:off x="2857500" y="296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86225</xdr:rowOff>
    </xdr:from>
    <xdr:ext cx="762000" cy="259045"/>
    <xdr:sp macro="" textlink="">
      <xdr:nvSpPr>
        <xdr:cNvPr id="78" name="テキスト ボックス 77"/>
        <xdr:cNvSpPr txBox="1"/>
      </xdr:nvSpPr>
      <xdr:spPr>
        <a:xfrm>
          <a:off x="2527300" y="304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224808</xdr:rowOff>
    </xdr:from>
    <xdr:to>
      <xdr:col>29</xdr:col>
      <xdr:colOff>127000</xdr:colOff>
      <xdr:row>37</xdr:row>
      <xdr:rowOff>241398</xdr:rowOff>
    </xdr:to>
    <xdr:cxnSp macro="">
      <xdr:nvCxnSpPr>
        <xdr:cNvPr id="113" name="直線コネクタ 112"/>
        <xdr:cNvCxnSpPr/>
      </xdr:nvCxnSpPr>
      <xdr:spPr bwMode="auto">
        <a:xfrm>
          <a:off x="5003800" y="7349508"/>
          <a:ext cx="6477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224808</xdr:rowOff>
    </xdr:from>
    <xdr:to>
      <xdr:col>26</xdr:col>
      <xdr:colOff>50800</xdr:colOff>
      <xdr:row>37</xdr:row>
      <xdr:rowOff>274055</xdr:rowOff>
    </xdr:to>
    <xdr:cxnSp macro="">
      <xdr:nvCxnSpPr>
        <xdr:cNvPr id="116" name="直線コネクタ 115"/>
        <xdr:cNvCxnSpPr/>
      </xdr:nvCxnSpPr>
      <xdr:spPr bwMode="auto">
        <a:xfrm flipV="1">
          <a:off x="4305300" y="7349508"/>
          <a:ext cx="698500" cy="4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239537</xdr:rowOff>
    </xdr:from>
    <xdr:to>
      <xdr:col>22</xdr:col>
      <xdr:colOff>114300</xdr:colOff>
      <xdr:row>37</xdr:row>
      <xdr:rowOff>274055</xdr:rowOff>
    </xdr:to>
    <xdr:cxnSp macro="">
      <xdr:nvCxnSpPr>
        <xdr:cNvPr id="119" name="直線コネクタ 118"/>
        <xdr:cNvCxnSpPr/>
      </xdr:nvCxnSpPr>
      <xdr:spPr bwMode="auto">
        <a:xfrm>
          <a:off x="3606800" y="7364237"/>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229184</xdr:rowOff>
    </xdr:from>
    <xdr:to>
      <xdr:col>18</xdr:col>
      <xdr:colOff>177800</xdr:colOff>
      <xdr:row>37</xdr:row>
      <xdr:rowOff>239537</xdr:rowOff>
    </xdr:to>
    <xdr:cxnSp macro="">
      <xdr:nvCxnSpPr>
        <xdr:cNvPr id="122" name="直線コネクタ 121"/>
        <xdr:cNvCxnSpPr/>
      </xdr:nvCxnSpPr>
      <xdr:spPr bwMode="auto">
        <a:xfrm>
          <a:off x="2908300" y="7353884"/>
          <a:ext cx="698500" cy="1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190598</xdr:rowOff>
    </xdr:from>
    <xdr:to>
      <xdr:col>29</xdr:col>
      <xdr:colOff>177800</xdr:colOff>
      <xdr:row>37</xdr:row>
      <xdr:rowOff>292198</xdr:rowOff>
    </xdr:to>
    <xdr:sp macro="" textlink="">
      <xdr:nvSpPr>
        <xdr:cNvPr id="132" name="楕円 131"/>
        <xdr:cNvSpPr/>
      </xdr:nvSpPr>
      <xdr:spPr bwMode="auto">
        <a:xfrm>
          <a:off x="5600700" y="731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99175</xdr:rowOff>
    </xdr:from>
    <xdr:ext cx="762000" cy="259045"/>
    <xdr:sp macro="" textlink="">
      <xdr:nvSpPr>
        <xdr:cNvPr id="133" name="人口1人当たり決算額の推移該当値テキスト445"/>
        <xdr:cNvSpPr txBox="1"/>
      </xdr:nvSpPr>
      <xdr:spPr>
        <a:xfrm>
          <a:off x="5740400" y="722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174008</xdr:rowOff>
    </xdr:from>
    <xdr:to>
      <xdr:col>26</xdr:col>
      <xdr:colOff>101600</xdr:colOff>
      <xdr:row>37</xdr:row>
      <xdr:rowOff>275608</xdr:rowOff>
    </xdr:to>
    <xdr:sp macro="" textlink="">
      <xdr:nvSpPr>
        <xdr:cNvPr id="134" name="楕円 133"/>
        <xdr:cNvSpPr/>
      </xdr:nvSpPr>
      <xdr:spPr bwMode="auto">
        <a:xfrm>
          <a:off x="4953000" y="729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260385</xdr:rowOff>
    </xdr:from>
    <xdr:ext cx="736600" cy="259045"/>
    <xdr:sp macro="" textlink="">
      <xdr:nvSpPr>
        <xdr:cNvPr id="135" name="テキスト ボックス 134"/>
        <xdr:cNvSpPr txBox="1"/>
      </xdr:nvSpPr>
      <xdr:spPr>
        <a:xfrm>
          <a:off x="4622800" y="738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223255</xdr:rowOff>
    </xdr:from>
    <xdr:to>
      <xdr:col>22</xdr:col>
      <xdr:colOff>165100</xdr:colOff>
      <xdr:row>37</xdr:row>
      <xdr:rowOff>324855</xdr:rowOff>
    </xdr:to>
    <xdr:sp macro="" textlink="">
      <xdr:nvSpPr>
        <xdr:cNvPr id="136" name="楕円 135"/>
        <xdr:cNvSpPr/>
      </xdr:nvSpPr>
      <xdr:spPr bwMode="auto">
        <a:xfrm>
          <a:off x="4254500" y="734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309632</xdr:rowOff>
    </xdr:from>
    <xdr:ext cx="762000" cy="259045"/>
    <xdr:sp macro="" textlink="">
      <xdr:nvSpPr>
        <xdr:cNvPr id="137" name="テキスト ボックス 136"/>
        <xdr:cNvSpPr txBox="1"/>
      </xdr:nvSpPr>
      <xdr:spPr>
        <a:xfrm>
          <a:off x="3924300" y="74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188737</xdr:rowOff>
    </xdr:from>
    <xdr:to>
      <xdr:col>19</xdr:col>
      <xdr:colOff>38100</xdr:colOff>
      <xdr:row>37</xdr:row>
      <xdr:rowOff>290337</xdr:rowOff>
    </xdr:to>
    <xdr:sp macro="" textlink="">
      <xdr:nvSpPr>
        <xdr:cNvPr id="138" name="楕円 137"/>
        <xdr:cNvSpPr/>
      </xdr:nvSpPr>
      <xdr:spPr bwMode="auto">
        <a:xfrm>
          <a:off x="3556000" y="731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275114</xdr:rowOff>
    </xdr:from>
    <xdr:ext cx="762000" cy="259045"/>
    <xdr:sp macro="" textlink="">
      <xdr:nvSpPr>
        <xdr:cNvPr id="139" name="テキスト ボックス 138"/>
        <xdr:cNvSpPr txBox="1"/>
      </xdr:nvSpPr>
      <xdr:spPr>
        <a:xfrm>
          <a:off x="3225800" y="739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178384</xdr:rowOff>
    </xdr:from>
    <xdr:to>
      <xdr:col>15</xdr:col>
      <xdr:colOff>101600</xdr:colOff>
      <xdr:row>37</xdr:row>
      <xdr:rowOff>279984</xdr:rowOff>
    </xdr:to>
    <xdr:sp macro="" textlink="">
      <xdr:nvSpPr>
        <xdr:cNvPr id="140" name="楕円 139"/>
        <xdr:cNvSpPr/>
      </xdr:nvSpPr>
      <xdr:spPr bwMode="auto">
        <a:xfrm>
          <a:off x="2857500" y="73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264761</xdr:rowOff>
    </xdr:from>
    <xdr:ext cx="762000" cy="259045"/>
    <xdr:sp macro="" textlink="">
      <xdr:nvSpPr>
        <xdr:cNvPr id="141" name="テキスト ボックス 140"/>
        <xdr:cNvSpPr txBox="1"/>
      </xdr:nvSpPr>
      <xdr:spPr>
        <a:xfrm>
          <a:off x="2527300" y="738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169075</xdr:rowOff>
    </xdr:from>
    <xdr:to>
      <xdr:col>24</xdr:col>
      <xdr:colOff>63500</xdr:colOff>
      <xdr:row>36</xdr:row>
      <xdr:rowOff>40430</xdr:rowOff>
    </xdr:to>
    <xdr:cxnSp macro="">
      <xdr:nvCxnSpPr>
        <xdr:cNvPr id="61" name="直線コネクタ 60"/>
        <xdr:cNvCxnSpPr/>
      </xdr:nvCxnSpPr>
      <xdr:spPr>
        <a:xfrm flipV="1">
          <a:off x="3797300" y="6169825"/>
          <a:ext cx="8382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33077</xdr:rowOff>
    </xdr:from>
    <xdr:to>
      <xdr:col>19</xdr:col>
      <xdr:colOff>177800</xdr:colOff>
      <xdr:row>36</xdr:row>
      <xdr:rowOff>40430</xdr:rowOff>
    </xdr:to>
    <xdr:cxnSp macro="">
      <xdr:nvCxnSpPr>
        <xdr:cNvPr id="64" name="直線コネクタ 63"/>
        <xdr:cNvCxnSpPr/>
      </xdr:nvCxnSpPr>
      <xdr:spPr>
        <a:xfrm>
          <a:off x="2908300" y="620527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33077</xdr:rowOff>
    </xdr:from>
    <xdr:to>
      <xdr:col>15</xdr:col>
      <xdr:colOff>50800</xdr:colOff>
      <xdr:row>36</xdr:row>
      <xdr:rowOff>70320</xdr:rowOff>
    </xdr:to>
    <xdr:cxnSp macro="">
      <xdr:nvCxnSpPr>
        <xdr:cNvPr id="67" name="直線コネクタ 66"/>
        <xdr:cNvCxnSpPr/>
      </xdr:nvCxnSpPr>
      <xdr:spPr>
        <a:xfrm flipV="1">
          <a:off x="2019300" y="6205277"/>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70320</xdr:rowOff>
    </xdr:from>
    <xdr:to>
      <xdr:col>10</xdr:col>
      <xdr:colOff>114300</xdr:colOff>
      <xdr:row>36</xdr:row>
      <xdr:rowOff>82398</xdr:rowOff>
    </xdr:to>
    <xdr:cxnSp macro="">
      <xdr:nvCxnSpPr>
        <xdr:cNvPr id="70" name="直線コネクタ 69"/>
        <xdr:cNvCxnSpPr/>
      </xdr:nvCxnSpPr>
      <xdr:spPr>
        <a:xfrm flipV="1">
          <a:off x="1130300" y="6242520"/>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118275</xdr:rowOff>
    </xdr:from>
    <xdr:to>
      <xdr:col>24</xdr:col>
      <xdr:colOff>114300</xdr:colOff>
      <xdr:row>36</xdr:row>
      <xdr:rowOff>48425</xdr:rowOff>
    </xdr:to>
    <xdr:sp macro="" textlink="">
      <xdr:nvSpPr>
        <xdr:cNvPr id="80" name="楕円 79"/>
        <xdr:cNvSpPr/>
      </xdr:nvSpPr>
      <xdr:spPr>
        <a:xfrm>
          <a:off x="4584700" y="61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141152</xdr:rowOff>
    </xdr:from>
    <xdr:ext cx="534377" cy="259045"/>
    <xdr:sp macro="" textlink="">
      <xdr:nvSpPr>
        <xdr:cNvPr id="81" name="人件費該当値テキスト"/>
        <xdr:cNvSpPr txBox="1"/>
      </xdr:nvSpPr>
      <xdr:spPr>
        <a:xfrm>
          <a:off x="4686300" y="59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161080</xdr:rowOff>
    </xdr:from>
    <xdr:to>
      <xdr:col>20</xdr:col>
      <xdr:colOff>38100</xdr:colOff>
      <xdr:row>36</xdr:row>
      <xdr:rowOff>91230</xdr:rowOff>
    </xdr:to>
    <xdr:sp macro="" textlink="">
      <xdr:nvSpPr>
        <xdr:cNvPr id="82" name="楕円 81"/>
        <xdr:cNvSpPr/>
      </xdr:nvSpPr>
      <xdr:spPr>
        <a:xfrm>
          <a:off x="3746500" y="61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107757</xdr:rowOff>
    </xdr:from>
    <xdr:ext cx="534377" cy="259045"/>
    <xdr:sp macro="" textlink="">
      <xdr:nvSpPr>
        <xdr:cNvPr id="83" name="テキスト ボックス 82"/>
        <xdr:cNvSpPr txBox="1"/>
      </xdr:nvSpPr>
      <xdr:spPr>
        <a:xfrm>
          <a:off x="3530111" y="59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153727</xdr:rowOff>
    </xdr:from>
    <xdr:to>
      <xdr:col>15</xdr:col>
      <xdr:colOff>101600</xdr:colOff>
      <xdr:row>36</xdr:row>
      <xdr:rowOff>83877</xdr:rowOff>
    </xdr:to>
    <xdr:sp macro="" textlink="">
      <xdr:nvSpPr>
        <xdr:cNvPr id="84" name="楕円 83"/>
        <xdr:cNvSpPr/>
      </xdr:nvSpPr>
      <xdr:spPr>
        <a:xfrm>
          <a:off x="2857500" y="61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100404</xdr:rowOff>
    </xdr:from>
    <xdr:ext cx="534377" cy="259045"/>
    <xdr:sp macro="" textlink="">
      <xdr:nvSpPr>
        <xdr:cNvPr id="85" name="テキスト ボックス 84"/>
        <xdr:cNvSpPr txBox="1"/>
      </xdr:nvSpPr>
      <xdr:spPr>
        <a:xfrm>
          <a:off x="2641111" y="59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19520</xdr:rowOff>
    </xdr:from>
    <xdr:to>
      <xdr:col>10</xdr:col>
      <xdr:colOff>165100</xdr:colOff>
      <xdr:row>36</xdr:row>
      <xdr:rowOff>121120</xdr:rowOff>
    </xdr:to>
    <xdr:sp macro="" textlink="">
      <xdr:nvSpPr>
        <xdr:cNvPr id="86" name="楕円 85"/>
        <xdr:cNvSpPr/>
      </xdr:nvSpPr>
      <xdr:spPr>
        <a:xfrm>
          <a:off x="1968500" y="6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137647</xdr:rowOff>
    </xdr:from>
    <xdr:ext cx="534377" cy="259045"/>
    <xdr:sp macro="" textlink="">
      <xdr:nvSpPr>
        <xdr:cNvPr id="87" name="テキスト ボックス 86"/>
        <xdr:cNvSpPr txBox="1"/>
      </xdr:nvSpPr>
      <xdr:spPr>
        <a:xfrm>
          <a:off x="1752111" y="596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31598</xdr:rowOff>
    </xdr:from>
    <xdr:to>
      <xdr:col>6</xdr:col>
      <xdr:colOff>38100</xdr:colOff>
      <xdr:row>36</xdr:row>
      <xdr:rowOff>133198</xdr:rowOff>
    </xdr:to>
    <xdr:sp macro="" textlink="">
      <xdr:nvSpPr>
        <xdr:cNvPr id="88" name="楕円 87"/>
        <xdr:cNvSpPr/>
      </xdr:nvSpPr>
      <xdr:spPr>
        <a:xfrm>
          <a:off x="1079500" y="6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149725</xdr:rowOff>
    </xdr:from>
    <xdr:ext cx="534377" cy="259045"/>
    <xdr:sp macro="" textlink="">
      <xdr:nvSpPr>
        <xdr:cNvPr id="89" name="テキスト ボックス 88"/>
        <xdr:cNvSpPr txBox="1"/>
      </xdr:nvSpPr>
      <xdr:spPr>
        <a:xfrm>
          <a:off x="863111" y="59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102275</xdr:rowOff>
    </xdr:from>
    <xdr:to>
      <xdr:col>24</xdr:col>
      <xdr:colOff>63500</xdr:colOff>
      <xdr:row>53</xdr:row>
      <xdr:rowOff>143717</xdr:rowOff>
    </xdr:to>
    <xdr:cxnSp macro="">
      <xdr:nvCxnSpPr>
        <xdr:cNvPr id="121" name="直線コネクタ 120"/>
        <xdr:cNvCxnSpPr/>
      </xdr:nvCxnSpPr>
      <xdr:spPr>
        <a:xfrm flipV="1">
          <a:off x="3797300" y="9189125"/>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127747</xdr:rowOff>
    </xdr:from>
    <xdr:to>
      <xdr:col>19</xdr:col>
      <xdr:colOff>177800</xdr:colOff>
      <xdr:row>53</xdr:row>
      <xdr:rowOff>143717</xdr:rowOff>
    </xdr:to>
    <xdr:cxnSp macro="">
      <xdr:nvCxnSpPr>
        <xdr:cNvPr id="124" name="直線コネクタ 123"/>
        <xdr:cNvCxnSpPr/>
      </xdr:nvCxnSpPr>
      <xdr:spPr>
        <a:xfrm>
          <a:off x="2908300" y="9214597"/>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127747</xdr:rowOff>
    </xdr:from>
    <xdr:to>
      <xdr:col>15</xdr:col>
      <xdr:colOff>50800</xdr:colOff>
      <xdr:row>53</xdr:row>
      <xdr:rowOff>167850</xdr:rowOff>
    </xdr:to>
    <xdr:cxnSp macro="">
      <xdr:nvCxnSpPr>
        <xdr:cNvPr id="127" name="直線コネクタ 126"/>
        <xdr:cNvCxnSpPr/>
      </xdr:nvCxnSpPr>
      <xdr:spPr>
        <a:xfrm flipV="1">
          <a:off x="2019300" y="9214597"/>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167850</xdr:rowOff>
    </xdr:from>
    <xdr:to>
      <xdr:col>10</xdr:col>
      <xdr:colOff>114300</xdr:colOff>
      <xdr:row>54</xdr:row>
      <xdr:rowOff>111060</xdr:rowOff>
    </xdr:to>
    <xdr:cxnSp macro="">
      <xdr:nvCxnSpPr>
        <xdr:cNvPr id="130" name="直線コネクタ 129"/>
        <xdr:cNvCxnSpPr/>
      </xdr:nvCxnSpPr>
      <xdr:spPr>
        <a:xfrm flipV="1">
          <a:off x="1130300" y="9254700"/>
          <a:ext cx="889000" cy="1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51475</xdr:rowOff>
    </xdr:from>
    <xdr:to>
      <xdr:col>24</xdr:col>
      <xdr:colOff>114300</xdr:colOff>
      <xdr:row>53</xdr:row>
      <xdr:rowOff>153075</xdr:rowOff>
    </xdr:to>
    <xdr:sp macro="" textlink="">
      <xdr:nvSpPr>
        <xdr:cNvPr id="140" name="楕円 139"/>
        <xdr:cNvSpPr/>
      </xdr:nvSpPr>
      <xdr:spPr>
        <a:xfrm>
          <a:off x="4584700" y="91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74352</xdr:rowOff>
    </xdr:from>
    <xdr:ext cx="534377" cy="259045"/>
    <xdr:sp macro="" textlink="">
      <xdr:nvSpPr>
        <xdr:cNvPr id="141" name="物件費該当値テキスト"/>
        <xdr:cNvSpPr txBox="1"/>
      </xdr:nvSpPr>
      <xdr:spPr>
        <a:xfrm>
          <a:off x="4686300" y="898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92917</xdr:rowOff>
    </xdr:from>
    <xdr:to>
      <xdr:col>20</xdr:col>
      <xdr:colOff>38100</xdr:colOff>
      <xdr:row>54</xdr:row>
      <xdr:rowOff>23067</xdr:rowOff>
    </xdr:to>
    <xdr:sp macro="" textlink="">
      <xdr:nvSpPr>
        <xdr:cNvPr id="142" name="楕円 141"/>
        <xdr:cNvSpPr/>
      </xdr:nvSpPr>
      <xdr:spPr>
        <a:xfrm>
          <a:off x="3746500" y="91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39594</xdr:rowOff>
    </xdr:from>
    <xdr:ext cx="534377" cy="259045"/>
    <xdr:sp macro="" textlink="">
      <xdr:nvSpPr>
        <xdr:cNvPr id="143" name="テキスト ボックス 142"/>
        <xdr:cNvSpPr txBox="1"/>
      </xdr:nvSpPr>
      <xdr:spPr>
        <a:xfrm>
          <a:off x="3530111" y="89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76947</xdr:rowOff>
    </xdr:from>
    <xdr:to>
      <xdr:col>15</xdr:col>
      <xdr:colOff>101600</xdr:colOff>
      <xdr:row>54</xdr:row>
      <xdr:rowOff>7097</xdr:rowOff>
    </xdr:to>
    <xdr:sp macro="" textlink="">
      <xdr:nvSpPr>
        <xdr:cNvPr id="144" name="楕円 143"/>
        <xdr:cNvSpPr/>
      </xdr:nvSpPr>
      <xdr:spPr>
        <a:xfrm>
          <a:off x="2857500" y="91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23624</xdr:rowOff>
    </xdr:from>
    <xdr:ext cx="534377" cy="259045"/>
    <xdr:sp macro="" textlink="">
      <xdr:nvSpPr>
        <xdr:cNvPr id="145" name="テキスト ボックス 144"/>
        <xdr:cNvSpPr txBox="1"/>
      </xdr:nvSpPr>
      <xdr:spPr>
        <a:xfrm>
          <a:off x="2641111" y="89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117050</xdr:rowOff>
    </xdr:from>
    <xdr:to>
      <xdr:col>10</xdr:col>
      <xdr:colOff>165100</xdr:colOff>
      <xdr:row>54</xdr:row>
      <xdr:rowOff>47200</xdr:rowOff>
    </xdr:to>
    <xdr:sp macro="" textlink="">
      <xdr:nvSpPr>
        <xdr:cNvPr id="146" name="楕円 145"/>
        <xdr:cNvSpPr/>
      </xdr:nvSpPr>
      <xdr:spPr>
        <a:xfrm>
          <a:off x="1968500" y="92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63727</xdr:rowOff>
    </xdr:from>
    <xdr:ext cx="534377" cy="259045"/>
    <xdr:sp macro="" textlink="">
      <xdr:nvSpPr>
        <xdr:cNvPr id="147" name="テキスト ボックス 146"/>
        <xdr:cNvSpPr txBox="1"/>
      </xdr:nvSpPr>
      <xdr:spPr>
        <a:xfrm>
          <a:off x="1752111" y="89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60260</xdr:rowOff>
    </xdr:from>
    <xdr:to>
      <xdr:col>6</xdr:col>
      <xdr:colOff>38100</xdr:colOff>
      <xdr:row>54</xdr:row>
      <xdr:rowOff>161860</xdr:rowOff>
    </xdr:to>
    <xdr:sp macro="" textlink="">
      <xdr:nvSpPr>
        <xdr:cNvPr id="148" name="楕円 147"/>
        <xdr:cNvSpPr/>
      </xdr:nvSpPr>
      <xdr:spPr>
        <a:xfrm>
          <a:off x="1079500" y="93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152987</xdr:rowOff>
    </xdr:from>
    <xdr:ext cx="534377" cy="259045"/>
    <xdr:sp macro="" textlink="">
      <xdr:nvSpPr>
        <xdr:cNvPr id="149" name="テキスト ボックス 148"/>
        <xdr:cNvSpPr txBox="1"/>
      </xdr:nvSpPr>
      <xdr:spPr>
        <a:xfrm>
          <a:off x="863111" y="941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20143</xdr:rowOff>
    </xdr:from>
    <xdr:to>
      <xdr:col>24</xdr:col>
      <xdr:colOff>63500</xdr:colOff>
      <xdr:row>77</xdr:row>
      <xdr:rowOff>35779</xdr:rowOff>
    </xdr:to>
    <xdr:cxnSp macro="">
      <xdr:nvCxnSpPr>
        <xdr:cNvPr id="176" name="直線コネクタ 175"/>
        <xdr:cNvCxnSpPr/>
      </xdr:nvCxnSpPr>
      <xdr:spPr>
        <a:xfrm flipV="1">
          <a:off x="3797300" y="13221793"/>
          <a:ext cx="8382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35779</xdr:rowOff>
    </xdr:from>
    <xdr:to>
      <xdr:col>19</xdr:col>
      <xdr:colOff>177800</xdr:colOff>
      <xdr:row>77</xdr:row>
      <xdr:rowOff>82961</xdr:rowOff>
    </xdr:to>
    <xdr:cxnSp macro="">
      <xdr:nvCxnSpPr>
        <xdr:cNvPr id="179" name="直線コネクタ 178"/>
        <xdr:cNvCxnSpPr/>
      </xdr:nvCxnSpPr>
      <xdr:spPr>
        <a:xfrm flipV="1">
          <a:off x="2908300" y="13237429"/>
          <a:ext cx="889000" cy="4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82961</xdr:rowOff>
    </xdr:from>
    <xdr:to>
      <xdr:col>15</xdr:col>
      <xdr:colOff>50800</xdr:colOff>
      <xdr:row>77</xdr:row>
      <xdr:rowOff>110989</xdr:rowOff>
    </xdr:to>
    <xdr:cxnSp macro="">
      <xdr:nvCxnSpPr>
        <xdr:cNvPr id="182" name="直線コネクタ 181"/>
        <xdr:cNvCxnSpPr/>
      </xdr:nvCxnSpPr>
      <xdr:spPr>
        <a:xfrm flipV="1">
          <a:off x="2019300" y="13284611"/>
          <a:ext cx="8890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101843</xdr:rowOff>
    </xdr:from>
    <xdr:to>
      <xdr:col>10</xdr:col>
      <xdr:colOff>114300</xdr:colOff>
      <xdr:row>77</xdr:row>
      <xdr:rowOff>110989</xdr:rowOff>
    </xdr:to>
    <xdr:cxnSp macro="">
      <xdr:nvCxnSpPr>
        <xdr:cNvPr id="185" name="直線コネクタ 184"/>
        <xdr:cNvCxnSpPr/>
      </xdr:nvCxnSpPr>
      <xdr:spPr>
        <a:xfrm>
          <a:off x="1130300" y="1330349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140793</xdr:rowOff>
    </xdr:from>
    <xdr:to>
      <xdr:col>24</xdr:col>
      <xdr:colOff>114300</xdr:colOff>
      <xdr:row>77</xdr:row>
      <xdr:rowOff>70943</xdr:rowOff>
    </xdr:to>
    <xdr:sp macro="" textlink="">
      <xdr:nvSpPr>
        <xdr:cNvPr id="195" name="楕円 194"/>
        <xdr:cNvSpPr/>
      </xdr:nvSpPr>
      <xdr:spPr>
        <a:xfrm>
          <a:off x="45847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163670</xdr:rowOff>
    </xdr:from>
    <xdr:ext cx="469744" cy="259045"/>
    <xdr:sp macro="" textlink="">
      <xdr:nvSpPr>
        <xdr:cNvPr id="196" name="維持補修費該当値テキスト"/>
        <xdr:cNvSpPr txBox="1"/>
      </xdr:nvSpPr>
      <xdr:spPr>
        <a:xfrm>
          <a:off x="4686300" y="130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156429</xdr:rowOff>
    </xdr:from>
    <xdr:to>
      <xdr:col>20</xdr:col>
      <xdr:colOff>38100</xdr:colOff>
      <xdr:row>77</xdr:row>
      <xdr:rowOff>86579</xdr:rowOff>
    </xdr:to>
    <xdr:sp macro="" textlink="">
      <xdr:nvSpPr>
        <xdr:cNvPr id="197" name="楕円 196"/>
        <xdr:cNvSpPr/>
      </xdr:nvSpPr>
      <xdr:spPr>
        <a:xfrm>
          <a:off x="3746500" y="131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103105</xdr:rowOff>
    </xdr:from>
    <xdr:ext cx="469744" cy="259045"/>
    <xdr:sp macro="" textlink="">
      <xdr:nvSpPr>
        <xdr:cNvPr id="198" name="テキスト ボックス 197"/>
        <xdr:cNvSpPr txBox="1"/>
      </xdr:nvSpPr>
      <xdr:spPr>
        <a:xfrm>
          <a:off x="3562428" y="129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32161</xdr:rowOff>
    </xdr:from>
    <xdr:to>
      <xdr:col>15</xdr:col>
      <xdr:colOff>101600</xdr:colOff>
      <xdr:row>77</xdr:row>
      <xdr:rowOff>133761</xdr:rowOff>
    </xdr:to>
    <xdr:sp macro="" textlink="">
      <xdr:nvSpPr>
        <xdr:cNvPr id="199" name="楕円 198"/>
        <xdr:cNvSpPr/>
      </xdr:nvSpPr>
      <xdr:spPr>
        <a:xfrm>
          <a:off x="2857500" y="132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150288</xdr:rowOff>
    </xdr:from>
    <xdr:ext cx="469744" cy="259045"/>
    <xdr:sp macro="" textlink="">
      <xdr:nvSpPr>
        <xdr:cNvPr id="200" name="テキスト ボックス 199"/>
        <xdr:cNvSpPr txBox="1"/>
      </xdr:nvSpPr>
      <xdr:spPr>
        <a:xfrm>
          <a:off x="2673428" y="1300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60189</xdr:rowOff>
    </xdr:from>
    <xdr:to>
      <xdr:col>10</xdr:col>
      <xdr:colOff>165100</xdr:colOff>
      <xdr:row>77</xdr:row>
      <xdr:rowOff>161789</xdr:rowOff>
    </xdr:to>
    <xdr:sp macro="" textlink="">
      <xdr:nvSpPr>
        <xdr:cNvPr id="201" name="楕円 200"/>
        <xdr:cNvSpPr/>
      </xdr:nvSpPr>
      <xdr:spPr>
        <a:xfrm>
          <a:off x="1968500" y="13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152916</xdr:rowOff>
    </xdr:from>
    <xdr:ext cx="469744" cy="259045"/>
    <xdr:sp macro="" textlink="">
      <xdr:nvSpPr>
        <xdr:cNvPr id="202" name="テキスト ボックス 201"/>
        <xdr:cNvSpPr txBox="1"/>
      </xdr:nvSpPr>
      <xdr:spPr>
        <a:xfrm>
          <a:off x="1784428" y="133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51043</xdr:rowOff>
    </xdr:from>
    <xdr:to>
      <xdr:col>6</xdr:col>
      <xdr:colOff>38100</xdr:colOff>
      <xdr:row>77</xdr:row>
      <xdr:rowOff>152643</xdr:rowOff>
    </xdr:to>
    <xdr:sp macro="" textlink="">
      <xdr:nvSpPr>
        <xdr:cNvPr id="203" name="楕円 202"/>
        <xdr:cNvSpPr/>
      </xdr:nvSpPr>
      <xdr:spPr>
        <a:xfrm>
          <a:off x="1079500" y="132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169170</xdr:rowOff>
    </xdr:from>
    <xdr:ext cx="469744" cy="259045"/>
    <xdr:sp macro="" textlink="">
      <xdr:nvSpPr>
        <xdr:cNvPr id="204" name="テキスト ボックス 203"/>
        <xdr:cNvSpPr txBox="1"/>
      </xdr:nvSpPr>
      <xdr:spPr>
        <a:xfrm>
          <a:off x="895428" y="130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125527</xdr:rowOff>
    </xdr:from>
    <xdr:to>
      <xdr:col>24</xdr:col>
      <xdr:colOff>63500</xdr:colOff>
      <xdr:row>96</xdr:row>
      <xdr:rowOff>150851</xdr:rowOff>
    </xdr:to>
    <xdr:cxnSp macro="">
      <xdr:nvCxnSpPr>
        <xdr:cNvPr id="234" name="直線コネクタ 233"/>
        <xdr:cNvCxnSpPr/>
      </xdr:nvCxnSpPr>
      <xdr:spPr>
        <a:xfrm flipV="1">
          <a:off x="3797300" y="16584727"/>
          <a:ext cx="8382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150851</xdr:rowOff>
    </xdr:from>
    <xdr:to>
      <xdr:col>19</xdr:col>
      <xdr:colOff>177800</xdr:colOff>
      <xdr:row>97</xdr:row>
      <xdr:rowOff>20765</xdr:rowOff>
    </xdr:to>
    <xdr:cxnSp macro="">
      <xdr:nvCxnSpPr>
        <xdr:cNvPr id="237" name="直線コネクタ 236"/>
        <xdr:cNvCxnSpPr/>
      </xdr:nvCxnSpPr>
      <xdr:spPr>
        <a:xfrm flipV="1">
          <a:off x="2908300" y="16610051"/>
          <a:ext cx="8890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20765</xdr:rowOff>
    </xdr:from>
    <xdr:to>
      <xdr:col>15</xdr:col>
      <xdr:colOff>50800</xdr:colOff>
      <xdr:row>97</xdr:row>
      <xdr:rowOff>36207</xdr:rowOff>
    </xdr:to>
    <xdr:cxnSp macro="">
      <xdr:nvCxnSpPr>
        <xdr:cNvPr id="240" name="直線コネクタ 239"/>
        <xdr:cNvCxnSpPr/>
      </xdr:nvCxnSpPr>
      <xdr:spPr>
        <a:xfrm flipV="1">
          <a:off x="2019300" y="16651415"/>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41" name="フローチャート: 判断 240"/>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90467</xdr:rowOff>
    </xdr:from>
    <xdr:ext cx="534377" cy="259045"/>
    <xdr:sp macro="" textlink="">
      <xdr:nvSpPr>
        <xdr:cNvPr id="242" name="テキスト ボックス 241"/>
        <xdr:cNvSpPr txBox="1"/>
      </xdr:nvSpPr>
      <xdr:spPr>
        <a:xfrm>
          <a:off x="2641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36207</xdr:rowOff>
    </xdr:from>
    <xdr:to>
      <xdr:col>10</xdr:col>
      <xdr:colOff>114300</xdr:colOff>
      <xdr:row>97</xdr:row>
      <xdr:rowOff>131914</xdr:rowOff>
    </xdr:to>
    <xdr:cxnSp macro="">
      <xdr:nvCxnSpPr>
        <xdr:cNvPr id="243" name="直線コネクタ 242"/>
        <xdr:cNvCxnSpPr/>
      </xdr:nvCxnSpPr>
      <xdr:spPr>
        <a:xfrm flipV="1">
          <a:off x="1130300" y="16666857"/>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74727</xdr:rowOff>
    </xdr:from>
    <xdr:to>
      <xdr:col>24</xdr:col>
      <xdr:colOff>114300</xdr:colOff>
      <xdr:row>97</xdr:row>
      <xdr:rowOff>4877</xdr:rowOff>
    </xdr:to>
    <xdr:sp macro="" textlink="">
      <xdr:nvSpPr>
        <xdr:cNvPr id="253" name="楕円 252"/>
        <xdr:cNvSpPr/>
      </xdr:nvSpPr>
      <xdr:spPr>
        <a:xfrm>
          <a:off x="45847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53154</xdr:rowOff>
    </xdr:from>
    <xdr:ext cx="534377" cy="259045"/>
    <xdr:sp macro="" textlink="">
      <xdr:nvSpPr>
        <xdr:cNvPr id="254" name="扶助費該当値テキスト"/>
        <xdr:cNvSpPr txBox="1"/>
      </xdr:nvSpPr>
      <xdr:spPr>
        <a:xfrm>
          <a:off x="4686300"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100051</xdr:rowOff>
    </xdr:from>
    <xdr:to>
      <xdr:col>20</xdr:col>
      <xdr:colOff>38100</xdr:colOff>
      <xdr:row>97</xdr:row>
      <xdr:rowOff>30201</xdr:rowOff>
    </xdr:to>
    <xdr:sp macro="" textlink="">
      <xdr:nvSpPr>
        <xdr:cNvPr id="255" name="楕円 254"/>
        <xdr:cNvSpPr/>
      </xdr:nvSpPr>
      <xdr:spPr>
        <a:xfrm>
          <a:off x="3746500" y="165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21328</xdr:rowOff>
    </xdr:from>
    <xdr:ext cx="534377" cy="259045"/>
    <xdr:sp macro="" textlink="">
      <xdr:nvSpPr>
        <xdr:cNvPr id="256" name="テキスト ボックス 255"/>
        <xdr:cNvSpPr txBox="1"/>
      </xdr:nvSpPr>
      <xdr:spPr>
        <a:xfrm>
          <a:off x="3530111" y="166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141415</xdr:rowOff>
    </xdr:from>
    <xdr:to>
      <xdr:col>15</xdr:col>
      <xdr:colOff>101600</xdr:colOff>
      <xdr:row>97</xdr:row>
      <xdr:rowOff>71565</xdr:rowOff>
    </xdr:to>
    <xdr:sp macro="" textlink="">
      <xdr:nvSpPr>
        <xdr:cNvPr id="257" name="楕円 256"/>
        <xdr:cNvSpPr/>
      </xdr:nvSpPr>
      <xdr:spPr>
        <a:xfrm>
          <a:off x="2857500" y="166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62692</xdr:rowOff>
    </xdr:from>
    <xdr:ext cx="534377" cy="259045"/>
    <xdr:sp macro="" textlink="">
      <xdr:nvSpPr>
        <xdr:cNvPr id="258" name="テキスト ボックス 257"/>
        <xdr:cNvSpPr txBox="1"/>
      </xdr:nvSpPr>
      <xdr:spPr>
        <a:xfrm>
          <a:off x="2641111" y="1669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156857</xdr:rowOff>
    </xdr:from>
    <xdr:to>
      <xdr:col>10</xdr:col>
      <xdr:colOff>165100</xdr:colOff>
      <xdr:row>97</xdr:row>
      <xdr:rowOff>87007</xdr:rowOff>
    </xdr:to>
    <xdr:sp macro="" textlink="">
      <xdr:nvSpPr>
        <xdr:cNvPr id="259" name="楕円 258"/>
        <xdr:cNvSpPr/>
      </xdr:nvSpPr>
      <xdr:spPr>
        <a:xfrm>
          <a:off x="1968500" y="166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78134</xdr:rowOff>
    </xdr:from>
    <xdr:ext cx="534377" cy="259045"/>
    <xdr:sp macro="" textlink="">
      <xdr:nvSpPr>
        <xdr:cNvPr id="260" name="テキスト ボックス 259"/>
        <xdr:cNvSpPr txBox="1"/>
      </xdr:nvSpPr>
      <xdr:spPr>
        <a:xfrm>
          <a:off x="1752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81114</xdr:rowOff>
    </xdr:from>
    <xdr:to>
      <xdr:col>6</xdr:col>
      <xdr:colOff>38100</xdr:colOff>
      <xdr:row>98</xdr:row>
      <xdr:rowOff>11264</xdr:rowOff>
    </xdr:to>
    <xdr:sp macro="" textlink="">
      <xdr:nvSpPr>
        <xdr:cNvPr id="261" name="楕円 260"/>
        <xdr:cNvSpPr/>
      </xdr:nvSpPr>
      <xdr:spPr>
        <a:xfrm>
          <a:off x="1079500" y="167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2391</xdr:rowOff>
    </xdr:from>
    <xdr:ext cx="534377" cy="259045"/>
    <xdr:sp macro="" textlink="">
      <xdr:nvSpPr>
        <xdr:cNvPr id="262" name="テキスト ボックス 261"/>
        <xdr:cNvSpPr txBox="1"/>
      </xdr:nvSpPr>
      <xdr:spPr>
        <a:xfrm>
          <a:off x="863111" y="168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116459</xdr:rowOff>
    </xdr:from>
    <xdr:to>
      <xdr:col>55</xdr:col>
      <xdr:colOff>0</xdr:colOff>
      <xdr:row>37</xdr:row>
      <xdr:rowOff>119634</xdr:rowOff>
    </xdr:to>
    <xdr:cxnSp macro="">
      <xdr:nvCxnSpPr>
        <xdr:cNvPr id="291" name="直線コネクタ 290"/>
        <xdr:cNvCxnSpPr/>
      </xdr:nvCxnSpPr>
      <xdr:spPr>
        <a:xfrm>
          <a:off x="9639300" y="6460109"/>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115088</xdr:rowOff>
    </xdr:from>
    <xdr:to>
      <xdr:col>50</xdr:col>
      <xdr:colOff>114300</xdr:colOff>
      <xdr:row>37</xdr:row>
      <xdr:rowOff>116459</xdr:rowOff>
    </xdr:to>
    <xdr:cxnSp macro="">
      <xdr:nvCxnSpPr>
        <xdr:cNvPr id="294" name="直線コネクタ 293"/>
        <xdr:cNvCxnSpPr/>
      </xdr:nvCxnSpPr>
      <xdr:spPr>
        <a:xfrm>
          <a:off x="8750300" y="645873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6" name="テキスト ボックス 295"/>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115088</xdr:rowOff>
    </xdr:from>
    <xdr:to>
      <xdr:col>45</xdr:col>
      <xdr:colOff>177800</xdr:colOff>
      <xdr:row>37</xdr:row>
      <xdr:rowOff>122911</xdr:rowOff>
    </xdr:to>
    <xdr:cxnSp macro="">
      <xdr:nvCxnSpPr>
        <xdr:cNvPr id="297" name="直線コネクタ 296"/>
        <xdr:cNvCxnSpPr/>
      </xdr:nvCxnSpPr>
      <xdr:spPr>
        <a:xfrm flipV="1">
          <a:off x="7861300" y="645873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8" name="フローチャート: 判断 297"/>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9" name="テキスト ボックス 298"/>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122911</xdr:rowOff>
    </xdr:from>
    <xdr:to>
      <xdr:col>41</xdr:col>
      <xdr:colOff>50800</xdr:colOff>
      <xdr:row>37</xdr:row>
      <xdr:rowOff>133820</xdr:rowOff>
    </xdr:to>
    <xdr:cxnSp macro="">
      <xdr:nvCxnSpPr>
        <xdr:cNvPr id="300" name="直線コネクタ 299"/>
        <xdr:cNvCxnSpPr/>
      </xdr:nvCxnSpPr>
      <xdr:spPr>
        <a:xfrm flipV="1">
          <a:off x="6972300" y="6466561"/>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2" name="テキスト ボックス 301"/>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4" name="テキスト ボックス 303"/>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68834</xdr:rowOff>
    </xdr:from>
    <xdr:to>
      <xdr:col>55</xdr:col>
      <xdr:colOff>50800</xdr:colOff>
      <xdr:row>37</xdr:row>
      <xdr:rowOff>170435</xdr:rowOff>
    </xdr:to>
    <xdr:sp macro="" textlink="">
      <xdr:nvSpPr>
        <xdr:cNvPr id="310" name="楕円 309"/>
        <xdr:cNvSpPr/>
      </xdr:nvSpPr>
      <xdr:spPr>
        <a:xfrm>
          <a:off x="10426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155211</xdr:rowOff>
    </xdr:from>
    <xdr:ext cx="534377" cy="259045"/>
    <xdr:sp macro="" textlink="">
      <xdr:nvSpPr>
        <xdr:cNvPr id="311" name="補助費等該当値テキスト"/>
        <xdr:cNvSpPr txBox="1"/>
      </xdr:nvSpPr>
      <xdr:spPr>
        <a:xfrm>
          <a:off x="10528300" y="63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65659</xdr:rowOff>
    </xdr:from>
    <xdr:to>
      <xdr:col>50</xdr:col>
      <xdr:colOff>165100</xdr:colOff>
      <xdr:row>37</xdr:row>
      <xdr:rowOff>167260</xdr:rowOff>
    </xdr:to>
    <xdr:sp macro="" textlink="">
      <xdr:nvSpPr>
        <xdr:cNvPr id="312" name="楕円 311"/>
        <xdr:cNvSpPr/>
      </xdr:nvSpPr>
      <xdr:spPr>
        <a:xfrm>
          <a:off x="95885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158386</xdr:rowOff>
    </xdr:from>
    <xdr:ext cx="534377" cy="259045"/>
    <xdr:sp macro="" textlink="">
      <xdr:nvSpPr>
        <xdr:cNvPr id="313" name="テキスト ボックス 312"/>
        <xdr:cNvSpPr txBox="1"/>
      </xdr:nvSpPr>
      <xdr:spPr>
        <a:xfrm>
          <a:off x="9372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64288</xdr:rowOff>
    </xdr:from>
    <xdr:to>
      <xdr:col>46</xdr:col>
      <xdr:colOff>38100</xdr:colOff>
      <xdr:row>37</xdr:row>
      <xdr:rowOff>165888</xdr:rowOff>
    </xdr:to>
    <xdr:sp macro="" textlink="">
      <xdr:nvSpPr>
        <xdr:cNvPr id="314" name="楕円 313"/>
        <xdr:cNvSpPr/>
      </xdr:nvSpPr>
      <xdr:spPr>
        <a:xfrm>
          <a:off x="8699500" y="6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157015</xdr:rowOff>
    </xdr:from>
    <xdr:ext cx="534377" cy="259045"/>
    <xdr:sp macro="" textlink="">
      <xdr:nvSpPr>
        <xdr:cNvPr id="315" name="テキスト ボックス 314"/>
        <xdr:cNvSpPr txBox="1"/>
      </xdr:nvSpPr>
      <xdr:spPr>
        <a:xfrm>
          <a:off x="8483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72111</xdr:rowOff>
    </xdr:from>
    <xdr:to>
      <xdr:col>41</xdr:col>
      <xdr:colOff>101600</xdr:colOff>
      <xdr:row>38</xdr:row>
      <xdr:rowOff>2260</xdr:rowOff>
    </xdr:to>
    <xdr:sp macro="" textlink="">
      <xdr:nvSpPr>
        <xdr:cNvPr id="316" name="楕円 315"/>
        <xdr:cNvSpPr/>
      </xdr:nvSpPr>
      <xdr:spPr>
        <a:xfrm>
          <a:off x="7810500" y="6415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164837</xdr:rowOff>
    </xdr:from>
    <xdr:ext cx="534377" cy="259045"/>
    <xdr:sp macro="" textlink="">
      <xdr:nvSpPr>
        <xdr:cNvPr id="317" name="テキスト ボックス 316"/>
        <xdr:cNvSpPr txBox="1"/>
      </xdr:nvSpPr>
      <xdr:spPr>
        <a:xfrm>
          <a:off x="7594111" y="65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83020</xdr:rowOff>
    </xdr:from>
    <xdr:to>
      <xdr:col>36</xdr:col>
      <xdr:colOff>165100</xdr:colOff>
      <xdr:row>38</xdr:row>
      <xdr:rowOff>13170</xdr:rowOff>
    </xdr:to>
    <xdr:sp macro="" textlink="">
      <xdr:nvSpPr>
        <xdr:cNvPr id="318" name="楕円 317"/>
        <xdr:cNvSpPr/>
      </xdr:nvSpPr>
      <xdr:spPr>
        <a:xfrm>
          <a:off x="6921500" y="64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4297</xdr:rowOff>
    </xdr:from>
    <xdr:ext cx="534377" cy="259045"/>
    <xdr:sp macro="" textlink="">
      <xdr:nvSpPr>
        <xdr:cNvPr id="319" name="テキスト ボックス 318"/>
        <xdr:cNvSpPr txBox="1"/>
      </xdr:nvSpPr>
      <xdr:spPr>
        <a:xfrm>
          <a:off x="6705111" y="65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152940</xdr:rowOff>
    </xdr:from>
    <xdr:to>
      <xdr:col>55</xdr:col>
      <xdr:colOff>0</xdr:colOff>
      <xdr:row>57</xdr:row>
      <xdr:rowOff>128046</xdr:rowOff>
    </xdr:to>
    <xdr:cxnSp macro="">
      <xdr:nvCxnSpPr>
        <xdr:cNvPr id="346" name="直線コネクタ 345"/>
        <xdr:cNvCxnSpPr/>
      </xdr:nvCxnSpPr>
      <xdr:spPr>
        <a:xfrm>
          <a:off x="9639300" y="9754140"/>
          <a:ext cx="838200" cy="1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152940</xdr:rowOff>
    </xdr:from>
    <xdr:to>
      <xdr:col>50</xdr:col>
      <xdr:colOff>114300</xdr:colOff>
      <xdr:row>57</xdr:row>
      <xdr:rowOff>90300</xdr:rowOff>
    </xdr:to>
    <xdr:cxnSp macro="">
      <xdr:nvCxnSpPr>
        <xdr:cNvPr id="349" name="直線コネクタ 348"/>
        <xdr:cNvCxnSpPr/>
      </xdr:nvCxnSpPr>
      <xdr:spPr>
        <a:xfrm flipV="1">
          <a:off x="8750300" y="9754140"/>
          <a:ext cx="889000" cy="10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51" name="テキスト ボックス 350"/>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90300</xdr:rowOff>
    </xdr:from>
    <xdr:to>
      <xdr:col>45</xdr:col>
      <xdr:colOff>177800</xdr:colOff>
      <xdr:row>57</xdr:row>
      <xdr:rowOff>148711</xdr:rowOff>
    </xdr:to>
    <xdr:cxnSp macro="">
      <xdr:nvCxnSpPr>
        <xdr:cNvPr id="352" name="直線コネクタ 351"/>
        <xdr:cNvCxnSpPr/>
      </xdr:nvCxnSpPr>
      <xdr:spPr>
        <a:xfrm flipV="1">
          <a:off x="7861300" y="9862950"/>
          <a:ext cx="889000" cy="5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3" name="フローチャート: 判断 352"/>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4" name="テキスト ボックス 353"/>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77411</xdr:rowOff>
    </xdr:from>
    <xdr:to>
      <xdr:col>41</xdr:col>
      <xdr:colOff>50800</xdr:colOff>
      <xdr:row>57</xdr:row>
      <xdr:rowOff>148711</xdr:rowOff>
    </xdr:to>
    <xdr:cxnSp macro="">
      <xdr:nvCxnSpPr>
        <xdr:cNvPr id="355" name="直線コネクタ 354"/>
        <xdr:cNvCxnSpPr/>
      </xdr:nvCxnSpPr>
      <xdr:spPr>
        <a:xfrm>
          <a:off x="6972300" y="9850061"/>
          <a:ext cx="889000" cy="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77246</xdr:rowOff>
    </xdr:from>
    <xdr:to>
      <xdr:col>55</xdr:col>
      <xdr:colOff>50800</xdr:colOff>
      <xdr:row>58</xdr:row>
      <xdr:rowOff>7396</xdr:rowOff>
    </xdr:to>
    <xdr:sp macro="" textlink="">
      <xdr:nvSpPr>
        <xdr:cNvPr id="365" name="楕円 364"/>
        <xdr:cNvSpPr/>
      </xdr:nvSpPr>
      <xdr:spPr>
        <a:xfrm>
          <a:off x="10426700" y="984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6"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102140</xdr:rowOff>
    </xdr:from>
    <xdr:to>
      <xdr:col>50</xdr:col>
      <xdr:colOff>165100</xdr:colOff>
      <xdr:row>57</xdr:row>
      <xdr:rowOff>32290</xdr:rowOff>
    </xdr:to>
    <xdr:sp macro="" textlink="">
      <xdr:nvSpPr>
        <xdr:cNvPr id="367" name="楕円 366"/>
        <xdr:cNvSpPr/>
      </xdr:nvSpPr>
      <xdr:spPr>
        <a:xfrm>
          <a:off x="9588500" y="97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48817</xdr:rowOff>
    </xdr:from>
    <xdr:ext cx="534377" cy="259045"/>
    <xdr:sp macro="" textlink="">
      <xdr:nvSpPr>
        <xdr:cNvPr id="368" name="テキスト ボックス 367"/>
        <xdr:cNvSpPr txBox="1"/>
      </xdr:nvSpPr>
      <xdr:spPr>
        <a:xfrm>
          <a:off x="9372111" y="94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39500</xdr:rowOff>
    </xdr:from>
    <xdr:to>
      <xdr:col>46</xdr:col>
      <xdr:colOff>38100</xdr:colOff>
      <xdr:row>57</xdr:row>
      <xdr:rowOff>141100</xdr:rowOff>
    </xdr:to>
    <xdr:sp macro="" textlink="">
      <xdr:nvSpPr>
        <xdr:cNvPr id="369" name="楕円 368"/>
        <xdr:cNvSpPr/>
      </xdr:nvSpPr>
      <xdr:spPr>
        <a:xfrm>
          <a:off x="8699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157627</xdr:rowOff>
    </xdr:from>
    <xdr:ext cx="534377" cy="259045"/>
    <xdr:sp macro="" textlink="">
      <xdr:nvSpPr>
        <xdr:cNvPr id="370" name="テキスト ボックス 369"/>
        <xdr:cNvSpPr txBox="1"/>
      </xdr:nvSpPr>
      <xdr:spPr>
        <a:xfrm>
          <a:off x="8483111" y="958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97911</xdr:rowOff>
    </xdr:from>
    <xdr:to>
      <xdr:col>41</xdr:col>
      <xdr:colOff>101600</xdr:colOff>
      <xdr:row>58</xdr:row>
      <xdr:rowOff>28061</xdr:rowOff>
    </xdr:to>
    <xdr:sp macro="" textlink="">
      <xdr:nvSpPr>
        <xdr:cNvPr id="371" name="楕円 370"/>
        <xdr:cNvSpPr/>
      </xdr:nvSpPr>
      <xdr:spPr>
        <a:xfrm>
          <a:off x="7810500" y="98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19188</xdr:rowOff>
    </xdr:from>
    <xdr:ext cx="534377" cy="259045"/>
    <xdr:sp macro="" textlink="">
      <xdr:nvSpPr>
        <xdr:cNvPr id="372" name="テキスト ボックス 371"/>
        <xdr:cNvSpPr txBox="1"/>
      </xdr:nvSpPr>
      <xdr:spPr>
        <a:xfrm>
          <a:off x="7594111" y="99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26611</xdr:rowOff>
    </xdr:from>
    <xdr:to>
      <xdr:col>36</xdr:col>
      <xdr:colOff>165100</xdr:colOff>
      <xdr:row>57</xdr:row>
      <xdr:rowOff>128211</xdr:rowOff>
    </xdr:to>
    <xdr:sp macro="" textlink="">
      <xdr:nvSpPr>
        <xdr:cNvPr id="373" name="楕円 372"/>
        <xdr:cNvSpPr/>
      </xdr:nvSpPr>
      <xdr:spPr>
        <a:xfrm>
          <a:off x="6921500" y="97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119338</xdr:rowOff>
    </xdr:from>
    <xdr:ext cx="534377" cy="259045"/>
    <xdr:sp macro="" textlink="">
      <xdr:nvSpPr>
        <xdr:cNvPr id="374" name="テキスト ボックス 373"/>
        <xdr:cNvSpPr txBox="1"/>
      </xdr:nvSpPr>
      <xdr:spPr>
        <a:xfrm>
          <a:off x="6705111" y="98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37488</xdr:rowOff>
    </xdr:from>
    <xdr:to>
      <xdr:col>55</xdr:col>
      <xdr:colOff>0</xdr:colOff>
      <xdr:row>77</xdr:row>
      <xdr:rowOff>131442</xdr:rowOff>
    </xdr:to>
    <xdr:cxnSp macro="">
      <xdr:nvCxnSpPr>
        <xdr:cNvPr id="399" name="直線コネクタ 398"/>
        <xdr:cNvCxnSpPr/>
      </xdr:nvCxnSpPr>
      <xdr:spPr>
        <a:xfrm>
          <a:off x="9639300" y="13239138"/>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400"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37488</xdr:rowOff>
    </xdr:from>
    <xdr:to>
      <xdr:col>50</xdr:col>
      <xdr:colOff>114300</xdr:colOff>
      <xdr:row>77</xdr:row>
      <xdr:rowOff>60089</xdr:rowOff>
    </xdr:to>
    <xdr:cxnSp macro="">
      <xdr:nvCxnSpPr>
        <xdr:cNvPr id="402" name="直線コネクタ 401"/>
        <xdr:cNvCxnSpPr/>
      </xdr:nvCxnSpPr>
      <xdr:spPr>
        <a:xfrm flipV="1">
          <a:off x="8750300" y="13239138"/>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54713</xdr:rowOff>
    </xdr:from>
    <xdr:to>
      <xdr:col>45</xdr:col>
      <xdr:colOff>177800</xdr:colOff>
      <xdr:row>77</xdr:row>
      <xdr:rowOff>60089</xdr:rowOff>
    </xdr:to>
    <xdr:cxnSp macro="">
      <xdr:nvCxnSpPr>
        <xdr:cNvPr id="405" name="直線コネクタ 404"/>
        <xdr:cNvCxnSpPr/>
      </xdr:nvCxnSpPr>
      <xdr:spPr>
        <a:xfrm>
          <a:off x="7861300" y="13256363"/>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7" name="テキスト ボックス 406"/>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9" name="テキスト ボックス 408"/>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80642</xdr:rowOff>
    </xdr:from>
    <xdr:to>
      <xdr:col>55</xdr:col>
      <xdr:colOff>50800</xdr:colOff>
      <xdr:row>78</xdr:row>
      <xdr:rowOff>10792</xdr:rowOff>
    </xdr:to>
    <xdr:sp macro="" textlink="">
      <xdr:nvSpPr>
        <xdr:cNvPr id="415" name="楕円 414"/>
        <xdr:cNvSpPr/>
      </xdr:nvSpPr>
      <xdr:spPr>
        <a:xfrm>
          <a:off x="10426700" y="132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6"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158138</xdr:rowOff>
    </xdr:from>
    <xdr:to>
      <xdr:col>50</xdr:col>
      <xdr:colOff>165100</xdr:colOff>
      <xdr:row>77</xdr:row>
      <xdr:rowOff>88288</xdr:rowOff>
    </xdr:to>
    <xdr:sp macro="" textlink="">
      <xdr:nvSpPr>
        <xdr:cNvPr id="417" name="楕円 416"/>
        <xdr:cNvSpPr/>
      </xdr:nvSpPr>
      <xdr:spPr>
        <a:xfrm>
          <a:off x="95885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104814</xdr:rowOff>
    </xdr:from>
    <xdr:ext cx="534377" cy="259045"/>
    <xdr:sp macro="" textlink="">
      <xdr:nvSpPr>
        <xdr:cNvPr id="418" name="テキスト ボックス 417"/>
        <xdr:cNvSpPr txBox="1"/>
      </xdr:nvSpPr>
      <xdr:spPr>
        <a:xfrm>
          <a:off x="9372111" y="1296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9289</xdr:rowOff>
    </xdr:from>
    <xdr:to>
      <xdr:col>46</xdr:col>
      <xdr:colOff>38100</xdr:colOff>
      <xdr:row>77</xdr:row>
      <xdr:rowOff>110889</xdr:rowOff>
    </xdr:to>
    <xdr:sp macro="" textlink="">
      <xdr:nvSpPr>
        <xdr:cNvPr id="419" name="楕円 418"/>
        <xdr:cNvSpPr/>
      </xdr:nvSpPr>
      <xdr:spPr>
        <a:xfrm>
          <a:off x="86995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127416</xdr:rowOff>
    </xdr:from>
    <xdr:ext cx="534377" cy="259045"/>
    <xdr:sp macro="" textlink="">
      <xdr:nvSpPr>
        <xdr:cNvPr id="420" name="テキスト ボックス 419"/>
        <xdr:cNvSpPr txBox="1"/>
      </xdr:nvSpPr>
      <xdr:spPr>
        <a:xfrm>
          <a:off x="8483111" y="129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3913</xdr:rowOff>
    </xdr:from>
    <xdr:to>
      <xdr:col>41</xdr:col>
      <xdr:colOff>101600</xdr:colOff>
      <xdr:row>77</xdr:row>
      <xdr:rowOff>105513</xdr:rowOff>
    </xdr:to>
    <xdr:sp macro="" textlink="">
      <xdr:nvSpPr>
        <xdr:cNvPr id="421" name="楕円 420"/>
        <xdr:cNvSpPr/>
      </xdr:nvSpPr>
      <xdr:spPr>
        <a:xfrm>
          <a:off x="7810500" y="132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96640</xdr:rowOff>
    </xdr:from>
    <xdr:ext cx="534377" cy="259045"/>
    <xdr:sp macro="" textlink="">
      <xdr:nvSpPr>
        <xdr:cNvPr id="422" name="テキスト ボックス 421"/>
        <xdr:cNvSpPr txBox="1"/>
      </xdr:nvSpPr>
      <xdr:spPr>
        <a:xfrm>
          <a:off x="7594111" y="132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80280</xdr:rowOff>
    </xdr:from>
    <xdr:to>
      <xdr:col>55</xdr:col>
      <xdr:colOff>0</xdr:colOff>
      <xdr:row>96</xdr:row>
      <xdr:rowOff>166088</xdr:rowOff>
    </xdr:to>
    <xdr:cxnSp macro="">
      <xdr:nvCxnSpPr>
        <xdr:cNvPr id="453" name="直線コネクタ 452"/>
        <xdr:cNvCxnSpPr/>
      </xdr:nvCxnSpPr>
      <xdr:spPr>
        <a:xfrm>
          <a:off x="9639300" y="16539480"/>
          <a:ext cx="838200" cy="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4"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80280</xdr:rowOff>
    </xdr:from>
    <xdr:to>
      <xdr:col>50</xdr:col>
      <xdr:colOff>114300</xdr:colOff>
      <xdr:row>97</xdr:row>
      <xdr:rowOff>80885</xdr:rowOff>
    </xdr:to>
    <xdr:cxnSp macro="">
      <xdr:nvCxnSpPr>
        <xdr:cNvPr id="456" name="直線コネクタ 455"/>
        <xdr:cNvCxnSpPr/>
      </xdr:nvCxnSpPr>
      <xdr:spPr>
        <a:xfrm flipV="1">
          <a:off x="8750300" y="16539480"/>
          <a:ext cx="889000" cy="1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8" name="テキスト ボックス 457"/>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80885</xdr:rowOff>
    </xdr:from>
    <xdr:to>
      <xdr:col>45</xdr:col>
      <xdr:colOff>177800</xdr:colOff>
      <xdr:row>99</xdr:row>
      <xdr:rowOff>38202</xdr:rowOff>
    </xdr:to>
    <xdr:cxnSp macro="">
      <xdr:nvCxnSpPr>
        <xdr:cNvPr id="459" name="直線コネクタ 458"/>
        <xdr:cNvCxnSpPr/>
      </xdr:nvCxnSpPr>
      <xdr:spPr>
        <a:xfrm flipV="1">
          <a:off x="7861300" y="16711535"/>
          <a:ext cx="889000" cy="30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61" name="テキスト ボックス 460"/>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115288</xdr:rowOff>
    </xdr:from>
    <xdr:to>
      <xdr:col>55</xdr:col>
      <xdr:colOff>50800</xdr:colOff>
      <xdr:row>97</xdr:row>
      <xdr:rowOff>45438</xdr:rowOff>
    </xdr:to>
    <xdr:sp macro="" textlink="">
      <xdr:nvSpPr>
        <xdr:cNvPr id="469" name="楕円 468"/>
        <xdr:cNvSpPr/>
      </xdr:nvSpPr>
      <xdr:spPr>
        <a:xfrm>
          <a:off x="10426700" y="165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138165</xdr:rowOff>
    </xdr:from>
    <xdr:ext cx="534377" cy="259045"/>
    <xdr:sp macro="" textlink="">
      <xdr:nvSpPr>
        <xdr:cNvPr id="470" name="普通建設事業費 （ うち更新整備　）該当値テキスト"/>
        <xdr:cNvSpPr txBox="1"/>
      </xdr:nvSpPr>
      <xdr:spPr>
        <a:xfrm>
          <a:off x="10528300" y="164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29480</xdr:rowOff>
    </xdr:from>
    <xdr:to>
      <xdr:col>50</xdr:col>
      <xdr:colOff>165100</xdr:colOff>
      <xdr:row>96</xdr:row>
      <xdr:rowOff>131080</xdr:rowOff>
    </xdr:to>
    <xdr:sp macro="" textlink="">
      <xdr:nvSpPr>
        <xdr:cNvPr id="471" name="楕円 470"/>
        <xdr:cNvSpPr/>
      </xdr:nvSpPr>
      <xdr:spPr>
        <a:xfrm>
          <a:off x="9588500" y="164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147607</xdr:rowOff>
    </xdr:from>
    <xdr:ext cx="534377" cy="259045"/>
    <xdr:sp macro="" textlink="">
      <xdr:nvSpPr>
        <xdr:cNvPr id="472" name="テキスト ボックス 471"/>
        <xdr:cNvSpPr txBox="1"/>
      </xdr:nvSpPr>
      <xdr:spPr>
        <a:xfrm>
          <a:off x="9372111" y="1626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30085</xdr:rowOff>
    </xdr:from>
    <xdr:to>
      <xdr:col>46</xdr:col>
      <xdr:colOff>38100</xdr:colOff>
      <xdr:row>97</xdr:row>
      <xdr:rowOff>131685</xdr:rowOff>
    </xdr:to>
    <xdr:sp macro="" textlink="">
      <xdr:nvSpPr>
        <xdr:cNvPr id="473" name="楕円 472"/>
        <xdr:cNvSpPr/>
      </xdr:nvSpPr>
      <xdr:spPr>
        <a:xfrm>
          <a:off x="8699500" y="166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148212</xdr:rowOff>
    </xdr:from>
    <xdr:ext cx="534377" cy="259045"/>
    <xdr:sp macro="" textlink="">
      <xdr:nvSpPr>
        <xdr:cNvPr id="474" name="テキスト ボックス 473"/>
        <xdr:cNvSpPr txBox="1"/>
      </xdr:nvSpPr>
      <xdr:spPr>
        <a:xfrm>
          <a:off x="8483111" y="164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158852</xdr:rowOff>
    </xdr:from>
    <xdr:to>
      <xdr:col>41</xdr:col>
      <xdr:colOff>101600</xdr:colOff>
      <xdr:row>99</xdr:row>
      <xdr:rowOff>89002</xdr:rowOff>
    </xdr:to>
    <xdr:sp macro="" textlink="">
      <xdr:nvSpPr>
        <xdr:cNvPr id="475" name="楕円 474"/>
        <xdr:cNvSpPr/>
      </xdr:nvSpPr>
      <xdr:spPr>
        <a:xfrm>
          <a:off x="7810500" y="169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80129</xdr:rowOff>
    </xdr:from>
    <xdr:ext cx="469744" cy="259045"/>
    <xdr:sp macro="" textlink="">
      <xdr:nvSpPr>
        <xdr:cNvPr id="476" name="テキスト ボックス 475"/>
        <xdr:cNvSpPr txBox="1"/>
      </xdr:nvSpPr>
      <xdr:spPr>
        <a:xfrm>
          <a:off x="7626428" y="1705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75349</xdr:rowOff>
    </xdr:from>
    <xdr:to>
      <xdr:col>85</xdr:col>
      <xdr:colOff>127000</xdr:colOff>
      <xdr:row>78</xdr:row>
      <xdr:rowOff>77369</xdr:rowOff>
    </xdr:to>
    <xdr:cxnSp macro="">
      <xdr:nvCxnSpPr>
        <xdr:cNvPr id="613" name="直線コネクタ 612"/>
        <xdr:cNvCxnSpPr/>
      </xdr:nvCxnSpPr>
      <xdr:spPr>
        <a:xfrm>
          <a:off x="15481300" y="1344844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75349</xdr:rowOff>
    </xdr:from>
    <xdr:to>
      <xdr:col>81</xdr:col>
      <xdr:colOff>50800</xdr:colOff>
      <xdr:row>78</xdr:row>
      <xdr:rowOff>84810</xdr:rowOff>
    </xdr:to>
    <xdr:cxnSp macro="">
      <xdr:nvCxnSpPr>
        <xdr:cNvPr id="616" name="直線コネクタ 615"/>
        <xdr:cNvCxnSpPr/>
      </xdr:nvCxnSpPr>
      <xdr:spPr>
        <a:xfrm flipV="1">
          <a:off x="14592300" y="13448449"/>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65736</xdr:rowOff>
    </xdr:from>
    <xdr:to>
      <xdr:col>76</xdr:col>
      <xdr:colOff>114300</xdr:colOff>
      <xdr:row>78</xdr:row>
      <xdr:rowOff>84810</xdr:rowOff>
    </xdr:to>
    <xdr:cxnSp macro="">
      <xdr:nvCxnSpPr>
        <xdr:cNvPr id="619" name="直線コネクタ 618"/>
        <xdr:cNvCxnSpPr/>
      </xdr:nvCxnSpPr>
      <xdr:spPr>
        <a:xfrm>
          <a:off x="13703300" y="13438836"/>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153339</xdr:rowOff>
    </xdr:from>
    <xdr:to>
      <xdr:col>71</xdr:col>
      <xdr:colOff>177800</xdr:colOff>
      <xdr:row>78</xdr:row>
      <xdr:rowOff>65736</xdr:rowOff>
    </xdr:to>
    <xdr:cxnSp macro="">
      <xdr:nvCxnSpPr>
        <xdr:cNvPr id="622" name="直線コネクタ 621"/>
        <xdr:cNvCxnSpPr/>
      </xdr:nvCxnSpPr>
      <xdr:spPr>
        <a:xfrm>
          <a:off x="12814300" y="13354989"/>
          <a:ext cx="889000" cy="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26569</xdr:rowOff>
    </xdr:from>
    <xdr:to>
      <xdr:col>85</xdr:col>
      <xdr:colOff>177800</xdr:colOff>
      <xdr:row>78</xdr:row>
      <xdr:rowOff>128169</xdr:rowOff>
    </xdr:to>
    <xdr:sp macro="" textlink="">
      <xdr:nvSpPr>
        <xdr:cNvPr id="632" name="楕円 631"/>
        <xdr:cNvSpPr/>
      </xdr:nvSpPr>
      <xdr:spPr>
        <a:xfrm>
          <a:off x="162687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112946</xdr:rowOff>
    </xdr:from>
    <xdr:ext cx="534377" cy="259045"/>
    <xdr:sp macro="" textlink="">
      <xdr:nvSpPr>
        <xdr:cNvPr id="633" name="公債費該当値テキスト"/>
        <xdr:cNvSpPr txBox="1"/>
      </xdr:nvSpPr>
      <xdr:spPr>
        <a:xfrm>
          <a:off x="16370300" y="133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24549</xdr:rowOff>
    </xdr:from>
    <xdr:to>
      <xdr:col>81</xdr:col>
      <xdr:colOff>101600</xdr:colOff>
      <xdr:row>78</xdr:row>
      <xdr:rowOff>126149</xdr:rowOff>
    </xdr:to>
    <xdr:sp macro="" textlink="">
      <xdr:nvSpPr>
        <xdr:cNvPr id="634" name="楕円 633"/>
        <xdr:cNvSpPr/>
      </xdr:nvSpPr>
      <xdr:spPr>
        <a:xfrm>
          <a:off x="15430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117276</xdr:rowOff>
    </xdr:from>
    <xdr:ext cx="534377" cy="259045"/>
    <xdr:sp macro="" textlink="">
      <xdr:nvSpPr>
        <xdr:cNvPr id="635" name="テキスト ボックス 634"/>
        <xdr:cNvSpPr txBox="1"/>
      </xdr:nvSpPr>
      <xdr:spPr>
        <a:xfrm>
          <a:off x="15214111" y="134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34010</xdr:rowOff>
    </xdr:from>
    <xdr:to>
      <xdr:col>76</xdr:col>
      <xdr:colOff>165100</xdr:colOff>
      <xdr:row>78</xdr:row>
      <xdr:rowOff>135610</xdr:rowOff>
    </xdr:to>
    <xdr:sp macro="" textlink="">
      <xdr:nvSpPr>
        <xdr:cNvPr id="636" name="楕円 635"/>
        <xdr:cNvSpPr/>
      </xdr:nvSpPr>
      <xdr:spPr>
        <a:xfrm>
          <a:off x="14541500" y="134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126737</xdr:rowOff>
    </xdr:from>
    <xdr:ext cx="534377" cy="259045"/>
    <xdr:sp macro="" textlink="">
      <xdr:nvSpPr>
        <xdr:cNvPr id="637" name="テキスト ボックス 636"/>
        <xdr:cNvSpPr txBox="1"/>
      </xdr:nvSpPr>
      <xdr:spPr>
        <a:xfrm>
          <a:off x="14325111" y="134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14936</xdr:rowOff>
    </xdr:from>
    <xdr:to>
      <xdr:col>72</xdr:col>
      <xdr:colOff>38100</xdr:colOff>
      <xdr:row>78</xdr:row>
      <xdr:rowOff>116536</xdr:rowOff>
    </xdr:to>
    <xdr:sp macro="" textlink="">
      <xdr:nvSpPr>
        <xdr:cNvPr id="638" name="楕円 637"/>
        <xdr:cNvSpPr/>
      </xdr:nvSpPr>
      <xdr:spPr>
        <a:xfrm>
          <a:off x="13652500" y="133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107663</xdr:rowOff>
    </xdr:from>
    <xdr:ext cx="534377" cy="259045"/>
    <xdr:sp macro="" textlink="">
      <xdr:nvSpPr>
        <xdr:cNvPr id="639" name="テキスト ボックス 638"/>
        <xdr:cNvSpPr txBox="1"/>
      </xdr:nvSpPr>
      <xdr:spPr>
        <a:xfrm>
          <a:off x="13436111" y="134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102539</xdr:rowOff>
    </xdr:from>
    <xdr:to>
      <xdr:col>67</xdr:col>
      <xdr:colOff>101600</xdr:colOff>
      <xdr:row>78</xdr:row>
      <xdr:rowOff>32689</xdr:rowOff>
    </xdr:to>
    <xdr:sp macro="" textlink="">
      <xdr:nvSpPr>
        <xdr:cNvPr id="640" name="楕円 639"/>
        <xdr:cNvSpPr/>
      </xdr:nvSpPr>
      <xdr:spPr>
        <a:xfrm>
          <a:off x="12763500" y="133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23816</xdr:rowOff>
    </xdr:from>
    <xdr:ext cx="534377" cy="259045"/>
    <xdr:sp macro="" textlink="">
      <xdr:nvSpPr>
        <xdr:cNvPr id="641" name="テキスト ボックス 640"/>
        <xdr:cNvSpPr txBox="1"/>
      </xdr:nvSpPr>
      <xdr:spPr>
        <a:xfrm>
          <a:off x="12547111" y="133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150688</xdr:rowOff>
    </xdr:from>
    <xdr:to>
      <xdr:col>85</xdr:col>
      <xdr:colOff>127000</xdr:colOff>
      <xdr:row>98</xdr:row>
      <xdr:rowOff>151833</xdr:rowOff>
    </xdr:to>
    <xdr:cxnSp macro="">
      <xdr:nvCxnSpPr>
        <xdr:cNvPr id="672" name="直線コネクタ 671"/>
        <xdr:cNvCxnSpPr/>
      </xdr:nvCxnSpPr>
      <xdr:spPr>
        <a:xfrm flipV="1">
          <a:off x="15481300" y="16952788"/>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93735</xdr:rowOff>
    </xdr:from>
    <xdr:to>
      <xdr:col>81</xdr:col>
      <xdr:colOff>50800</xdr:colOff>
      <xdr:row>98</xdr:row>
      <xdr:rowOff>151833</xdr:rowOff>
    </xdr:to>
    <xdr:cxnSp macro="">
      <xdr:nvCxnSpPr>
        <xdr:cNvPr id="675" name="直線コネクタ 674"/>
        <xdr:cNvCxnSpPr/>
      </xdr:nvCxnSpPr>
      <xdr:spPr>
        <a:xfrm>
          <a:off x="14592300" y="16724385"/>
          <a:ext cx="889000" cy="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93735</xdr:rowOff>
    </xdr:from>
    <xdr:to>
      <xdr:col>76</xdr:col>
      <xdr:colOff>114300</xdr:colOff>
      <xdr:row>98</xdr:row>
      <xdr:rowOff>160879</xdr:rowOff>
    </xdr:to>
    <xdr:cxnSp macro="">
      <xdr:nvCxnSpPr>
        <xdr:cNvPr id="678" name="直線コネクタ 677"/>
        <xdr:cNvCxnSpPr/>
      </xdr:nvCxnSpPr>
      <xdr:spPr>
        <a:xfrm flipV="1">
          <a:off x="13703300" y="16724385"/>
          <a:ext cx="889000" cy="2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9" name="フローチャート: 判断 678"/>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80" name="テキスト ボックス 679"/>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147816</xdr:rowOff>
    </xdr:from>
    <xdr:to>
      <xdr:col>71</xdr:col>
      <xdr:colOff>177800</xdr:colOff>
      <xdr:row>98</xdr:row>
      <xdr:rowOff>160879</xdr:rowOff>
    </xdr:to>
    <xdr:cxnSp macro="">
      <xdr:nvCxnSpPr>
        <xdr:cNvPr id="681" name="直線コネクタ 680"/>
        <xdr:cNvCxnSpPr/>
      </xdr:nvCxnSpPr>
      <xdr:spPr>
        <a:xfrm>
          <a:off x="12814300" y="16264116"/>
          <a:ext cx="889000" cy="6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5" name="テキスト ボックス 684"/>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99888</xdr:rowOff>
    </xdr:from>
    <xdr:to>
      <xdr:col>85</xdr:col>
      <xdr:colOff>177800</xdr:colOff>
      <xdr:row>99</xdr:row>
      <xdr:rowOff>30038</xdr:rowOff>
    </xdr:to>
    <xdr:sp macro="" textlink="">
      <xdr:nvSpPr>
        <xdr:cNvPr id="691" name="楕円 690"/>
        <xdr:cNvSpPr/>
      </xdr:nvSpPr>
      <xdr:spPr>
        <a:xfrm>
          <a:off x="16268700" y="16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35616</xdr:rowOff>
    </xdr:from>
    <xdr:ext cx="469744" cy="259045"/>
    <xdr:sp macro="" textlink="">
      <xdr:nvSpPr>
        <xdr:cNvPr id="692" name="積立金該当値テキスト"/>
        <xdr:cNvSpPr txBox="1"/>
      </xdr:nvSpPr>
      <xdr:spPr>
        <a:xfrm>
          <a:off x="16370300" y="1683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101033</xdr:rowOff>
    </xdr:from>
    <xdr:to>
      <xdr:col>81</xdr:col>
      <xdr:colOff>101600</xdr:colOff>
      <xdr:row>99</xdr:row>
      <xdr:rowOff>31183</xdr:rowOff>
    </xdr:to>
    <xdr:sp macro="" textlink="">
      <xdr:nvSpPr>
        <xdr:cNvPr id="693" name="楕円 692"/>
        <xdr:cNvSpPr/>
      </xdr:nvSpPr>
      <xdr:spPr>
        <a:xfrm>
          <a:off x="15430500" y="1690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22310</xdr:rowOff>
    </xdr:from>
    <xdr:ext cx="469744" cy="259045"/>
    <xdr:sp macro="" textlink="">
      <xdr:nvSpPr>
        <xdr:cNvPr id="694" name="テキスト ボックス 693"/>
        <xdr:cNvSpPr txBox="1"/>
      </xdr:nvSpPr>
      <xdr:spPr>
        <a:xfrm>
          <a:off x="15246428" y="1699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42935</xdr:rowOff>
    </xdr:from>
    <xdr:to>
      <xdr:col>76</xdr:col>
      <xdr:colOff>165100</xdr:colOff>
      <xdr:row>97</xdr:row>
      <xdr:rowOff>144535</xdr:rowOff>
    </xdr:to>
    <xdr:sp macro="" textlink="">
      <xdr:nvSpPr>
        <xdr:cNvPr id="695" name="楕円 694"/>
        <xdr:cNvSpPr/>
      </xdr:nvSpPr>
      <xdr:spPr>
        <a:xfrm>
          <a:off x="14541500" y="166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161062</xdr:rowOff>
    </xdr:from>
    <xdr:ext cx="534377" cy="259045"/>
    <xdr:sp macro="" textlink="">
      <xdr:nvSpPr>
        <xdr:cNvPr id="696" name="テキスト ボックス 695"/>
        <xdr:cNvSpPr txBox="1"/>
      </xdr:nvSpPr>
      <xdr:spPr>
        <a:xfrm>
          <a:off x="14325111" y="164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110079</xdr:rowOff>
    </xdr:from>
    <xdr:to>
      <xdr:col>72</xdr:col>
      <xdr:colOff>38100</xdr:colOff>
      <xdr:row>99</xdr:row>
      <xdr:rowOff>40229</xdr:rowOff>
    </xdr:to>
    <xdr:sp macro="" textlink="">
      <xdr:nvSpPr>
        <xdr:cNvPr id="697" name="楕円 696"/>
        <xdr:cNvSpPr/>
      </xdr:nvSpPr>
      <xdr:spPr>
        <a:xfrm>
          <a:off x="13652500" y="16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31356</xdr:rowOff>
    </xdr:from>
    <xdr:ext cx="469744" cy="259045"/>
    <xdr:sp macro="" textlink="">
      <xdr:nvSpPr>
        <xdr:cNvPr id="698" name="テキスト ボックス 697"/>
        <xdr:cNvSpPr txBox="1"/>
      </xdr:nvSpPr>
      <xdr:spPr>
        <a:xfrm>
          <a:off x="13468428" y="170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97016</xdr:rowOff>
    </xdr:from>
    <xdr:to>
      <xdr:col>67</xdr:col>
      <xdr:colOff>101600</xdr:colOff>
      <xdr:row>95</xdr:row>
      <xdr:rowOff>27166</xdr:rowOff>
    </xdr:to>
    <xdr:sp macro="" textlink="">
      <xdr:nvSpPr>
        <xdr:cNvPr id="699" name="楕円 698"/>
        <xdr:cNvSpPr/>
      </xdr:nvSpPr>
      <xdr:spPr>
        <a:xfrm>
          <a:off x="12763500" y="162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43693</xdr:rowOff>
    </xdr:from>
    <xdr:ext cx="534377" cy="259045"/>
    <xdr:sp macro="" textlink="">
      <xdr:nvSpPr>
        <xdr:cNvPr id="700" name="テキスト ボックス 699"/>
        <xdr:cNvSpPr txBox="1"/>
      </xdr:nvSpPr>
      <xdr:spPr>
        <a:xfrm>
          <a:off x="12547111" y="159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4" name="テキスト ボックス 71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59141</xdr:rowOff>
    </xdr:from>
    <xdr:to>
      <xdr:col>116</xdr:col>
      <xdr:colOff>62864</xdr:colOff>
      <xdr:row>38</xdr:row>
      <xdr:rowOff>139700</xdr:rowOff>
    </xdr:to>
    <xdr:cxnSp macro="">
      <xdr:nvCxnSpPr>
        <xdr:cNvPr id="722" name="直線コネクタ 721"/>
        <xdr:cNvCxnSpPr/>
      </xdr:nvCxnSpPr>
      <xdr:spPr>
        <a:xfrm flipV="1">
          <a:off x="22159595" y="5374091"/>
          <a:ext cx="1269" cy="1280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5818</xdr:rowOff>
    </xdr:from>
    <xdr:ext cx="534377" cy="259045"/>
    <xdr:sp macro="" textlink="">
      <xdr:nvSpPr>
        <xdr:cNvPr id="725" name="投資及び出資金最大値テキスト"/>
        <xdr:cNvSpPr txBox="1"/>
      </xdr:nvSpPr>
      <xdr:spPr>
        <a:xfrm>
          <a:off x="22212300" y="51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59141</xdr:rowOff>
    </xdr:from>
    <xdr:to>
      <xdr:col>116</xdr:col>
      <xdr:colOff>152400</xdr:colOff>
      <xdr:row>31</xdr:row>
      <xdr:rowOff>59141</xdr:rowOff>
    </xdr:to>
    <xdr:cxnSp macro="">
      <xdr:nvCxnSpPr>
        <xdr:cNvPr id="726" name="直線コネクタ 725"/>
        <xdr:cNvCxnSpPr/>
      </xdr:nvCxnSpPr>
      <xdr:spPr>
        <a:xfrm>
          <a:off x="22072600" y="537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150033</xdr:rowOff>
    </xdr:from>
    <xdr:to>
      <xdr:col>116</xdr:col>
      <xdr:colOff>63500</xdr:colOff>
      <xdr:row>38</xdr:row>
      <xdr:rowOff>139700</xdr:rowOff>
    </xdr:to>
    <xdr:cxnSp macro="">
      <xdr:nvCxnSpPr>
        <xdr:cNvPr id="727" name="直線コネクタ 726"/>
        <xdr:cNvCxnSpPr/>
      </xdr:nvCxnSpPr>
      <xdr:spPr>
        <a:xfrm>
          <a:off x="21323300" y="5979333"/>
          <a:ext cx="838200" cy="6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30213</xdr:rowOff>
    </xdr:from>
    <xdr:ext cx="378565" cy="259045"/>
    <xdr:sp macro="" textlink="">
      <xdr:nvSpPr>
        <xdr:cNvPr id="728" name="投資及び出資金平均値テキスト"/>
        <xdr:cNvSpPr txBox="1"/>
      </xdr:nvSpPr>
      <xdr:spPr>
        <a:xfrm>
          <a:off x="22212300" y="63738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7335</xdr:rowOff>
    </xdr:from>
    <xdr:to>
      <xdr:col>116</xdr:col>
      <xdr:colOff>114300</xdr:colOff>
      <xdr:row>38</xdr:row>
      <xdr:rowOff>108935</xdr:rowOff>
    </xdr:to>
    <xdr:sp macro="" textlink="">
      <xdr:nvSpPr>
        <xdr:cNvPr id="729" name="フローチャート: 判断 728"/>
        <xdr:cNvSpPr/>
      </xdr:nvSpPr>
      <xdr:spPr>
        <a:xfrm>
          <a:off x="22110700" y="652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11867</xdr:rowOff>
    </xdr:from>
    <xdr:to>
      <xdr:col>111</xdr:col>
      <xdr:colOff>177800</xdr:colOff>
      <xdr:row>34</xdr:row>
      <xdr:rowOff>150033</xdr:rowOff>
    </xdr:to>
    <xdr:cxnSp macro="">
      <xdr:nvCxnSpPr>
        <xdr:cNvPr id="730" name="直線コネクタ 729"/>
        <xdr:cNvCxnSpPr/>
      </xdr:nvCxnSpPr>
      <xdr:spPr>
        <a:xfrm>
          <a:off x="20434300" y="5155367"/>
          <a:ext cx="889000" cy="8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19314</xdr:rowOff>
    </xdr:from>
    <xdr:to>
      <xdr:col>112</xdr:col>
      <xdr:colOff>38100</xdr:colOff>
      <xdr:row>38</xdr:row>
      <xdr:rowOff>120914</xdr:rowOff>
    </xdr:to>
    <xdr:sp macro="" textlink="">
      <xdr:nvSpPr>
        <xdr:cNvPr id="731" name="フローチャート: 判断 730"/>
        <xdr:cNvSpPr/>
      </xdr:nvSpPr>
      <xdr:spPr>
        <a:xfrm>
          <a:off x="21272500" y="653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112041</xdr:rowOff>
    </xdr:from>
    <xdr:ext cx="378565" cy="259045"/>
    <xdr:sp macro="" textlink="">
      <xdr:nvSpPr>
        <xdr:cNvPr id="732" name="テキスト ボックス 731"/>
        <xdr:cNvSpPr txBox="1"/>
      </xdr:nvSpPr>
      <xdr:spPr>
        <a:xfrm>
          <a:off x="21134017" y="6627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11867</xdr:rowOff>
    </xdr:from>
    <xdr:to>
      <xdr:col>107</xdr:col>
      <xdr:colOff>50800</xdr:colOff>
      <xdr:row>38</xdr:row>
      <xdr:rowOff>139700</xdr:rowOff>
    </xdr:to>
    <xdr:cxnSp macro="">
      <xdr:nvCxnSpPr>
        <xdr:cNvPr id="733" name="直線コネクタ 732"/>
        <xdr:cNvCxnSpPr/>
      </xdr:nvCxnSpPr>
      <xdr:spPr>
        <a:xfrm flipV="1">
          <a:off x="19545300" y="5155367"/>
          <a:ext cx="889000" cy="149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11085</xdr:rowOff>
    </xdr:from>
    <xdr:to>
      <xdr:col>107</xdr:col>
      <xdr:colOff>101600</xdr:colOff>
      <xdr:row>38</xdr:row>
      <xdr:rowOff>112685</xdr:rowOff>
    </xdr:to>
    <xdr:sp macro="" textlink="">
      <xdr:nvSpPr>
        <xdr:cNvPr id="734" name="フローチャート: 判断 733"/>
        <xdr:cNvSpPr/>
      </xdr:nvSpPr>
      <xdr:spPr>
        <a:xfrm>
          <a:off x="20383500" y="652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103812</xdr:rowOff>
    </xdr:from>
    <xdr:ext cx="378565" cy="259045"/>
    <xdr:sp macro="" textlink="">
      <xdr:nvSpPr>
        <xdr:cNvPr id="735" name="テキスト ボックス 734"/>
        <xdr:cNvSpPr txBox="1"/>
      </xdr:nvSpPr>
      <xdr:spPr>
        <a:xfrm>
          <a:off x="20245017" y="661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167406</xdr:rowOff>
    </xdr:from>
    <xdr:to>
      <xdr:col>102</xdr:col>
      <xdr:colOff>114300</xdr:colOff>
      <xdr:row>38</xdr:row>
      <xdr:rowOff>139700</xdr:rowOff>
    </xdr:to>
    <xdr:cxnSp macro="">
      <xdr:nvCxnSpPr>
        <xdr:cNvPr id="736" name="直線コネクタ 735"/>
        <xdr:cNvCxnSpPr/>
      </xdr:nvCxnSpPr>
      <xdr:spPr>
        <a:xfrm>
          <a:off x="18656300" y="6168156"/>
          <a:ext cx="889000" cy="4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146507</xdr:rowOff>
    </xdr:from>
    <xdr:to>
      <xdr:col>102</xdr:col>
      <xdr:colOff>165100</xdr:colOff>
      <xdr:row>38</xdr:row>
      <xdr:rowOff>76657</xdr:rowOff>
    </xdr:to>
    <xdr:sp macro="" textlink="">
      <xdr:nvSpPr>
        <xdr:cNvPr id="737" name="フローチャート: 判断 736"/>
        <xdr:cNvSpPr/>
      </xdr:nvSpPr>
      <xdr:spPr>
        <a:xfrm>
          <a:off x="19494500" y="64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93184</xdr:rowOff>
    </xdr:from>
    <xdr:ext cx="469744" cy="259045"/>
    <xdr:sp macro="" textlink="">
      <xdr:nvSpPr>
        <xdr:cNvPr id="738" name="テキスト ボックス 737"/>
        <xdr:cNvSpPr txBox="1"/>
      </xdr:nvSpPr>
      <xdr:spPr>
        <a:xfrm>
          <a:off x="19310428" y="62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106274</xdr:rowOff>
    </xdr:from>
    <xdr:to>
      <xdr:col>98</xdr:col>
      <xdr:colOff>38100</xdr:colOff>
      <xdr:row>38</xdr:row>
      <xdr:rowOff>36424</xdr:rowOff>
    </xdr:to>
    <xdr:sp macro="" textlink="">
      <xdr:nvSpPr>
        <xdr:cNvPr id="739" name="フローチャート: 判断 738"/>
        <xdr:cNvSpPr/>
      </xdr:nvSpPr>
      <xdr:spPr>
        <a:xfrm>
          <a:off x="18605500" y="644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27550</xdr:rowOff>
    </xdr:from>
    <xdr:ext cx="469744" cy="259045"/>
    <xdr:sp macro="" textlink="">
      <xdr:nvSpPr>
        <xdr:cNvPr id="740" name="テキスト ボックス 739"/>
        <xdr:cNvSpPr txBox="1"/>
      </xdr:nvSpPr>
      <xdr:spPr>
        <a:xfrm>
          <a:off x="18421428" y="65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99233</xdr:rowOff>
    </xdr:from>
    <xdr:to>
      <xdr:col>112</xdr:col>
      <xdr:colOff>38100</xdr:colOff>
      <xdr:row>35</xdr:row>
      <xdr:rowOff>29383</xdr:rowOff>
    </xdr:to>
    <xdr:sp macro="" textlink="">
      <xdr:nvSpPr>
        <xdr:cNvPr id="748" name="楕円 747"/>
        <xdr:cNvSpPr/>
      </xdr:nvSpPr>
      <xdr:spPr>
        <a:xfrm>
          <a:off x="21272500" y="59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45910</xdr:rowOff>
    </xdr:from>
    <xdr:ext cx="469744" cy="259045"/>
    <xdr:sp macro="" textlink="">
      <xdr:nvSpPr>
        <xdr:cNvPr id="749" name="テキスト ボックス 748"/>
        <xdr:cNvSpPr txBox="1"/>
      </xdr:nvSpPr>
      <xdr:spPr>
        <a:xfrm>
          <a:off x="21088428" y="570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132517</xdr:rowOff>
    </xdr:from>
    <xdr:to>
      <xdr:col>107</xdr:col>
      <xdr:colOff>101600</xdr:colOff>
      <xdr:row>30</xdr:row>
      <xdr:rowOff>62667</xdr:rowOff>
    </xdr:to>
    <xdr:sp macro="" textlink="">
      <xdr:nvSpPr>
        <xdr:cNvPr id="750" name="楕円 749"/>
        <xdr:cNvSpPr/>
      </xdr:nvSpPr>
      <xdr:spPr>
        <a:xfrm>
          <a:off x="20383500" y="51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79194</xdr:rowOff>
    </xdr:from>
    <xdr:ext cx="534377" cy="259045"/>
    <xdr:sp macro="" textlink="">
      <xdr:nvSpPr>
        <xdr:cNvPr id="751" name="テキスト ボックス 750"/>
        <xdr:cNvSpPr txBox="1"/>
      </xdr:nvSpPr>
      <xdr:spPr>
        <a:xfrm>
          <a:off x="20167111" y="48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116606</xdr:rowOff>
    </xdr:from>
    <xdr:to>
      <xdr:col>98</xdr:col>
      <xdr:colOff>38100</xdr:colOff>
      <xdr:row>36</xdr:row>
      <xdr:rowOff>46756</xdr:rowOff>
    </xdr:to>
    <xdr:sp macro="" textlink="">
      <xdr:nvSpPr>
        <xdr:cNvPr id="754" name="楕円 753"/>
        <xdr:cNvSpPr/>
      </xdr:nvSpPr>
      <xdr:spPr>
        <a:xfrm>
          <a:off x="18605500" y="61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63283</xdr:rowOff>
    </xdr:from>
    <xdr:ext cx="469744" cy="259045"/>
    <xdr:sp macro="" textlink="">
      <xdr:nvSpPr>
        <xdr:cNvPr id="755" name="テキスト ボックス 754"/>
        <xdr:cNvSpPr txBox="1"/>
      </xdr:nvSpPr>
      <xdr:spPr>
        <a:xfrm>
          <a:off x="18421428" y="589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7" name="直線コネクタ 776"/>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0"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1" name="直線コネクタ 780"/>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99192</xdr:rowOff>
    </xdr:from>
    <xdr:to>
      <xdr:col>116</xdr:col>
      <xdr:colOff>63500</xdr:colOff>
      <xdr:row>58</xdr:row>
      <xdr:rowOff>99878</xdr:rowOff>
    </xdr:to>
    <xdr:cxnSp macro="">
      <xdr:nvCxnSpPr>
        <xdr:cNvPr id="782" name="直線コネクタ 781"/>
        <xdr:cNvCxnSpPr/>
      </xdr:nvCxnSpPr>
      <xdr:spPr>
        <a:xfrm>
          <a:off x="21323300" y="1004329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3"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4" name="フローチャート: 判断 783"/>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99192</xdr:rowOff>
    </xdr:to>
    <xdr:cxnSp macro="">
      <xdr:nvCxnSpPr>
        <xdr:cNvPr id="785" name="直線コネクタ 784"/>
        <xdr:cNvCxnSpPr/>
      </xdr:nvCxnSpPr>
      <xdr:spPr>
        <a:xfrm>
          <a:off x="20434300" y="1004265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6" name="フローチャート: 判断 785"/>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7" name="テキスト ボックス 786"/>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97729</xdr:rowOff>
    </xdr:from>
    <xdr:to>
      <xdr:col>107</xdr:col>
      <xdr:colOff>50800</xdr:colOff>
      <xdr:row>58</xdr:row>
      <xdr:rowOff>98552</xdr:rowOff>
    </xdr:to>
    <xdr:cxnSp macro="">
      <xdr:nvCxnSpPr>
        <xdr:cNvPr id="788" name="直線コネクタ 787"/>
        <xdr:cNvCxnSpPr/>
      </xdr:nvCxnSpPr>
      <xdr:spPr>
        <a:xfrm>
          <a:off x="19545300" y="1004182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89" name="フローチャート: 判断 788"/>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0" name="テキスト ボックス 789"/>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96403</xdr:rowOff>
    </xdr:from>
    <xdr:to>
      <xdr:col>102</xdr:col>
      <xdr:colOff>114300</xdr:colOff>
      <xdr:row>58</xdr:row>
      <xdr:rowOff>97729</xdr:rowOff>
    </xdr:to>
    <xdr:cxnSp macro="">
      <xdr:nvCxnSpPr>
        <xdr:cNvPr id="791" name="直線コネクタ 790"/>
        <xdr:cNvCxnSpPr/>
      </xdr:nvCxnSpPr>
      <xdr:spPr>
        <a:xfrm>
          <a:off x="18656300" y="1004050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2" name="フローチャート: 判断 791"/>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3" name="テキスト ボックス 792"/>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4" name="フローチャート: 判断 793"/>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5" name="テキスト ボックス 794"/>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49078</xdr:rowOff>
    </xdr:from>
    <xdr:to>
      <xdr:col>116</xdr:col>
      <xdr:colOff>114300</xdr:colOff>
      <xdr:row>58</xdr:row>
      <xdr:rowOff>150678</xdr:rowOff>
    </xdr:to>
    <xdr:sp macro="" textlink="">
      <xdr:nvSpPr>
        <xdr:cNvPr id="801" name="楕円 800"/>
        <xdr:cNvSpPr/>
      </xdr:nvSpPr>
      <xdr:spPr>
        <a:xfrm>
          <a:off x="22110700" y="99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135455</xdr:rowOff>
    </xdr:from>
    <xdr:ext cx="378565" cy="259045"/>
    <xdr:sp macro="" textlink="">
      <xdr:nvSpPr>
        <xdr:cNvPr id="802" name="貸付金該当値テキスト"/>
        <xdr:cNvSpPr txBox="1"/>
      </xdr:nvSpPr>
      <xdr:spPr>
        <a:xfrm>
          <a:off x="22212300" y="9908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48392</xdr:rowOff>
    </xdr:from>
    <xdr:to>
      <xdr:col>112</xdr:col>
      <xdr:colOff>38100</xdr:colOff>
      <xdr:row>58</xdr:row>
      <xdr:rowOff>149992</xdr:rowOff>
    </xdr:to>
    <xdr:sp macro="" textlink="">
      <xdr:nvSpPr>
        <xdr:cNvPr id="803" name="楕円 802"/>
        <xdr:cNvSpPr/>
      </xdr:nvSpPr>
      <xdr:spPr>
        <a:xfrm>
          <a:off x="212725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141119</xdr:rowOff>
    </xdr:from>
    <xdr:ext cx="378565" cy="259045"/>
    <xdr:sp macro="" textlink="">
      <xdr:nvSpPr>
        <xdr:cNvPr id="804" name="テキスト ボックス 803"/>
        <xdr:cNvSpPr txBox="1"/>
      </xdr:nvSpPr>
      <xdr:spPr>
        <a:xfrm>
          <a:off x="21134017" y="1008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05" name="楕円 804"/>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140479</xdr:rowOff>
    </xdr:from>
    <xdr:ext cx="378565" cy="259045"/>
    <xdr:sp macro="" textlink="">
      <xdr:nvSpPr>
        <xdr:cNvPr id="806" name="テキスト ボックス 805"/>
        <xdr:cNvSpPr txBox="1"/>
      </xdr:nvSpPr>
      <xdr:spPr>
        <a:xfrm>
          <a:off x="20245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46929</xdr:rowOff>
    </xdr:from>
    <xdr:to>
      <xdr:col>102</xdr:col>
      <xdr:colOff>165100</xdr:colOff>
      <xdr:row>58</xdr:row>
      <xdr:rowOff>148529</xdr:rowOff>
    </xdr:to>
    <xdr:sp macro="" textlink="">
      <xdr:nvSpPr>
        <xdr:cNvPr id="807" name="楕円 806"/>
        <xdr:cNvSpPr/>
      </xdr:nvSpPr>
      <xdr:spPr>
        <a:xfrm>
          <a:off x="19494500" y="99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139656</xdr:rowOff>
    </xdr:from>
    <xdr:ext cx="378565" cy="259045"/>
    <xdr:sp macro="" textlink="">
      <xdr:nvSpPr>
        <xdr:cNvPr id="808" name="テキスト ボックス 807"/>
        <xdr:cNvSpPr txBox="1"/>
      </xdr:nvSpPr>
      <xdr:spPr>
        <a:xfrm>
          <a:off x="19356017" y="1008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45603</xdr:rowOff>
    </xdr:from>
    <xdr:to>
      <xdr:col>98</xdr:col>
      <xdr:colOff>38100</xdr:colOff>
      <xdr:row>58</xdr:row>
      <xdr:rowOff>147203</xdr:rowOff>
    </xdr:to>
    <xdr:sp macro="" textlink="">
      <xdr:nvSpPr>
        <xdr:cNvPr id="809" name="楕円 808"/>
        <xdr:cNvSpPr/>
      </xdr:nvSpPr>
      <xdr:spPr>
        <a:xfrm>
          <a:off x="18605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138330</xdr:rowOff>
    </xdr:from>
    <xdr:ext cx="378565" cy="259045"/>
    <xdr:sp macro="" textlink="">
      <xdr:nvSpPr>
        <xdr:cNvPr id="810" name="テキスト ボックス 809"/>
        <xdr:cNvSpPr txBox="1"/>
      </xdr:nvSpPr>
      <xdr:spPr>
        <a:xfrm>
          <a:off x="18467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2" name="直線コネクタ 82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3" name="テキスト ボックス 82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4" name="直線コネクタ 82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5" name="テキスト ボックス 82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6" name="直線コネクタ 82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7" name="テキスト ボックス 82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8" name="直線コネクタ 82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9" name="テキスト ボックス 82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3" name="直線コネクタ 832"/>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4"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5" name="直線コネクタ 834"/>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6"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7" name="直線コネクタ 836"/>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86437</xdr:rowOff>
    </xdr:from>
    <xdr:to>
      <xdr:col>116</xdr:col>
      <xdr:colOff>63500</xdr:colOff>
      <xdr:row>76</xdr:row>
      <xdr:rowOff>165075</xdr:rowOff>
    </xdr:to>
    <xdr:cxnSp macro="">
      <xdr:nvCxnSpPr>
        <xdr:cNvPr id="838" name="直線コネクタ 837"/>
        <xdr:cNvCxnSpPr/>
      </xdr:nvCxnSpPr>
      <xdr:spPr>
        <a:xfrm flipV="1">
          <a:off x="21323300" y="13116637"/>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39"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0" name="フローチャート: 判断 839"/>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122670</xdr:rowOff>
    </xdr:from>
    <xdr:to>
      <xdr:col>111</xdr:col>
      <xdr:colOff>177800</xdr:colOff>
      <xdr:row>76</xdr:row>
      <xdr:rowOff>165075</xdr:rowOff>
    </xdr:to>
    <xdr:cxnSp macro="">
      <xdr:nvCxnSpPr>
        <xdr:cNvPr id="841" name="直線コネクタ 840"/>
        <xdr:cNvCxnSpPr/>
      </xdr:nvCxnSpPr>
      <xdr:spPr>
        <a:xfrm>
          <a:off x="20434300" y="13152870"/>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2" name="フローチャート: 判断 841"/>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3" name="テキスト ボックス 842"/>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122670</xdr:rowOff>
    </xdr:from>
    <xdr:to>
      <xdr:col>107</xdr:col>
      <xdr:colOff>50800</xdr:colOff>
      <xdr:row>77</xdr:row>
      <xdr:rowOff>17605</xdr:rowOff>
    </xdr:to>
    <xdr:cxnSp macro="">
      <xdr:nvCxnSpPr>
        <xdr:cNvPr id="844" name="直線コネクタ 843"/>
        <xdr:cNvCxnSpPr/>
      </xdr:nvCxnSpPr>
      <xdr:spPr>
        <a:xfrm flipV="1">
          <a:off x="19545300" y="13152870"/>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5" name="フローチャート: 判断 844"/>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6" name="テキスト ボックス 845"/>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13993</xdr:rowOff>
    </xdr:from>
    <xdr:to>
      <xdr:col>102</xdr:col>
      <xdr:colOff>114300</xdr:colOff>
      <xdr:row>77</xdr:row>
      <xdr:rowOff>17605</xdr:rowOff>
    </xdr:to>
    <xdr:cxnSp macro="">
      <xdr:nvCxnSpPr>
        <xdr:cNvPr id="847" name="直線コネクタ 846"/>
        <xdr:cNvCxnSpPr/>
      </xdr:nvCxnSpPr>
      <xdr:spPr>
        <a:xfrm>
          <a:off x="18656300" y="1321564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8" name="フローチャート: 判断 847"/>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49" name="テキスト ボックス 848"/>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0" name="フローチャート: 判断 849"/>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1" name="テキスト ボックス 850"/>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35637</xdr:rowOff>
    </xdr:from>
    <xdr:to>
      <xdr:col>116</xdr:col>
      <xdr:colOff>114300</xdr:colOff>
      <xdr:row>76</xdr:row>
      <xdr:rowOff>137237</xdr:rowOff>
    </xdr:to>
    <xdr:sp macro="" textlink="">
      <xdr:nvSpPr>
        <xdr:cNvPr id="857" name="楕円 856"/>
        <xdr:cNvSpPr/>
      </xdr:nvSpPr>
      <xdr:spPr>
        <a:xfrm>
          <a:off x="22110700" y="130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14064</xdr:rowOff>
    </xdr:from>
    <xdr:ext cx="534377" cy="259045"/>
    <xdr:sp macro="" textlink="">
      <xdr:nvSpPr>
        <xdr:cNvPr id="858" name="繰出金該当値テキスト"/>
        <xdr:cNvSpPr txBox="1"/>
      </xdr:nvSpPr>
      <xdr:spPr>
        <a:xfrm>
          <a:off x="22212300" y="130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114275</xdr:rowOff>
    </xdr:from>
    <xdr:to>
      <xdr:col>112</xdr:col>
      <xdr:colOff>38100</xdr:colOff>
      <xdr:row>77</xdr:row>
      <xdr:rowOff>44425</xdr:rowOff>
    </xdr:to>
    <xdr:sp macro="" textlink="">
      <xdr:nvSpPr>
        <xdr:cNvPr id="859" name="楕円 858"/>
        <xdr:cNvSpPr/>
      </xdr:nvSpPr>
      <xdr:spPr>
        <a:xfrm>
          <a:off x="21272500" y="13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35552</xdr:rowOff>
    </xdr:from>
    <xdr:ext cx="534377" cy="259045"/>
    <xdr:sp macro="" textlink="">
      <xdr:nvSpPr>
        <xdr:cNvPr id="860" name="テキスト ボックス 859"/>
        <xdr:cNvSpPr txBox="1"/>
      </xdr:nvSpPr>
      <xdr:spPr>
        <a:xfrm>
          <a:off x="21056111" y="132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71870</xdr:rowOff>
    </xdr:from>
    <xdr:to>
      <xdr:col>107</xdr:col>
      <xdr:colOff>101600</xdr:colOff>
      <xdr:row>77</xdr:row>
      <xdr:rowOff>2020</xdr:rowOff>
    </xdr:to>
    <xdr:sp macro="" textlink="">
      <xdr:nvSpPr>
        <xdr:cNvPr id="861" name="楕円 860"/>
        <xdr:cNvSpPr/>
      </xdr:nvSpPr>
      <xdr:spPr>
        <a:xfrm>
          <a:off x="20383500" y="131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164597</xdr:rowOff>
    </xdr:from>
    <xdr:ext cx="534377" cy="259045"/>
    <xdr:sp macro="" textlink="">
      <xdr:nvSpPr>
        <xdr:cNvPr id="862" name="テキスト ボックス 861"/>
        <xdr:cNvSpPr txBox="1"/>
      </xdr:nvSpPr>
      <xdr:spPr>
        <a:xfrm>
          <a:off x="20167111" y="131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138255</xdr:rowOff>
    </xdr:from>
    <xdr:to>
      <xdr:col>102</xdr:col>
      <xdr:colOff>165100</xdr:colOff>
      <xdr:row>77</xdr:row>
      <xdr:rowOff>68405</xdr:rowOff>
    </xdr:to>
    <xdr:sp macro="" textlink="">
      <xdr:nvSpPr>
        <xdr:cNvPr id="863" name="楕円 862"/>
        <xdr:cNvSpPr/>
      </xdr:nvSpPr>
      <xdr:spPr>
        <a:xfrm>
          <a:off x="19494500" y="131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59532</xdr:rowOff>
    </xdr:from>
    <xdr:ext cx="534377" cy="259045"/>
    <xdr:sp macro="" textlink="">
      <xdr:nvSpPr>
        <xdr:cNvPr id="864" name="テキスト ボックス 863"/>
        <xdr:cNvSpPr txBox="1"/>
      </xdr:nvSpPr>
      <xdr:spPr>
        <a:xfrm>
          <a:off x="19278111" y="132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134643</xdr:rowOff>
    </xdr:from>
    <xdr:to>
      <xdr:col>98</xdr:col>
      <xdr:colOff>38100</xdr:colOff>
      <xdr:row>77</xdr:row>
      <xdr:rowOff>64793</xdr:rowOff>
    </xdr:to>
    <xdr:sp macro="" textlink="">
      <xdr:nvSpPr>
        <xdr:cNvPr id="865" name="楕円 864"/>
        <xdr:cNvSpPr/>
      </xdr:nvSpPr>
      <xdr:spPr>
        <a:xfrm>
          <a:off x="18605500" y="131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55920</xdr:rowOff>
    </xdr:from>
    <xdr:ext cx="534377" cy="259045"/>
    <xdr:sp macro="" textlink="">
      <xdr:nvSpPr>
        <xdr:cNvPr id="866" name="テキスト ボックス 865"/>
        <xdr:cNvSpPr txBox="1"/>
      </xdr:nvSpPr>
      <xdr:spPr>
        <a:xfrm>
          <a:off x="18389111" y="132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物件費については、文化の家や体育館、給食センターといった施設を直営で運営しており、それに伴う管理運営費が大きくなっていることなどから、類似団体と比較して大きくなっています。</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扶助費については、本市は住民の平均年齢が低い自治体となっており、高齢者福祉関連経費が少ないことなどから、類似団体と比較して小さくなっています。しかしながら、近年、年少人口の増加による子育て関連の経費や、障がい者福祉関連の経費が増加傾向にあり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補助費等については、一部事務組合への負担金の拠出が少ないことなどから、類似団体と比較して小さくなっています。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投資及び出資金については、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年度及び平成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a:t>
          </a:r>
          <a:r>
            <a:rPr kumimoji="1" lang="ja-JP" altLang="ja-JP" sz="1100">
              <a:solidFill>
                <a:schemeClr val="dk1"/>
              </a:solidFill>
              <a:latin typeface="+mn-lt"/>
              <a:ea typeface="+mn-ea"/>
              <a:cs typeface="+mn-cs"/>
            </a:rPr>
            <a:t>愛知県及び周辺５市が協調して愛知高速交通</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への追加出資</a:t>
          </a:r>
          <a:r>
            <a:rPr kumimoji="1" lang="ja-JP" altLang="en-US" sz="1100">
              <a:solidFill>
                <a:schemeClr val="dk1"/>
              </a:solidFill>
              <a:latin typeface="+mn-lt"/>
              <a:ea typeface="+mn-ea"/>
              <a:cs typeface="+mn-cs"/>
            </a:rPr>
            <a:t>を行ったが、平成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年度は出資していないため皆減となっています</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公債費については、本市は大規模投資事業の計画的な予算化と特定目的基金の活用により、必要最低限の地方債の借入に努めてきたため、類似団体と比較して小さくなっています。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普通建設事業費について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、長湫北保育園新築工事</a:t>
          </a:r>
          <a:r>
            <a:rPr kumimoji="1" lang="ja-JP" altLang="en-US" sz="1100">
              <a:solidFill>
                <a:schemeClr val="dk1"/>
              </a:solidFill>
              <a:latin typeface="+mn-lt"/>
              <a:ea typeface="+mn-ea"/>
              <a:cs typeface="+mn-cs"/>
            </a:rPr>
            <a:t>の完了</a:t>
          </a:r>
          <a:r>
            <a:rPr kumimoji="1" lang="ja-JP" altLang="ja-JP" sz="1100">
              <a:solidFill>
                <a:schemeClr val="dk1"/>
              </a:solidFill>
              <a:latin typeface="+mn-lt"/>
              <a:ea typeface="+mn-ea"/>
              <a:cs typeface="+mn-cs"/>
            </a:rPr>
            <a:t>や</a:t>
          </a:r>
          <a:r>
            <a:rPr kumimoji="1" lang="ja-JP" altLang="en-US" sz="1100">
              <a:solidFill>
                <a:schemeClr val="dk1"/>
              </a:solidFill>
              <a:latin typeface="+mn-lt"/>
              <a:ea typeface="+mn-ea"/>
              <a:cs typeface="+mn-cs"/>
            </a:rPr>
            <a:t>土地区画整理事業の事業費がピークを過ぎたことにより、</a:t>
          </a:r>
          <a:r>
            <a:rPr kumimoji="1" lang="ja-JP" altLang="ja-JP" sz="1100">
              <a:solidFill>
                <a:schemeClr val="dk1"/>
              </a:solidFill>
              <a:latin typeface="+mn-lt"/>
              <a:ea typeface="+mn-ea"/>
              <a:cs typeface="+mn-cs"/>
            </a:rPr>
            <a:t>前年度と比較して</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57,394
56,438
21.55
18,847,419
18,302,966
484,477
11,401,591
9,710,717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31801</xdr:rowOff>
    </xdr:from>
    <xdr:to>
      <xdr:col>24</xdr:col>
      <xdr:colOff>63500</xdr:colOff>
      <xdr:row>35</xdr:row>
      <xdr:rowOff>66091</xdr:rowOff>
    </xdr:to>
    <xdr:cxnSp macro="">
      <xdr:nvCxnSpPr>
        <xdr:cNvPr id="59" name="直線コネクタ 58"/>
        <xdr:cNvCxnSpPr/>
      </xdr:nvCxnSpPr>
      <xdr:spPr>
        <a:xfrm>
          <a:off x="3797300" y="603255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51003</xdr:rowOff>
    </xdr:from>
    <xdr:to>
      <xdr:col>19</xdr:col>
      <xdr:colOff>177800</xdr:colOff>
      <xdr:row>35</xdr:row>
      <xdr:rowOff>31801</xdr:rowOff>
    </xdr:to>
    <xdr:cxnSp macro="">
      <xdr:nvCxnSpPr>
        <xdr:cNvPr id="62" name="直線コネクタ 61"/>
        <xdr:cNvCxnSpPr/>
      </xdr:nvCxnSpPr>
      <xdr:spPr>
        <a:xfrm>
          <a:off x="2908300" y="5880303"/>
          <a:ext cx="8890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19914</xdr:rowOff>
    </xdr:from>
    <xdr:to>
      <xdr:col>15</xdr:col>
      <xdr:colOff>50800</xdr:colOff>
      <xdr:row>34</xdr:row>
      <xdr:rowOff>51003</xdr:rowOff>
    </xdr:to>
    <xdr:cxnSp macro="">
      <xdr:nvCxnSpPr>
        <xdr:cNvPr id="65" name="直線コネクタ 64"/>
        <xdr:cNvCxnSpPr/>
      </xdr:nvCxnSpPr>
      <xdr:spPr>
        <a:xfrm>
          <a:off x="2019300" y="584921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99009</xdr:rowOff>
    </xdr:from>
    <xdr:to>
      <xdr:col>10</xdr:col>
      <xdr:colOff>114300</xdr:colOff>
      <xdr:row>34</xdr:row>
      <xdr:rowOff>19914</xdr:rowOff>
    </xdr:to>
    <xdr:cxnSp macro="">
      <xdr:nvCxnSpPr>
        <xdr:cNvPr id="68" name="直線コネクタ 67"/>
        <xdr:cNvCxnSpPr/>
      </xdr:nvCxnSpPr>
      <xdr:spPr>
        <a:xfrm>
          <a:off x="1130300" y="5756859"/>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15291</xdr:rowOff>
    </xdr:from>
    <xdr:to>
      <xdr:col>24</xdr:col>
      <xdr:colOff>114300</xdr:colOff>
      <xdr:row>35</xdr:row>
      <xdr:rowOff>116891</xdr:rowOff>
    </xdr:to>
    <xdr:sp macro="" textlink="">
      <xdr:nvSpPr>
        <xdr:cNvPr id="78" name="楕円 77"/>
        <xdr:cNvSpPr/>
      </xdr:nvSpPr>
      <xdr:spPr>
        <a:xfrm>
          <a:off x="45847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165168</xdr:rowOff>
    </xdr:from>
    <xdr:ext cx="469744" cy="259045"/>
    <xdr:sp macro="" textlink="">
      <xdr:nvSpPr>
        <xdr:cNvPr id="79" name="議会費該当値テキスト"/>
        <xdr:cNvSpPr txBox="1"/>
      </xdr:nvSpPr>
      <xdr:spPr>
        <a:xfrm>
          <a:off x="4686300" y="59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152451</xdr:rowOff>
    </xdr:from>
    <xdr:to>
      <xdr:col>20</xdr:col>
      <xdr:colOff>38100</xdr:colOff>
      <xdr:row>35</xdr:row>
      <xdr:rowOff>82601</xdr:rowOff>
    </xdr:to>
    <xdr:sp macro="" textlink="">
      <xdr:nvSpPr>
        <xdr:cNvPr id="80" name="楕円 79"/>
        <xdr:cNvSpPr/>
      </xdr:nvSpPr>
      <xdr:spPr>
        <a:xfrm>
          <a:off x="3746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99128</xdr:rowOff>
    </xdr:from>
    <xdr:ext cx="469744" cy="259045"/>
    <xdr:sp macro="" textlink="">
      <xdr:nvSpPr>
        <xdr:cNvPr id="81" name="テキスト ボックス 80"/>
        <xdr:cNvSpPr txBox="1"/>
      </xdr:nvSpPr>
      <xdr:spPr>
        <a:xfrm>
          <a:off x="3562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xdr:rowOff>
    </xdr:from>
    <xdr:to>
      <xdr:col>15</xdr:col>
      <xdr:colOff>101600</xdr:colOff>
      <xdr:row>34</xdr:row>
      <xdr:rowOff>101803</xdr:rowOff>
    </xdr:to>
    <xdr:sp macro="" textlink="">
      <xdr:nvSpPr>
        <xdr:cNvPr id="82" name="楕円 81"/>
        <xdr:cNvSpPr/>
      </xdr:nvSpPr>
      <xdr:spPr>
        <a:xfrm>
          <a:off x="2857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118330</xdr:rowOff>
    </xdr:from>
    <xdr:ext cx="469744" cy="259045"/>
    <xdr:sp macro="" textlink="">
      <xdr:nvSpPr>
        <xdr:cNvPr id="83" name="テキスト ボックス 82"/>
        <xdr:cNvSpPr txBox="1"/>
      </xdr:nvSpPr>
      <xdr:spPr>
        <a:xfrm>
          <a:off x="2673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140564</xdr:rowOff>
    </xdr:from>
    <xdr:to>
      <xdr:col>10</xdr:col>
      <xdr:colOff>165100</xdr:colOff>
      <xdr:row>34</xdr:row>
      <xdr:rowOff>70714</xdr:rowOff>
    </xdr:to>
    <xdr:sp macro="" textlink="">
      <xdr:nvSpPr>
        <xdr:cNvPr id="84" name="楕円 83"/>
        <xdr:cNvSpPr/>
      </xdr:nvSpPr>
      <xdr:spPr>
        <a:xfrm>
          <a:off x="1968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87241</xdr:rowOff>
    </xdr:from>
    <xdr:ext cx="469744" cy="259045"/>
    <xdr:sp macro="" textlink="">
      <xdr:nvSpPr>
        <xdr:cNvPr id="85" name="テキスト ボックス 84"/>
        <xdr:cNvSpPr txBox="1"/>
      </xdr:nvSpPr>
      <xdr:spPr>
        <a:xfrm>
          <a:off x="1784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48209</xdr:rowOff>
    </xdr:from>
    <xdr:to>
      <xdr:col>6</xdr:col>
      <xdr:colOff>38100</xdr:colOff>
      <xdr:row>33</xdr:row>
      <xdr:rowOff>149809</xdr:rowOff>
    </xdr:to>
    <xdr:sp macro="" textlink="">
      <xdr:nvSpPr>
        <xdr:cNvPr id="86" name="楕円 85"/>
        <xdr:cNvSpPr/>
      </xdr:nvSpPr>
      <xdr:spPr>
        <a:xfrm>
          <a:off x="1079500" y="57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166336</xdr:rowOff>
    </xdr:from>
    <xdr:ext cx="469744" cy="259045"/>
    <xdr:sp macro="" textlink="">
      <xdr:nvSpPr>
        <xdr:cNvPr id="87" name="テキスト ボックス 86"/>
        <xdr:cNvSpPr txBox="1"/>
      </xdr:nvSpPr>
      <xdr:spPr>
        <a:xfrm>
          <a:off x="895428" y="548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54394</xdr:rowOff>
    </xdr:from>
    <xdr:to>
      <xdr:col>24</xdr:col>
      <xdr:colOff>63500</xdr:colOff>
      <xdr:row>58</xdr:row>
      <xdr:rowOff>41148</xdr:rowOff>
    </xdr:to>
    <xdr:cxnSp macro="">
      <xdr:nvCxnSpPr>
        <xdr:cNvPr id="117" name="直線コネクタ 116"/>
        <xdr:cNvCxnSpPr/>
      </xdr:nvCxnSpPr>
      <xdr:spPr>
        <a:xfrm>
          <a:off x="3797300" y="9827044"/>
          <a:ext cx="838200" cy="1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38379</xdr:rowOff>
    </xdr:from>
    <xdr:to>
      <xdr:col>19</xdr:col>
      <xdr:colOff>177800</xdr:colOff>
      <xdr:row>57</xdr:row>
      <xdr:rowOff>54394</xdr:rowOff>
    </xdr:to>
    <xdr:cxnSp macro="">
      <xdr:nvCxnSpPr>
        <xdr:cNvPr id="120" name="直線コネクタ 119"/>
        <xdr:cNvCxnSpPr/>
      </xdr:nvCxnSpPr>
      <xdr:spPr>
        <a:xfrm>
          <a:off x="2908300" y="9639579"/>
          <a:ext cx="889000" cy="1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38379</xdr:rowOff>
    </xdr:from>
    <xdr:to>
      <xdr:col>15</xdr:col>
      <xdr:colOff>50800</xdr:colOff>
      <xdr:row>57</xdr:row>
      <xdr:rowOff>159969</xdr:rowOff>
    </xdr:to>
    <xdr:cxnSp macro="">
      <xdr:nvCxnSpPr>
        <xdr:cNvPr id="123" name="直線コネクタ 122"/>
        <xdr:cNvCxnSpPr/>
      </xdr:nvCxnSpPr>
      <xdr:spPr>
        <a:xfrm flipV="1">
          <a:off x="2019300" y="9639579"/>
          <a:ext cx="889000" cy="2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71183</xdr:rowOff>
    </xdr:from>
    <xdr:to>
      <xdr:col>10</xdr:col>
      <xdr:colOff>114300</xdr:colOff>
      <xdr:row>57</xdr:row>
      <xdr:rowOff>159969</xdr:rowOff>
    </xdr:to>
    <xdr:cxnSp macro="">
      <xdr:nvCxnSpPr>
        <xdr:cNvPr id="126" name="直線コネクタ 125"/>
        <xdr:cNvCxnSpPr/>
      </xdr:nvCxnSpPr>
      <xdr:spPr>
        <a:xfrm>
          <a:off x="1130300" y="9329483"/>
          <a:ext cx="889000" cy="6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161798</xdr:rowOff>
    </xdr:from>
    <xdr:to>
      <xdr:col>24</xdr:col>
      <xdr:colOff>114300</xdr:colOff>
      <xdr:row>58</xdr:row>
      <xdr:rowOff>91948</xdr:rowOff>
    </xdr:to>
    <xdr:sp macro="" textlink="">
      <xdr:nvSpPr>
        <xdr:cNvPr id="136" name="楕円 135"/>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140225</xdr:rowOff>
    </xdr:from>
    <xdr:ext cx="534377" cy="259045"/>
    <xdr:sp macro="" textlink="">
      <xdr:nvSpPr>
        <xdr:cNvPr id="137" name="総務費該当値テキスト"/>
        <xdr:cNvSpPr txBox="1"/>
      </xdr:nvSpPr>
      <xdr:spPr>
        <a:xfrm>
          <a:off x="4686300" y="99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3594</xdr:rowOff>
    </xdr:from>
    <xdr:to>
      <xdr:col>20</xdr:col>
      <xdr:colOff>38100</xdr:colOff>
      <xdr:row>57</xdr:row>
      <xdr:rowOff>105194</xdr:rowOff>
    </xdr:to>
    <xdr:sp macro="" textlink="">
      <xdr:nvSpPr>
        <xdr:cNvPr id="138" name="楕円 137"/>
        <xdr:cNvSpPr/>
      </xdr:nvSpPr>
      <xdr:spPr>
        <a:xfrm>
          <a:off x="3746500" y="97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121721</xdr:rowOff>
    </xdr:from>
    <xdr:ext cx="534377" cy="259045"/>
    <xdr:sp macro="" textlink="">
      <xdr:nvSpPr>
        <xdr:cNvPr id="139" name="テキスト ボックス 138"/>
        <xdr:cNvSpPr txBox="1"/>
      </xdr:nvSpPr>
      <xdr:spPr>
        <a:xfrm>
          <a:off x="3530111" y="9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159029</xdr:rowOff>
    </xdr:from>
    <xdr:to>
      <xdr:col>15</xdr:col>
      <xdr:colOff>101600</xdr:colOff>
      <xdr:row>56</xdr:row>
      <xdr:rowOff>89179</xdr:rowOff>
    </xdr:to>
    <xdr:sp macro="" textlink="">
      <xdr:nvSpPr>
        <xdr:cNvPr id="140" name="楕円 139"/>
        <xdr:cNvSpPr/>
      </xdr:nvSpPr>
      <xdr:spPr>
        <a:xfrm>
          <a:off x="2857500" y="95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105706</xdr:rowOff>
    </xdr:from>
    <xdr:ext cx="534377" cy="259045"/>
    <xdr:sp macro="" textlink="">
      <xdr:nvSpPr>
        <xdr:cNvPr id="141" name="テキスト ボックス 140"/>
        <xdr:cNvSpPr txBox="1"/>
      </xdr:nvSpPr>
      <xdr:spPr>
        <a:xfrm>
          <a:off x="2641111" y="93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109169</xdr:rowOff>
    </xdr:from>
    <xdr:to>
      <xdr:col>10</xdr:col>
      <xdr:colOff>165100</xdr:colOff>
      <xdr:row>58</xdr:row>
      <xdr:rowOff>39319</xdr:rowOff>
    </xdr:to>
    <xdr:sp macro="" textlink="">
      <xdr:nvSpPr>
        <xdr:cNvPr id="142" name="楕円 141"/>
        <xdr:cNvSpPr/>
      </xdr:nvSpPr>
      <xdr:spPr>
        <a:xfrm>
          <a:off x="1968500" y="98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30446</xdr:rowOff>
    </xdr:from>
    <xdr:ext cx="534377" cy="259045"/>
    <xdr:sp macro="" textlink="">
      <xdr:nvSpPr>
        <xdr:cNvPr id="143" name="テキスト ボックス 142"/>
        <xdr:cNvSpPr txBox="1"/>
      </xdr:nvSpPr>
      <xdr:spPr>
        <a:xfrm>
          <a:off x="1752111" y="99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20383</xdr:rowOff>
    </xdr:from>
    <xdr:to>
      <xdr:col>6</xdr:col>
      <xdr:colOff>38100</xdr:colOff>
      <xdr:row>54</xdr:row>
      <xdr:rowOff>121983</xdr:rowOff>
    </xdr:to>
    <xdr:sp macro="" textlink="">
      <xdr:nvSpPr>
        <xdr:cNvPr id="144" name="楕円 143"/>
        <xdr:cNvSpPr/>
      </xdr:nvSpPr>
      <xdr:spPr>
        <a:xfrm>
          <a:off x="1079500" y="92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138510</xdr:rowOff>
    </xdr:from>
    <xdr:ext cx="534377" cy="259045"/>
    <xdr:sp macro="" textlink="">
      <xdr:nvSpPr>
        <xdr:cNvPr id="145" name="テキスト ボックス 144"/>
        <xdr:cNvSpPr txBox="1"/>
      </xdr:nvSpPr>
      <xdr:spPr>
        <a:xfrm>
          <a:off x="863111" y="90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131914</xdr:rowOff>
    </xdr:from>
    <xdr:to>
      <xdr:col>24</xdr:col>
      <xdr:colOff>63500</xdr:colOff>
      <xdr:row>77</xdr:row>
      <xdr:rowOff>25591</xdr:rowOff>
    </xdr:to>
    <xdr:cxnSp macro="">
      <xdr:nvCxnSpPr>
        <xdr:cNvPr id="175" name="直線コネクタ 174"/>
        <xdr:cNvCxnSpPr/>
      </xdr:nvCxnSpPr>
      <xdr:spPr>
        <a:xfrm>
          <a:off x="3797300" y="13162114"/>
          <a:ext cx="838200" cy="6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131914</xdr:rowOff>
    </xdr:from>
    <xdr:to>
      <xdr:col>19</xdr:col>
      <xdr:colOff>177800</xdr:colOff>
      <xdr:row>77</xdr:row>
      <xdr:rowOff>78663</xdr:rowOff>
    </xdr:to>
    <xdr:cxnSp macro="">
      <xdr:nvCxnSpPr>
        <xdr:cNvPr id="178" name="直線コネクタ 177"/>
        <xdr:cNvCxnSpPr/>
      </xdr:nvCxnSpPr>
      <xdr:spPr>
        <a:xfrm flipV="1">
          <a:off x="2908300" y="13162114"/>
          <a:ext cx="889000" cy="1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78663</xdr:rowOff>
    </xdr:from>
    <xdr:to>
      <xdr:col>15</xdr:col>
      <xdr:colOff>50800</xdr:colOff>
      <xdr:row>77</xdr:row>
      <xdr:rowOff>118821</xdr:rowOff>
    </xdr:to>
    <xdr:cxnSp macro="">
      <xdr:nvCxnSpPr>
        <xdr:cNvPr id="181" name="直線コネクタ 180"/>
        <xdr:cNvCxnSpPr/>
      </xdr:nvCxnSpPr>
      <xdr:spPr>
        <a:xfrm flipV="1">
          <a:off x="2019300" y="13280313"/>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118821</xdr:rowOff>
    </xdr:from>
    <xdr:to>
      <xdr:col>10</xdr:col>
      <xdr:colOff>114300</xdr:colOff>
      <xdr:row>77</xdr:row>
      <xdr:rowOff>124664</xdr:rowOff>
    </xdr:to>
    <xdr:cxnSp macro="">
      <xdr:nvCxnSpPr>
        <xdr:cNvPr id="184" name="直線コネクタ 183"/>
        <xdr:cNvCxnSpPr/>
      </xdr:nvCxnSpPr>
      <xdr:spPr>
        <a:xfrm flipV="1">
          <a:off x="1130300" y="1332047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146241</xdr:rowOff>
    </xdr:from>
    <xdr:to>
      <xdr:col>24</xdr:col>
      <xdr:colOff>114300</xdr:colOff>
      <xdr:row>77</xdr:row>
      <xdr:rowOff>76391</xdr:rowOff>
    </xdr:to>
    <xdr:sp macro="" textlink="">
      <xdr:nvSpPr>
        <xdr:cNvPr id="194" name="楕円 193"/>
        <xdr:cNvSpPr/>
      </xdr:nvSpPr>
      <xdr:spPr>
        <a:xfrm>
          <a:off x="45847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124668</xdr:rowOff>
    </xdr:from>
    <xdr:ext cx="599010" cy="259045"/>
    <xdr:sp macro="" textlink="">
      <xdr:nvSpPr>
        <xdr:cNvPr id="195" name="民生費該当値テキスト"/>
        <xdr:cNvSpPr txBox="1"/>
      </xdr:nvSpPr>
      <xdr:spPr>
        <a:xfrm>
          <a:off x="4686300" y="1315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81114</xdr:rowOff>
    </xdr:from>
    <xdr:to>
      <xdr:col>20</xdr:col>
      <xdr:colOff>38100</xdr:colOff>
      <xdr:row>77</xdr:row>
      <xdr:rowOff>11264</xdr:rowOff>
    </xdr:to>
    <xdr:sp macro="" textlink="">
      <xdr:nvSpPr>
        <xdr:cNvPr id="196" name="楕円 195"/>
        <xdr:cNvSpPr/>
      </xdr:nvSpPr>
      <xdr:spPr>
        <a:xfrm>
          <a:off x="3746500" y="131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2391</xdr:rowOff>
    </xdr:from>
    <xdr:ext cx="599010" cy="259045"/>
    <xdr:sp macro="" textlink="">
      <xdr:nvSpPr>
        <xdr:cNvPr id="197" name="テキスト ボックス 196"/>
        <xdr:cNvSpPr txBox="1"/>
      </xdr:nvSpPr>
      <xdr:spPr>
        <a:xfrm>
          <a:off x="3497795" y="1320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27863</xdr:rowOff>
    </xdr:from>
    <xdr:to>
      <xdr:col>15</xdr:col>
      <xdr:colOff>101600</xdr:colOff>
      <xdr:row>77</xdr:row>
      <xdr:rowOff>129463</xdr:rowOff>
    </xdr:to>
    <xdr:sp macro="" textlink="">
      <xdr:nvSpPr>
        <xdr:cNvPr id="198" name="楕円 197"/>
        <xdr:cNvSpPr/>
      </xdr:nvSpPr>
      <xdr:spPr>
        <a:xfrm>
          <a:off x="2857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120590</xdr:rowOff>
    </xdr:from>
    <xdr:ext cx="599010" cy="259045"/>
    <xdr:sp macro="" textlink="">
      <xdr:nvSpPr>
        <xdr:cNvPr id="199" name="テキスト ボックス 198"/>
        <xdr:cNvSpPr txBox="1"/>
      </xdr:nvSpPr>
      <xdr:spPr>
        <a:xfrm>
          <a:off x="2608795" y="13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68021</xdr:rowOff>
    </xdr:from>
    <xdr:to>
      <xdr:col>10</xdr:col>
      <xdr:colOff>165100</xdr:colOff>
      <xdr:row>77</xdr:row>
      <xdr:rowOff>169621</xdr:rowOff>
    </xdr:to>
    <xdr:sp macro="" textlink="">
      <xdr:nvSpPr>
        <xdr:cNvPr id="200" name="楕円 199"/>
        <xdr:cNvSpPr/>
      </xdr:nvSpPr>
      <xdr:spPr>
        <a:xfrm>
          <a:off x="1968500" y="13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160748</xdr:rowOff>
    </xdr:from>
    <xdr:ext cx="599010" cy="259045"/>
    <xdr:sp macro="" textlink="">
      <xdr:nvSpPr>
        <xdr:cNvPr id="201" name="テキスト ボックス 200"/>
        <xdr:cNvSpPr txBox="1"/>
      </xdr:nvSpPr>
      <xdr:spPr>
        <a:xfrm>
          <a:off x="1719795" y="1336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73864</xdr:rowOff>
    </xdr:from>
    <xdr:to>
      <xdr:col>6</xdr:col>
      <xdr:colOff>38100</xdr:colOff>
      <xdr:row>78</xdr:row>
      <xdr:rowOff>4014</xdr:rowOff>
    </xdr:to>
    <xdr:sp macro="" textlink="">
      <xdr:nvSpPr>
        <xdr:cNvPr id="202" name="楕円 201"/>
        <xdr:cNvSpPr/>
      </xdr:nvSpPr>
      <xdr:spPr>
        <a:xfrm>
          <a:off x="1079500" y="132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166591</xdr:rowOff>
    </xdr:from>
    <xdr:ext cx="599010" cy="259045"/>
    <xdr:sp macro="" textlink="">
      <xdr:nvSpPr>
        <xdr:cNvPr id="203" name="テキスト ボックス 202"/>
        <xdr:cNvSpPr txBox="1"/>
      </xdr:nvSpPr>
      <xdr:spPr>
        <a:xfrm>
          <a:off x="830795" y="133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167284</xdr:rowOff>
    </xdr:from>
    <xdr:to>
      <xdr:col>24</xdr:col>
      <xdr:colOff>63500</xdr:colOff>
      <xdr:row>99</xdr:row>
      <xdr:rowOff>44659</xdr:rowOff>
    </xdr:to>
    <xdr:cxnSp macro="">
      <xdr:nvCxnSpPr>
        <xdr:cNvPr id="233" name="直線コネクタ 232"/>
        <xdr:cNvCxnSpPr/>
      </xdr:nvCxnSpPr>
      <xdr:spPr>
        <a:xfrm flipV="1">
          <a:off x="3797300" y="16969384"/>
          <a:ext cx="8382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17247</xdr:rowOff>
    </xdr:from>
    <xdr:to>
      <xdr:col>19</xdr:col>
      <xdr:colOff>177800</xdr:colOff>
      <xdr:row>99</xdr:row>
      <xdr:rowOff>44659</xdr:rowOff>
    </xdr:to>
    <xdr:cxnSp macro="">
      <xdr:nvCxnSpPr>
        <xdr:cNvPr id="236" name="直線コネクタ 235"/>
        <xdr:cNvCxnSpPr/>
      </xdr:nvCxnSpPr>
      <xdr:spPr>
        <a:xfrm>
          <a:off x="2908300" y="16990797"/>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16542</xdr:rowOff>
    </xdr:from>
    <xdr:to>
      <xdr:col>15</xdr:col>
      <xdr:colOff>50800</xdr:colOff>
      <xdr:row>99</xdr:row>
      <xdr:rowOff>17247</xdr:rowOff>
    </xdr:to>
    <xdr:cxnSp macro="">
      <xdr:nvCxnSpPr>
        <xdr:cNvPr id="239" name="直線コネクタ 238"/>
        <xdr:cNvCxnSpPr/>
      </xdr:nvCxnSpPr>
      <xdr:spPr>
        <a:xfrm>
          <a:off x="2019300" y="1699009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16542</xdr:rowOff>
    </xdr:from>
    <xdr:to>
      <xdr:col>10</xdr:col>
      <xdr:colOff>114300</xdr:colOff>
      <xdr:row>99</xdr:row>
      <xdr:rowOff>57462</xdr:rowOff>
    </xdr:to>
    <xdr:cxnSp macro="">
      <xdr:nvCxnSpPr>
        <xdr:cNvPr id="242" name="直線コネクタ 241"/>
        <xdr:cNvCxnSpPr/>
      </xdr:nvCxnSpPr>
      <xdr:spPr>
        <a:xfrm flipV="1">
          <a:off x="1130300" y="1699009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116484</xdr:rowOff>
    </xdr:from>
    <xdr:to>
      <xdr:col>24</xdr:col>
      <xdr:colOff>114300</xdr:colOff>
      <xdr:row>99</xdr:row>
      <xdr:rowOff>46634</xdr:rowOff>
    </xdr:to>
    <xdr:sp macro="" textlink="">
      <xdr:nvSpPr>
        <xdr:cNvPr id="252" name="楕円 251"/>
        <xdr:cNvSpPr/>
      </xdr:nvSpPr>
      <xdr:spPr>
        <a:xfrm>
          <a:off x="4584700" y="169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31411</xdr:rowOff>
    </xdr:from>
    <xdr:ext cx="534377" cy="259045"/>
    <xdr:sp macro="" textlink="">
      <xdr:nvSpPr>
        <xdr:cNvPr id="253" name="衛生費該当値テキスト"/>
        <xdr:cNvSpPr txBox="1"/>
      </xdr:nvSpPr>
      <xdr:spPr>
        <a:xfrm>
          <a:off x="4686300" y="168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165309</xdr:rowOff>
    </xdr:from>
    <xdr:to>
      <xdr:col>20</xdr:col>
      <xdr:colOff>38100</xdr:colOff>
      <xdr:row>99</xdr:row>
      <xdr:rowOff>95459</xdr:rowOff>
    </xdr:to>
    <xdr:sp macro="" textlink="">
      <xdr:nvSpPr>
        <xdr:cNvPr id="254" name="楕円 253"/>
        <xdr:cNvSpPr/>
      </xdr:nvSpPr>
      <xdr:spPr>
        <a:xfrm>
          <a:off x="3746500" y="169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86586</xdr:rowOff>
    </xdr:from>
    <xdr:ext cx="534377" cy="259045"/>
    <xdr:sp macro="" textlink="">
      <xdr:nvSpPr>
        <xdr:cNvPr id="255" name="テキスト ボックス 254"/>
        <xdr:cNvSpPr txBox="1"/>
      </xdr:nvSpPr>
      <xdr:spPr>
        <a:xfrm>
          <a:off x="3530111" y="170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137897</xdr:rowOff>
    </xdr:from>
    <xdr:to>
      <xdr:col>15</xdr:col>
      <xdr:colOff>101600</xdr:colOff>
      <xdr:row>99</xdr:row>
      <xdr:rowOff>68047</xdr:rowOff>
    </xdr:to>
    <xdr:sp macro="" textlink="">
      <xdr:nvSpPr>
        <xdr:cNvPr id="256" name="楕円 255"/>
        <xdr:cNvSpPr/>
      </xdr:nvSpPr>
      <xdr:spPr>
        <a:xfrm>
          <a:off x="2857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59174</xdr:rowOff>
    </xdr:from>
    <xdr:ext cx="534377" cy="259045"/>
    <xdr:sp macro="" textlink="">
      <xdr:nvSpPr>
        <xdr:cNvPr id="257" name="テキスト ボックス 256"/>
        <xdr:cNvSpPr txBox="1"/>
      </xdr:nvSpPr>
      <xdr:spPr>
        <a:xfrm>
          <a:off x="2641111" y="1703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137192</xdr:rowOff>
    </xdr:from>
    <xdr:to>
      <xdr:col>10</xdr:col>
      <xdr:colOff>165100</xdr:colOff>
      <xdr:row>99</xdr:row>
      <xdr:rowOff>67342</xdr:rowOff>
    </xdr:to>
    <xdr:sp macro="" textlink="">
      <xdr:nvSpPr>
        <xdr:cNvPr id="258" name="楕円 257"/>
        <xdr:cNvSpPr/>
      </xdr:nvSpPr>
      <xdr:spPr>
        <a:xfrm>
          <a:off x="1968500" y="16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58469</xdr:rowOff>
    </xdr:from>
    <xdr:ext cx="534377" cy="259045"/>
    <xdr:sp macro="" textlink="">
      <xdr:nvSpPr>
        <xdr:cNvPr id="259" name="テキスト ボックス 258"/>
        <xdr:cNvSpPr txBox="1"/>
      </xdr:nvSpPr>
      <xdr:spPr>
        <a:xfrm>
          <a:off x="1752111" y="1703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6662</xdr:rowOff>
    </xdr:from>
    <xdr:to>
      <xdr:col>6</xdr:col>
      <xdr:colOff>38100</xdr:colOff>
      <xdr:row>99</xdr:row>
      <xdr:rowOff>108262</xdr:rowOff>
    </xdr:to>
    <xdr:sp macro="" textlink="">
      <xdr:nvSpPr>
        <xdr:cNvPr id="260" name="楕円 259"/>
        <xdr:cNvSpPr/>
      </xdr:nvSpPr>
      <xdr:spPr>
        <a:xfrm>
          <a:off x="1079500" y="16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99389</xdr:rowOff>
    </xdr:from>
    <xdr:ext cx="534377" cy="259045"/>
    <xdr:sp macro="" textlink="">
      <xdr:nvSpPr>
        <xdr:cNvPr id="261" name="テキスト ボックス 260"/>
        <xdr:cNvSpPr txBox="1"/>
      </xdr:nvSpPr>
      <xdr:spPr>
        <a:xfrm>
          <a:off x="863111" y="170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117793</xdr:rowOff>
    </xdr:from>
    <xdr:to>
      <xdr:col>55</xdr:col>
      <xdr:colOff>0</xdr:colOff>
      <xdr:row>38</xdr:row>
      <xdr:rowOff>117793</xdr:rowOff>
    </xdr:to>
    <xdr:cxnSp macro="">
      <xdr:nvCxnSpPr>
        <xdr:cNvPr id="290" name="直線コネクタ 289"/>
        <xdr:cNvCxnSpPr/>
      </xdr:nvCxnSpPr>
      <xdr:spPr>
        <a:xfrm>
          <a:off x="9639300" y="6632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117793</xdr:rowOff>
    </xdr:from>
    <xdr:to>
      <xdr:col>50</xdr:col>
      <xdr:colOff>114300</xdr:colOff>
      <xdr:row>38</xdr:row>
      <xdr:rowOff>121412</xdr:rowOff>
    </xdr:to>
    <xdr:cxnSp macro="">
      <xdr:nvCxnSpPr>
        <xdr:cNvPr id="293" name="直線コネクタ 292"/>
        <xdr:cNvCxnSpPr/>
      </xdr:nvCxnSpPr>
      <xdr:spPr>
        <a:xfrm flipV="1">
          <a:off x="8750300" y="663289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119697</xdr:rowOff>
    </xdr:from>
    <xdr:to>
      <xdr:col>45</xdr:col>
      <xdr:colOff>177800</xdr:colOff>
      <xdr:row>38</xdr:row>
      <xdr:rowOff>121412</xdr:rowOff>
    </xdr:to>
    <xdr:cxnSp macro="">
      <xdr:nvCxnSpPr>
        <xdr:cNvPr id="296" name="直線コネクタ 295"/>
        <xdr:cNvCxnSpPr/>
      </xdr:nvCxnSpPr>
      <xdr:spPr>
        <a:xfrm>
          <a:off x="7861300" y="663479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64262</xdr:rowOff>
    </xdr:from>
    <xdr:to>
      <xdr:col>41</xdr:col>
      <xdr:colOff>50800</xdr:colOff>
      <xdr:row>38</xdr:row>
      <xdr:rowOff>119697</xdr:rowOff>
    </xdr:to>
    <xdr:cxnSp macro="">
      <xdr:nvCxnSpPr>
        <xdr:cNvPr id="299" name="直線コネクタ 298"/>
        <xdr:cNvCxnSpPr/>
      </xdr:nvCxnSpPr>
      <xdr:spPr>
        <a:xfrm>
          <a:off x="6972300" y="6579362"/>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66993</xdr:rowOff>
    </xdr:from>
    <xdr:to>
      <xdr:col>55</xdr:col>
      <xdr:colOff>50800</xdr:colOff>
      <xdr:row>38</xdr:row>
      <xdr:rowOff>168593</xdr:rowOff>
    </xdr:to>
    <xdr:sp macro="" textlink="">
      <xdr:nvSpPr>
        <xdr:cNvPr id="309" name="楕円 308"/>
        <xdr:cNvSpPr/>
      </xdr:nvSpPr>
      <xdr:spPr>
        <a:xfrm>
          <a:off x="104267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66993</xdr:rowOff>
    </xdr:from>
    <xdr:to>
      <xdr:col>50</xdr:col>
      <xdr:colOff>165100</xdr:colOff>
      <xdr:row>38</xdr:row>
      <xdr:rowOff>168593</xdr:rowOff>
    </xdr:to>
    <xdr:sp macro="" textlink="">
      <xdr:nvSpPr>
        <xdr:cNvPr id="311" name="楕円 310"/>
        <xdr:cNvSpPr/>
      </xdr:nvSpPr>
      <xdr:spPr>
        <a:xfrm>
          <a:off x="9588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159720</xdr:rowOff>
    </xdr:from>
    <xdr:ext cx="378565" cy="259045"/>
    <xdr:sp macro="" textlink="">
      <xdr:nvSpPr>
        <xdr:cNvPr id="312" name="テキスト ボックス 311"/>
        <xdr:cNvSpPr txBox="1"/>
      </xdr:nvSpPr>
      <xdr:spPr>
        <a:xfrm>
          <a:off x="9450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70612</xdr:rowOff>
    </xdr:from>
    <xdr:to>
      <xdr:col>46</xdr:col>
      <xdr:colOff>38100</xdr:colOff>
      <xdr:row>39</xdr:row>
      <xdr:rowOff>762</xdr:rowOff>
    </xdr:to>
    <xdr:sp macro="" textlink="">
      <xdr:nvSpPr>
        <xdr:cNvPr id="313" name="楕円 312"/>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163339</xdr:rowOff>
    </xdr:from>
    <xdr:ext cx="378565" cy="259045"/>
    <xdr:sp macro="" textlink="">
      <xdr:nvSpPr>
        <xdr:cNvPr id="314" name="テキスト ボックス 313"/>
        <xdr:cNvSpPr txBox="1"/>
      </xdr:nvSpPr>
      <xdr:spPr>
        <a:xfrm>
          <a:off x="8561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68897</xdr:rowOff>
    </xdr:from>
    <xdr:to>
      <xdr:col>41</xdr:col>
      <xdr:colOff>101600</xdr:colOff>
      <xdr:row>38</xdr:row>
      <xdr:rowOff>170497</xdr:rowOff>
    </xdr:to>
    <xdr:sp macro="" textlink="">
      <xdr:nvSpPr>
        <xdr:cNvPr id="315" name="楕円 314"/>
        <xdr:cNvSpPr/>
      </xdr:nvSpPr>
      <xdr:spPr>
        <a:xfrm>
          <a:off x="7810500" y="65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161624</xdr:rowOff>
    </xdr:from>
    <xdr:ext cx="378565" cy="259045"/>
    <xdr:sp macro="" textlink="">
      <xdr:nvSpPr>
        <xdr:cNvPr id="316" name="テキスト ボックス 315"/>
        <xdr:cNvSpPr txBox="1"/>
      </xdr:nvSpPr>
      <xdr:spPr>
        <a:xfrm>
          <a:off x="7672017" y="667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xdr:rowOff>
    </xdr:from>
    <xdr:to>
      <xdr:col>36</xdr:col>
      <xdr:colOff>165100</xdr:colOff>
      <xdr:row>38</xdr:row>
      <xdr:rowOff>115062</xdr:rowOff>
    </xdr:to>
    <xdr:sp macro="" textlink="">
      <xdr:nvSpPr>
        <xdr:cNvPr id="317" name="楕円 316"/>
        <xdr:cNvSpPr/>
      </xdr:nvSpPr>
      <xdr:spPr>
        <a:xfrm>
          <a:off x="6921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106189</xdr:rowOff>
    </xdr:from>
    <xdr:ext cx="378565" cy="259045"/>
    <xdr:sp macro="" textlink="">
      <xdr:nvSpPr>
        <xdr:cNvPr id="318" name="テキスト ボックス 317"/>
        <xdr:cNvSpPr txBox="1"/>
      </xdr:nvSpPr>
      <xdr:spPr>
        <a:xfrm>
          <a:off x="6783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75052</xdr:rowOff>
    </xdr:from>
    <xdr:to>
      <xdr:col>55</xdr:col>
      <xdr:colOff>0</xdr:colOff>
      <xdr:row>58</xdr:row>
      <xdr:rowOff>76172</xdr:rowOff>
    </xdr:to>
    <xdr:cxnSp macro="">
      <xdr:nvCxnSpPr>
        <xdr:cNvPr id="345" name="直線コネクタ 344"/>
        <xdr:cNvCxnSpPr/>
      </xdr:nvCxnSpPr>
      <xdr:spPr>
        <a:xfrm flipV="1">
          <a:off x="9639300" y="10019152"/>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72080</xdr:rowOff>
    </xdr:from>
    <xdr:to>
      <xdr:col>50</xdr:col>
      <xdr:colOff>114300</xdr:colOff>
      <xdr:row>58</xdr:row>
      <xdr:rowOff>76172</xdr:rowOff>
    </xdr:to>
    <xdr:cxnSp macro="">
      <xdr:nvCxnSpPr>
        <xdr:cNvPr id="348" name="直線コネクタ 347"/>
        <xdr:cNvCxnSpPr/>
      </xdr:nvCxnSpPr>
      <xdr:spPr>
        <a:xfrm>
          <a:off x="8750300" y="10016180"/>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72080</xdr:rowOff>
    </xdr:from>
    <xdr:to>
      <xdr:col>45</xdr:col>
      <xdr:colOff>177800</xdr:colOff>
      <xdr:row>58</xdr:row>
      <xdr:rowOff>76286</xdr:rowOff>
    </xdr:to>
    <xdr:cxnSp macro="">
      <xdr:nvCxnSpPr>
        <xdr:cNvPr id="351" name="直線コネクタ 350"/>
        <xdr:cNvCxnSpPr/>
      </xdr:nvCxnSpPr>
      <xdr:spPr>
        <a:xfrm flipV="1">
          <a:off x="7861300" y="1001618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68217</xdr:rowOff>
    </xdr:from>
    <xdr:to>
      <xdr:col>41</xdr:col>
      <xdr:colOff>50800</xdr:colOff>
      <xdr:row>58</xdr:row>
      <xdr:rowOff>76286</xdr:rowOff>
    </xdr:to>
    <xdr:cxnSp macro="">
      <xdr:nvCxnSpPr>
        <xdr:cNvPr id="354" name="直線コネクタ 353"/>
        <xdr:cNvCxnSpPr/>
      </xdr:nvCxnSpPr>
      <xdr:spPr>
        <a:xfrm>
          <a:off x="6972300" y="10012317"/>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24252</xdr:rowOff>
    </xdr:from>
    <xdr:to>
      <xdr:col>55</xdr:col>
      <xdr:colOff>50800</xdr:colOff>
      <xdr:row>58</xdr:row>
      <xdr:rowOff>125852</xdr:rowOff>
    </xdr:to>
    <xdr:sp macro="" textlink="">
      <xdr:nvSpPr>
        <xdr:cNvPr id="364" name="楕円 363"/>
        <xdr:cNvSpPr/>
      </xdr:nvSpPr>
      <xdr:spPr>
        <a:xfrm>
          <a:off x="10426700" y="99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110629</xdr:rowOff>
    </xdr:from>
    <xdr:ext cx="469744" cy="259045"/>
    <xdr:sp macro="" textlink="">
      <xdr:nvSpPr>
        <xdr:cNvPr id="365" name="農林水産業費該当値テキスト"/>
        <xdr:cNvSpPr txBox="1"/>
      </xdr:nvSpPr>
      <xdr:spPr>
        <a:xfrm>
          <a:off x="10528300" y="98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25372</xdr:rowOff>
    </xdr:from>
    <xdr:to>
      <xdr:col>50</xdr:col>
      <xdr:colOff>165100</xdr:colOff>
      <xdr:row>58</xdr:row>
      <xdr:rowOff>126972</xdr:rowOff>
    </xdr:to>
    <xdr:sp macro="" textlink="">
      <xdr:nvSpPr>
        <xdr:cNvPr id="366" name="楕円 365"/>
        <xdr:cNvSpPr/>
      </xdr:nvSpPr>
      <xdr:spPr>
        <a:xfrm>
          <a:off x="9588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118099</xdr:rowOff>
    </xdr:from>
    <xdr:ext cx="469744" cy="259045"/>
    <xdr:sp macro="" textlink="">
      <xdr:nvSpPr>
        <xdr:cNvPr id="367" name="テキスト ボックス 366"/>
        <xdr:cNvSpPr txBox="1"/>
      </xdr:nvSpPr>
      <xdr:spPr>
        <a:xfrm>
          <a:off x="9404428" y="10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21280</xdr:rowOff>
    </xdr:from>
    <xdr:to>
      <xdr:col>46</xdr:col>
      <xdr:colOff>38100</xdr:colOff>
      <xdr:row>58</xdr:row>
      <xdr:rowOff>122880</xdr:rowOff>
    </xdr:to>
    <xdr:sp macro="" textlink="">
      <xdr:nvSpPr>
        <xdr:cNvPr id="368" name="楕円 367"/>
        <xdr:cNvSpPr/>
      </xdr:nvSpPr>
      <xdr:spPr>
        <a:xfrm>
          <a:off x="8699500" y="99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114007</xdr:rowOff>
    </xdr:from>
    <xdr:ext cx="469744" cy="259045"/>
    <xdr:sp macro="" textlink="">
      <xdr:nvSpPr>
        <xdr:cNvPr id="369" name="テキスト ボックス 368"/>
        <xdr:cNvSpPr txBox="1"/>
      </xdr:nvSpPr>
      <xdr:spPr>
        <a:xfrm>
          <a:off x="8515428" y="1005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25486</xdr:rowOff>
    </xdr:from>
    <xdr:to>
      <xdr:col>41</xdr:col>
      <xdr:colOff>101600</xdr:colOff>
      <xdr:row>58</xdr:row>
      <xdr:rowOff>127086</xdr:rowOff>
    </xdr:to>
    <xdr:sp macro="" textlink="">
      <xdr:nvSpPr>
        <xdr:cNvPr id="370" name="楕円 369"/>
        <xdr:cNvSpPr/>
      </xdr:nvSpPr>
      <xdr:spPr>
        <a:xfrm>
          <a:off x="7810500" y="99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118213</xdr:rowOff>
    </xdr:from>
    <xdr:ext cx="469744" cy="259045"/>
    <xdr:sp macro="" textlink="">
      <xdr:nvSpPr>
        <xdr:cNvPr id="371" name="テキスト ボックス 370"/>
        <xdr:cNvSpPr txBox="1"/>
      </xdr:nvSpPr>
      <xdr:spPr>
        <a:xfrm>
          <a:off x="7626428" y="100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17417</xdr:rowOff>
    </xdr:from>
    <xdr:to>
      <xdr:col>36</xdr:col>
      <xdr:colOff>165100</xdr:colOff>
      <xdr:row>58</xdr:row>
      <xdr:rowOff>119017</xdr:rowOff>
    </xdr:to>
    <xdr:sp macro="" textlink="">
      <xdr:nvSpPr>
        <xdr:cNvPr id="372" name="楕円 371"/>
        <xdr:cNvSpPr/>
      </xdr:nvSpPr>
      <xdr:spPr>
        <a:xfrm>
          <a:off x="69215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110144</xdr:rowOff>
    </xdr:from>
    <xdr:ext cx="469744" cy="259045"/>
    <xdr:sp macro="" textlink="">
      <xdr:nvSpPr>
        <xdr:cNvPr id="373" name="テキスト ボックス 372"/>
        <xdr:cNvSpPr txBox="1"/>
      </xdr:nvSpPr>
      <xdr:spPr>
        <a:xfrm>
          <a:off x="6737428" y="100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137567</xdr:rowOff>
    </xdr:from>
    <xdr:to>
      <xdr:col>55</xdr:col>
      <xdr:colOff>0</xdr:colOff>
      <xdr:row>78</xdr:row>
      <xdr:rowOff>142863</xdr:rowOff>
    </xdr:to>
    <xdr:cxnSp macro="">
      <xdr:nvCxnSpPr>
        <xdr:cNvPr id="402" name="直線コネクタ 401"/>
        <xdr:cNvCxnSpPr/>
      </xdr:nvCxnSpPr>
      <xdr:spPr>
        <a:xfrm flipV="1">
          <a:off x="9639300" y="1351066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141491</xdr:rowOff>
    </xdr:from>
    <xdr:to>
      <xdr:col>50</xdr:col>
      <xdr:colOff>114300</xdr:colOff>
      <xdr:row>78</xdr:row>
      <xdr:rowOff>142863</xdr:rowOff>
    </xdr:to>
    <xdr:cxnSp macro="">
      <xdr:nvCxnSpPr>
        <xdr:cNvPr id="405" name="直線コネクタ 404"/>
        <xdr:cNvCxnSpPr/>
      </xdr:nvCxnSpPr>
      <xdr:spPr>
        <a:xfrm>
          <a:off x="8750300" y="135145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141491</xdr:rowOff>
    </xdr:from>
    <xdr:to>
      <xdr:col>45</xdr:col>
      <xdr:colOff>177800</xdr:colOff>
      <xdr:row>78</xdr:row>
      <xdr:rowOff>146862</xdr:rowOff>
    </xdr:to>
    <xdr:cxnSp macro="">
      <xdr:nvCxnSpPr>
        <xdr:cNvPr id="408" name="直線コネクタ 407"/>
        <xdr:cNvCxnSpPr/>
      </xdr:nvCxnSpPr>
      <xdr:spPr>
        <a:xfrm flipV="1">
          <a:off x="7861300" y="1351459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146862</xdr:rowOff>
    </xdr:from>
    <xdr:to>
      <xdr:col>41</xdr:col>
      <xdr:colOff>50800</xdr:colOff>
      <xdr:row>78</xdr:row>
      <xdr:rowOff>148730</xdr:rowOff>
    </xdr:to>
    <xdr:cxnSp macro="">
      <xdr:nvCxnSpPr>
        <xdr:cNvPr id="411" name="直線コネクタ 410"/>
        <xdr:cNvCxnSpPr/>
      </xdr:nvCxnSpPr>
      <xdr:spPr>
        <a:xfrm flipV="1">
          <a:off x="6972300" y="1351996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86767</xdr:rowOff>
    </xdr:from>
    <xdr:to>
      <xdr:col>55</xdr:col>
      <xdr:colOff>50800</xdr:colOff>
      <xdr:row>79</xdr:row>
      <xdr:rowOff>16917</xdr:rowOff>
    </xdr:to>
    <xdr:sp macro="" textlink="">
      <xdr:nvSpPr>
        <xdr:cNvPr id="421" name="楕円 420"/>
        <xdr:cNvSpPr/>
      </xdr:nvSpPr>
      <xdr:spPr>
        <a:xfrm>
          <a:off x="104267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1694</xdr:rowOff>
    </xdr:from>
    <xdr:ext cx="469744" cy="259045"/>
    <xdr:sp macro="" textlink="">
      <xdr:nvSpPr>
        <xdr:cNvPr id="422" name="商工費該当値テキスト"/>
        <xdr:cNvSpPr txBox="1"/>
      </xdr:nvSpPr>
      <xdr:spPr>
        <a:xfrm>
          <a:off x="10528300" y="133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92063</xdr:rowOff>
    </xdr:from>
    <xdr:to>
      <xdr:col>50</xdr:col>
      <xdr:colOff>165100</xdr:colOff>
      <xdr:row>79</xdr:row>
      <xdr:rowOff>22213</xdr:rowOff>
    </xdr:to>
    <xdr:sp macro="" textlink="">
      <xdr:nvSpPr>
        <xdr:cNvPr id="423" name="楕円 422"/>
        <xdr:cNvSpPr/>
      </xdr:nvSpPr>
      <xdr:spPr>
        <a:xfrm>
          <a:off x="9588500" y="134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13340</xdr:rowOff>
    </xdr:from>
    <xdr:ext cx="469744" cy="259045"/>
    <xdr:sp macro="" textlink="">
      <xdr:nvSpPr>
        <xdr:cNvPr id="424" name="テキスト ボックス 423"/>
        <xdr:cNvSpPr txBox="1"/>
      </xdr:nvSpPr>
      <xdr:spPr>
        <a:xfrm>
          <a:off x="9404428" y="135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90691</xdr:rowOff>
    </xdr:from>
    <xdr:to>
      <xdr:col>46</xdr:col>
      <xdr:colOff>38100</xdr:colOff>
      <xdr:row>79</xdr:row>
      <xdr:rowOff>20841</xdr:rowOff>
    </xdr:to>
    <xdr:sp macro="" textlink="">
      <xdr:nvSpPr>
        <xdr:cNvPr id="425" name="楕円 424"/>
        <xdr:cNvSpPr/>
      </xdr:nvSpPr>
      <xdr:spPr>
        <a:xfrm>
          <a:off x="8699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11968</xdr:rowOff>
    </xdr:from>
    <xdr:ext cx="469744" cy="259045"/>
    <xdr:sp macro="" textlink="">
      <xdr:nvSpPr>
        <xdr:cNvPr id="426" name="テキスト ボックス 425"/>
        <xdr:cNvSpPr txBox="1"/>
      </xdr:nvSpPr>
      <xdr:spPr>
        <a:xfrm>
          <a:off x="8515428"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96062</xdr:rowOff>
    </xdr:from>
    <xdr:to>
      <xdr:col>41</xdr:col>
      <xdr:colOff>101600</xdr:colOff>
      <xdr:row>79</xdr:row>
      <xdr:rowOff>26212</xdr:rowOff>
    </xdr:to>
    <xdr:sp macro="" textlink="">
      <xdr:nvSpPr>
        <xdr:cNvPr id="427" name="楕円 426"/>
        <xdr:cNvSpPr/>
      </xdr:nvSpPr>
      <xdr:spPr>
        <a:xfrm>
          <a:off x="7810500" y="134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17339</xdr:rowOff>
    </xdr:from>
    <xdr:ext cx="469744" cy="259045"/>
    <xdr:sp macro="" textlink="">
      <xdr:nvSpPr>
        <xdr:cNvPr id="428" name="テキスト ボックス 427"/>
        <xdr:cNvSpPr txBox="1"/>
      </xdr:nvSpPr>
      <xdr:spPr>
        <a:xfrm>
          <a:off x="7626428" y="1356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97930</xdr:rowOff>
    </xdr:from>
    <xdr:to>
      <xdr:col>36</xdr:col>
      <xdr:colOff>165100</xdr:colOff>
      <xdr:row>79</xdr:row>
      <xdr:rowOff>28080</xdr:rowOff>
    </xdr:to>
    <xdr:sp macro="" textlink="">
      <xdr:nvSpPr>
        <xdr:cNvPr id="429" name="楕円 428"/>
        <xdr:cNvSpPr/>
      </xdr:nvSpPr>
      <xdr:spPr>
        <a:xfrm>
          <a:off x="6921500" y="134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19207</xdr:rowOff>
    </xdr:from>
    <xdr:ext cx="469744" cy="259045"/>
    <xdr:sp macro="" textlink="">
      <xdr:nvSpPr>
        <xdr:cNvPr id="430" name="テキスト ボックス 429"/>
        <xdr:cNvSpPr txBox="1"/>
      </xdr:nvSpPr>
      <xdr:spPr>
        <a:xfrm>
          <a:off x="6737428" y="135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3212</xdr:rowOff>
    </xdr:from>
    <xdr:to>
      <xdr:col>55</xdr:col>
      <xdr:colOff>0</xdr:colOff>
      <xdr:row>97</xdr:row>
      <xdr:rowOff>119811</xdr:rowOff>
    </xdr:to>
    <xdr:cxnSp macro="">
      <xdr:nvCxnSpPr>
        <xdr:cNvPr id="457" name="直線コネクタ 456"/>
        <xdr:cNvCxnSpPr/>
      </xdr:nvCxnSpPr>
      <xdr:spPr>
        <a:xfrm>
          <a:off x="9639300" y="16633862"/>
          <a:ext cx="838200" cy="1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3212</xdr:rowOff>
    </xdr:from>
    <xdr:to>
      <xdr:col>50</xdr:col>
      <xdr:colOff>114300</xdr:colOff>
      <xdr:row>97</xdr:row>
      <xdr:rowOff>44196</xdr:rowOff>
    </xdr:to>
    <xdr:cxnSp macro="">
      <xdr:nvCxnSpPr>
        <xdr:cNvPr id="460" name="直線コネクタ 459"/>
        <xdr:cNvCxnSpPr/>
      </xdr:nvCxnSpPr>
      <xdr:spPr>
        <a:xfrm flipV="1">
          <a:off x="8750300" y="16633862"/>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44196</xdr:rowOff>
    </xdr:from>
    <xdr:to>
      <xdr:col>45</xdr:col>
      <xdr:colOff>177800</xdr:colOff>
      <xdr:row>97</xdr:row>
      <xdr:rowOff>139362</xdr:rowOff>
    </xdr:to>
    <xdr:cxnSp macro="">
      <xdr:nvCxnSpPr>
        <xdr:cNvPr id="463" name="直線コネクタ 462"/>
        <xdr:cNvCxnSpPr/>
      </xdr:nvCxnSpPr>
      <xdr:spPr>
        <a:xfrm flipV="1">
          <a:off x="7861300" y="16674846"/>
          <a:ext cx="889000" cy="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139362</xdr:rowOff>
    </xdr:from>
    <xdr:to>
      <xdr:col>41</xdr:col>
      <xdr:colOff>50800</xdr:colOff>
      <xdr:row>97</xdr:row>
      <xdr:rowOff>141708</xdr:rowOff>
    </xdr:to>
    <xdr:cxnSp macro="">
      <xdr:nvCxnSpPr>
        <xdr:cNvPr id="466" name="直線コネクタ 465"/>
        <xdr:cNvCxnSpPr/>
      </xdr:nvCxnSpPr>
      <xdr:spPr>
        <a:xfrm flipV="1">
          <a:off x="6972300" y="16770012"/>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69011</xdr:rowOff>
    </xdr:from>
    <xdr:to>
      <xdr:col>55</xdr:col>
      <xdr:colOff>50800</xdr:colOff>
      <xdr:row>97</xdr:row>
      <xdr:rowOff>170611</xdr:rowOff>
    </xdr:to>
    <xdr:sp macro="" textlink="">
      <xdr:nvSpPr>
        <xdr:cNvPr id="476" name="楕円 475"/>
        <xdr:cNvSpPr/>
      </xdr:nvSpPr>
      <xdr:spPr>
        <a:xfrm>
          <a:off x="10426700" y="166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28388</xdr:rowOff>
    </xdr:from>
    <xdr:ext cx="534377" cy="259045"/>
    <xdr:sp macro="" textlink="">
      <xdr:nvSpPr>
        <xdr:cNvPr id="477" name="土木費該当値テキスト"/>
        <xdr:cNvSpPr txBox="1"/>
      </xdr:nvSpPr>
      <xdr:spPr>
        <a:xfrm>
          <a:off x="10528300" y="164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123862</xdr:rowOff>
    </xdr:from>
    <xdr:to>
      <xdr:col>50</xdr:col>
      <xdr:colOff>165100</xdr:colOff>
      <xdr:row>97</xdr:row>
      <xdr:rowOff>54012</xdr:rowOff>
    </xdr:to>
    <xdr:sp macro="" textlink="">
      <xdr:nvSpPr>
        <xdr:cNvPr id="478" name="楕円 477"/>
        <xdr:cNvSpPr/>
      </xdr:nvSpPr>
      <xdr:spPr>
        <a:xfrm>
          <a:off x="9588500" y="165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70539</xdr:rowOff>
    </xdr:from>
    <xdr:ext cx="534377" cy="259045"/>
    <xdr:sp macro="" textlink="">
      <xdr:nvSpPr>
        <xdr:cNvPr id="479" name="テキスト ボックス 478"/>
        <xdr:cNvSpPr txBox="1"/>
      </xdr:nvSpPr>
      <xdr:spPr>
        <a:xfrm>
          <a:off x="9372111" y="163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164846</xdr:rowOff>
    </xdr:from>
    <xdr:to>
      <xdr:col>46</xdr:col>
      <xdr:colOff>38100</xdr:colOff>
      <xdr:row>97</xdr:row>
      <xdr:rowOff>94996</xdr:rowOff>
    </xdr:to>
    <xdr:sp macro="" textlink="">
      <xdr:nvSpPr>
        <xdr:cNvPr id="480" name="楕円 479"/>
        <xdr:cNvSpPr/>
      </xdr:nvSpPr>
      <xdr:spPr>
        <a:xfrm>
          <a:off x="8699500" y="166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111523</xdr:rowOff>
    </xdr:from>
    <xdr:ext cx="534377" cy="259045"/>
    <xdr:sp macro="" textlink="">
      <xdr:nvSpPr>
        <xdr:cNvPr id="481" name="テキスト ボックス 480"/>
        <xdr:cNvSpPr txBox="1"/>
      </xdr:nvSpPr>
      <xdr:spPr>
        <a:xfrm>
          <a:off x="8483111" y="16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88562</xdr:rowOff>
    </xdr:from>
    <xdr:to>
      <xdr:col>41</xdr:col>
      <xdr:colOff>101600</xdr:colOff>
      <xdr:row>98</xdr:row>
      <xdr:rowOff>18712</xdr:rowOff>
    </xdr:to>
    <xdr:sp macro="" textlink="">
      <xdr:nvSpPr>
        <xdr:cNvPr id="482" name="楕円 481"/>
        <xdr:cNvSpPr/>
      </xdr:nvSpPr>
      <xdr:spPr>
        <a:xfrm>
          <a:off x="7810500" y="167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9839</xdr:rowOff>
    </xdr:from>
    <xdr:ext cx="534377" cy="259045"/>
    <xdr:sp macro="" textlink="">
      <xdr:nvSpPr>
        <xdr:cNvPr id="483" name="テキスト ボックス 482"/>
        <xdr:cNvSpPr txBox="1"/>
      </xdr:nvSpPr>
      <xdr:spPr>
        <a:xfrm>
          <a:off x="7594111" y="168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90908</xdr:rowOff>
    </xdr:from>
    <xdr:to>
      <xdr:col>36</xdr:col>
      <xdr:colOff>165100</xdr:colOff>
      <xdr:row>98</xdr:row>
      <xdr:rowOff>21058</xdr:rowOff>
    </xdr:to>
    <xdr:sp macro="" textlink="">
      <xdr:nvSpPr>
        <xdr:cNvPr id="484" name="楕円 483"/>
        <xdr:cNvSpPr/>
      </xdr:nvSpPr>
      <xdr:spPr>
        <a:xfrm>
          <a:off x="6921500" y="16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12185</xdr:rowOff>
    </xdr:from>
    <xdr:ext cx="534377" cy="259045"/>
    <xdr:sp macro="" textlink="">
      <xdr:nvSpPr>
        <xdr:cNvPr id="485" name="テキスト ボックス 484"/>
        <xdr:cNvSpPr txBox="1"/>
      </xdr:nvSpPr>
      <xdr:spPr>
        <a:xfrm>
          <a:off x="6705111" y="16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7935</xdr:rowOff>
    </xdr:from>
    <xdr:to>
      <xdr:col>85</xdr:col>
      <xdr:colOff>127000</xdr:colOff>
      <xdr:row>38</xdr:row>
      <xdr:rowOff>26908</xdr:rowOff>
    </xdr:to>
    <xdr:cxnSp macro="">
      <xdr:nvCxnSpPr>
        <xdr:cNvPr id="513" name="直線コネクタ 512"/>
        <xdr:cNvCxnSpPr/>
      </xdr:nvCxnSpPr>
      <xdr:spPr>
        <a:xfrm flipV="1">
          <a:off x="15481300" y="6523035"/>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26908</xdr:rowOff>
    </xdr:from>
    <xdr:to>
      <xdr:col>81</xdr:col>
      <xdr:colOff>50800</xdr:colOff>
      <xdr:row>38</xdr:row>
      <xdr:rowOff>67920</xdr:rowOff>
    </xdr:to>
    <xdr:cxnSp macro="">
      <xdr:nvCxnSpPr>
        <xdr:cNvPr id="516" name="直線コネクタ 515"/>
        <xdr:cNvCxnSpPr/>
      </xdr:nvCxnSpPr>
      <xdr:spPr>
        <a:xfrm flipV="1">
          <a:off x="14592300" y="6542008"/>
          <a:ext cx="889000" cy="4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52604</xdr:rowOff>
    </xdr:from>
    <xdr:to>
      <xdr:col>76</xdr:col>
      <xdr:colOff>114300</xdr:colOff>
      <xdr:row>38</xdr:row>
      <xdr:rowOff>67920</xdr:rowOff>
    </xdr:to>
    <xdr:cxnSp macro="">
      <xdr:nvCxnSpPr>
        <xdr:cNvPr id="519" name="直線コネクタ 518"/>
        <xdr:cNvCxnSpPr/>
      </xdr:nvCxnSpPr>
      <xdr:spPr>
        <a:xfrm>
          <a:off x="13703300" y="656770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165486</xdr:rowOff>
    </xdr:from>
    <xdr:to>
      <xdr:col>71</xdr:col>
      <xdr:colOff>177800</xdr:colOff>
      <xdr:row>38</xdr:row>
      <xdr:rowOff>52604</xdr:rowOff>
    </xdr:to>
    <xdr:cxnSp macro="">
      <xdr:nvCxnSpPr>
        <xdr:cNvPr id="522" name="直線コネクタ 521"/>
        <xdr:cNvCxnSpPr/>
      </xdr:nvCxnSpPr>
      <xdr:spPr>
        <a:xfrm>
          <a:off x="12814300" y="6509136"/>
          <a:ext cx="889000" cy="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128585</xdr:rowOff>
    </xdr:from>
    <xdr:to>
      <xdr:col>85</xdr:col>
      <xdr:colOff>177800</xdr:colOff>
      <xdr:row>38</xdr:row>
      <xdr:rowOff>58734</xdr:rowOff>
    </xdr:to>
    <xdr:sp macro="" textlink="">
      <xdr:nvSpPr>
        <xdr:cNvPr id="532" name="楕円 531"/>
        <xdr:cNvSpPr/>
      </xdr:nvSpPr>
      <xdr:spPr>
        <a:xfrm>
          <a:off x="16268700" y="64722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107012</xdr:rowOff>
    </xdr:from>
    <xdr:ext cx="534377" cy="259045"/>
    <xdr:sp macro="" textlink="">
      <xdr:nvSpPr>
        <xdr:cNvPr id="533" name="消防費該当値テキスト"/>
        <xdr:cNvSpPr txBox="1"/>
      </xdr:nvSpPr>
      <xdr:spPr>
        <a:xfrm>
          <a:off x="16370300" y="64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147559</xdr:rowOff>
    </xdr:from>
    <xdr:to>
      <xdr:col>81</xdr:col>
      <xdr:colOff>101600</xdr:colOff>
      <xdr:row>38</xdr:row>
      <xdr:rowOff>77708</xdr:rowOff>
    </xdr:to>
    <xdr:sp macro="" textlink="">
      <xdr:nvSpPr>
        <xdr:cNvPr id="534" name="楕円 533"/>
        <xdr:cNvSpPr/>
      </xdr:nvSpPr>
      <xdr:spPr>
        <a:xfrm>
          <a:off x="15430500" y="6491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68835</xdr:rowOff>
    </xdr:from>
    <xdr:ext cx="534377" cy="259045"/>
    <xdr:sp macro="" textlink="">
      <xdr:nvSpPr>
        <xdr:cNvPr id="535" name="テキスト ボックス 534"/>
        <xdr:cNvSpPr txBox="1"/>
      </xdr:nvSpPr>
      <xdr:spPr>
        <a:xfrm>
          <a:off x="15214111" y="658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17120</xdr:rowOff>
    </xdr:from>
    <xdr:to>
      <xdr:col>76</xdr:col>
      <xdr:colOff>165100</xdr:colOff>
      <xdr:row>38</xdr:row>
      <xdr:rowOff>118720</xdr:rowOff>
    </xdr:to>
    <xdr:sp macro="" textlink="">
      <xdr:nvSpPr>
        <xdr:cNvPr id="536" name="楕円 535"/>
        <xdr:cNvSpPr/>
      </xdr:nvSpPr>
      <xdr:spPr>
        <a:xfrm>
          <a:off x="14541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109847</xdr:rowOff>
    </xdr:from>
    <xdr:ext cx="534377" cy="259045"/>
    <xdr:sp macro="" textlink="">
      <xdr:nvSpPr>
        <xdr:cNvPr id="537" name="テキスト ボックス 536"/>
        <xdr:cNvSpPr txBox="1"/>
      </xdr:nvSpPr>
      <xdr:spPr>
        <a:xfrm>
          <a:off x="14325111" y="66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1804</xdr:rowOff>
    </xdr:from>
    <xdr:to>
      <xdr:col>72</xdr:col>
      <xdr:colOff>38100</xdr:colOff>
      <xdr:row>38</xdr:row>
      <xdr:rowOff>103404</xdr:rowOff>
    </xdr:to>
    <xdr:sp macro="" textlink="">
      <xdr:nvSpPr>
        <xdr:cNvPr id="538" name="楕円 537"/>
        <xdr:cNvSpPr/>
      </xdr:nvSpPr>
      <xdr:spPr>
        <a:xfrm>
          <a:off x="13652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94531</xdr:rowOff>
    </xdr:from>
    <xdr:ext cx="534377" cy="259045"/>
    <xdr:sp macro="" textlink="">
      <xdr:nvSpPr>
        <xdr:cNvPr id="539" name="テキスト ボックス 538"/>
        <xdr:cNvSpPr txBox="1"/>
      </xdr:nvSpPr>
      <xdr:spPr>
        <a:xfrm>
          <a:off x="13436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40" name="楕円 539"/>
        <xdr:cNvSpPr/>
      </xdr:nvSpPr>
      <xdr:spPr>
        <a:xfrm>
          <a:off x="127635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35963</xdr:rowOff>
    </xdr:from>
    <xdr:ext cx="534377" cy="259045"/>
    <xdr:sp macro="" textlink="">
      <xdr:nvSpPr>
        <xdr:cNvPr id="541" name="テキスト ボックス 540"/>
        <xdr:cNvSpPr txBox="1"/>
      </xdr:nvSpPr>
      <xdr:spPr>
        <a:xfrm>
          <a:off x="12547111" y="65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94803</xdr:rowOff>
    </xdr:from>
    <xdr:to>
      <xdr:col>85</xdr:col>
      <xdr:colOff>127000</xdr:colOff>
      <xdr:row>55</xdr:row>
      <xdr:rowOff>38659</xdr:rowOff>
    </xdr:to>
    <xdr:cxnSp macro="">
      <xdr:nvCxnSpPr>
        <xdr:cNvPr id="569" name="直線コネクタ 568"/>
        <xdr:cNvCxnSpPr/>
      </xdr:nvCxnSpPr>
      <xdr:spPr>
        <a:xfrm flipV="1">
          <a:off x="15481300" y="9181653"/>
          <a:ext cx="838200" cy="2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156365</xdr:rowOff>
    </xdr:from>
    <xdr:to>
      <xdr:col>81</xdr:col>
      <xdr:colOff>50800</xdr:colOff>
      <xdr:row>55</xdr:row>
      <xdr:rowOff>38659</xdr:rowOff>
    </xdr:to>
    <xdr:cxnSp macro="">
      <xdr:nvCxnSpPr>
        <xdr:cNvPr id="572" name="直線コネクタ 571"/>
        <xdr:cNvCxnSpPr/>
      </xdr:nvCxnSpPr>
      <xdr:spPr>
        <a:xfrm>
          <a:off x="14592300" y="9414665"/>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156365</xdr:rowOff>
    </xdr:from>
    <xdr:to>
      <xdr:col>76</xdr:col>
      <xdr:colOff>114300</xdr:colOff>
      <xdr:row>55</xdr:row>
      <xdr:rowOff>82024</xdr:rowOff>
    </xdr:to>
    <xdr:cxnSp macro="">
      <xdr:nvCxnSpPr>
        <xdr:cNvPr id="575" name="直線コネクタ 574"/>
        <xdr:cNvCxnSpPr/>
      </xdr:nvCxnSpPr>
      <xdr:spPr>
        <a:xfrm flipV="1">
          <a:off x="13703300" y="9414665"/>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136499</xdr:rowOff>
    </xdr:from>
    <xdr:to>
      <xdr:col>71</xdr:col>
      <xdr:colOff>177800</xdr:colOff>
      <xdr:row>55</xdr:row>
      <xdr:rowOff>82024</xdr:rowOff>
    </xdr:to>
    <xdr:cxnSp macro="">
      <xdr:nvCxnSpPr>
        <xdr:cNvPr id="578" name="直線コネクタ 577"/>
        <xdr:cNvCxnSpPr/>
      </xdr:nvCxnSpPr>
      <xdr:spPr>
        <a:xfrm>
          <a:off x="12814300" y="9394799"/>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44003</xdr:rowOff>
    </xdr:from>
    <xdr:to>
      <xdr:col>85</xdr:col>
      <xdr:colOff>177800</xdr:colOff>
      <xdr:row>53</xdr:row>
      <xdr:rowOff>145603</xdr:rowOff>
    </xdr:to>
    <xdr:sp macro="" textlink="">
      <xdr:nvSpPr>
        <xdr:cNvPr id="588" name="楕円 587"/>
        <xdr:cNvSpPr/>
      </xdr:nvSpPr>
      <xdr:spPr>
        <a:xfrm>
          <a:off x="16268700" y="91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66880</xdr:rowOff>
    </xdr:from>
    <xdr:ext cx="534377" cy="259045"/>
    <xdr:sp macro="" textlink="">
      <xdr:nvSpPr>
        <xdr:cNvPr id="589" name="教育費該当値テキスト"/>
        <xdr:cNvSpPr txBox="1"/>
      </xdr:nvSpPr>
      <xdr:spPr>
        <a:xfrm>
          <a:off x="16370300" y="89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159309</xdr:rowOff>
    </xdr:from>
    <xdr:to>
      <xdr:col>81</xdr:col>
      <xdr:colOff>101600</xdr:colOff>
      <xdr:row>55</xdr:row>
      <xdr:rowOff>89459</xdr:rowOff>
    </xdr:to>
    <xdr:sp macro="" textlink="">
      <xdr:nvSpPr>
        <xdr:cNvPr id="590" name="楕円 589"/>
        <xdr:cNvSpPr/>
      </xdr:nvSpPr>
      <xdr:spPr>
        <a:xfrm>
          <a:off x="15430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105986</xdr:rowOff>
    </xdr:from>
    <xdr:ext cx="534377" cy="259045"/>
    <xdr:sp macro="" textlink="">
      <xdr:nvSpPr>
        <xdr:cNvPr id="591" name="テキスト ボックス 590"/>
        <xdr:cNvSpPr txBox="1"/>
      </xdr:nvSpPr>
      <xdr:spPr>
        <a:xfrm>
          <a:off x="15214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105565</xdr:rowOff>
    </xdr:from>
    <xdr:to>
      <xdr:col>76</xdr:col>
      <xdr:colOff>165100</xdr:colOff>
      <xdr:row>55</xdr:row>
      <xdr:rowOff>35715</xdr:rowOff>
    </xdr:to>
    <xdr:sp macro="" textlink="">
      <xdr:nvSpPr>
        <xdr:cNvPr id="592" name="楕円 591"/>
        <xdr:cNvSpPr/>
      </xdr:nvSpPr>
      <xdr:spPr>
        <a:xfrm>
          <a:off x="14541500" y="9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52242</xdr:rowOff>
    </xdr:from>
    <xdr:ext cx="534377" cy="259045"/>
    <xdr:sp macro="" textlink="">
      <xdr:nvSpPr>
        <xdr:cNvPr id="593" name="テキスト ボックス 592"/>
        <xdr:cNvSpPr txBox="1"/>
      </xdr:nvSpPr>
      <xdr:spPr>
        <a:xfrm>
          <a:off x="14325111" y="91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31224</xdr:rowOff>
    </xdr:from>
    <xdr:to>
      <xdr:col>72</xdr:col>
      <xdr:colOff>38100</xdr:colOff>
      <xdr:row>55</xdr:row>
      <xdr:rowOff>132824</xdr:rowOff>
    </xdr:to>
    <xdr:sp macro="" textlink="">
      <xdr:nvSpPr>
        <xdr:cNvPr id="594" name="楕円 593"/>
        <xdr:cNvSpPr/>
      </xdr:nvSpPr>
      <xdr:spPr>
        <a:xfrm>
          <a:off x="13652500" y="94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123951</xdr:rowOff>
    </xdr:from>
    <xdr:ext cx="534377" cy="259045"/>
    <xdr:sp macro="" textlink="">
      <xdr:nvSpPr>
        <xdr:cNvPr id="595" name="テキスト ボックス 594"/>
        <xdr:cNvSpPr txBox="1"/>
      </xdr:nvSpPr>
      <xdr:spPr>
        <a:xfrm>
          <a:off x="13436111" y="95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85699</xdr:rowOff>
    </xdr:from>
    <xdr:to>
      <xdr:col>67</xdr:col>
      <xdr:colOff>101600</xdr:colOff>
      <xdr:row>55</xdr:row>
      <xdr:rowOff>15849</xdr:rowOff>
    </xdr:to>
    <xdr:sp macro="" textlink="">
      <xdr:nvSpPr>
        <xdr:cNvPr id="596" name="楕円 595"/>
        <xdr:cNvSpPr/>
      </xdr:nvSpPr>
      <xdr:spPr>
        <a:xfrm>
          <a:off x="12763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32376</xdr:rowOff>
    </xdr:from>
    <xdr:ext cx="534377" cy="259045"/>
    <xdr:sp macro="" textlink="">
      <xdr:nvSpPr>
        <xdr:cNvPr id="597" name="テキスト ボックス 596"/>
        <xdr:cNvSpPr txBox="1"/>
      </xdr:nvSpPr>
      <xdr:spPr>
        <a:xfrm>
          <a:off x="12547111" y="9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75349</xdr:rowOff>
    </xdr:from>
    <xdr:to>
      <xdr:col>85</xdr:col>
      <xdr:colOff>127000</xdr:colOff>
      <xdr:row>98</xdr:row>
      <xdr:rowOff>77369</xdr:rowOff>
    </xdr:to>
    <xdr:cxnSp macro="">
      <xdr:nvCxnSpPr>
        <xdr:cNvPr id="685" name="直線コネクタ 684"/>
        <xdr:cNvCxnSpPr/>
      </xdr:nvCxnSpPr>
      <xdr:spPr>
        <a:xfrm>
          <a:off x="15481300" y="16877449"/>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75349</xdr:rowOff>
    </xdr:from>
    <xdr:to>
      <xdr:col>81</xdr:col>
      <xdr:colOff>50800</xdr:colOff>
      <xdr:row>98</xdr:row>
      <xdr:rowOff>84810</xdr:rowOff>
    </xdr:to>
    <xdr:cxnSp macro="">
      <xdr:nvCxnSpPr>
        <xdr:cNvPr id="688" name="直線コネクタ 687"/>
        <xdr:cNvCxnSpPr/>
      </xdr:nvCxnSpPr>
      <xdr:spPr>
        <a:xfrm flipV="1">
          <a:off x="14592300" y="16877449"/>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65736</xdr:rowOff>
    </xdr:from>
    <xdr:to>
      <xdr:col>76</xdr:col>
      <xdr:colOff>114300</xdr:colOff>
      <xdr:row>98</xdr:row>
      <xdr:rowOff>84810</xdr:rowOff>
    </xdr:to>
    <xdr:cxnSp macro="">
      <xdr:nvCxnSpPr>
        <xdr:cNvPr id="691" name="直線コネクタ 690"/>
        <xdr:cNvCxnSpPr/>
      </xdr:nvCxnSpPr>
      <xdr:spPr>
        <a:xfrm>
          <a:off x="13703300" y="16867836"/>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153339</xdr:rowOff>
    </xdr:from>
    <xdr:to>
      <xdr:col>71</xdr:col>
      <xdr:colOff>177800</xdr:colOff>
      <xdr:row>98</xdr:row>
      <xdr:rowOff>65736</xdr:rowOff>
    </xdr:to>
    <xdr:cxnSp macro="">
      <xdr:nvCxnSpPr>
        <xdr:cNvPr id="694" name="直線コネクタ 693"/>
        <xdr:cNvCxnSpPr/>
      </xdr:nvCxnSpPr>
      <xdr:spPr>
        <a:xfrm>
          <a:off x="12814300" y="16783989"/>
          <a:ext cx="889000" cy="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26569</xdr:rowOff>
    </xdr:from>
    <xdr:to>
      <xdr:col>85</xdr:col>
      <xdr:colOff>177800</xdr:colOff>
      <xdr:row>98</xdr:row>
      <xdr:rowOff>128169</xdr:rowOff>
    </xdr:to>
    <xdr:sp macro="" textlink="">
      <xdr:nvSpPr>
        <xdr:cNvPr id="704" name="楕円 703"/>
        <xdr:cNvSpPr/>
      </xdr:nvSpPr>
      <xdr:spPr>
        <a:xfrm>
          <a:off x="16268700" y="168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112946</xdr:rowOff>
    </xdr:from>
    <xdr:ext cx="534377" cy="259045"/>
    <xdr:sp macro="" textlink="">
      <xdr:nvSpPr>
        <xdr:cNvPr id="705" name="公債費該当値テキスト"/>
        <xdr:cNvSpPr txBox="1"/>
      </xdr:nvSpPr>
      <xdr:spPr>
        <a:xfrm>
          <a:off x="16370300" y="16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24549</xdr:rowOff>
    </xdr:from>
    <xdr:to>
      <xdr:col>81</xdr:col>
      <xdr:colOff>101600</xdr:colOff>
      <xdr:row>98</xdr:row>
      <xdr:rowOff>126149</xdr:rowOff>
    </xdr:to>
    <xdr:sp macro="" textlink="">
      <xdr:nvSpPr>
        <xdr:cNvPr id="706" name="楕円 705"/>
        <xdr:cNvSpPr/>
      </xdr:nvSpPr>
      <xdr:spPr>
        <a:xfrm>
          <a:off x="15430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117276</xdr:rowOff>
    </xdr:from>
    <xdr:ext cx="534377" cy="259045"/>
    <xdr:sp macro="" textlink="">
      <xdr:nvSpPr>
        <xdr:cNvPr id="707" name="テキスト ボックス 706"/>
        <xdr:cNvSpPr txBox="1"/>
      </xdr:nvSpPr>
      <xdr:spPr>
        <a:xfrm>
          <a:off x="15214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34010</xdr:rowOff>
    </xdr:from>
    <xdr:to>
      <xdr:col>76</xdr:col>
      <xdr:colOff>165100</xdr:colOff>
      <xdr:row>98</xdr:row>
      <xdr:rowOff>135610</xdr:rowOff>
    </xdr:to>
    <xdr:sp macro="" textlink="">
      <xdr:nvSpPr>
        <xdr:cNvPr id="708" name="楕円 707"/>
        <xdr:cNvSpPr/>
      </xdr:nvSpPr>
      <xdr:spPr>
        <a:xfrm>
          <a:off x="14541500" y="16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126737</xdr:rowOff>
    </xdr:from>
    <xdr:ext cx="534377" cy="259045"/>
    <xdr:sp macro="" textlink="">
      <xdr:nvSpPr>
        <xdr:cNvPr id="709" name="テキスト ボックス 708"/>
        <xdr:cNvSpPr txBox="1"/>
      </xdr:nvSpPr>
      <xdr:spPr>
        <a:xfrm>
          <a:off x="14325111" y="169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14936</xdr:rowOff>
    </xdr:from>
    <xdr:to>
      <xdr:col>72</xdr:col>
      <xdr:colOff>38100</xdr:colOff>
      <xdr:row>98</xdr:row>
      <xdr:rowOff>116536</xdr:rowOff>
    </xdr:to>
    <xdr:sp macro="" textlink="">
      <xdr:nvSpPr>
        <xdr:cNvPr id="710" name="楕円 709"/>
        <xdr:cNvSpPr/>
      </xdr:nvSpPr>
      <xdr:spPr>
        <a:xfrm>
          <a:off x="13652500" y="1681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107663</xdr:rowOff>
    </xdr:from>
    <xdr:ext cx="534377" cy="259045"/>
    <xdr:sp macro="" textlink="">
      <xdr:nvSpPr>
        <xdr:cNvPr id="711" name="テキスト ボックス 710"/>
        <xdr:cNvSpPr txBox="1"/>
      </xdr:nvSpPr>
      <xdr:spPr>
        <a:xfrm>
          <a:off x="13436111" y="169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102539</xdr:rowOff>
    </xdr:from>
    <xdr:to>
      <xdr:col>67</xdr:col>
      <xdr:colOff>101600</xdr:colOff>
      <xdr:row>98</xdr:row>
      <xdr:rowOff>32689</xdr:rowOff>
    </xdr:to>
    <xdr:sp macro="" textlink="">
      <xdr:nvSpPr>
        <xdr:cNvPr id="712" name="楕円 711"/>
        <xdr:cNvSpPr/>
      </xdr:nvSpPr>
      <xdr:spPr>
        <a:xfrm>
          <a:off x="127635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23816</xdr:rowOff>
    </xdr:from>
    <xdr:ext cx="534377" cy="259045"/>
    <xdr:sp macro="" textlink="">
      <xdr:nvSpPr>
        <xdr:cNvPr id="713" name="テキスト ボックス 712"/>
        <xdr:cNvSpPr txBox="1"/>
      </xdr:nvSpPr>
      <xdr:spPr>
        <a:xfrm>
          <a:off x="12547111" y="168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45517</xdr:rowOff>
    </xdr:from>
    <xdr:to>
      <xdr:col>116</xdr:col>
      <xdr:colOff>63500</xdr:colOff>
      <xdr:row>37</xdr:row>
      <xdr:rowOff>167589</xdr:rowOff>
    </xdr:to>
    <xdr:cxnSp macro="">
      <xdr:nvCxnSpPr>
        <xdr:cNvPr id="740" name="直線コネクタ 739"/>
        <xdr:cNvCxnSpPr/>
      </xdr:nvCxnSpPr>
      <xdr:spPr>
        <a:xfrm>
          <a:off x="21323300" y="5189017"/>
          <a:ext cx="838200" cy="13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45517</xdr:rowOff>
    </xdr:from>
    <xdr:to>
      <xdr:col>111</xdr:col>
      <xdr:colOff>177800</xdr:colOff>
      <xdr:row>35</xdr:row>
      <xdr:rowOff>139243</xdr:rowOff>
    </xdr:to>
    <xdr:cxnSp macro="">
      <xdr:nvCxnSpPr>
        <xdr:cNvPr id="743" name="直線コネクタ 742"/>
        <xdr:cNvCxnSpPr/>
      </xdr:nvCxnSpPr>
      <xdr:spPr>
        <a:xfrm flipV="1">
          <a:off x="20434300" y="5189017"/>
          <a:ext cx="889000" cy="9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139243</xdr:rowOff>
    </xdr:from>
    <xdr:to>
      <xdr:col>107</xdr:col>
      <xdr:colOff>50800</xdr:colOff>
      <xdr:row>38</xdr:row>
      <xdr:rowOff>139700</xdr:rowOff>
    </xdr:to>
    <xdr:cxnSp macro="">
      <xdr:nvCxnSpPr>
        <xdr:cNvPr id="746" name="直線コネクタ 745"/>
        <xdr:cNvCxnSpPr/>
      </xdr:nvCxnSpPr>
      <xdr:spPr>
        <a:xfrm flipV="1">
          <a:off x="19545300" y="6139993"/>
          <a:ext cx="889000" cy="5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8" name="テキスト ボックス 747"/>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116789</xdr:rowOff>
    </xdr:from>
    <xdr:to>
      <xdr:col>116</xdr:col>
      <xdr:colOff>114300</xdr:colOff>
      <xdr:row>38</xdr:row>
      <xdr:rowOff>46940</xdr:rowOff>
    </xdr:to>
    <xdr:sp macro="" textlink="">
      <xdr:nvSpPr>
        <xdr:cNvPr id="759" name="楕円 758"/>
        <xdr:cNvSpPr/>
      </xdr:nvSpPr>
      <xdr:spPr>
        <a:xfrm>
          <a:off x="22110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139666</xdr:rowOff>
    </xdr:from>
    <xdr:ext cx="378565" cy="259045"/>
    <xdr:sp macro="" textlink="">
      <xdr:nvSpPr>
        <xdr:cNvPr id="760" name="諸支出金該当値テキスト"/>
        <xdr:cNvSpPr txBox="1"/>
      </xdr:nvSpPr>
      <xdr:spPr>
        <a:xfrm>
          <a:off x="22212300" y="631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166167</xdr:rowOff>
    </xdr:from>
    <xdr:to>
      <xdr:col>112</xdr:col>
      <xdr:colOff>38100</xdr:colOff>
      <xdr:row>30</xdr:row>
      <xdr:rowOff>96317</xdr:rowOff>
    </xdr:to>
    <xdr:sp macro="" textlink="">
      <xdr:nvSpPr>
        <xdr:cNvPr id="761" name="楕円 760"/>
        <xdr:cNvSpPr/>
      </xdr:nvSpPr>
      <xdr:spPr>
        <a:xfrm>
          <a:off x="21272500" y="51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112844</xdr:rowOff>
    </xdr:from>
    <xdr:ext cx="469744" cy="259045"/>
    <xdr:sp macro="" textlink="">
      <xdr:nvSpPr>
        <xdr:cNvPr id="762" name="テキスト ボックス 761"/>
        <xdr:cNvSpPr txBox="1"/>
      </xdr:nvSpPr>
      <xdr:spPr>
        <a:xfrm>
          <a:off x="21088428" y="491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88443</xdr:rowOff>
    </xdr:from>
    <xdr:to>
      <xdr:col>107</xdr:col>
      <xdr:colOff>101600</xdr:colOff>
      <xdr:row>36</xdr:row>
      <xdr:rowOff>18593</xdr:rowOff>
    </xdr:to>
    <xdr:sp macro="" textlink="">
      <xdr:nvSpPr>
        <xdr:cNvPr id="763" name="楕円 762"/>
        <xdr:cNvSpPr/>
      </xdr:nvSpPr>
      <xdr:spPr>
        <a:xfrm>
          <a:off x="20383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35120</xdr:rowOff>
    </xdr:from>
    <xdr:ext cx="469744" cy="259045"/>
    <xdr:sp macro="" textlink="">
      <xdr:nvSpPr>
        <xdr:cNvPr id="764" name="テキスト ボックス 763"/>
        <xdr:cNvSpPr txBox="1"/>
      </xdr:nvSpPr>
      <xdr:spPr>
        <a:xfrm>
          <a:off x="20199428" y="586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民生費については、本市は住民の平均年齢が低い自治体となっており、高齢者福祉関連経費が少ないことなどから、類似団体と比較して小さくなっています。</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年度に長湫北保育園の園舎整備が完了したため減少しています。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衛生費については、本市は市営の病院事業を行っておらず、また、病院事業を行う一部事務組合への繰出金の負担も大きくないことなどから、類似団体と比較して小さくなっています。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土木費については、本市では平成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年度現在、</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地区で土地区画整理事業を実施しており、関連する工事の実施や組合への助成金の支出などが大きくなっていることから、類似団体と比較して大きくなっています。なお、土地区画整理事業の事業費がピークを過ぎたことにより、前年度と比較して減少してい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教育費については、子育て世帯の流入に</a:t>
          </a:r>
          <a:r>
            <a:rPr kumimoji="1" lang="ja-JP" altLang="en-US" sz="1100">
              <a:solidFill>
                <a:schemeClr val="dk1"/>
              </a:solidFill>
              <a:latin typeface="+mn-lt"/>
              <a:ea typeface="+mn-ea"/>
              <a:cs typeface="+mn-cs"/>
            </a:rPr>
            <a:t>よる</a:t>
          </a:r>
          <a:r>
            <a:rPr kumimoji="1" lang="ja-JP" altLang="ja-JP" sz="1100">
              <a:solidFill>
                <a:schemeClr val="dk1"/>
              </a:solidFill>
              <a:latin typeface="+mn-lt"/>
              <a:ea typeface="+mn-ea"/>
              <a:cs typeface="+mn-cs"/>
            </a:rPr>
            <a:t>年少人口増加</a:t>
          </a:r>
          <a:r>
            <a:rPr kumimoji="1" lang="ja-JP" altLang="en-US" sz="1100">
              <a:solidFill>
                <a:schemeClr val="dk1"/>
              </a:solidFill>
              <a:latin typeface="+mn-lt"/>
              <a:ea typeface="+mn-ea"/>
              <a:cs typeface="+mn-cs"/>
            </a:rPr>
            <a:t>に伴い、</a:t>
          </a:r>
          <a:r>
            <a:rPr kumimoji="1" lang="ja-JP" altLang="ja-JP" sz="1100">
              <a:solidFill>
                <a:schemeClr val="dk1"/>
              </a:solidFill>
              <a:latin typeface="+mn-lt"/>
              <a:ea typeface="+mn-ea"/>
              <a:cs typeface="+mn-cs"/>
            </a:rPr>
            <a:t>学校経費が増加していること</a:t>
          </a:r>
          <a:r>
            <a:rPr kumimoji="1" lang="ja-JP" altLang="en-US" sz="1100">
              <a:solidFill>
                <a:schemeClr val="dk1"/>
              </a:solidFill>
              <a:latin typeface="+mn-lt"/>
              <a:ea typeface="+mn-ea"/>
              <a:cs typeface="+mn-cs"/>
            </a:rPr>
            <a:t>から</a:t>
          </a:r>
          <a:r>
            <a:rPr kumimoji="1" lang="ja-JP" altLang="ja-JP" sz="1100">
              <a:solidFill>
                <a:schemeClr val="dk1"/>
              </a:solidFill>
              <a:latin typeface="+mn-lt"/>
              <a:ea typeface="+mn-ea"/>
              <a:cs typeface="+mn-cs"/>
            </a:rPr>
            <a:t>、類似団体と比較して大きくなっています。また、</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年度は、文化の家大規模改修を実施したため、事業費が大きく増加しました。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諸支出金については、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a:t>
          </a:r>
          <a:r>
            <a:rPr kumimoji="1" lang="ja-JP" altLang="ja-JP" sz="1100">
              <a:solidFill>
                <a:schemeClr val="dk1"/>
              </a:solidFill>
              <a:latin typeface="+mn-lt"/>
              <a:ea typeface="+mn-ea"/>
              <a:cs typeface="+mn-cs"/>
            </a:rPr>
            <a:t>土地取得特別会計で道路拡幅工事や（仮称）香流川ポケットパーク事業に伴う土地の先行取得</a:t>
          </a:r>
          <a:r>
            <a:rPr kumimoji="1" lang="ja-JP" altLang="en-US" sz="1100">
              <a:solidFill>
                <a:schemeClr val="dk1"/>
              </a:solidFill>
              <a:latin typeface="+mn-lt"/>
              <a:ea typeface="+mn-ea"/>
              <a:cs typeface="+mn-cs"/>
            </a:rPr>
            <a:t>が完了したことにより</a:t>
          </a:r>
          <a:r>
            <a:rPr kumimoji="1" lang="ja-JP" altLang="ja-JP" sz="1100">
              <a:solidFill>
                <a:schemeClr val="dk1"/>
              </a:solidFill>
              <a:latin typeface="+mn-lt"/>
              <a:ea typeface="+mn-ea"/>
              <a:cs typeface="+mn-cs"/>
            </a:rPr>
            <a:t>、前年度に比べ大き</a:t>
          </a:r>
          <a:r>
            <a:rPr kumimoji="1" lang="ja-JP" altLang="en-US" sz="1100">
              <a:solidFill>
                <a:schemeClr val="dk1"/>
              </a:solidFill>
              <a:latin typeface="+mn-lt"/>
              <a:ea typeface="+mn-ea"/>
              <a:cs typeface="+mn-cs"/>
            </a:rPr>
            <a:t>く減少しています</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公債費については、本市は大規模投資事業の計画的な予算化と特定目的基金の活用により、必要最低限の地方債の借入に努めてきたため、類似団体と比較して小さくなっています。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実質収支は例年標準財政規模の</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％程度となっており（平成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年度は報告誤り、実際は</a:t>
          </a:r>
          <a:r>
            <a:rPr kumimoji="1" lang="en-US" altLang="ja-JP" sz="1100">
              <a:solidFill>
                <a:schemeClr val="dk1"/>
              </a:solidFill>
              <a:latin typeface="+mn-lt"/>
              <a:ea typeface="+mn-ea"/>
              <a:cs typeface="+mn-cs"/>
            </a:rPr>
            <a:t>5.6</a:t>
          </a:r>
          <a:r>
            <a:rPr kumimoji="1" lang="ja-JP" altLang="ja-JP" sz="1100">
              <a:solidFill>
                <a:schemeClr val="dk1"/>
              </a:solidFill>
              <a:latin typeface="+mn-lt"/>
              <a:ea typeface="+mn-ea"/>
              <a:cs typeface="+mn-cs"/>
            </a:rPr>
            <a:t>％）、良好な財政運営が行えていると言えます。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また、実質単年度収支が平成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及び平成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a:t>
          </a:r>
          <a:r>
            <a:rPr kumimoji="1" lang="ja-JP" altLang="ja-JP" sz="1100">
              <a:solidFill>
                <a:schemeClr val="dk1"/>
              </a:solidFill>
              <a:latin typeface="+mn-lt"/>
              <a:ea typeface="+mn-ea"/>
              <a:cs typeface="+mn-cs"/>
            </a:rPr>
            <a:t>はマイナスとなっていますが、これは、愛知高速交通（株）への出資等の臨時的な支出に対応するため財政調整基金の取崩を行ったためです。</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愛知県長久手市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の一般会計及び特別会計は、赤字が発生していない状況にあり、健全な財政運営が行えている状況にあると言えます。今後も、特別会計においては、一般会計からの繰出金に過度に依存することなく運営が行えるように努めていき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公園西駅周辺土地区画整理事業特別会計において</a:t>
          </a:r>
          <a:r>
            <a:rPr kumimoji="1" lang="ja-JP" altLang="en-US" sz="1100">
              <a:solidFill>
                <a:schemeClr val="dk1"/>
              </a:solidFill>
              <a:latin typeface="+mn-lt"/>
              <a:ea typeface="+mn-ea"/>
              <a:cs typeface="+mn-cs"/>
            </a:rPr>
            <a:t>比較的</a:t>
          </a:r>
          <a:r>
            <a:rPr kumimoji="1" lang="ja-JP" altLang="ja-JP" sz="1100">
              <a:solidFill>
                <a:schemeClr val="dk1"/>
              </a:solidFill>
              <a:latin typeface="+mn-lt"/>
              <a:ea typeface="+mn-ea"/>
              <a:cs typeface="+mn-cs"/>
            </a:rPr>
            <a:t>大きな黒字額が発生していますが、これは、宅地造成に伴う土地収入が含まれているためです。今後、造成された土地の売却を計画的に行っていく必要があり、資金回収が適切に行えるよう努めていきます。</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18847419</v>
      </c>
      <c r="BO4" s="410"/>
      <c r="BP4" s="410"/>
      <c r="BQ4" s="410"/>
      <c r="BR4" s="410"/>
      <c r="BS4" s="410"/>
      <c r="BT4" s="410"/>
      <c r="BU4" s="411"/>
      <c r="BV4" s="409">
        <v>20689180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18302966</v>
      </c>
      <c r="BO5" s="447"/>
      <c r="BP5" s="447"/>
      <c r="BQ5" s="447"/>
      <c r="BR5" s="447"/>
      <c r="BS5" s="447"/>
      <c r="BT5" s="447"/>
      <c r="BU5" s="448"/>
      <c r="BV5" s="446">
        <v>19723182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86.9</v>
      </c>
      <c r="CU5" s="444"/>
      <c r="CV5" s="444"/>
      <c r="CW5" s="444"/>
      <c r="CX5" s="444"/>
      <c r="CY5" s="444"/>
      <c r="CZ5" s="444"/>
      <c r="DA5" s="445"/>
      <c r="DB5" s="443">
        <v>86.8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544453</v>
      </c>
      <c r="BO6" s="447"/>
      <c r="BP6" s="447"/>
      <c r="BQ6" s="447"/>
      <c r="BR6" s="447"/>
      <c r="BS6" s="447"/>
      <c r="BT6" s="447"/>
      <c r="BU6" s="448"/>
      <c r="BV6" s="446">
        <v>965998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86.9</v>
      </c>
      <c r="CU6" s="484"/>
      <c r="CV6" s="484"/>
      <c r="CW6" s="484"/>
      <c r="CX6" s="484"/>
      <c r="CY6" s="484"/>
      <c r="CZ6" s="484"/>
      <c r="DA6" s="485"/>
      <c r="DB6" s="483">
        <v>86.8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59976</v>
      </c>
      <c r="BO7" s="447"/>
      <c r="BP7" s="447"/>
      <c r="BQ7" s="447"/>
      <c r="BR7" s="447"/>
      <c r="BS7" s="447"/>
      <c r="BT7" s="447"/>
      <c r="BU7" s="448"/>
      <c r="BV7" s="446">
        <v>525474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11401591</v>
      </c>
      <c r="CU7" s="447"/>
      <c r="CV7" s="447"/>
      <c r="CW7" s="447"/>
      <c r="CX7" s="447"/>
      <c r="CY7" s="447"/>
      <c r="CZ7" s="447"/>
      <c r="DA7" s="448"/>
      <c r="DB7" s="446">
        <v>11124309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484477</v>
      </c>
      <c r="BO8" s="447"/>
      <c r="BP8" s="447"/>
      <c r="BQ8" s="447"/>
      <c r="BR8" s="447"/>
      <c r="BS8" s="447"/>
      <c r="BT8" s="447"/>
      <c r="BU8" s="448"/>
      <c r="BV8" s="446">
        <v>440524</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1.07</v>
      </c>
      <c r="CU8" s="487"/>
      <c r="CV8" s="487"/>
      <c r="CW8" s="487"/>
      <c r="CX8" s="487"/>
      <c r="CY8" s="487"/>
      <c r="CZ8" s="487"/>
      <c r="DA8" s="488"/>
      <c r="DB8" s="486">
        <v>1.06</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57598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43953</v>
      </c>
      <c r="BO9" s="447"/>
      <c r="BP9" s="447"/>
      <c r="BQ9" s="447"/>
      <c r="BR9" s="447"/>
      <c r="BS9" s="447"/>
      <c r="BT9" s="447"/>
      <c r="BU9" s="448"/>
      <c r="BV9" s="446">
        <v>-179896</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4.3</v>
      </c>
      <c r="CU9" s="444"/>
      <c r="CV9" s="444"/>
      <c r="CW9" s="444"/>
      <c r="CX9" s="444"/>
      <c r="CY9" s="444"/>
      <c r="CZ9" s="444"/>
      <c r="DA9" s="445"/>
      <c r="DB9" s="443">
        <v>4.2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52022</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200860</v>
      </c>
      <c r="BO10" s="447"/>
      <c r="BP10" s="447"/>
      <c r="BQ10" s="447"/>
      <c r="BR10" s="447"/>
      <c r="BS10" s="447"/>
      <c r="BT10" s="447"/>
      <c r="BU10" s="448"/>
      <c r="BV10" s="446">
        <v>302273</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57394</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446434</v>
      </c>
      <c r="BO12" s="447"/>
      <c r="BP12" s="447"/>
      <c r="BQ12" s="447"/>
      <c r="BR12" s="447"/>
      <c r="BS12" s="447"/>
      <c r="BT12" s="447"/>
      <c r="BU12" s="448"/>
      <c r="BV12" s="446">
        <v>583819</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56438</v>
      </c>
      <c r="S13" s="528"/>
      <c r="T13" s="528"/>
      <c r="U13" s="528"/>
      <c r="V13" s="529"/>
      <c r="W13" s="462" t="s">
        <v>136</v>
      </c>
      <c r="X13" s="463"/>
      <c r="Y13" s="463"/>
      <c r="Z13" s="463"/>
      <c r="AA13" s="463"/>
      <c r="AB13" s="453"/>
      <c r="AC13" s="497">
        <v>207</v>
      </c>
      <c r="AD13" s="498"/>
      <c r="AE13" s="498"/>
      <c r="AF13" s="498"/>
      <c r="AG13" s="537"/>
      <c r="AH13" s="497">
        <v>206</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-201621</v>
      </c>
      <c r="BO13" s="447"/>
      <c r="BP13" s="447"/>
      <c r="BQ13" s="447"/>
      <c r="BR13" s="447"/>
      <c r="BS13" s="447"/>
      <c r="BT13" s="447"/>
      <c r="BU13" s="448"/>
      <c r="BV13" s="446">
        <v>-461442</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-1.4</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56448</v>
      </c>
      <c r="S14" s="528"/>
      <c r="T14" s="528"/>
      <c r="U14" s="528"/>
      <c r="V14" s="529"/>
      <c r="W14" s="436"/>
      <c r="X14" s="437"/>
      <c r="Y14" s="437"/>
      <c r="Z14" s="437"/>
      <c r="AA14" s="437"/>
      <c r="AB14" s="426"/>
      <c r="AC14" s="530">
        <v>0.8</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125</v>
      </c>
      <c r="CU14" s="542"/>
      <c r="CV14" s="542"/>
      <c r="CW14" s="542"/>
      <c r="CX14" s="542"/>
      <c r="CY14" s="542"/>
      <c r="CZ14" s="542"/>
      <c r="DA14" s="543"/>
      <c r="DB14" s="541" t="s">
        <v>143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144</v>
      </c>
      <c r="N15" s="535"/>
      <c r="O15" s="535"/>
      <c r="P15" s="535"/>
      <c r="Q15" s="536"/>
      <c r="R15" s="527">
        <v>55557</v>
      </c>
      <c r="S15" s="528"/>
      <c r="T15" s="528"/>
      <c r="U15" s="528"/>
      <c r="V15" s="529"/>
      <c r="W15" s="462" t="s">
        <v>145</v>
      </c>
      <c r="X15" s="463"/>
      <c r="Y15" s="463"/>
      <c r="Z15" s="463"/>
      <c r="AA15" s="463"/>
      <c r="AB15" s="453"/>
      <c r="AC15" s="497">
        <v>6380</v>
      </c>
      <c r="AD15" s="498"/>
      <c r="AE15" s="498"/>
      <c r="AF15" s="498"/>
      <c r="AG15" s="537"/>
      <c r="AH15" s="497">
        <v>5347</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8742688</v>
      </c>
      <c r="BO15" s="410"/>
      <c r="BP15" s="410"/>
      <c r="BQ15" s="410"/>
      <c r="BR15" s="410"/>
      <c r="BS15" s="410"/>
      <c r="BT15" s="410"/>
      <c r="BU15" s="411"/>
      <c r="BV15" s="409">
        <v>8522574</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23.7</v>
      </c>
      <c r="AD16" s="531"/>
      <c r="AE16" s="531"/>
      <c r="AF16" s="531"/>
      <c r="AG16" s="532"/>
      <c r="AH16" s="530">
        <v>21.8</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8097506</v>
      </c>
      <c r="BO16" s="447"/>
      <c r="BP16" s="447"/>
      <c r="BQ16" s="447"/>
      <c r="BR16" s="447"/>
      <c r="BS16" s="447"/>
      <c r="BT16" s="447"/>
      <c r="BU16" s="448"/>
      <c r="BV16" s="446">
        <v>7973216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151</v>
      </c>
      <c r="N17" s="551"/>
      <c r="O17" s="551"/>
      <c r="P17" s="551"/>
      <c r="Q17" s="552"/>
      <c r="R17" s="547" t="s">
        <v>152</v>
      </c>
      <c r="S17" s="548"/>
      <c r="T17" s="548"/>
      <c r="U17" s="548"/>
      <c r="V17" s="549"/>
      <c r="W17" s="462" t="s">
        <v>153</v>
      </c>
      <c r="X17" s="463"/>
      <c r="Y17" s="463"/>
      <c r="Z17" s="463"/>
      <c r="AA17" s="463"/>
      <c r="AB17" s="453"/>
      <c r="AC17" s="497">
        <v>20307</v>
      </c>
      <c r="AD17" s="498"/>
      <c r="AE17" s="498"/>
      <c r="AF17" s="498"/>
      <c r="AG17" s="537"/>
      <c r="AH17" s="497">
        <v>19017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11401591</v>
      </c>
      <c r="BO17" s="447"/>
      <c r="BP17" s="447"/>
      <c r="BQ17" s="447"/>
      <c r="BR17" s="447"/>
      <c r="BS17" s="447"/>
      <c r="BT17" s="447"/>
      <c r="BU17" s="448"/>
      <c r="BV17" s="446">
        <v>11124309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155</v>
      </c>
      <c r="C18" s="489"/>
      <c r="D18" s="489"/>
      <c r="E18" s="558"/>
      <c r="F18" s="558"/>
      <c r="G18" s="558"/>
      <c r="H18" s="558"/>
      <c r="I18" s="558"/>
      <c r="J18" s="558"/>
      <c r="K18" s="558"/>
      <c r="L18" s="559">
        <v>21.55</v>
      </c>
      <c r="M18" s="559"/>
      <c r="N18" s="559"/>
      <c r="O18" s="559"/>
      <c r="P18" s="559"/>
      <c r="Q18" s="559"/>
      <c r="R18" s="560"/>
      <c r="S18" s="560"/>
      <c r="T18" s="560"/>
      <c r="U18" s="560"/>
      <c r="V18" s="561"/>
      <c r="W18" s="464"/>
      <c r="X18" s="465"/>
      <c r="Y18" s="465"/>
      <c r="Z18" s="465"/>
      <c r="AA18" s="465"/>
      <c r="AB18" s="456"/>
      <c r="AC18" s="562">
        <v>75.5</v>
      </c>
      <c r="AD18" s="563"/>
      <c r="AE18" s="563"/>
      <c r="AF18" s="563"/>
      <c r="AG18" s="564"/>
      <c r="AH18" s="562">
        <v>77.400000000000006</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10114552</v>
      </c>
      <c r="BO18" s="447"/>
      <c r="BP18" s="447"/>
      <c r="BQ18" s="447"/>
      <c r="BR18" s="447"/>
      <c r="BS18" s="447"/>
      <c r="BT18" s="447"/>
      <c r="BU18" s="448"/>
      <c r="BV18" s="446">
        <v>9654293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157</v>
      </c>
      <c r="C19" s="489"/>
      <c r="D19" s="489"/>
      <c r="E19" s="558"/>
      <c r="F19" s="558"/>
      <c r="G19" s="558"/>
      <c r="H19" s="558"/>
      <c r="I19" s="558"/>
      <c r="J19" s="558"/>
      <c r="K19" s="558"/>
      <c r="L19" s="566">
        <v>2673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13368286</v>
      </c>
      <c r="BO19" s="447"/>
      <c r="BP19" s="447"/>
      <c r="BQ19" s="447"/>
      <c r="BR19" s="447"/>
      <c r="BS19" s="447"/>
      <c r="BT19" s="447"/>
      <c r="BU19" s="448"/>
      <c r="BV19" s="446">
        <v>13670345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159</v>
      </c>
      <c r="C20" s="489"/>
      <c r="D20" s="489"/>
      <c r="E20" s="558"/>
      <c r="F20" s="558"/>
      <c r="G20" s="558"/>
      <c r="H20" s="558"/>
      <c r="I20" s="558"/>
      <c r="J20" s="558"/>
      <c r="K20" s="558"/>
      <c r="L20" s="566">
        <v>25069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9710717</v>
      </c>
      <c r="BO23" s="447"/>
      <c r="BP23" s="447"/>
      <c r="BQ23" s="447"/>
      <c r="BR23" s="447"/>
      <c r="BS23" s="447"/>
      <c r="BT23" s="447"/>
      <c r="BU23" s="448"/>
      <c r="BV23" s="446">
        <v>9552339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168</v>
      </c>
      <c r="F24" s="476"/>
      <c r="G24" s="476"/>
      <c r="H24" s="476"/>
      <c r="I24" s="476"/>
      <c r="J24" s="476"/>
      <c r="K24" s="477"/>
      <c r="L24" s="497">
        <v>1</v>
      </c>
      <c r="M24" s="498"/>
      <c r="N24" s="498"/>
      <c r="O24" s="498"/>
      <c r="P24" s="537"/>
      <c r="Q24" s="497">
        <v>8800</v>
      </c>
      <c r="R24" s="498"/>
      <c r="S24" s="498"/>
      <c r="T24" s="498"/>
      <c r="U24" s="498"/>
      <c r="V24" s="537"/>
      <c r="W24" s="596"/>
      <c r="X24" s="584"/>
      <c r="Y24" s="585"/>
      <c r="Z24" s="496" t="s">
        <v>169</v>
      </c>
      <c r="AA24" s="476"/>
      <c r="AB24" s="476"/>
      <c r="AC24" s="476"/>
      <c r="AD24" s="476"/>
      <c r="AE24" s="476"/>
      <c r="AF24" s="476"/>
      <c r="AG24" s="477"/>
      <c r="AH24" s="497">
        <v>434</v>
      </c>
      <c r="AI24" s="498"/>
      <c r="AJ24" s="498"/>
      <c r="AK24" s="498"/>
      <c r="AL24" s="537"/>
      <c r="AM24" s="497">
        <v>1262072</v>
      </c>
      <c r="AN24" s="498"/>
      <c r="AO24" s="498"/>
      <c r="AP24" s="498"/>
      <c r="AQ24" s="498"/>
      <c r="AR24" s="537"/>
      <c r="AS24" s="497">
        <v>2908</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4069078</v>
      </c>
      <c r="BO24" s="447"/>
      <c r="BP24" s="447"/>
      <c r="BQ24" s="447"/>
      <c r="BR24" s="447"/>
      <c r="BS24" s="447"/>
      <c r="BT24" s="447"/>
      <c r="BU24" s="448"/>
      <c r="BV24" s="446">
        <v>4135346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171</v>
      </c>
      <c r="F25" s="476"/>
      <c r="G25" s="476"/>
      <c r="H25" s="476"/>
      <c r="I25" s="476"/>
      <c r="J25" s="476"/>
      <c r="K25" s="477"/>
      <c r="L25" s="497">
        <v>1</v>
      </c>
      <c r="M25" s="498"/>
      <c r="N25" s="498"/>
      <c r="O25" s="498"/>
      <c r="P25" s="537"/>
      <c r="Q25" s="497">
        <v>7170</v>
      </c>
      <c r="R25" s="498"/>
      <c r="S25" s="498"/>
      <c r="T25" s="498"/>
      <c r="U25" s="498"/>
      <c r="V25" s="537"/>
      <c r="W25" s="596"/>
      <c r="X25" s="584"/>
      <c r="Y25" s="585"/>
      <c r="Z25" s="496" t="s">
        <v>172</v>
      </c>
      <c r="AA25" s="476"/>
      <c r="AB25" s="476"/>
      <c r="AC25" s="476"/>
      <c r="AD25" s="476"/>
      <c r="AE25" s="476"/>
      <c r="AF25" s="476"/>
      <c r="AG25" s="477"/>
      <c r="AH25" s="497">
        <v>67</v>
      </c>
      <c r="AI25" s="498"/>
      <c r="AJ25" s="498"/>
      <c r="AK25" s="498"/>
      <c r="AL25" s="537"/>
      <c r="AM25" s="497">
        <v>196444</v>
      </c>
      <c r="AN25" s="498"/>
      <c r="AO25" s="498"/>
      <c r="AP25" s="498"/>
      <c r="AQ25" s="498"/>
      <c r="AR25" s="537"/>
      <c r="AS25" s="497">
        <v>2932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196177</v>
      </c>
      <c r="BO25" s="410"/>
      <c r="BP25" s="410"/>
      <c r="BQ25" s="410"/>
      <c r="BR25" s="410"/>
      <c r="BS25" s="410"/>
      <c r="BT25" s="410"/>
      <c r="BU25" s="411"/>
      <c r="BV25" s="409">
        <v>952958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174</v>
      </c>
      <c r="F26" s="476"/>
      <c r="G26" s="476"/>
      <c r="H26" s="476"/>
      <c r="I26" s="476"/>
      <c r="J26" s="476"/>
      <c r="K26" s="477"/>
      <c r="L26" s="497">
        <v>1</v>
      </c>
      <c r="M26" s="498"/>
      <c r="N26" s="498"/>
      <c r="O26" s="498"/>
      <c r="P26" s="537"/>
      <c r="Q26" s="497">
        <v>6520</v>
      </c>
      <c r="R26" s="498"/>
      <c r="S26" s="498"/>
      <c r="T26" s="498"/>
      <c r="U26" s="498"/>
      <c r="V26" s="537"/>
      <c r="W26" s="596"/>
      <c r="X26" s="584"/>
      <c r="Y26" s="585"/>
      <c r="Z26" s="496" t="s">
        <v>175</v>
      </c>
      <c r="AA26" s="606"/>
      <c r="AB26" s="606"/>
      <c r="AC26" s="606"/>
      <c r="AD26" s="606"/>
      <c r="AE26" s="606"/>
      <c r="AF26" s="606"/>
      <c r="AG26" s="607"/>
      <c r="AH26" s="497">
        <v>18</v>
      </c>
      <c r="AI26" s="498"/>
      <c r="AJ26" s="498"/>
      <c r="AK26" s="498"/>
      <c r="AL26" s="537"/>
      <c r="AM26" s="497">
        <v>55746</v>
      </c>
      <c r="AN26" s="498"/>
      <c r="AO26" s="498"/>
      <c r="AP26" s="498"/>
      <c r="AQ26" s="498"/>
      <c r="AR26" s="537"/>
      <c r="AS26" s="497">
        <v>3097</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177</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178</v>
      </c>
      <c r="F27" s="476"/>
      <c r="G27" s="476"/>
      <c r="H27" s="476"/>
      <c r="I27" s="476"/>
      <c r="J27" s="476"/>
      <c r="K27" s="477"/>
      <c r="L27" s="497">
        <v>1</v>
      </c>
      <c r="M27" s="498"/>
      <c r="N27" s="498"/>
      <c r="O27" s="498"/>
      <c r="P27" s="537"/>
      <c r="Q27" s="497">
        <v>4880</v>
      </c>
      <c r="R27" s="498"/>
      <c r="S27" s="498"/>
      <c r="T27" s="498"/>
      <c r="U27" s="498"/>
      <c r="V27" s="537"/>
      <c r="W27" s="596"/>
      <c r="X27" s="584"/>
      <c r="Y27" s="585"/>
      <c r="Z27" s="496" t="s">
        <v>179</v>
      </c>
      <c r="AA27" s="476"/>
      <c r="AB27" s="476"/>
      <c r="AC27" s="476"/>
      <c r="AD27" s="476"/>
      <c r="AE27" s="476"/>
      <c r="AF27" s="476"/>
      <c r="AG27" s="477"/>
      <c r="AH27" s="497" t="s">
        <v>177</v>
      </c>
      <c r="AI27" s="498"/>
      <c r="AJ27" s="498"/>
      <c r="AK27" s="498"/>
      <c r="AL27" s="537"/>
      <c r="AM27" s="497" t="s">
        <v>177</v>
      </c>
      <c r="AN27" s="498"/>
      <c r="AO27" s="498"/>
      <c r="AP27" s="498"/>
      <c r="AQ27" s="498"/>
      <c r="AR27" s="537"/>
      <c r="AS27" s="497" t="s">
        <v>134</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654861</v>
      </c>
      <c r="BO27" s="620"/>
      <c r="BP27" s="620"/>
      <c r="BQ27" s="620"/>
      <c r="BR27" s="620"/>
      <c r="BS27" s="620"/>
      <c r="BT27" s="620"/>
      <c r="BU27" s="621"/>
      <c r="BV27" s="619">
        <v>654551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4230</v>
      </c>
      <c r="R28" s="498"/>
      <c r="S28" s="498"/>
      <c r="T28" s="498"/>
      <c r="U28" s="498"/>
      <c r="V28" s="537"/>
      <c r="W28" s="596"/>
      <c r="X28" s="584"/>
      <c r="Y28" s="585"/>
      <c r="Z28" s="496" t="s">
        <v>182</v>
      </c>
      <c r="AA28" s="476"/>
      <c r="AB28" s="476"/>
      <c r="AC28" s="476"/>
      <c r="AD28" s="476"/>
      <c r="AE28" s="476"/>
      <c r="AF28" s="476"/>
      <c r="AG28" s="477"/>
      <c r="AH28" s="497" t="s">
        <v>134</v>
      </c>
      <c r="AI28" s="498"/>
      <c r="AJ28" s="498"/>
      <c r="AK28" s="498"/>
      <c r="AL28" s="537"/>
      <c r="AM28" s="497" t="s">
        <v>134</v>
      </c>
      <c r="AN28" s="498"/>
      <c r="AO28" s="498"/>
      <c r="AP28" s="498"/>
      <c r="AQ28" s="498"/>
      <c r="AR28" s="537"/>
      <c r="AS28" s="497" t="s">
        <v>134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992575</v>
      </c>
      <c r="BO28" s="410"/>
      <c r="BP28" s="410"/>
      <c r="BQ28" s="410"/>
      <c r="BR28" s="410"/>
      <c r="BS28" s="410"/>
      <c r="BT28" s="410"/>
      <c r="BU28" s="411"/>
      <c r="BV28" s="409">
        <v>1238149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16</v>
      </c>
      <c r="M29" s="498"/>
      <c r="N29" s="498"/>
      <c r="O29" s="498"/>
      <c r="P29" s="537"/>
      <c r="Q29" s="497">
        <v>3620</v>
      </c>
      <c r="R29" s="498"/>
      <c r="S29" s="498"/>
      <c r="T29" s="498"/>
      <c r="U29" s="498"/>
      <c r="V29" s="537"/>
      <c r="W29" s="597"/>
      <c r="X29" s="598"/>
      <c r="Y29" s="599"/>
      <c r="Z29" s="496" t="s">
        <v>185</v>
      </c>
      <c r="AA29" s="476"/>
      <c r="AB29" s="476"/>
      <c r="AC29" s="476"/>
      <c r="AD29" s="476"/>
      <c r="AE29" s="476"/>
      <c r="AF29" s="476"/>
      <c r="AG29" s="477"/>
      <c r="AH29" s="497">
        <v>434</v>
      </c>
      <c r="AI29" s="498"/>
      <c r="AJ29" s="498"/>
      <c r="AK29" s="498"/>
      <c r="AL29" s="537"/>
      <c r="AM29" s="497">
        <v>1262072</v>
      </c>
      <c r="AN29" s="498"/>
      <c r="AO29" s="498"/>
      <c r="AP29" s="498"/>
      <c r="AQ29" s="498"/>
      <c r="AR29" s="537"/>
      <c r="AS29" s="497">
        <v>2908</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4189</v>
      </c>
      <c r="BO29" s="447"/>
      <c r="BP29" s="447"/>
      <c r="BQ29" s="447"/>
      <c r="BR29" s="447"/>
      <c r="BS29" s="447"/>
      <c r="BT29" s="447"/>
      <c r="BU29" s="448"/>
      <c r="BV29" s="446">
        <v>4185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3140294</v>
      </c>
      <c r="BO30" s="620"/>
      <c r="BP30" s="620"/>
      <c r="BQ30" s="620"/>
      <c r="BR30" s="620"/>
      <c r="BS30" s="620"/>
      <c r="BT30" s="620"/>
      <c r="BU30" s="621"/>
      <c r="BV30" s="619">
        <v>3099198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196</v>
      </c>
      <c r="AN33" s="470"/>
      <c r="AO33" s="435" t="s">
        <v>195</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愛知中部水道企業団</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尾張土地開発公社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農村集落家庭排水施設特別会計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尾張東部衛生組合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愛知高速交通株式会社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卯塚墓園事業特別会計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IF('各会計、関係団体の財政状況及び健全化判断比率'!B33="","",'各会計、関係団体の財政状況及び健全化判断比率'!B33)</f>
        <v>公園西駅周辺土地区画整理事業特別会計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公立陶生病院組合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株式会社長久手温泉</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尾張市町交通災害共済組合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尾張旭市長久手市衛生組合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愛知県市町村職員退職手当組合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愛知県後期高齢者医療広域連合（一般会計）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愛知県後期高齢者医療広域連合（後期高齢者医療特別会計）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ESe6xA68rWnz1cJuY8QbOYm0g6lhPCf5Dd93REPe4rffe/KJSpAnRcgO6XMx5AVdJZT1nrd3B3CHYS2sFR/AA==" saltValue="d+0m6XL6mMH6f8B/DgGL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3" t="s">
        <v>570</v>
      </c>
      <c r="D34" s="1223"/>
      <c r="E34" s="1224"/>
      <c r="F34" s="32">
        <v>6.13</v>
      </c>
      <c r="G34" s="33">
        <v>5.23</v>
      </c>
      <c r="H34" s="33">
        <v>5.4</v>
      </c>
      <c r="I34" s="33">
        <v>3.94</v>
      </c>
      <c r="J34" s="34">
        <v>4.2300000000000004</v>
      </c>
      <c r="K34" s="22"/>
      <c r="L34" s="22"/>
      <c r="M34" s="22"/>
      <c r="N34" s="22"/>
      <c r="O34" s="22"/>
      <c r="P34" s="22"/>
    </row>
    <row r="35" spans="1:16" ht="39" customHeight="1" x14ac:dyDescent="0.15">
      <c r="A35" s="22"/>
      <c r="B35" s="35"/>
      <c r="C35" s="1217" t="s">
        <v>571</v>
      </c>
      <c r="D35" s="1218"/>
      <c r="E35" s="1219"/>
      <c r="F35" s="36">
        <v>0.04</v>
      </c>
      <c r="G35" s="37">
        <v>0</v>
      </c>
      <c r="H35" s="37">
        <v>16.18</v>
      </c>
      <c r="I35" s="37">
        <v>12.52</v>
      </c>
      <c r="J35" s="38">
        <v>4.12</v>
      </c>
      <c r="K35" s="22"/>
      <c r="L35" s="22"/>
      <c r="M35" s="22"/>
      <c r="N35" s="22"/>
      <c r="O35" s="22"/>
      <c r="P35" s="22"/>
    </row>
    <row r="36" spans="1:16" ht="39" customHeight="1" x14ac:dyDescent="0.15">
      <c r="A36" s="22"/>
      <c r="B36" s="35"/>
      <c r="C36" s="1217" t="s">
        <v>572</v>
      </c>
      <c r="D36" s="1218"/>
      <c r="E36" s="1219"/>
      <c r="F36" s="36">
        <v>0.1</v>
      </c>
      <c r="G36" s="37">
        <v>0.7</v>
      </c>
      <c r="H36" s="37">
        <v>0.65</v>
      </c>
      <c r="I36" s="37">
        <v>0.52</v>
      </c>
      <c r="J36" s="38">
        <v>2.89</v>
      </c>
      <c r="K36" s="22"/>
      <c r="L36" s="22"/>
      <c r="M36" s="22"/>
      <c r="N36" s="22"/>
      <c r="O36" s="22"/>
      <c r="P36" s="22"/>
    </row>
    <row r="37" spans="1:16" ht="39" customHeight="1" x14ac:dyDescent="0.15">
      <c r="A37" s="22"/>
      <c r="B37" s="35"/>
      <c r="C37" s="1217" t="s">
        <v>573</v>
      </c>
      <c r="D37" s="1218"/>
      <c r="E37" s="1219"/>
      <c r="F37" s="36">
        <v>1.0900000000000001</v>
      </c>
      <c r="G37" s="37">
        <v>2</v>
      </c>
      <c r="H37" s="37">
        <v>1.49</v>
      </c>
      <c r="I37" s="37">
        <v>1.26</v>
      </c>
      <c r="J37" s="38">
        <v>1.31</v>
      </c>
      <c r="K37" s="22"/>
      <c r="L37" s="22"/>
      <c r="M37" s="22"/>
      <c r="N37" s="22"/>
      <c r="O37" s="22"/>
      <c r="P37" s="22"/>
    </row>
    <row r="38" spans="1:16" ht="39" customHeight="1" x14ac:dyDescent="0.15">
      <c r="A38" s="22"/>
      <c r="B38" s="35"/>
      <c r="C38" s="1217" t="s">
        <v>574</v>
      </c>
      <c r="D38" s="1218"/>
      <c r="E38" s="1219"/>
      <c r="F38" s="36">
        <v>0.74</v>
      </c>
      <c r="G38" s="37">
        <v>1.1299999999999999</v>
      </c>
      <c r="H38" s="37">
        <v>0.4</v>
      </c>
      <c r="I38" s="37">
        <v>0.41</v>
      </c>
      <c r="J38" s="38">
        <v>0.54</v>
      </c>
      <c r="K38" s="22"/>
      <c r="L38" s="22"/>
      <c r="M38" s="22"/>
      <c r="N38" s="22"/>
      <c r="O38" s="22"/>
      <c r="P38" s="22"/>
    </row>
    <row r="39" spans="1:16" ht="39" customHeight="1" x14ac:dyDescent="0.15">
      <c r="A39" s="22"/>
      <c r="B39" s="35"/>
      <c r="C39" s="1217" t="s">
        <v>575</v>
      </c>
      <c r="D39" s="1218"/>
      <c r="E39" s="1219"/>
      <c r="F39" s="36">
        <v>0.12</v>
      </c>
      <c r="G39" s="37">
        <v>0.08</v>
      </c>
      <c r="H39" s="37">
        <v>0.11</v>
      </c>
      <c r="I39" s="37">
        <v>0.12</v>
      </c>
      <c r="J39" s="38">
        <v>0.37</v>
      </c>
      <c r="K39" s="22"/>
      <c r="L39" s="22"/>
      <c r="M39" s="22"/>
      <c r="N39" s="22"/>
      <c r="O39" s="22"/>
      <c r="P39" s="22"/>
    </row>
    <row r="40" spans="1:16" ht="39" customHeight="1" x14ac:dyDescent="0.15">
      <c r="A40" s="22"/>
      <c r="B40" s="35"/>
      <c r="C40" s="1217" t="s">
        <v>576</v>
      </c>
      <c r="D40" s="1218"/>
      <c r="E40" s="1219"/>
      <c r="F40" s="36">
        <v>0.15</v>
      </c>
      <c r="G40" s="37">
        <v>0.04</v>
      </c>
      <c r="H40" s="37">
        <v>0.32</v>
      </c>
      <c r="I40" s="37">
        <v>7.0000000000000007E-2</v>
      </c>
      <c r="J40" s="38">
        <v>0.03</v>
      </c>
      <c r="K40" s="22"/>
      <c r="L40" s="22"/>
      <c r="M40" s="22"/>
      <c r="N40" s="22"/>
      <c r="O40" s="22"/>
      <c r="P40" s="22"/>
    </row>
    <row r="41" spans="1:16" ht="39" customHeight="1" x14ac:dyDescent="0.15">
      <c r="A41" s="22"/>
      <c r="B41" s="35"/>
      <c r="C41" s="1217" t="s">
        <v>577</v>
      </c>
      <c r="D41" s="1218"/>
      <c r="E41" s="1219"/>
      <c r="F41" s="36">
        <v>0</v>
      </c>
      <c r="G41" s="37">
        <v>0.01</v>
      </c>
      <c r="H41" s="37">
        <v>0.35</v>
      </c>
      <c r="I41" s="37">
        <v>0.01</v>
      </c>
      <c r="J41" s="38">
        <v>0</v>
      </c>
      <c r="K41" s="22"/>
      <c r="L41" s="22"/>
      <c r="M41" s="22"/>
      <c r="N41" s="22"/>
      <c r="O41" s="22"/>
      <c r="P41" s="22"/>
    </row>
    <row r="42" spans="1:16" ht="39" customHeight="1" x14ac:dyDescent="0.15">
      <c r="A42" s="22"/>
      <c r="B42" s="39"/>
      <c r="C42" s="1217" t="s">
        <v>578</v>
      </c>
      <c r="D42" s="1218"/>
      <c r="E42" s="1219"/>
      <c r="F42" s="36" t="s">
        <v>519</v>
      </c>
      <c r="G42" s="37" t="s">
        <v>519</v>
      </c>
      <c r="H42" s="37" t="s">
        <v>519</v>
      </c>
      <c r="I42" s="37" t="s">
        <v>519</v>
      </c>
      <c r="J42" s="38" t="s">
        <v>519</v>
      </c>
      <c r="K42" s="22"/>
      <c r="L42" s="22"/>
      <c r="M42" s="22"/>
      <c r="N42" s="22"/>
      <c r="O42" s="22"/>
      <c r="P42" s="22"/>
    </row>
    <row r="43" spans="1:16" ht="39" customHeight="1" thickBot="1" x14ac:dyDescent="0.2">
      <c r="A43" s="22"/>
      <c r="B43" s="40"/>
      <c r="C43" s="1220" t="s">
        <v>579</v>
      </c>
      <c r="D43" s="1221"/>
      <c r="E43" s="122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8LxT9UfisnyDmp3cCFRSSNl+McKy/NbOjIPXSh/8tRQyGsdfZHICv8vmuAmdZvOBly3FiUcNS+sZFrpQdUQYg==" saltValue="vmzu7YAWFHemOGfVz+RU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678</v>
      </c>
      <c r="L45" s="60">
        <v>644</v>
      </c>
      <c r="M45" s="60">
        <v>573</v>
      </c>
      <c r="N45" s="60">
        <v>624</v>
      </c>
      <c r="O45" s="61">
        <v>618</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519</v>
      </c>
      <c r="L46" s="64" t="s">
        <v>519</v>
      </c>
      <c r="M46" s="64" t="s">
        <v>519</v>
      </c>
      <c r="N46" s="64" t="s">
        <v>519</v>
      </c>
      <c r="O46" s="65" t="s">
        <v>519</v>
      </c>
      <c r="P46" s="48"/>
      <c r="Q46" s="48"/>
      <c r="R46" s="48"/>
      <c r="S46" s="48"/>
      <c r="T46" s="48"/>
      <c r="U46" s="48"/>
    </row>
    <row r="47" spans="1:21" ht="30.75" customHeight="1" x14ac:dyDescent="0.15">
      <c r="A47" s="48"/>
      <c r="B47" s="1235"/>
      <c r="C47" s="1236"/>
      <c r="D47" s="62"/>
      <c r="E47" s="1227" t="s">
        <v>14</v>
      </c>
      <c r="F47" s="1227"/>
      <c r="G47" s="1227"/>
      <c r="H47" s="1227"/>
      <c r="I47" s="1227"/>
      <c r="J47" s="1228"/>
      <c r="K47" s="63">
        <v>10</v>
      </c>
      <c r="L47" s="64" t="s">
        <v>519</v>
      </c>
      <c r="M47" s="64" t="s">
        <v>519</v>
      </c>
      <c r="N47" s="64" t="s">
        <v>519</v>
      </c>
      <c r="O47" s="65" t="s">
        <v>519</v>
      </c>
      <c r="P47" s="48"/>
      <c r="Q47" s="48"/>
      <c r="R47" s="48"/>
      <c r="S47" s="48"/>
      <c r="T47" s="48"/>
      <c r="U47" s="48"/>
    </row>
    <row r="48" spans="1:21" ht="30.75" customHeight="1" x14ac:dyDescent="0.15">
      <c r="A48" s="48"/>
      <c r="B48" s="1235"/>
      <c r="C48" s="1236"/>
      <c r="D48" s="62"/>
      <c r="E48" s="1227" t="s">
        <v>15</v>
      </c>
      <c r="F48" s="1227"/>
      <c r="G48" s="1227"/>
      <c r="H48" s="1227"/>
      <c r="I48" s="1227"/>
      <c r="J48" s="1228"/>
      <c r="K48" s="63">
        <v>385</v>
      </c>
      <c r="L48" s="64">
        <v>383</v>
      </c>
      <c r="M48" s="64">
        <v>494</v>
      </c>
      <c r="N48" s="64">
        <v>486</v>
      </c>
      <c r="O48" s="65">
        <v>491</v>
      </c>
      <c r="P48" s="48"/>
      <c r="Q48" s="48"/>
      <c r="R48" s="48"/>
      <c r="S48" s="48"/>
      <c r="T48" s="48"/>
      <c r="U48" s="48"/>
    </row>
    <row r="49" spans="1:21" ht="30.75" customHeight="1" x14ac:dyDescent="0.15">
      <c r="A49" s="48"/>
      <c r="B49" s="1235"/>
      <c r="C49" s="1236"/>
      <c r="D49" s="62"/>
      <c r="E49" s="1227" t="s">
        <v>16</v>
      </c>
      <c r="F49" s="1227"/>
      <c r="G49" s="1227"/>
      <c r="H49" s="1227"/>
      <c r="I49" s="1227"/>
      <c r="J49" s="1228"/>
      <c r="K49" s="63">
        <v>67</v>
      </c>
      <c r="L49" s="64">
        <v>75</v>
      </c>
      <c r="M49" s="64">
        <v>63</v>
      </c>
      <c r="N49" s="64">
        <v>39</v>
      </c>
      <c r="O49" s="65">
        <v>49</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519</v>
      </c>
      <c r="L50" s="64" t="s">
        <v>519</v>
      </c>
      <c r="M50" s="64" t="s">
        <v>519</v>
      </c>
      <c r="N50" s="64" t="s">
        <v>519</v>
      </c>
      <c r="O50" s="65" t="s">
        <v>519</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519</v>
      </c>
      <c r="L51" s="64" t="s">
        <v>519</v>
      </c>
      <c r="M51" s="64" t="s">
        <v>519</v>
      </c>
      <c r="N51" s="64" t="s">
        <v>519</v>
      </c>
      <c r="O51" s="65" t="s">
        <v>519</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1252</v>
      </c>
      <c r="L52" s="64">
        <v>1235</v>
      </c>
      <c r="M52" s="64">
        <v>1325</v>
      </c>
      <c r="N52" s="64">
        <v>1262</v>
      </c>
      <c r="O52" s="65">
        <v>1301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-112</v>
      </c>
      <c r="L53" s="69">
        <v>-133</v>
      </c>
      <c r="M53" s="69">
        <v>-195</v>
      </c>
      <c r="N53" s="69">
        <v>-113</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w1Pge6xkCmjda6mSEHEUzU9rxbTOAO4DuAbJCUTz7ymsmhfopMhPXFbXQFjTKoGJEoB43hV56p61iUh0ewhIg==" saltValue="oGDUzg+YUTgkOpXQY110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41" t="s">
        <v>24</v>
      </c>
      <c r="C41" s="1242"/>
      <c r="D41" s="81"/>
      <c r="E41" s="1247" t="s">
        <v>25</v>
      </c>
      <c r="F41" s="1247"/>
      <c r="G41" s="1247"/>
      <c r="H41" s="1248"/>
      <c r="I41" s="82">
        <v>7946</v>
      </c>
      <c r="J41" s="83">
        <v>7896</v>
      </c>
      <c r="K41" s="83">
        <v>8202</v>
      </c>
      <c r="L41" s="83">
        <v>8513</v>
      </c>
      <c r="M41" s="84">
        <v>8574</v>
      </c>
    </row>
    <row r="42" spans="2:13" ht="27.75" customHeight="1" x14ac:dyDescent="0.15">
      <c r="B42" s="1243"/>
      <c r="C42" s="1244"/>
      <c r="D42" s="85"/>
      <c r="E42" s="1249" t="s">
        <v>26</v>
      </c>
      <c r="F42" s="1249"/>
      <c r="G42" s="1249"/>
      <c r="H42" s="1250"/>
      <c r="I42" s="86" t="s">
        <v>519</v>
      </c>
      <c r="J42" s="87" t="s">
        <v>519</v>
      </c>
      <c r="K42" s="87" t="s">
        <v>519</v>
      </c>
      <c r="L42" s="87" t="s">
        <v>519</v>
      </c>
      <c r="M42" s="88" t="s">
        <v>519</v>
      </c>
    </row>
    <row r="43" spans="2:13" ht="27.75" customHeight="1" x14ac:dyDescent="0.15">
      <c r="B43" s="1243"/>
      <c r="C43" s="1244"/>
      <c r="D43" s="85"/>
      <c r="E43" s="1249" t="s">
        <v>27</v>
      </c>
      <c r="F43" s="1249"/>
      <c r="G43" s="1249"/>
      <c r="H43" s="1250"/>
      <c r="I43" s="86">
        <v>4454</v>
      </c>
      <c r="J43" s="87">
        <v>4964</v>
      </c>
      <c r="K43" s="87">
        <v>5075</v>
      </c>
      <c r="L43" s="87">
        <v>5321</v>
      </c>
      <c r="M43" s="88">
        <v>6524</v>
      </c>
    </row>
    <row r="44" spans="2:13" ht="27.75" customHeight="1" x14ac:dyDescent="0.15">
      <c r="B44" s="1243"/>
      <c r="C44" s="1244"/>
      <c r="D44" s="85"/>
      <c r="E44" s="1249" t="s">
        <v>28</v>
      </c>
      <c r="F44" s="1249"/>
      <c r="G44" s="1249"/>
      <c r="H44" s="1250"/>
      <c r="I44" s="86">
        <v>451</v>
      </c>
      <c r="J44" s="87">
        <v>406</v>
      </c>
      <c r="K44" s="87">
        <v>242</v>
      </c>
      <c r="L44" s="87">
        <v>190</v>
      </c>
      <c r="M44" s="88">
        <v>459</v>
      </c>
    </row>
    <row r="45" spans="2:13" ht="27.75" customHeight="1" x14ac:dyDescent="0.15">
      <c r="B45" s="1243"/>
      <c r="C45" s="1244"/>
      <c r="D45" s="85"/>
      <c r="E45" s="1249" t="s">
        <v>29</v>
      </c>
      <c r="F45" s="1249"/>
      <c r="G45" s="1249"/>
      <c r="H45" s="1250"/>
      <c r="I45" s="86" t="s">
        <v>519</v>
      </c>
      <c r="J45" s="87" t="s">
        <v>519</v>
      </c>
      <c r="K45" s="87" t="s">
        <v>519</v>
      </c>
      <c r="L45" s="87" t="s">
        <v>519</v>
      </c>
      <c r="M45" s="88" t="s">
        <v>519</v>
      </c>
    </row>
    <row r="46" spans="2:13" ht="27.75" customHeight="1" x14ac:dyDescent="0.15">
      <c r="B46" s="1243"/>
      <c r="C46" s="1244"/>
      <c r="D46" s="89"/>
      <c r="E46" s="1249" t="s">
        <v>30</v>
      </c>
      <c r="F46" s="1249"/>
      <c r="G46" s="1249"/>
      <c r="H46" s="1250"/>
      <c r="I46" s="86" t="s">
        <v>519</v>
      </c>
      <c r="J46" s="87" t="s">
        <v>519</v>
      </c>
      <c r="K46" s="87" t="s">
        <v>519</v>
      </c>
      <c r="L46" s="87" t="s">
        <v>519</v>
      </c>
      <c r="M46" s="88" t="s">
        <v>519</v>
      </c>
    </row>
    <row r="47" spans="2:13" ht="27.75" customHeight="1" x14ac:dyDescent="0.15">
      <c r="B47" s="1243"/>
      <c r="C47" s="1244"/>
      <c r="D47" s="90"/>
      <c r="E47" s="1251" t="s">
        <v>31</v>
      </c>
      <c r="F47" s="1252"/>
      <c r="G47" s="1252"/>
      <c r="H47" s="1253"/>
      <c r="I47" s="86" t="s">
        <v>519</v>
      </c>
      <c r="J47" s="87" t="s">
        <v>519</v>
      </c>
      <c r="K47" s="87" t="s">
        <v>519</v>
      </c>
      <c r="L47" s="87" t="s">
        <v>519</v>
      </c>
      <c r="M47" s="88" t="s">
        <v>519</v>
      </c>
    </row>
    <row r="48" spans="2:13" ht="27.75" customHeight="1" x14ac:dyDescent="0.15">
      <c r="B48" s="1243"/>
      <c r="C48" s="1244"/>
      <c r="D48" s="85"/>
      <c r="E48" s="1249" t="s">
        <v>32</v>
      </c>
      <c r="F48" s="1249"/>
      <c r="G48" s="1249"/>
      <c r="H48" s="1250"/>
      <c r="I48" s="86" t="s">
        <v>519</v>
      </c>
      <c r="J48" s="87" t="s">
        <v>519</v>
      </c>
      <c r="K48" s="87" t="s">
        <v>519</v>
      </c>
      <c r="L48" s="87" t="s">
        <v>519</v>
      </c>
      <c r="M48" s="88" t="s">
        <v>519</v>
      </c>
    </row>
    <row r="49" spans="2:13" ht="27.75" customHeight="1" x14ac:dyDescent="0.15">
      <c r="B49" s="1245"/>
      <c r="C49" s="1246"/>
      <c r="D49" s="85"/>
      <c r="E49" s="1249" t="s">
        <v>33</v>
      </c>
      <c r="F49" s="1249"/>
      <c r="G49" s="1249"/>
      <c r="H49" s="1250"/>
      <c r="I49" s="86" t="s">
        <v>519</v>
      </c>
      <c r="J49" s="87" t="s">
        <v>519</v>
      </c>
      <c r="K49" s="87" t="s">
        <v>519</v>
      </c>
      <c r="L49" s="87" t="s">
        <v>519</v>
      </c>
      <c r="M49" s="88" t="s">
        <v>519</v>
      </c>
    </row>
    <row r="50" spans="2:13" ht="27.75" customHeight="1" x14ac:dyDescent="0.15">
      <c r="B50" s="1254" t="s">
        <v>34</v>
      </c>
      <c r="C50" s="1255"/>
      <c r="D50" s="91"/>
      <c r="E50" s="1249" t="s">
        <v>35</v>
      </c>
      <c r="F50" s="1249"/>
      <c r="G50" s="1249"/>
      <c r="H50" s="1250"/>
      <c r="I50" s="86">
        <v>5968</v>
      </c>
      <c r="J50" s="87">
        <v>5704</v>
      </c>
      <c r="K50" s="87">
        <v>5699</v>
      </c>
      <c r="L50" s="87">
        <v>4942</v>
      </c>
      <c r="M50" s="88">
        <v>4917</v>
      </c>
    </row>
    <row r="51" spans="2:13" ht="27.75" customHeight="1" x14ac:dyDescent="0.15">
      <c r="B51" s="1243"/>
      <c r="C51" s="1244"/>
      <c r="D51" s="85"/>
      <c r="E51" s="1249" t="s">
        <v>36</v>
      </c>
      <c r="F51" s="1249"/>
      <c r="G51" s="1249"/>
      <c r="H51" s="1250"/>
      <c r="I51" s="86">
        <v>5700</v>
      </c>
      <c r="J51" s="87">
        <v>6281</v>
      </c>
      <c r="K51" s="87">
        <v>5057</v>
      </c>
      <c r="L51" s="87">
        <v>4627</v>
      </c>
      <c r="M51" s="88">
        <v>6363</v>
      </c>
    </row>
    <row r="52" spans="2:13" ht="27.75" customHeight="1" x14ac:dyDescent="0.15">
      <c r="B52" s="1245"/>
      <c r="C52" s="1246"/>
      <c r="D52" s="85"/>
      <c r="E52" s="1249" t="s">
        <v>37</v>
      </c>
      <c r="F52" s="1249"/>
      <c r="G52" s="1249"/>
      <c r="H52" s="1250"/>
      <c r="I52" s="86">
        <v>9603</v>
      </c>
      <c r="J52" s="87">
        <v>9106</v>
      </c>
      <c r="K52" s="87">
        <v>8734</v>
      </c>
      <c r="L52" s="87">
        <v>8394</v>
      </c>
      <c r="M52" s="88">
        <v>7942</v>
      </c>
    </row>
    <row r="53" spans="2:13" ht="27.75" customHeight="1" thickBot="1" x14ac:dyDescent="0.2">
      <c r="B53" s="1256" t="s">
        <v>38</v>
      </c>
      <c r="C53" s="1257"/>
      <c r="D53" s="92"/>
      <c r="E53" s="1258" t="s">
        <v>39</v>
      </c>
      <c r="F53" s="1258"/>
      <c r="G53" s="1258"/>
      <c r="H53" s="1259"/>
      <c r="I53" s="93">
        <v>-8419</v>
      </c>
      <c r="J53" s="94">
        <v>-7825</v>
      </c>
      <c r="K53" s="94">
        <v>-5971</v>
      </c>
      <c r="L53" s="94">
        <v>-3940</v>
      </c>
      <c r="M53" s="95">
        <v>-3664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gUJR6Y55EzzpxznGs6s0l3GG8ftFupwcfShObbdhvxYL0QP1zzhx5nD77iyGaEBRL+6DJ+Bo6WS1yr9qzSUw==" saltValue="b+PhoeXSZZbGfxXyt95G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8" t="s">
        <v>42</v>
      </c>
      <c r="D55" s="1268"/>
      <c r="E55" s="1269"/>
      <c r="F55" s="107">
        <v>1520</v>
      </c>
      <c r="G55" s="107">
        <v>1238</v>
      </c>
      <c r="H55" s="108">
        <v>993</v>
      </c>
    </row>
    <row r="56" spans="2:8" ht="52.5" customHeight="1" x14ac:dyDescent="0.15">
      <c r="B56" s="109"/>
      <c r="C56" s="1270" t="s">
        <v>43</v>
      </c>
      <c r="D56" s="1270"/>
      <c r="E56" s="1271"/>
      <c r="F56" s="110">
        <v>4</v>
      </c>
      <c r="G56" s="110">
        <v>4</v>
      </c>
      <c r="H56" s="111">
        <v>4</v>
      </c>
    </row>
    <row r="57" spans="2:8" ht="53.25" customHeight="1" x14ac:dyDescent="0.15">
      <c r="B57" s="109"/>
      <c r="C57" s="1272" t="s">
        <v>44</v>
      </c>
      <c r="D57" s="1272"/>
      <c r="E57" s="1273"/>
      <c r="F57" s="112">
        <v>3542</v>
      </c>
      <c r="G57" s="112">
        <v>3099</v>
      </c>
      <c r="H57" s="113">
        <v>3140</v>
      </c>
    </row>
    <row r="58" spans="2:8" ht="45.75" customHeight="1" x14ac:dyDescent="0.15">
      <c r="B58" s="114"/>
      <c r="C58" s="1260" t="s">
        <v>595</v>
      </c>
      <c r="D58" s="1261"/>
      <c r="E58" s="1262"/>
      <c r="F58" s="115">
        <v>1429</v>
      </c>
      <c r="G58" s="115">
        <v>1365</v>
      </c>
      <c r="H58" s="116">
        <v>1358</v>
      </c>
    </row>
    <row r="59" spans="2:8" ht="45.75" customHeight="1" x14ac:dyDescent="0.15">
      <c r="B59" s="114"/>
      <c r="C59" s="1260" t="s">
        <v>596</v>
      </c>
      <c r="D59" s="1261"/>
      <c r="E59" s="1262"/>
      <c r="F59" s="115">
        <v>956</v>
      </c>
      <c r="G59" s="115">
        <v>956</v>
      </c>
      <c r="H59" s="116">
        <v>956</v>
      </c>
    </row>
    <row r="60" spans="2:8" ht="45.75" customHeight="1" x14ac:dyDescent="0.15">
      <c r="B60" s="114"/>
      <c r="C60" s="1260" t="s">
        <v>597</v>
      </c>
      <c r="D60" s="1261"/>
      <c r="E60" s="1262"/>
      <c r="F60" s="115">
        <v>814</v>
      </c>
      <c r="G60" s="115">
        <v>435</v>
      </c>
      <c r="H60" s="116">
        <v>448</v>
      </c>
    </row>
    <row r="61" spans="2:8" ht="45.75" customHeight="1" x14ac:dyDescent="0.15">
      <c r="B61" s="114"/>
      <c r="C61" s="1260" t="s">
        <v>598</v>
      </c>
      <c r="D61" s="1261"/>
      <c r="E61" s="1262"/>
      <c r="F61" s="115">
        <v>208</v>
      </c>
      <c r="G61" s="115">
        <v>208</v>
      </c>
      <c r="H61" s="116">
        <v>208</v>
      </c>
    </row>
    <row r="62" spans="2:8" ht="45.75" customHeight="1" thickBot="1" x14ac:dyDescent="0.2">
      <c r="B62" s="117"/>
      <c r="C62" s="1263" t="s">
        <v>599</v>
      </c>
      <c r="D62" s="1264"/>
      <c r="E62" s="1265"/>
      <c r="F62" s="118">
        <v>135</v>
      </c>
      <c r="G62" s="118">
        <v>135</v>
      </c>
      <c r="H62" s="119">
        <v>170</v>
      </c>
    </row>
    <row r="63" spans="2:8" ht="52.5" customHeight="1" thickBot="1" x14ac:dyDescent="0.2">
      <c r="B63" s="120"/>
      <c r="C63" s="1266" t="s">
        <v>45</v>
      </c>
      <c r="D63" s="1266"/>
      <c r="E63" s="1267"/>
      <c r="F63" s="121">
        <v>5066</v>
      </c>
      <c r="G63" s="121">
        <v>4342</v>
      </c>
      <c r="H63" s="122">
        <v>4137</v>
      </c>
    </row>
    <row r="64" spans="2:8" ht="15" customHeight="1" x14ac:dyDescent="0.15"/>
    <row r="65" ht="0" hidden="1" customHeight="1" x14ac:dyDescent="0.15"/>
    <row r="66" ht="0" hidden="1" customHeight="1" x14ac:dyDescent="0.15"/>
  </sheetData>
  <sheetProtection algorithmName="SHA-512" hashValue="tOd5LH72fEkYfQ4ncN1c8xzbrg9eEIN3GLzFOT/i6qpxCsL1Ny27Wwt3oYet16sDifNOmE/ww4Cw5P7Z0vVAiw==" saltValue="VP9AXxdMJDDXSdmxkOKj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613</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15">
      <c r="B51" s="374"/>
      <c r="G51" s="1292"/>
      <c r="H51" s="1292"/>
      <c r="I51" s="1296"/>
      <c r="J51" s="1296"/>
      <c r="K51" s="1281"/>
      <c r="L51" s="1281"/>
      <c r="M51" s="1281"/>
      <c r="N51" s="1281"/>
      <c r="AM51" s="383"/>
      <c r="AN51" s="1279" t="s">
        <v>604</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44.9</v>
      </c>
      <c r="CG53" s="1276"/>
      <c r="CH53" s="1276"/>
      <c r="CI53" s="1276"/>
      <c r="CJ53" s="1276"/>
      <c r="CK53" s="1276"/>
      <c r="CL53" s="1276"/>
      <c r="CM53" s="1276"/>
      <c r="CN53" s="1276">
        <v>47.6</v>
      </c>
      <c r="CO53" s="1276"/>
      <c r="CP53" s="1276"/>
      <c r="CQ53" s="1276"/>
      <c r="CR53" s="1276"/>
      <c r="CS53" s="1276"/>
      <c r="CT53" s="1276"/>
      <c r="CU53" s="1276"/>
      <c r="CV53" s="1276">
        <v>49.5</v>
      </c>
      <c r="CW53" s="1276"/>
      <c r="CX53" s="1276"/>
      <c r="CY53" s="1276"/>
      <c r="CZ53" s="1276"/>
      <c r="DA53" s="1276"/>
      <c r="DB53" s="1276"/>
      <c r="DC53" s="1276"/>
    </row>
    <row r="54" spans="1:109" x14ac:dyDescent="0.15">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74"/>
      <c r="H55" s="1274"/>
      <c r="I55" s="1274"/>
      <c r="J55" s="1274"/>
      <c r="K55" s="1281"/>
      <c r="L55" s="1281"/>
      <c r="M55" s="1281"/>
      <c r="N55" s="1281"/>
      <c r="AN55" s="1280" t="s">
        <v>607</v>
      </c>
      <c r="AO55" s="1280"/>
      <c r="AP55" s="1280"/>
      <c r="AQ55" s="1280"/>
      <c r="AR55" s="1280"/>
      <c r="AS55" s="1280"/>
      <c r="AT55" s="1280"/>
      <c r="AU55" s="1280"/>
      <c r="AV55" s="1280"/>
      <c r="AW55" s="1280"/>
      <c r="AX55" s="1280"/>
      <c r="AY55" s="1280"/>
      <c r="AZ55" s="1280"/>
      <c r="BA55" s="1280"/>
      <c r="BB55" s="1279" t="s">
        <v>605</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x14ac:dyDescent="0.15">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606</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x14ac:dyDescent="0.15">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x14ac:dyDescent="0.15">
      <c r="B73" s="374"/>
      <c r="G73" s="1292"/>
      <c r="H73" s="1292"/>
      <c r="I73" s="1292"/>
      <c r="J73" s="1292"/>
      <c r="K73" s="1275"/>
      <c r="L73" s="1275"/>
      <c r="M73" s="1275"/>
      <c r="N73" s="1275"/>
      <c r="AM73" s="383"/>
      <c r="AN73" s="1279" t="s">
        <v>604</v>
      </c>
      <c r="AO73" s="1279"/>
      <c r="AP73" s="1279"/>
      <c r="AQ73" s="1279"/>
      <c r="AR73" s="1279"/>
      <c r="AS73" s="1279"/>
      <c r="AT73" s="1279"/>
      <c r="AU73" s="1279"/>
      <c r="AV73" s="1279"/>
      <c r="AW73" s="1279"/>
      <c r="AX73" s="1279"/>
      <c r="AY73" s="1279"/>
      <c r="AZ73" s="1279"/>
      <c r="BA73" s="1279"/>
      <c r="BB73" s="1279" t="s">
        <v>605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609</v>
      </c>
      <c r="BC75" s="1279"/>
      <c r="BD75" s="1279"/>
      <c r="BE75" s="1279"/>
      <c r="BF75" s="1279"/>
      <c r="BG75" s="1279"/>
      <c r="BH75" s="1279"/>
      <c r="BI75" s="1279"/>
      <c r="BJ75" s="1279"/>
      <c r="BK75" s="1279"/>
      <c r="BL75" s="1279"/>
      <c r="BM75" s="1279"/>
      <c r="BN75" s="1279"/>
      <c r="BO75" s="1279"/>
      <c r="BP75" s="1276">
        <v>-0.4</v>
      </c>
      <c r="BQ75" s="1276"/>
      <c r="BR75" s="1276"/>
      <c r="BS75" s="1276"/>
      <c r="BT75" s="1276"/>
      <c r="BU75" s="1276"/>
      <c r="BV75" s="1276"/>
      <c r="BW75" s="1276"/>
      <c r="BX75" s="1276">
        <v>-1</v>
      </c>
      <c r="BY75" s="1276"/>
      <c r="BZ75" s="1276"/>
      <c r="CA75" s="1276"/>
      <c r="CB75" s="1276"/>
      <c r="CC75" s="1276"/>
      <c r="CD75" s="1276"/>
      <c r="CE75" s="1276"/>
      <c r="CF75" s="1276">
        <v>-1.5</v>
      </c>
      <c r="CG75" s="1276"/>
      <c r="CH75" s="1276"/>
      <c r="CI75" s="1276"/>
      <c r="CJ75" s="1276"/>
      <c r="CK75" s="1276"/>
      <c r="CL75" s="1276"/>
      <c r="CM75" s="1276"/>
      <c r="CN75" s="1276">
        <v>-1.1000000000000001</v>
      </c>
      <c r="CO75" s="1276"/>
      <c r="CP75" s="1276"/>
      <c r="CQ75" s="1276"/>
      <c r="CR75" s="1276"/>
      <c r="CS75" s="1276"/>
      <c r="CT75" s="1276"/>
      <c r="CU75" s="1276"/>
      <c r="CV75" s="1276">
        <v>-1.4</v>
      </c>
      <c r="CW75" s="1276"/>
      <c r="CX75" s="1276"/>
      <c r="CY75" s="1276"/>
      <c r="CZ75" s="1276"/>
      <c r="DA75" s="1276"/>
      <c r="DB75" s="1276"/>
      <c r="DC75" s="1276"/>
    </row>
    <row r="76" spans="2:107" x14ac:dyDescent="0.15">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74"/>
      <c r="H77" s="1274"/>
      <c r="I77" s="1274"/>
      <c r="J77" s="1274"/>
      <c r="K77" s="1275"/>
      <c r="L77" s="1275"/>
      <c r="M77" s="1275"/>
      <c r="N77" s="1275"/>
      <c r="AN77" s="1280" t="s">
        <v>607</v>
      </c>
      <c r="AO77" s="1280"/>
      <c r="AP77" s="1280"/>
      <c r="AQ77" s="1280"/>
      <c r="AR77" s="1280"/>
      <c r="AS77" s="1280"/>
      <c r="AT77" s="1280"/>
      <c r="AU77" s="1280"/>
      <c r="AV77" s="1280"/>
      <c r="AW77" s="1280"/>
      <c r="AX77" s="1280"/>
      <c r="AY77" s="1280"/>
      <c r="AZ77" s="1280"/>
      <c r="BA77" s="1280"/>
      <c r="BB77" s="1279" t="s">
        <v>605</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x14ac:dyDescent="0.15">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609</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x14ac:dyDescent="0.15">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F2HnMsv3cDg/wzty96D9zgFA9R9rmRrGxOjDNxlgTgFgtVzeNc6OD4aQ6lWloPoTZib2+k9lPbiEK1Ccy0JGA==" saltValue="M+omyZfzxcbtM4vT+eri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8" scale="7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dGMFrGmKCXTdTLoOCIbd9P6zsjzUCJLpL0nfSsFD63aVK2HhwZ4UeX3ilZEUl95IkeUrurC2yUcE9z5FHjQ+A==" saltValue="69tZ1/C3RLTcIU+fRqGWSA=="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7L42fKz6pDbY+O4u9U7GICPeYtQjdSIp0CMFPLdyW4Zbp0SFx22erMN6IMqdNkPmX+li4COTbrrm37bPqahBA==" saltValue="rCK8k0ALfReoNNjS3c/DFw=="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51124</v>
      </c>
      <c r="E3" s="141"/>
      <c r="F3" s="142">
        <v>63956</v>
      </c>
      <c r="G3" s="143"/>
      <c r="H3" s="144"/>
    </row>
    <row r="4" spans="1:8" x14ac:dyDescent="0.15">
      <c r="A4" s="145"/>
      <c r="B4" s="146"/>
      <c r="C4" s="147"/>
      <c r="D4" s="148">
        <v>9701</v>
      </c>
      <c r="E4" s="149"/>
      <c r="F4" s="150">
        <v>29239</v>
      </c>
      <c r="G4" s="151"/>
      <c r="H4" s="152"/>
    </row>
    <row r="5" spans="1:8" x14ac:dyDescent="0.15">
      <c r="A5" s="133" t="s">
        <v>554</v>
      </c>
      <c r="B5" s="138"/>
      <c r="C5" s="139"/>
      <c r="D5" s="140">
        <v>35529</v>
      </c>
      <c r="E5" s="141"/>
      <c r="F5" s="142">
        <v>66255</v>
      </c>
      <c r="G5" s="143"/>
      <c r="H5" s="144"/>
    </row>
    <row r="6" spans="1:8" x14ac:dyDescent="0.15">
      <c r="A6" s="145"/>
      <c r="B6" s="146"/>
      <c r="C6" s="147"/>
      <c r="D6" s="148">
        <v>11834</v>
      </c>
      <c r="E6" s="149"/>
      <c r="F6" s="150">
        <v>31822</v>
      </c>
      <c r="G6" s="151"/>
      <c r="H6" s="152"/>
    </row>
    <row r="7" spans="1:8" x14ac:dyDescent="0.15">
      <c r="A7" s="133" t="s">
        <v>555</v>
      </c>
      <c r="B7" s="138"/>
      <c r="C7" s="139"/>
      <c r="D7" s="140">
        <v>48305</v>
      </c>
      <c r="E7" s="141"/>
      <c r="F7" s="142">
        <v>47278</v>
      </c>
      <c r="G7" s="143"/>
      <c r="H7" s="144"/>
    </row>
    <row r="8" spans="1:8" x14ac:dyDescent="0.15">
      <c r="A8" s="145"/>
      <c r="B8" s="146"/>
      <c r="C8" s="147"/>
      <c r="D8" s="148">
        <v>18859</v>
      </c>
      <c r="E8" s="149"/>
      <c r="F8" s="150">
        <v>24096</v>
      </c>
      <c r="G8" s="151"/>
      <c r="H8" s="152"/>
    </row>
    <row r="9" spans="1:8" x14ac:dyDescent="0.15">
      <c r="A9" s="133" t="s">
        <v>556</v>
      </c>
      <c r="B9" s="138"/>
      <c r="C9" s="139"/>
      <c r="D9" s="140">
        <v>72104</v>
      </c>
      <c r="E9" s="141"/>
      <c r="F9" s="142">
        <v>44504</v>
      </c>
      <c r="G9" s="143"/>
      <c r="H9" s="144"/>
    </row>
    <row r="10" spans="1:8" x14ac:dyDescent="0.15">
      <c r="A10" s="145"/>
      <c r="B10" s="146"/>
      <c r="C10" s="147"/>
      <c r="D10" s="148">
        <v>20922</v>
      </c>
      <c r="E10" s="149"/>
      <c r="F10" s="150">
        <v>25876</v>
      </c>
      <c r="G10" s="151"/>
      <c r="H10" s="152"/>
    </row>
    <row r="11" spans="1:8" x14ac:dyDescent="0.15">
      <c r="A11" s="133" t="s">
        <v>557</v>
      </c>
      <c r="B11" s="138"/>
      <c r="C11" s="139"/>
      <c r="D11" s="140">
        <v>40049</v>
      </c>
      <c r="E11" s="141"/>
      <c r="F11" s="142">
        <v>47820</v>
      </c>
      <c r="G11" s="143"/>
      <c r="H11" s="144"/>
    </row>
    <row r="12" spans="1:8" x14ac:dyDescent="0.15">
      <c r="A12" s="145"/>
      <c r="B12" s="146"/>
      <c r="C12" s="153"/>
      <c r="D12" s="148">
        <v>27998</v>
      </c>
      <c r="E12" s="149"/>
      <c r="F12" s="150">
        <v>25855</v>
      </c>
      <c r="G12" s="151"/>
      <c r="H12" s="152"/>
    </row>
    <row r="13" spans="1:8" x14ac:dyDescent="0.15">
      <c r="A13" s="133"/>
      <c r="B13" s="138"/>
      <c r="C13" s="154"/>
      <c r="D13" s="155">
        <v>49422</v>
      </c>
      <c r="E13" s="156"/>
      <c r="F13" s="157">
        <v>53963</v>
      </c>
      <c r="G13" s="158"/>
      <c r="H13" s="144"/>
    </row>
    <row r="14" spans="1:8" x14ac:dyDescent="0.15">
      <c r="A14" s="145"/>
      <c r="B14" s="146"/>
      <c r="C14" s="147"/>
      <c r="D14" s="148">
        <v>17863</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6.14</v>
      </c>
      <c r="C19" s="159">
        <f>ROUND(VALUE(SUBSTITUTE(実質収支比率等に係る経年分析!G$48,"▲","-")),2)</f>
        <v>5.26</v>
      </c>
      <c r="D19" s="159">
        <f>ROUND(VALUE(SUBSTITUTE(実質収支比率等に係る経年分析!H$48,"▲","-")),2)</f>
        <v>9.49</v>
      </c>
      <c r="E19" s="159">
        <f>ROUND(VALUE(SUBSTITUTE(実質収支比率等に係る経年分析!I$48,"▲","-")),2)</f>
        <v>3.96</v>
      </c>
      <c r="F19" s="159">
        <f>ROUND(VALUE(SUBSTITUTE(実質収支比率等に係る経年分析!J$48,"▲","-")),2)</f>
        <v>4.25</v>
      </c>
    </row>
    <row r="20" spans="1:11" x14ac:dyDescent="0.15">
      <c r="A20" s="159" t="s">
        <v>49</v>
      </c>
      <c r="B20" s="159">
        <f>ROUND(VALUE(SUBSTITUTE(実質収支比率等に係る経年分析!F$47,"▲","-")),2)</f>
        <v>15.47</v>
      </c>
      <c r="C20" s="159">
        <f>ROUND(VALUE(SUBSTITUTE(実質収支比率等に係る経年分析!G$47,"▲","-")),2)</f>
        <v>14.82</v>
      </c>
      <c r="D20" s="159">
        <f>ROUND(VALUE(SUBSTITUTE(実質収支比率等に係る経年分析!H$47,"▲","-")),2)</f>
        <v>14.09</v>
      </c>
      <c r="E20" s="159">
        <f>ROUND(VALUE(SUBSTITUTE(実質収支比率等に係る経年分析!I$47,"▲","-")),2)</f>
        <v>11.13</v>
      </c>
      <c r="F20" s="159">
        <f>ROUND(VALUE(SUBSTITUTE(実質収支比率等に係る経年分析!J$47,"▲","-")),2)</f>
        <v>8.7100000000000009</v>
      </c>
    </row>
    <row r="21" spans="1:11" x14ac:dyDescent="0.15">
      <c r="A21" s="159" t="s">
        <v>50</v>
      </c>
      <c r="B21" s="159">
        <f>IF(ISNUMBER(VALUE(SUBSTITUTE(実質収支比率等に係る経年分析!F$49,"▲","-"))),ROUND(VALUE(SUBSTITUTE(実質収支比率等に係る経年分析!F$49,"▲","-")),2),NA())</f>
        <v>5.49</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4.53</v>
      </c>
      <c r="E21" s="159">
        <f>IF(ISNUMBER(VALUE(SUBSTITUTE(実質収支比率等に係る経年分析!I$49,"▲","-"))),ROUND(VALUE(SUBSTITUTE(実質収支比率等に係る経年分析!I$49,"▲","-")),2),NA())</f>
        <v>-4.1500000000000004</v>
      </c>
      <c r="F21" s="159">
        <f>IF(ISNUMBER(VALUE(SUBSTITUTE(実質収支比率等に係る経年分析!J$49,"▲","-"))),ROUND(VALUE(SUBSTITUTE(実質収支比率等に係る経年分析!J$49,"▲","-")),2),NA())</f>
        <v>-1.77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卯塚墓園事業特別会計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農村集落家庭排水施設特別会計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0.37</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1.1299999999999999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x14ac:dyDescent="0.15">
      <c r="A34" s="160" t="str">
        <f>IF(連結実質赤字比率に係る赤字・黒字の構成分析!C$36="",NA(),連結実質赤字比率に係る赤字・黒字の構成分析!C$36)</f>
        <v>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x14ac:dyDescent="0.15">
      <c r="A35" s="160" t="str">
        <f>IF(連結実質赤字比率に係る赤字・黒字の構成分析!C$35="",NA(),連結実質赤字比率に係る赤字・黒字の構成分析!C$35)</f>
        <v>公園西駅周辺土地区画整理事業特別会計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4.2300000000000004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1252</v>
      </c>
      <c r="E42" s="161"/>
      <c r="F42" s="161"/>
      <c r="G42" s="161">
        <f>'実質公債費比率（分子）の構造'!L$52</f>
        <v>1235</v>
      </c>
      <c r="H42" s="161"/>
      <c r="I42" s="161"/>
      <c r="J42" s="161">
        <f>'実質公債費比率（分子）の構造'!M$52</f>
        <v>1325</v>
      </c>
      <c r="K42" s="161"/>
      <c r="L42" s="161"/>
      <c r="M42" s="161">
        <f>'実質公債費比率（分子）の構造'!N$52</f>
        <v>1262</v>
      </c>
      <c r="N42" s="161"/>
      <c r="O42" s="161"/>
      <c r="P42" s="161">
        <f>'実質公債費比率（分子）の構造'!O$52</f>
        <v>1301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67</v>
      </c>
      <c r="C45" s="161"/>
      <c r="D45" s="161"/>
      <c r="E45" s="161">
        <f>'実質公債費比率（分子）の構造'!L$49</f>
        <v>75</v>
      </c>
      <c r="F45" s="161"/>
      <c r="G45" s="161"/>
      <c r="H45" s="161">
        <f>'実質公債費比率（分子）の構造'!M$49</f>
        <v>63</v>
      </c>
      <c r="I45" s="161"/>
      <c r="J45" s="161"/>
      <c r="K45" s="161">
        <f>'実質公債費比率（分子）の構造'!N$49</f>
        <v>39</v>
      </c>
      <c r="L45" s="161"/>
      <c r="M45" s="161"/>
      <c r="N45" s="161">
        <f>'実質公債費比率（分子）の構造'!O$49</f>
        <v>49</v>
      </c>
      <c r="O45" s="161"/>
      <c r="P45" s="161"/>
    </row>
    <row r="46" spans="1:16" x14ac:dyDescent="0.15">
      <c r="A46" s="161" t="s">
        <v>61</v>
      </c>
      <c r="B46" s="161">
        <f>'実質公債費比率（分子）の構造'!K$48</f>
        <v>385</v>
      </c>
      <c r="C46" s="161"/>
      <c r="D46" s="161"/>
      <c r="E46" s="161">
        <f>'実質公債費比率（分子）の構造'!L$48</f>
        <v>383</v>
      </c>
      <c r="F46" s="161"/>
      <c r="G46" s="161"/>
      <c r="H46" s="161">
        <f>'実質公債費比率（分子）の構造'!M$48</f>
        <v>494</v>
      </c>
      <c r="I46" s="161"/>
      <c r="J46" s="161"/>
      <c r="K46" s="161">
        <f>'実質公債費比率（分子）の構造'!N$48</f>
        <v>486</v>
      </c>
      <c r="L46" s="161"/>
      <c r="M46" s="161"/>
      <c r="N46" s="161">
        <f>'実質公債費比率（分子）の構造'!O$48</f>
        <v>491</v>
      </c>
      <c r="O46" s="161"/>
      <c r="P46" s="161"/>
    </row>
    <row r="47" spans="1:16" x14ac:dyDescent="0.15">
      <c r="A47" s="161" t="s">
        <v>62</v>
      </c>
      <c r="B47" s="161">
        <f>'実質公債費比率（分子）の構造'!K$47</f>
        <v>10</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678</v>
      </c>
      <c r="C49" s="161"/>
      <c r="D49" s="161"/>
      <c r="E49" s="161">
        <f>'実質公債費比率（分子）の構造'!L$45</f>
        <v>644</v>
      </c>
      <c r="F49" s="161"/>
      <c r="G49" s="161"/>
      <c r="H49" s="161">
        <f>'実質公債費比率（分子）の構造'!M$45</f>
        <v>573</v>
      </c>
      <c r="I49" s="161"/>
      <c r="J49" s="161"/>
      <c r="K49" s="161">
        <f>'実質公債費比率（分子）の構造'!N$45</f>
        <v>624</v>
      </c>
      <c r="L49" s="161"/>
      <c r="M49" s="161"/>
      <c r="N49" s="161">
        <f>'実質公債費比率（分子）の構造'!O$45</f>
        <v>618</v>
      </c>
      <c r="O49" s="161"/>
      <c r="P49" s="161"/>
    </row>
    <row r="50" spans="1:16" x14ac:dyDescent="0.15">
      <c r="A50" s="161" t="s">
        <v>65</v>
      </c>
      <c r="B50" s="161" t="e">
        <f>NA()</f>
        <v>#N/A</v>
      </c>
      <c r="C50" s="161">
        <f>IF(ISNUMBER('実質公債費比率（分子）の構造'!K$53),'実質公債費比率（分子）の構造'!K$53,NA())</f>
        <v>-112</v>
      </c>
      <c r="D50" s="161" t="e">
        <f>NA()</f>
        <v>#N/A</v>
      </c>
      <c r="E50" s="161" t="e">
        <f>NA()</f>
        <v>#N/A</v>
      </c>
      <c r="F50" s="161">
        <f>IF(ISNUMBER('実質公債費比率（分子）の構造'!L$53),'実質公債費比率（分子）の構造'!L$53,NA())</f>
        <v>-133</v>
      </c>
      <c r="G50" s="161" t="e">
        <f>NA()</f>
        <v>#N/A</v>
      </c>
      <c r="H50" s="161" t="e">
        <f>NA()</f>
        <v>#N/A</v>
      </c>
      <c r="I50" s="161">
        <f>IF(ISNUMBER('実質公債費比率（分子）の構造'!M$53),'実質公債費比率（分子）の構造'!M$53,NA())</f>
        <v>-195</v>
      </c>
      <c r="J50" s="161" t="e">
        <f>NA()</f>
        <v>#N/A</v>
      </c>
      <c r="K50" s="161" t="e">
        <f>NA()</f>
        <v>#N/A</v>
      </c>
      <c r="L50" s="161">
        <f>IF(ISNUMBER('実質公債費比率（分子）の構造'!N$53),'実質公債費比率（分子）の構造'!N$53,NA())</f>
        <v>-113</v>
      </c>
      <c r="M50" s="161" t="e">
        <f>NA()</f>
        <v>#N/A</v>
      </c>
      <c r="N50" s="161" t="e">
        <f>NA()</f>
        <v>#N/A</v>
      </c>
      <c r="O50" s="161">
        <f>IF(ISNUMBER('実質公債費比率（分子）の構造'!O$53),'実質公債費比率（分子）の構造'!O$53,NA())</f>
        <v>-143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9603</v>
      </c>
      <c r="E56" s="160"/>
      <c r="F56" s="160"/>
      <c r="G56" s="160">
        <f>'将来負担比率（分子）の構造'!J$52</f>
        <v>9106</v>
      </c>
      <c r="H56" s="160"/>
      <c r="I56" s="160"/>
      <c r="J56" s="160">
        <f>'将来負担比率（分子）の構造'!K$52</f>
        <v>8734</v>
      </c>
      <c r="K56" s="160"/>
      <c r="L56" s="160"/>
      <c r="M56" s="160">
        <f>'将来負担比率（分子）の構造'!L$52</f>
        <v>8394</v>
      </c>
      <c r="N56" s="160"/>
      <c r="O56" s="160"/>
      <c r="P56" s="160">
        <f>'将来負担比率（分子）の構造'!M$52</f>
        <v>7942</v>
      </c>
    </row>
    <row r="57" spans="1:16" x14ac:dyDescent="0.15">
      <c r="A57" s="160" t="s">
        <v>36</v>
      </c>
      <c r="B57" s="160"/>
      <c r="C57" s="160"/>
      <c r="D57" s="160">
        <f>'将来負担比率（分子）の構造'!I$51</f>
        <v>5700</v>
      </c>
      <c r="E57" s="160"/>
      <c r="F57" s="160"/>
      <c r="G57" s="160">
        <f>'将来負担比率（分子）の構造'!J$51</f>
        <v>6281</v>
      </c>
      <c r="H57" s="160"/>
      <c r="I57" s="160"/>
      <c r="J57" s="160">
        <f>'将来負担比率（分子）の構造'!K$51</f>
        <v>5057</v>
      </c>
      <c r="K57" s="160"/>
      <c r="L57" s="160"/>
      <c r="M57" s="160">
        <f>'将来負担比率（分子）の構造'!L$51</f>
        <v>4627</v>
      </c>
      <c r="N57" s="160"/>
      <c r="O57" s="160"/>
      <c r="P57" s="160">
        <f>'将来負担比率（分子）の構造'!M$51</f>
        <v>6363</v>
      </c>
    </row>
    <row r="58" spans="1:16" x14ac:dyDescent="0.15">
      <c r="A58" s="160" t="s">
        <v>35</v>
      </c>
      <c r="B58" s="160"/>
      <c r="C58" s="160"/>
      <c r="D58" s="160">
        <f>'将来負担比率（分子）の構造'!I$50</f>
        <v>5968</v>
      </c>
      <c r="E58" s="160"/>
      <c r="F58" s="160"/>
      <c r="G58" s="160">
        <f>'将来負担比率（分子）の構造'!J$50</f>
        <v>5704</v>
      </c>
      <c r="H58" s="160"/>
      <c r="I58" s="160"/>
      <c r="J58" s="160">
        <f>'将来負担比率（分子）の構造'!K$50</f>
        <v>5699</v>
      </c>
      <c r="K58" s="160"/>
      <c r="L58" s="160"/>
      <c r="M58" s="160">
        <f>'将来負担比率（分子）の構造'!L$50</f>
        <v>4942</v>
      </c>
      <c r="N58" s="160"/>
      <c r="O58" s="160"/>
      <c r="P58" s="160">
        <f>'将来負担比率（分子）の構造'!M$50</f>
        <v>4917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f>'将来負担比率（分子）の構造'!I$44</f>
        <v>451</v>
      </c>
      <c r="C63" s="160"/>
      <c r="D63" s="160"/>
      <c r="E63" s="160">
        <f>'将来負担比率（分子）の構造'!J$44</f>
        <v>406</v>
      </c>
      <c r="F63" s="160"/>
      <c r="G63" s="160"/>
      <c r="H63" s="160">
        <f>'将来負担比率（分子）の構造'!K$44</f>
        <v>242</v>
      </c>
      <c r="I63" s="160"/>
      <c r="J63" s="160"/>
      <c r="K63" s="160">
        <f>'将来負担比率（分子）の構造'!L$44</f>
        <v>190</v>
      </c>
      <c r="L63" s="160"/>
      <c r="M63" s="160"/>
      <c r="N63" s="160">
        <f>'将来負担比率（分子）の構造'!M$44</f>
        <v>459</v>
      </c>
      <c r="O63" s="160"/>
      <c r="P63" s="160"/>
    </row>
    <row r="64" spans="1:16" x14ac:dyDescent="0.15">
      <c r="A64" s="160" t="s">
        <v>27</v>
      </c>
      <c r="B64" s="160">
        <f>'将来負担比率（分子）の構造'!I$43</f>
        <v>4454</v>
      </c>
      <c r="C64" s="160"/>
      <c r="D64" s="160"/>
      <c r="E64" s="160">
        <f>'将来負担比率（分子）の構造'!J$43</f>
        <v>4964</v>
      </c>
      <c r="F64" s="160"/>
      <c r="G64" s="160"/>
      <c r="H64" s="160">
        <f>'将来負担比率（分子）の構造'!K$43</f>
        <v>5075</v>
      </c>
      <c r="I64" s="160"/>
      <c r="J64" s="160"/>
      <c r="K64" s="160">
        <f>'将来負担比率（分子）の構造'!L$43</f>
        <v>5321</v>
      </c>
      <c r="L64" s="160"/>
      <c r="M64" s="160"/>
      <c r="N64" s="160">
        <f>'将来負担比率（分子）の構造'!M$43</f>
        <v>6524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7946</v>
      </c>
      <c r="C66" s="160"/>
      <c r="D66" s="160"/>
      <c r="E66" s="160">
        <f>'将来負担比率（分子）の構造'!J$41</f>
        <v>7896</v>
      </c>
      <c r="F66" s="160"/>
      <c r="G66" s="160"/>
      <c r="H66" s="160">
        <f>'将来負担比率（分子）の構造'!K$41</f>
        <v>8202</v>
      </c>
      <c r="I66" s="160"/>
      <c r="J66" s="160"/>
      <c r="K66" s="160">
        <f>'将来負担比率（分子）の構造'!L$41</f>
        <v>8513</v>
      </c>
      <c r="L66" s="160"/>
      <c r="M66" s="160"/>
      <c r="N66" s="160">
        <f>'将来負担比率（分子）の構造'!M$41</f>
        <v>8574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1520</v>
      </c>
      <c r="C72" s="164">
        <f>基金残高に係る経年分析!G55</f>
        <v>1238</v>
      </c>
      <c r="D72" s="164">
        <f>基金残高に係る経年分析!H55</f>
        <v>993</v>
      </c>
    </row>
    <row r="73" spans="1:16" x14ac:dyDescent="0.15">
      <c r="A73" s="163" t="s">
        <v>72</v>
      </c>
      <c r="B73" s="164">
        <f>基金残高に係る経年分析!F56</f>
        <v>4</v>
      </c>
      <c r="C73" s="164">
        <f>基金残高に係る経年分析!G56</f>
        <v>4</v>
      </c>
      <c r="D73" s="164">
        <f>基金残高に係る経年分析!H56</f>
        <v>4</v>
      </c>
    </row>
    <row r="74" spans="1:16" x14ac:dyDescent="0.15">
      <c r="A74" s="163" t="s">
        <v>73</v>
      </c>
      <c r="B74" s="164">
        <f>基金残高に係る経年分析!F57</f>
        <v>3542</v>
      </c>
      <c r="C74" s="164">
        <f>基金残高に係る経年分析!G57</f>
        <v>3099</v>
      </c>
      <c r="D74" s="164">
        <f>基金残高に係る経年分析!H57</f>
        <v>3140</v>
      </c>
    </row>
  </sheetData>
  <sheetProtection algorithmName="SHA-512" hashValue="YrG1uRJqchvrCXsKXrHTGZBPq43HG6KDqqykNnUsNYzM7ws6p1Pll+jB6CYhL9UeG9q2f5IL/oid3zorcvi4fg==" saltValue="9w4D0kbLSgZ/ennjCb5mn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10801311</v>
      </c>
      <c r="S5" s="649"/>
      <c r="T5" s="649"/>
      <c r="U5" s="649"/>
      <c r="V5" s="649"/>
      <c r="W5" s="649"/>
      <c r="X5" s="649"/>
      <c r="Y5" s="650"/>
      <c r="Z5" s="651">
        <v>57.3</v>
      </c>
      <c r="AA5" s="651"/>
      <c r="AB5" s="651"/>
      <c r="AC5" s="651"/>
      <c r="AD5" s="652">
        <v>10069220</v>
      </c>
      <c r="AE5" s="652"/>
      <c r="AF5" s="652"/>
      <c r="AG5" s="652"/>
      <c r="AH5" s="652"/>
      <c r="AI5" s="652"/>
      <c r="AJ5" s="652"/>
      <c r="AK5" s="652"/>
      <c r="AL5" s="653">
        <v>86.5</v>
      </c>
      <c r="AM5" s="654"/>
      <c r="AN5" s="654"/>
      <c r="AO5" s="655"/>
      <c r="AP5" s="645" t="s">
        <v>226</v>
      </c>
      <c r="AQ5" s="646"/>
      <c r="AR5" s="646"/>
      <c r="AS5" s="646"/>
      <c r="AT5" s="646"/>
      <c r="AU5" s="646"/>
      <c r="AV5" s="646"/>
      <c r="AW5" s="646"/>
      <c r="AX5" s="646"/>
      <c r="AY5" s="646"/>
      <c r="AZ5" s="646"/>
      <c r="BA5" s="646"/>
      <c r="BB5" s="646"/>
      <c r="BC5" s="646"/>
      <c r="BD5" s="646"/>
      <c r="BE5" s="646"/>
      <c r="BF5" s="647"/>
      <c r="BG5" s="659">
        <v>10069220</v>
      </c>
      <c r="BH5" s="660"/>
      <c r="BI5" s="660"/>
      <c r="BJ5" s="660"/>
      <c r="BK5" s="660"/>
      <c r="BL5" s="660"/>
      <c r="BM5" s="660"/>
      <c r="BN5" s="661"/>
      <c r="BO5" s="662">
        <v>93.2</v>
      </c>
      <c r="BP5" s="662"/>
      <c r="BQ5" s="662"/>
      <c r="BR5" s="662"/>
      <c r="BS5" s="663" t="s">
        <v>177</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122093</v>
      </c>
      <c r="S6" s="660"/>
      <c r="T6" s="660"/>
      <c r="U6" s="660"/>
      <c r="V6" s="660"/>
      <c r="W6" s="660"/>
      <c r="X6" s="660"/>
      <c r="Y6" s="661"/>
      <c r="Z6" s="662">
        <v>0.6</v>
      </c>
      <c r="AA6" s="662"/>
      <c r="AB6" s="662"/>
      <c r="AC6" s="662"/>
      <c r="AD6" s="663">
        <v>122093</v>
      </c>
      <c r="AE6" s="663"/>
      <c r="AF6" s="663"/>
      <c r="AG6" s="663"/>
      <c r="AH6" s="663"/>
      <c r="AI6" s="663"/>
      <c r="AJ6" s="663"/>
      <c r="AK6" s="663"/>
      <c r="AL6" s="664">
        <v>1</v>
      </c>
      <c r="AM6" s="665"/>
      <c r="AN6" s="665"/>
      <c r="AO6" s="666"/>
      <c r="AP6" s="656" t="s">
        <v>231</v>
      </c>
      <c r="AQ6" s="657"/>
      <c r="AR6" s="657"/>
      <c r="AS6" s="657"/>
      <c r="AT6" s="657"/>
      <c r="AU6" s="657"/>
      <c r="AV6" s="657"/>
      <c r="AW6" s="657"/>
      <c r="AX6" s="657"/>
      <c r="AY6" s="657"/>
      <c r="AZ6" s="657"/>
      <c r="BA6" s="657"/>
      <c r="BB6" s="657"/>
      <c r="BC6" s="657"/>
      <c r="BD6" s="657"/>
      <c r="BE6" s="657"/>
      <c r="BF6" s="658"/>
      <c r="BG6" s="659">
        <v>10069220</v>
      </c>
      <c r="BH6" s="660"/>
      <c r="BI6" s="660"/>
      <c r="BJ6" s="660"/>
      <c r="BK6" s="660"/>
      <c r="BL6" s="660"/>
      <c r="BM6" s="660"/>
      <c r="BN6" s="661"/>
      <c r="BO6" s="662">
        <v>93.2</v>
      </c>
      <c r="BP6" s="662"/>
      <c r="BQ6" s="662"/>
      <c r="BR6" s="662"/>
      <c r="BS6" s="663" t="s">
        <v>125</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188621</v>
      </c>
      <c r="CS6" s="660"/>
      <c r="CT6" s="660"/>
      <c r="CU6" s="660"/>
      <c r="CV6" s="660"/>
      <c r="CW6" s="660"/>
      <c r="CX6" s="660"/>
      <c r="CY6" s="661"/>
      <c r="CZ6" s="653">
        <v>1</v>
      </c>
      <c r="DA6" s="654"/>
      <c r="DB6" s="654"/>
      <c r="DC6" s="673"/>
      <c r="DD6" s="668">
        <v>207</v>
      </c>
      <c r="DE6" s="660"/>
      <c r="DF6" s="660"/>
      <c r="DG6" s="660"/>
      <c r="DH6" s="660"/>
      <c r="DI6" s="660"/>
      <c r="DJ6" s="660"/>
      <c r="DK6" s="660"/>
      <c r="DL6" s="660"/>
      <c r="DM6" s="660"/>
      <c r="DN6" s="660"/>
      <c r="DO6" s="660"/>
      <c r="DP6" s="661"/>
      <c r="DQ6" s="668">
        <v>188621</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22953</v>
      </c>
      <c r="S7" s="660"/>
      <c r="T7" s="660"/>
      <c r="U7" s="660"/>
      <c r="V7" s="660"/>
      <c r="W7" s="660"/>
      <c r="X7" s="660"/>
      <c r="Y7" s="661"/>
      <c r="Z7" s="662">
        <v>0.1</v>
      </c>
      <c r="AA7" s="662"/>
      <c r="AB7" s="662"/>
      <c r="AC7" s="662"/>
      <c r="AD7" s="663">
        <v>22953</v>
      </c>
      <c r="AE7" s="663"/>
      <c r="AF7" s="663"/>
      <c r="AG7" s="663"/>
      <c r="AH7" s="663"/>
      <c r="AI7" s="663"/>
      <c r="AJ7" s="663"/>
      <c r="AK7" s="663"/>
      <c r="AL7" s="664">
        <v>0.2</v>
      </c>
      <c r="AM7" s="665"/>
      <c r="AN7" s="665"/>
      <c r="AO7" s="666"/>
      <c r="AP7" s="656" t="s">
        <v>234</v>
      </c>
      <c r="AQ7" s="657"/>
      <c r="AR7" s="657"/>
      <c r="AS7" s="657"/>
      <c r="AT7" s="657"/>
      <c r="AU7" s="657"/>
      <c r="AV7" s="657"/>
      <c r="AW7" s="657"/>
      <c r="AX7" s="657"/>
      <c r="AY7" s="657"/>
      <c r="AZ7" s="657"/>
      <c r="BA7" s="657"/>
      <c r="BB7" s="657"/>
      <c r="BC7" s="657"/>
      <c r="BD7" s="657"/>
      <c r="BE7" s="657"/>
      <c r="BF7" s="658"/>
      <c r="BG7" s="659">
        <v>5217912</v>
      </c>
      <c r="BH7" s="660"/>
      <c r="BI7" s="660"/>
      <c r="BJ7" s="660"/>
      <c r="BK7" s="660"/>
      <c r="BL7" s="660"/>
      <c r="BM7" s="660"/>
      <c r="BN7" s="661"/>
      <c r="BO7" s="662">
        <v>48.3</v>
      </c>
      <c r="BP7" s="662"/>
      <c r="BQ7" s="662"/>
      <c r="BR7" s="662"/>
      <c r="BS7" s="663" t="s">
        <v>235</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2511544</v>
      </c>
      <c r="CS7" s="660"/>
      <c r="CT7" s="660"/>
      <c r="CU7" s="660"/>
      <c r="CV7" s="660"/>
      <c r="CW7" s="660"/>
      <c r="CX7" s="660"/>
      <c r="CY7" s="661"/>
      <c r="CZ7" s="662">
        <v>13.7</v>
      </c>
      <c r="DA7" s="662"/>
      <c r="DB7" s="662"/>
      <c r="DC7" s="662"/>
      <c r="DD7" s="668">
        <v>99369</v>
      </c>
      <c r="DE7" s="660"/>
      <c r="DF7" s="660"/>
      <c r="DG7" s="660"/>
      <c r="DH7" s="660"/>
      <c r="DI7" s="660"/>
      <c r="DJ7" s="660"/>
      <c r="DK7" s="660"/>
      <c r="DL7" s="660"/>
      <c r="DM7" s="660"/>
      <c r="DN7" s="660"/>
      <c r="DO7" s="660"/>
      <c r="DP7" s="661"/>
      <c r="DQ7" s="668">
        <v>2284044</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78554</v>
      </c>
      <c r="S8" s="660"/>
      <c r="T8" s="660"/>
      <c r="U8" s="660"/>
      <c r="V8" s="660"/>
      <c r="W8" s="660"/>
      <c r="X8" s="660"/>
      <c r="Y8" s="661"/>
      <c r="Z8" s="662">
        <v>0.4</v>
      </c>
      <c r="AA8" s="662"/>
      <c r="AB8" s="662"/>
      <c r="AC8" s="662"/>
      <c r="AD8" s="663">
        <v>78554</v>
      </c>
      <c r="AE8" s="663"/>
      <c r="AF8" s="663"/>
      <c r="AG8" s="663"/>
      <c r="AH8" s="663"/>
      <c r="AI8" s="663"/>
      <c r="AJ8" s="663"/>
      <c r="AK8" s="663"/>
      <c r="AL8" s="664">
        <v>0.7</v>
      </c>
      <c r="AM8" s="665"/>
      <c r="AN8" s="665"/>
      <c r="AO8" s="666"/>
      <c r="AP8" s="656" t="s">
        <v>238</v>
      </c>
      <c r="AQ8" s="657"/>
      <c r="AR8" s="657"/>
      <c r="AS8" s="657"/>
      <c r="AT8" s="657"/>
      <c r="AU8" s="657"/>
      <c r="AV8" s="657"/>
      <c r="AW8" s="657"/>
      <c r="AX8" s="657"/>
      <c r="AY8" s="657"/>
      <c r="AZ8" s="657"/>
      <c r="BA8" s="657"/>
      <c r="BB8" s="657"/>
      <c r="BC8" s="657"/>
      <c r="BD8" s="657"/>
      <c r="BE8" s="657"/>
      <c r="BF8" s="658"/>
      <c r="BG8" s="659">
        <v>123850</v>
      </c>
      <c r="BH8" s="660"/>
      <c r="BI8" s="660"/>
      <c r="BJ8" s="660"/>
      <c r="BK8" s="660"/>
      <c r="BL8" s="660"/>
      <c r="BM8" s="660"/>
      <c r="BN8" s="661"/>
      <c r="BO8" s="662">
        <v>1.1000000000000001</v>
      </c>
      <c r="BP8" s="662"/>
      <c r="BQ8" s="662"/>
      <c r="BR8" s="662"/>
      <c r="BS8" s="668" t="s">
        <v>125</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6800347</v>
      </c>
      <c r="CS8" s="660"/>
      <c r="CT8" s="660"/>
      <c r="CU8" s="660"/>
      <c r="CV8" s="660"/>
      <c r="CW8" s="660"/>
      <c r="CX8" s="660"/>
      <c r="CY8" s="661"/>
      <c r="CZ8" s="662">
        <v>37.200000000000003</v>
      </c>
      <c r="DA8" s="662"/>
      <c r="DB8" s="662"/>
      <c r="DC8" s="662"/>
      <c r="DD8" s="668">
        <v>80390</v>
      </c>
      <c r="DE8" s="660"/>
      <c r="DF8" s="660"/>
      <c r="DG8" s="660"/>
      <c r="DH8" s="660"/>
      <c r="DI8" s="660"/>
      <c r="DJ8" s="660"/>
      <c r="DK8" s="660"/>
      <c r="DL8" s="660"/>
      <c r="DM8" s="660"/>
      <c r="DN8" s="660"/>
      <c r="DO8" s="660"/>
      <c r="DP8" s="661"/>
      <c r="DQ8" s="668">
        <v>3896855</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76278</v>
      </c>
      <c r="S9" s="660"/>
      <c r="T9" s="660"/>
      <c r="U9" s="660"/>
      <c r="V9" s="660"/>
      <c r="W9" s="660"/>
      <c r="X9" s="660"/>
      <c r="Y9" s="661"/>
      <c r="Z9" s="662">
        <v>0.4</v>
      </c>
      <c r="AA9" s="662"/>
      <c r="AB9" s="662"/>
      <c r="AC9" s="662"/>
      <c r="AD9" s="663">
        <v>76278</v>
      </c>
      <c r="AE9" s="663"/>
      <c r="AF9" s="663"/>
      <c r="AG9" s="663"/>
      <c r="AH9" s="663"/>
      <c r="AI9" s="663"/>
      <c r="AJ9" s="663"/>
      <c r="AK9" s="663"/>
      <c r="AL9" s="664">
        <v>0.7</v>
      </c>
      <c r="AM9" s="665"/>
      <c r="AN9" s="665"/>
      <c r="AO9" s="666"/>
      <c r="AP9" s="656" t="s">
        <v>241</v>
      </c>
      <c r="AQ9" s="657"/>
      <c r="AR9" s="657"/>
      <c r="AS9" s="657"/>
      <c r="AT9" s="657"/>
      <c r="AU9" s="657"/>
      <c r="AV9" s="657"/>
      <c r="AW9" s="657"/>
      <c r="AX9" s="657"/>
      <c r="AY9" s="657"/>
      <c r="AZ9" s="657"/>
      <c r="BA9" s="657"/>
      <c r="BB9" s="657"/>
      <c r="BC9" s="657"/>
      <c r="BD9" s="657"/>
      <c r="BE9" s="657"/>
      <c r="BF9" s="658"/>
      <c r="BG9" s="659">
        <v>4585262</v>
      </c>
      <c r="BH9" s="660"/>
      <c r="BI9" s="660"/>
      <c r="BJ9" s="660"/>
      <c r="BK9" s="660"/>
      <c r="BL9" s="660"/>
      <c r="BM9" s="660"/>
      <c r="BN9" s="661"/>
      <c r="BO9" s="662">
        <v>42.5</v>
      </c>
      <c r="BP9" s="662"/>
      <c r="BQ9" s="662"/>
      <c r="BR9" s="662"/>
      <c r="BS9" s="668" t="s">
        <v>125</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1294359</v>
      </c>
      <c r="CS9" s="660"/>
      <c r="CT9" s="660"/>
      <c r="CU9" s="660"/>
      <c r="CV9" s="660"/>
      <c r="CW9" s="660"/>
      <c r="CX9" s="660"/>
      <c r="CY9" s="661"/>
      <c r="CZ9" s="662">
        <v>7.1</v>
      </c>
      <c r="DA9" s="662"/>
      <c r="DB9" s="662"/>
      <c r="DC9" s="662"/>
      <c r="DD9" s="668">
        <v>120515</v>
      </c>
      <c r="DE9" s="660"/>
      <c r="DF9" s="660"/>
      <c r="DG9" s="660"/>
      <c r="DH9" s="660"/>
      <c r="DI9" s="660"/>
      <c r="DJ9" s="660"/>
      <c r="DK9" s="660"/>
      <c r="DL9" s="660"/>
      <c r="DM9" s="660"/>
      <c r="DN9" s="660"/>
      <c r="DO9" s="660"/>
      <c r="DP9" s="661"/>
      <c r="DQ9" s="668">
        <v>1066208</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235</v>
      </c>
      <c r="AA10" s="662"/>
      <c r="AB10" s="662"/>
      <c r="AC10" s="662"/>
      <c r="AD10" s="663" t="s">
        <v>125</v>
      </c>
      <c r="AE10" s="663"/>
      <c r="AF10" s="663"/>
      <c r="AG10" s="663"/>
      <c r="AH10" s="663"/>
      <c r="AI10" s="663"/>
      <c r="AJ10" s="663"/>
      <c r="AK10" s="663"/>
      <c r="AL10" s="664" t="s">
        <v>177</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189832</v>
      </c>
      <c r="BH10" s="660"/>
      <c r="BI10" s="660"/>
      <c r="BJ10" s="660"/>
      <c r="BK10" s="660"/>
      <c r="BL10" s="660"/>
      <c r="BM10" s="660"/>
      <c r="BN10" s="661"/>
      <c r="BO10" s="662">
        <v>1.8</v>
      </c>
      <c r="BP10" s="662"/>
      <c r="BQ10" s="662"/>
      <c r="BR10" s="662"/>
      <c r="BS10" s="668" t="s">
        <v>125</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29575</v>
      </c>
      <c r="CS10" s="660"/>
      <c r="CT10" s="660"/>
      <c r="CU10" s="660"/>
      <c r="CV10" s="660"/>
      <c r="CW10" s="660"/>
      <c r="CX10" s="660"/>
      <c r="CY10" s="661"/>
      <c r="CZ10" s="662">
        <v>0.2</v>
      </c>
      <c r="DA10" s="662"/>
      <c r="DB10" s="662"/>
      <c r="DC10" s="662"/>
      <c r="DD10" s="668" t="s">
        <v>177</v>
      </c>
      <c r="DE10" s="660"/>
      <c r="DF10" s="660"/>
      <c r="DG10" s="660"/>
      <c r="DH10" s="660"/>
      <c r="DI10" s="660"/>
      <c r="DJ10" s="660"/>
      <c r="DK10" s="660"/>
      <c r="DL10" s="660"/>
      <c r="DM10" s="660"/>
      <c r="DN10" s="660"/>
      <c r="DO10" s="660"/>
      <c r="DP10" s="661"/>
      <c r="DQ10" s="668">
        <v>29575</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125</v>
      </c>
      <c r="AE11" s="663"/>
      <c r="AF11" s="663"/>
      <c r="AG11" s="663"/>
      <c r="AH11" s="663"/>
      <c r="AI11" s="663"/>
      <c r="AJ11" s="663"/>
      <c r="AK11" s="663"/>
      <c r="AL11" s="664" t="s">
        <v>177</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318968</v>
      </c>
      <c r="BH11" s="660"/>
      <c r="BI11" s="660"/>
      <c r="BJ11" s="660"/>
      <c r="BK11" s="660"/>
      <c r="BL11" s="660"/>
      <c r="BM11" s="660"/>
      <c r="BN11" s="661"/>
      <c r="BO11" s="662">
        <v>3</v>
      </c>
      <c r="BP11" s="662"/>
      <c r="BQ11" s="662"/>
      <c r="BR11" s="662"/>
      <c r="BS11" s="668" t="s">
        <v>125</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162300</v>
      </c>
      <c r="CS11" s="660"/>
      <c r="CT11" s="660"/>
      <c r="CU11" s="660"/>
      <c r="CV11" s="660"/>
      <c r="CW11" s="660"/>
      <c r="CX11" s="660"/>
      <c r="CY11" s="661"/>
      <c r="CZ11" s="662">
        <v>0.9</v>
      </c>
      <c r="DA11" s="662"/>
      <c r="DB11" s="662"/>
      <c r="DC11" s="662"/>
      <c r="DD11" s="668">
        <v>3222</v>
      </c>
      <c r="DE11" s="660"/>
      <c r="DF11" s="660"/>
      <c r="DG11" s="660"/>
      <c r="DH11" s="660"/>
      <c r="DI11" s="660"/>
      <c r="DJ11" s="660"/>
      <c r="DK11" s="660"/>
      <c r="DL11" s="660"/>
      <c r="DM11" s="660"/>
      <c r="DN11" s="660"/>
      <c r="DO11" s="660"/>
      <c r="DP11" s="661"/>
      <c r="DQ11" s="668">
        <v>129488</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1049615</v>
      </c>
      <c r="S12" s="660"/>
      <c r="T12" s="660"/>
      <c r="U12" s="660"/>
      <c r="V12" s="660"/>
      <c r="W12" s="660"/>
      <c r="X12" s="660"/>
      <c r="Y12" s="661"/>
      <c r="Z12" s="662">
        <v>5.6</v>
      </c>
      <c r="AA12" s="662"/>
      <c r="AB12" s="662"/>
      <c r="AC12" s="662"/>
      <c r="AD12" s="663">
        <v>1049615</v>
      </c>
      <c r="AE12" s="663"/>
      <c r="AF12" s="663"/>
      <c r="AG12" s="663"/>
      <c r="AH12" s="663"/>
      <c r="AI12" s="663"/>
      <c r="AJ12" s="663"/>
      <c r="AK12" s="663"/>
      <c r="AL12" s="664">
        <v>9</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4492589</v>
      </c>
      <c r="BH12" s="660"/>
      <c r="BI12" s="660"/>
      <c r="BJ12" s="660"/>
      <c r="BK12" s="660"/>
      <c r="BL12" s="660"/>
      <c r="BM12" s="660"/>
      <c r="BN12" s="661"/>
      <c r="BO12" s="662">
        <v>41.6</v>
      </c>
      <c r="BP12" s="662"/>
      <c r="BQ12" s="662"/>
      <c r="BR12" s="662"/>
      <c r="BS12" s="668" t="s">
        <v>125</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117983</v>
      </c>
      <c r="CS12" s="660"/>
      <c r="CT12" s="660"/>
      <c r="CU12" s="660"/>
      <c r="CV12" s="660"/>
      <c r="CW12" s="660"/>
      <c r="CX12" s="660"/>
      <c r="CY12" s="661"/>
      <c r="CZ12" s="662">
        <v>0.6</v>
      </c>
      <c r="DA12" s="662"/>
      <c r="DB12" s="662"/>
      <c r="DC12" s="662"/>
      <c r="DD12" s="668" t="s">
        <v>235</v>
      </c>
      <c r="DE12" s="660"/>
      <c r="DF12" s="660"/>
      <c r="DG12" s="660"/>
      <c r="DH12" s="660"/>
      <c r="DI12" s="660"/>
      <c r="DJ12" s="660"/>
      <c r="DK12" s="660"/>
      <c r="DL12" s="660"/>
      <c r="DM12" s="660"/>
      <c r="DN12" s="660"/>
      <c r="DO12" s="660"/>
      <c r="DP12" s="661"/>
      <c r="DQ12" s="668">
        <v>65218</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177</v>
      </c>
      <c r="S13" s="660"/>
      <c r="T13" s="660"/>
      <c r="U13" s="660"/>
      <c r="V13" s="660"/>
      <c r="W13" s="660"/>
      <c r="X13" s="660"/>
      <c r="Y13" s="661"/>
      <c r="Z13" s="662" t="s">
        <v>235</v>
      </c>
      <c r="AA13" s="662"/>
      <c r="AB13" s="662"/>
      <c r="AC13" s="662"/>
      <c r="AD13" s="663" t="s">
        <v>177</v>
      </c>
      <c r="AE13" s="663"/>
      <c r="AF13" s="663"/>
      <c r="AG13" s="663"/>
      <c r="AH13" s="663"/>
      <c r="AI13" s="663"/>
      <c r="AJ13" s="663"/>
      <c r="AK13" s="663"/>
      <c r="AL13" s="664" t="s">
        <v>125</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4469701</v>
      </c>
      <c r="BH13" s="660"/>
      <c r="BI13" s="660"/>
      <c r="BJ13" s="660"/>
      <c r="BK13" s="660"/>
      <c r="BL13" s="660"/>
      <c r="BM13" s="660"/>
      <c r="BN13" s="661"/>
      <c r="BO13" s="662">
        <v>41.4</v>
      </c>
      <c r="BP13" s="662"/>
      <c r="BQ13" s="662"/>
      <c r="BR13" s="662"/>
      <c r="BS13" s="668" t="s">
        <v>125</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2401951</v>
      </c>
      <c r="CS13" s="660"/>
      <c r="CT13" s="660"/>
      <c r="CU13" s="660"/>
      <c r="CV13" s="660"/>
      <c r="CW13" s="660"/>
      <c r="CX13" s="660"/>
      <c r="CY13" s="661"/>
      <c r="CZ13" s="662">
        <v>13.1</v>
      </c>
      <c r="DA13" s="662"/>
      <c r="DB13" s="662"/>
      <c r="DC13" s="662"/>
      <c r="DD13" s="668">
        <v>822964</v>
      </c>
      <c r="DE13" s="660"/>
      <c r="DF13" s="660"/>
      <c r="DG13" s="660"/>
      <c r="DH13" s="660"/>
      <c r="DI13" s="660"/>
      <c r="DJ13" s="660"/>
      <c r="DK13" s="660"/>
      <c r="DL13" s="660"/>
      <c r="DM13" s="660"/>
      <c r="DN13" s="660"/>
      <c r="DO13" s="660"/>
      <c r="DP13" s="661"/>
      <c r="DQ13" s="668">
        <v>1834741</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125</v>
      </c>
      <c r="AA14" s="662"/>
      <c r="AB14" s="662"/>
      <c r="AC14" s="662"/>
      <c r="AD14" s="663" t="s">
        <v>235</v>
      </c>
      <c r="AE14" s="663"/>
      <c r="AF14" s="663"/>
      <c r="AG14" s="663"/>
      <c r="AH14" s="663"/>
      <c r="AI14" s="663"/>
      <c r="AJ14" s="663"/>
      <c r="AK14" s="663"/>
      <c r="AL14" s="664" t="s">
        <v>125</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69667</v>
      </c>
      <c r="BH14" s="660"/>
      <c r="BI14" s="660"/>
      <c r="BJ14" s="660"/>
      <c r="BK14" s="660"/>
      <c r="BL14" s="660"/>
      <c r="BM14" s="660"/>
      <c r="BN14" s="661"/>
      <c r="BO14" s="662">
        <v>0.6</v>
      </c>
      <c r="BP14" s="662"/>
      <c r="BQ14" s="662"/>
      <c r="BR14" s="662"/>
      <c r="BS14" s="668" t="s">
        <v>177</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739356</v>
      </c>
      <c r="CS14" s="660"/>
      <c r="CT14" s="660"/>
      <c r="CU14" s="660"/>
      <c r="CV14" s="660"/>
      <c r="CW14" s="660"/>
      <c r="CX14" s="660"/>
      <c r="CY14" s="661"/>
      <c r="CZ14" s="662">
        <v>4</v>
      </c>
      <c r="DA14" s="662"/>
      <c r="DB14" s="662"/>
      <c r="DC14" s="662"/>
      <c r="DD14" s="668">
        <v>17680</v>
      </c>
      <c r="DE14" s="660"/>
      <c r="DF14" s="660"/>
      <c r="DG14" s="660"/>
      <c r="DH14" s="660"/>
      <c r="DI14" s="660"/>
      <c r="DJ14" s="660"/>
      <c r="DK14" s="660"/>
      <c r="DL14" s="660"/>
      <c r="DM14" s="660"/>
      <c r="DN14" s="660"/>
      <c r="DO14" s="660"/>
      <c r="DP14" s="661"/>
      <c r="DQ14" s="668">
        <v>721241</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65175</v>
      </c>
      <c r="S15" s="660"/>
      <c r="T15" s="660"/>
      <c r="U15" s="660"/>
      <c r="V15" s="660"/>
      <c r="W15" s="660"/>
      <c r="X15" s="660"/>
      <c r="Y15" s="661"/>
      <c r="Z15" s="662">
        <v>0.3</v>
      </c>
      <c r="AA15" s="662"/>
      <c r="AB15" s="662"/>
      <c r="AC15" s="662"/>
      <c r="AD15" s="663">
        <v>65175</v>
      </c>
      <c r="AE15" s="663"/>
      <c r="AF15" s="663"/>
      <c r="AG15" s="663"/>
      <c r="AH15" s="663"/>
      <c r="AI15" s="663"/>
      <c r="AJ15" s="663"/>
      <c r="AK15" s="663"/>
      <c r="AL15" s="664">
        <v>0.6</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289052</v>
      </c>
      <c r="BH15" s="660"/>
      <c r="BI15" s="660"/>
      <c r="BJ15" s="660"/>
      <c r="BK15" s="660"/>
      <c r="BL15" s="660"/>
      <c r="BM15" s="660"/>
      <c r="BN15" s="661"/>
      <c r="BO15" s="662">
        <v>2.7</v>
      </c>
      <c r="BP15" s="662"/>
      <c r="BQ15" s="662"/>
      <c r="BR15" s="662"/>
      <c r="BS15" s="668" t="s">
        <v>125</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3412855</v>
      </c>
      <c r="CS15" s="660"/>
      <c r="CT15" s="660"/>
      <c r="CU15" s="660"/>
      <c r="CV15" s="660"/>
      <c r="CW15" s="660"/>
      <c r="CX15" s="660"/>
      <c r="CY15" s="661"/>
      <c r="CZ15" s="662">
        <v>18.600000000000001</v>
      </c>
      <c r="DA15" s="662"/>
      <c r="DB15" s="662"/>
      <c r="DC15" s="662"/>
      <c r="DD15" s="668">
        <v>1136209</v>
      </c>
      <c r="DE15" s="660"/>
      <c r="DF15" s="660"/>
      <c r="DG15" s="660"/>
      <c r="DH15" s="660"/>
      <c r="DI15" s="660"/>
      <c r="DJ15" s="660"/>
      <c r="DK15" s="660"/>
      <c r="DL15" s="660"/>
      <c r="DM15" s="660"/>
      <c r="DN15" s="660"/>
      <c r="DO15" s="660"/>
      <c r="DP15" s="661"/>
      <c r="DQ15" s="668">
        <v>2030369</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125</v>
      </c>
      <c r="S16" s="660"/>
      <c r="T16" s="660"/>
      <c r="U16" s="660"/>
      <c r="V16" s="660"/>
      <c r="W16" s="660"/>
      <c r="X16" s="660"/>
      <c r="Y16" s="661"/>
      <c r="Z16" s="662" t="s">
        <v>125</v>
      </c>
      <c r="AA16" s="662"/>
      <c r="AB16" s="662"/>
      <c r="AC16" s="662"/>
      <c r="AD16" s="663" t="s">
        <v>177</v>
      </c>
      <c r="AE16" s="663"/>
      <c r="AF16" s="663"/>
      <c r="AG16" s="663"/>
      <c r="AH16" s="663"/>
      <c r="AI16" s="663"/>
      <c r="AJ16" s="663"/>
      <c r="AK16" s="663"/>
      <c r="AL16" s="664" t="s">
        <v>177</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177</v>
      </c>
      <c r="BH16" s="660"/>
      <c r="BI16" s="660"/>
      <c r="BJ16" s="660"/>
      <c r="BK16" s="660"/>
      <c r="BL16" s="660"/>
      <c r="BM16" s="660"/>
      <c r="BN16" s="661"/>
      <c r="BO16" s="662" t="s">
        <v>125</v>
      </c>
      <c r="BP16" s="662"/>
      <c r="BQ16" s="662"/>
      <c r="BR16" s="662"/>
      <c r="BS16" s="668" t="s">
        <v>177</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v>
      </c>
      <c r="CS16" s="660"/>
      <c r="CT16" s="660"/>
      <c r="CU16" s="660"/>
      <c r="CV16" s="660"/>
      <c r="CW16" s="660"/>
      <c r="CX16" s="660"/>
      <c r="CY16" s="661"/>
      <c r="CZ16" s="662">
        <v>0</v>
      </c>
      <c r="DA16" s="662"/>
      <c r="DB16" s="662"/>
      <c r="DC16" s="662"/>
      <c r="DD16" s="668" t="s">
        <v>177</v>
      </c>
      <c r="DE16" s="660"/>
      <c r="DF16" s="660"/>
      <c r="DG16" s="660"/>
      <c r="DH16" s="660"/>
      <c r="DI16" s="660"/>
      <c r="DJ16" s="660"/>
      <c r="DK16" s="660"/>
      <c r="DL16" s="660"/>
      <c r="DM16" s="660"/>
      <c r="DN16" s="660"/>
      <c r="DO16" s="660"/>
      <c r="DP16" s="661"/>
      <c r="DQ16" s="668">
        <v>1</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56525</v>
      </c>
      <c r="S17" s="660"/>
      <c r="T17" s="660"/>
      <c r="U17" s="660"/>
      <c r="V17" s="660"/>
      <c r="W17" s="660"/>
      <c r="X17" s="660"/>
      <c r="Y17" s="661"/>
      <c r="Z17" s="662">
        <v>0.3</v>
      </c>
      <c r="AA17" s="662"/>
      <c r="AB17" s="662"/>
      <c r="AC17" s="662"/>
      <c r="AD17" s="663">
        <v>56525</v>
      </c>
      <c r="AE17" s="663"/>
      <c r="AF17" s="663"/>
      <c r="AG17" s="663"/>
      <c r="AH17" s="663"/>
      <c r="AI17" s="663"/>
      <c r="AJ17" s="663"/>
      <c r="AK17" s="663"/>
      <c r="AL17" s="664">
        <v>0.5</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177</v>
      </c>
      <c r="BH17" s="660"/>
      <c r="BI17" s="660"/>
      <c r="BJ17" s="660"/>
      <c r="BK17" s="660"/>
      <c r="BL17" s="660"/>
      <c r="BM17" s="660"/>
      <c r="BN17" s="661"/>
      <c r="BO17" s="662" t="s">
        <v>235</v>
      </c>
      <c r="BP17" s="662"/>
      <c r="BQ17" s="662"/>
      <c r="BR17" s="662"/>
      <c r="BS17" s="668" t="s">
        <v>235</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626041</v>
      </c>
      <c r="CS17" s="660"/>
      <c r="CT17" s="660"/>
      <c r="CU17" s="660"/>
      <c r="CV17" s="660"/>
      <c r="CW17" s="660"/>
      <c r="CX17" s="660"/>
      <c r="CY17" s="661"/>
      <c r="CZ17" s="662">
        <v>3.4</v>
      </c>
      <c r="DA17" s="662"/>
      <c r="DB17" s="662"/>
      <c r="DC17" s="662"/>
      <c r="DD17" s="668" t="s">
        <v>177</v>
      </c>
      <c r="DE17" s="660"/>
      <c r="DF17" s="660"/>
      <c r="DG17" s="660"/>
      <c r="DH17" s="660"/>
      <c r="DI17" s="660"/>
      <c r="DJ17" s="660"/>
      <c r="DK17" s="660"/>
      <c r="DL17" s="660"/>
      <c r="DM17" s="660"/>
      <c r="DN17" s="660"/>
      <c r="DO17" s="660"/>
      <c r="DP17" s="661"/>
      <c r="DQ17" s="668">
        <v>577472</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23818</v>
      </c>
      <c r="S18" s="660"/>
      <c r="T18" s="660"/>
      <c r="U18" s="660"/>
      <c r="V18" s="660"/>
      <c r="W18" s="660"/>
      <c r="X18" s="660"/>
      <c r="Y18" s="661"/>
      <c r="Z18" s="662">
        <v>0.1</v>
      </c>
      <c r="AA18" s="662"/>
      <c r="AB18" s="662"/>
      <c r="AC18" s="662"/>
      <c r="AD18" s="663" t="s">
        <v>125</v>
      </c>
      <c r="AE18" s="663"/>
      <c r="AF18" s="663"/>
      <c r="AG18" s="663"/>
      <c r="AH18" s="663"/>
      <c r="AI18" s="663"/>
      <c r="AJ18" s="663"/>
      <c r="AK18" s="663"/>
      <c r="AL18" s="664" t="s">
        <v>177</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v>18033</v>
      </c>
      <c r="CS18" s="660"/>
      <c r="CT18" s="660"/>
      <c r="CU18" s="660"/>
      <c r="CV18" s="660"/>
      <c r="CW18" s="660"/>
      <c r="CX18" s="660"/>
      <c r="CY18" s="661"/>
      <c r="CZ18" s="662">
        <v>0.1</v>
      </c>
      <c r="DA18" s="662"/>
      <c r="DB18" s="662"/>
      <c r="DC18" s="662"/>
      <c r="DD18" s="668">
        <v>18033</v>
      </c>
      <c r="DE18" s="660"/>
      <c r="DF18" s="660"/>
      <c r="DG18" s="660"/>
      <c r="DH18" s="660"/>
      <c r="DI18" s="660"/>
      <c r="DJ18" s="660"/>
      <c r="DK18" s="660"/>
      <c r="DL18" s="660"/>
      <c r="DM18" s="660"/>
      <c r="DN18" s="660"/>
      <c r="DO18" s="660"/>
      <c r="DP18" s="661"/>
      <c r="DQ18" s="668" t="s">
        <v>125</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t="s">
        <v>177</v>
      </c>
      <c r="S19" s="660"/>
      <c r="T19" s="660"/>
      <c r="U19" s="660"/>
      <c r="V19" s="660"/>
      <c r="W19" s="660"/>
      <c r="X19" s="660"/>
      <c r="Y19" s="661"/>
      <c r="Z19" s="662" t="s">
        <v>125</v>
      </c>
      <c r="AA19" s="662"/>
      <c r="AB19" s="662"/>
      <c r="AC19" s="662"/>
      <c r="AD19" s="663" t="s">
        <v>125</v>
      </c>
      <c r="AE19" s="663"/>
      <c r="AF19" s="663"/>
      <c r="AG19" s="663"/>
      <c r="AH19" s="663"/>
      <c r="AI19" s="663"/>
      <c r="AJ19" s="663"/>
      <c r="AK19" s="663"/>
      <c r="AL19" s="664" t="s">
        <v>177</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732091</v>
      </c>
      <c r="BH19" s="660"/>
      <c r="BI19" s="660"/>
      <c r="BJ19" s="660"/>
      <c r="BK19" s="660"/>
      <c r="BL19" s="660"/>
      <c r="BM19" s="660"/>
      <c r="BN19" s="661"/>
      <c r="BO19" s="662">
        <v>6.8</v>
      </c>
      <c r="BP19" s="662"/>
      <c r="BQ19" s="662"/>
      <c r="BR19" s="662"/>
      <c r="BS19" s="668" t="s">
        <v>177</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235</v>
      </c>
      <c r="DA19" s="662"/>
      <c r="DB19" s="662"/>
      <c r="DC19" s="662"/>
      <c r="DD19" s="668" t="s">
        <v>125</v>
      </c>
      <c r="DE19" s="660"/>
      <c r="DF19" s="660"/>
      <c r="DG19" s="660"/>
      <c r="DH19" s="660"/>
      <c r="DI19" s="660"/>
      <c r="DJ19" s="660"/>
      <c r="DK19" s="660"/>
      <c r="DL19" s="660"/>
      <c r="DM19" s="660"/>
      <c r="DN19" s="660"/>
      <c r="DO19" s="660"/>
      <c r="DP19" s="661"/>
      <c r="DQ19" s="668" t="s">
        <v>177</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23818</v>
      </c>
      <c r="S20" s="660"/>
      <c r="T20" s="660"/>
      <c r="U20" s="660"/>
      <c r="V20" s="660"/>
      <c r="W20" s="660"/>
      <c r="X20" s="660"/>
      <c r="Y20" s="661"/>
      <c r="Z20" s="662">
        <v>0.1</v>
      </c>
      <c r="AA20" s="662"/>
      <c r="AB20" s="662"/>
      <c r="AC20" s="662"/>
      <c r="AD20" s="663" t="s">
        <v>125</v>
      </c>
      <c r="AE20" s="663"/>
      <c r="AF20" s="663"/>
      <c r="AG20" s="663"/>
      <c r="AH20" s="663"/>
      <c r="AI20" s="663"/>
      <c r="AJ20" s="663"/>
      <c r="AK20" s="663"/>
      <c r="AL20" s="664" t="s">
        <v>125</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732091</v>
      </c>
      <c r="BH20" s="660"/>
      <c r="BI20" s="660"/>
      <c r="BJ20" s="660"/>
      <c r="BK20" s="660"/>
      <c r="BL20" s="660"/>
      <c r="BM20" s="660"/>
      <c r="BN20" s="661"/>
      <c r="BO20" s="662">
        <v>6.8</v>
      </c>
      <c r="BP20" s="662"/>
      <c r="BQ20" s="662"/>
      <c r="BR20" s="662"/>
      <c r="BS20" s="668" t="s">
        <v>125</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18302966</v>
      </c>
      <c r="CS20" s="660"/>
      <c r="CT20" s="660"/>
      <c r="CU20" s="660"/>
      <c r="CV20" s="660"/>
      <c r="CW20" s="660"/>
      <c r="CX20" s="660"/>
      <c r="CY20" s="661"/>
      <c r="CZ20" s="662">
        <v>100</v>
      </c>
      <c r="DA20" s="662"/>
      <c r="DB20" s="662"/>
      <c r="DC20" s="662"/>
      <c r="DD20" s="668">
        <v>2298589</v>
      </c>
      <c r="DE20" s="660"/>
      <c r="DF20" s="660"/>
      <c r="DG20" s="660"/>
      <c r="DH20" s="660"/>
      <c r="DI20" s="660"/>
      <c r="DJ20" s="660"/>
      <c r="DK20" s="660"/>
      <c r="DL20" s="660"/>
      <c r="DM20" s="660"/>
      <c r="DN20" s="660"/>
      <c r="DO20" s="660"/>
      <c r="DP20" s="661"/>
      <c r="DQ20" s="668">
        <v>12823833</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177</v>
      </c>
      <c r="S21" s="660"/>
      <c r="T21" s="660"/>
      <c r="U21" s="660"/>
      <c r="V21" s="660"/>
      <c r="W21" s="660"/>
      <c r="X21" s="660"/>
      <c r="Y21" s="661"/>
      <c r="Z21" s="662" t="s">
        <v>177</v>
      </c>
      <c r="AA21" s="662"/>
      <c r="AB21" s="662"/>
      <c r="AC21" s="662"/>
      <c r="AD21" s="663" t="s">
        <v>125</v>
      </c>
      <c r="AE21" s="663"/>
      <c r="AF21" s="663"/>
      <c r="AG21" s="663"/>
      <c r="AH21" s="663"/>
      <c r="AI21" s="663"/>
      <c r="AJ21" s="663"/>
      <c r="AK21" s="663"/>
      <c r="AL21" s="664" t="s">
        <v>125</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125</v>
      </c>
      <c r="BH21" s="660"/>
      <c r="BI21" s="660"/>
      <c r="BJ21" s="660"/>
      <c r="BK21" s="660"/>
      <c r="BL21" s="660"/>
      <c r="BM21" s="660"/>
      <c r="BN21" s="661"/>
      <c r="BO21" s="662" t="s">
        <v>125</v>
      </c>
      <c r="BP21" s="662"/>
      <c r="BQ21" s="662"/>
      <c r="BR21" s="662"/>
      <c r="BS21" s="668" t="s">
        <v>177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12296322</v>
      </c>
      <c r="S22" s="660"/>
      <c r="T22" s="660"/>
      <c r="U22" s="660"/>
      <c r="V22" s="660"/>
      <c r="W22" s="660"/>
      <c r="X22" s="660"/>
      <c r="Y22" s="661"/>
      <c r="Z22" s="662">
        <v>65.2</v>
      </c>
      <c r="AA22" s="662"/>
      <c r="AB22" s="662"/>
      <c r="AC22" s="662"/>
      <c r="AD22" s="663">
        <v>11540413</v>
      </c>
      <c r="AE22" s="663"/>
      <c r="AF22" s="663"/>
      <c r="AG22" s="663"/>
      <c r="AH22" s="663"/>
      <c r="AI22" s="663"/>
      <c r="AJ22" s="663"/>
      <c r="AK22" s="663"/>
      <c r="AL22" s="664">
        <v>99.2</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125</v>
      </c>
      <c r="BH22" s="660"/>
      <c r="BI22" s="660"/>
      <c r="BJ22" s="660"/>
      <c r="BK22" s="660"/>
      <c r="BL22" s="660"/>
      <c r="BM22" s="660"/>
      <c r="BN22" s="661"/>
      <c r="BO22" s="662" t="s">
        <v>177</v>
      </c>
      <c r="BP22" s="662"/>
      <c r="BQ22" s="662"/>
      <c r="BR22" s="662"/>
      <c r="BS22" s="668" t="s">
        <v>125</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9589</v>
      </c>
      <c r="S23" s="660"/>
      <c r="T23" s="660"/>
      <c r="U23" s="660"/>
      <c r="V23" s="660"/>
      <c r="W23" s="660"/>
      <c r="X23" s="660"/>
      <c r="Y23" s="661"/>
      <c r="Z23" s="662">
        <v>0.1</v>
      </c>
      <c r="AA23" s="662"/>
      <c r="AB23" s="662"/>
      <c r="AC23" s="662"/>
      <c r="AD23" s="663">
        <v>9589</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732091</v>
      </c>
      <c r="BH23" s="660"/>
      <c r="BI23" s="660"/>
      <c r="BJ23" s="660"/>
      <c r="BK23" s="660"/>
      <c r="BL23" s="660"/>
      <c r="BM23" s="660"/>
      <c r="BN23" s="661"/>
      <c r="BO23" s="662">
        <v>6.8</v>
      </c>
      <c r="BP23" s="662"/>
      <c r="BQ23" s="662"/>
      <c r="BR23" s="662"/>
      <c r="BS23" s="668" t="s">
        <v>177</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103613</v>
      </c>
      <c r="S24" s="660"/>
      <c r="T24" s="660"/>
      <c r="U24" s="660"/>
      <c r="V24" s="660"/>
      <c r="W24" s="660"/>
      <c r="X24" s="660"/>
      <c r="Y24" s="661"/>
      <c r="Z24" s="662">
        <v>0.5</v>
      </c>
      <c r="AA24" s="662"/>
      <c r="AB24" s="662"/>
      <c r="AC24" s="662"/>
      <c r="AD24" s="663" t="s">
        <v>125</v>
      </c>
      <c r="AE24" s="663"/>
      <c r="AF24" s="663"/>
      <c r="AG24" s="663"/>
      <c r="AH24" s="663"/>
      <c r="AI24" s="663"/>
      <c r="AJ24" s="663"/>
      <c r="AK24" s="663"/>
      <c r="AL24" s="664" t="s">
        <v>177</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177</v>
      </c>
      <c r="BH24" s="660"/>
      <c r="BI24" s="660"/>
      <c r="BJ24" s="660"/>
      <c r="BK24" s="660"/>
      <c r="BL24" s="660"/>
      <c r="BM24" s="660"/>
      <c r="BN24" s="661"/>
      <c r="BO24" s="662" t="s">
        <v>125</v>
      </c>
      <c r="BP24" s="662"/>
      <c r="BQ24" s="662"/>
      <c r="BR24" s="662"/>
      <c r="BS24" s="668" t="s">
        <v>177</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8292392</v>
      </c>
      <c r="CS24" s="649"/>
      <c r="CT24" s="649"/>
      <c r="CU24" s="649"/>
      <c r="CV24" s="649"/>
      <c r="CW24" s="649"/>
      <c r="CX24" s="649"/>
      <c r="CY24" s="650"/>
      <c r="CZ24" s="653">
        <v>45.3</v>
      </c>
      <c r="DA24" s="654"/>
      <c r="DB24" s="654"/>
      <c r="DC24" s="673"/>
      <c r="DD24" s="692">
        <v>5633861</v>
      </c>
      <c r="DE24" s="649"/>
      <c r="DF24" s="649"/>
      <c r="DG24" s="649"/>
      <c r="DH24" s="649"/>
      <c r="DI24" s="649"/>
      <c r="DJ24" s="649"/>
      <c r="DK24" s="650"/>
      <c r="DL24" s="692">
        <v>5605132</v>
      </c>
      <c r="DM24" s="649"/>
      <c r="DN24" s="649"/>
      <c r="DO24" s="649"/>
      <c r="DP24" s="649"/>
      <c r="DQ24" s="649"/>
      <c r="DR24" s="649"/>
      <c r="DS24" s="649"/>
      <c r="DT24" s="649"/>
      <c r="DU24" s="649"/>
      <c r="DV24" s="650"/>
      <c r="DW24" s="653">
        <v>48.2</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426275</v>
      </c>
      <c r="S25" s="660"/>
      <c r="T25" s="660"/>
      <c r="U25" s="660"/>
      <c r="V25" s="660"/>
      <c r="W25" s="660"/>
      <c r="X25" s="660"/>
      <c r="Y25" s="661"/>
      <c r="Z25" s="662">
        <v>2.2999999999999998</v>
      </c>
      <c r="AA25" s="662"/>
      <c r="AB25" s="662"/>
      <c r="AC25" s="662"/>
      <c r="AD25" s="663">
        <v>24951</v>
      </c>
      <c r="AE25" s="663"/>
      <c r="AF25" s="663"/>
      <c r="AG25" s="663"/>
      <c r="AH25" s="663"/>
      <c r="AI25" s="663"/>
      <c r="AJ25" s="663"/>
      <c r="AK25" s="663"/>
      <c r="AL25" s="664">
        <v>0.2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125</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3986496</v>
      </c>
      <c r="CS25" s="695"/>
      <c r="CT25" s="695"/>
      <c r="CU25" s="695"/>
      <c r="CV25" s="695"/>
      <c r="CW25" s="695"/>
      <c r="CX25" s="695"/>
      <c r="CY25" s="696"/>
      <c r="CZ25" s="664">
        <v>21.8</v>
      </c>
      <c r="DA25" s="693"/>
      <c r="DB25" s="693"/>
      <c r="DC25" s="697"/>
      <c r="DD25" s="668">
        <v>3553761</v>
      </c>
      <c r="DE25" s="695"/>
      <c r="DF25" s="695"/>
      <c r="DG25" s="695"/>
      <c r="DH25" s="695"/>
      <c r="DI25" s="695"/>
      <c r="DJ25" s="695"/>
      <c r="DK25" s="696"/>
      <c r="DL25" s="668">
        <v>3530104</v>
      </c>
      <c r="DM25" s="695"/>
      <c r="DN25" s="695"/>
      <c r="DO25" s="695"/>
      <c r="DP25" s="695"/>
      <c r="DQ25" s="695"/>
      <c r="DR25" s="695"/>
      <c r="DS25" s="695"/>
      <c r="DT25" s="695"/>
      <c r="DU25" s="695"/>
      <c r="DV25" s="696"/>
      <c r="DW25" s="664">
        <v>30.3</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84763</v>
      </c>
      <c r="S26" s="660"/>
      <c r="T26" s="660"/>
      <c r="U26" s="660"/>
      <c r="V26" s="660"/>
      <c r="W26" s="660"/>
      <c r="X26" s="660"/>
      <c r="Y26" s="661"/>
      <c r="Z26" s="662">
        <v>0.4</v>
      </c>
      <c r="AA26" s="662"/>
      <c r="AB26" s="662"/>
      <c r="AC26" s="662"/>
      <c r="AD26" s="663">
        <v>1</v>
      </c>
      <c r="AE26" s="663"/>
      <c r="AF26" s="663"/>
      <c r="AG26" s="663"/>
      <c r="AH26" s="663"/>
      <c r="AI26" s="663"/>
      <c r="AJ26" s="663"/>
      <c r="AK26" s="663"/>
      <c r="AL26" s="664">
        <v>0</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177</v>
      </c>
      <c r="BH26" s="660"/>
      <c r="BI26" s="660"/>
      <c r="BJ26" s="660"/>
      <c r="BK26" s="660"/>
      <c r="BL26" s="660"/>
      <c r="BM26" s="660"/>
      <c r="BN26" s="661"/>
      <c r="BO26" s="662" t="s">
        <v>125</v>
      </c>
      <c r="BP26" s="662"/>
      <c r="BQ26" s="662"/>
      <c r="BR26" s="662"/>
      <c r="BS26" s="668" t="s">
        <v>125</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2594058</v>
      </c>
      <c r="CS26" s="660"/>
      <c r="CT26" s="660"/>
      <c r="CU26" s="660"/>
      <c r="CV26" s="660"/>
      <c r="CW26" s="660"/>
      <c r="CX26" s="660"/>
      <c r="CY26" s="661"/>
      <c r="CZ26" s="664">
        <v>14.2</v>
      </c>
      <c r="DA26" s="693"/>
      <c r="DB26" s="693"/>
      <c r="DC26" s="697"/>
      <c r="DD26" s="668">
        <v>2216419</v>
      </c>
      <c r="DE26" s="660"/>
      <c r="DF26" s="660"/>
      <c r="DG26" s="660"/>
      <c r="DH26" s="660"/>
      <c r="DI26" s="660"/>
      <c r="DJ26" s="660"/>
      <c r="DK26" s="661"/>
      <c r="DL26" s="668" t="s">
        <v>235</v>
      </c>
      <c r="DM26" s="660"/>
      <c r="DN26" s="660"/>
      <c r="DO26" s="660"/>
      <c r="DP26" s="660"/>
      <c r="DQ26" s="660"/>
      <c r="DR26" s="660"/>
      <c r="DS26" s="660"/>
      <c r="DT26" s="660"/>
      <c r="DU26" s="660"/>
      <c r="DV26" s="661"/>
      <c r="DW26" s="664" t="s">
        <v>235</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1963784</v>
      </c>
      <c r="S27" s="660"/>
      <c r="T27" s="660"/>
      <c r="U27" s="660"/>
      <c r="V27" s="660"/>
      <c r="W27" s="660"/>
      <c r="X27" s="660"/>
      <c r="Y27" s="661"/>
      <c r="Z27" s="662">
        <v>10.4</v>
      </c>
      <c r="AA27" s="662"/>
      <c r="AB27" s="662"/>
      <c r="AC27" s="662"/>
      <c r="AD27" s="663" t="s">
        <v>125</v>
      </c>
      <c r="AE27" s="663"/>
      <c r="AF27" s="663"/>
      <c r="AG27" s="663"/>
      <c r="AH27" s="663"/>
      <c r="AI27" s="663"/>
      <c r="AJ27" s="663"/>
      <c r="AK27" s="663"/>
      <c r="AL27" s="664" t="s">
        <v>125</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10801311</v>
      </c>
      <c r="BH27" s="660"/>
      <c r="BI27" s="660"/>
      <c r="BJ27" s="660"/>
      <c r="BK27" s="660"/>
      <c r="BL27" s="660"/>
      <c r="BM27" s="660"/>
      <c r="BN27" s="661"/>
      <c r="BO27" s="662">
        <v>100</v>
      </c>
      <c r="BP27" s="662"/>
      <c r="BQ27" s="662"/>
      <c r="BR27" s="662"/>
      <c r="BS27" s="668" t="s">
        <v>235</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3679855</v>
      </c>
      <c r="CS27" s="695"/>
      <c r="CT27" s="695"/>
      <c r="CU27" s="695"/>
      <c r="CV27" s="695"/>
      <c r="CW27" s="695"/>
      <c r="CX27" s="695"/>
      <c r="CY27" s="696"/>
      <c r="CZ27" s="664">
        <v>20.100000000000001</v>
      </c>
      <c r="DA27" s="693"/>
      <c r="DB27" s="693"/>
      <c r="DC27" s="697"/>
      <c r="DD27" s="668">
        <v>1502628</v>
      </c>
      <c r="DE27" s="695"/>
      <c r="DF27" s="695"/>
      <c r="DG27" s="695"/>
      <c r="DH27" s="695"/>
      <c r="DI27" s="695"/>
      <c r="DJ27" s="695"/>
      <c r="DK27" s="696"/>
      <c r="DL27" s="668">
        <v>1497556</v>
      </c>
      <c r="DM27" s="695"/>
      <c r="DN27" s="695"/>
      <c r="DO27" s="695"/>
      <c r="DP27" s="695"/>
      <c r="DQ27" s="695"/>
      <c r="DR27" s="695"/>
      <c r="DS27" s="695"/>
      <c r="DT27" s="695"/>
      <c r="DU27" s="695"/>
      <c r="DV27" s="696"/>
      <c r="DW27" s="664">
        <v>12.9</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177</v>
      </c>
      <c r="S28" s="660"/>
      <c r="T28" s="660"/>
      <c r="U28" s="660"/>
      <c r="V28" s="660"/>
      <c r="W28" s="660"/>
      <c r="X28" s="660"/>
      <c r="Y28" s="661"/>
      <c r="Z28" s="662" t="s">
        <v>125</v>
      </c>
      <c r="AA28" s="662"/>
      <c r="AB28" s="662"/>
      <c r="AC28" s="662"/>
      <c r="AD28" s="663" t="s">
        <v>235</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626041</v>
      </c>
      <c r="CS28" s="660"/>
      <c r="CT28" s="660"/>
      <c r="CU28" s="660"/>
      <c r="CV28" s="660"/>
      <c r="CW28" s="660"/>
      <c r="CX28" s="660"/>
      <c r="CY28" s="661"/>
      <c r="CZ28" s="664">
        <v>3.4</v>
      </c>
      <c r="DA28" s="693"/>
      <c r="DB28" s="693"/>
      <c r="DC28" s="697"/>
      <c r="DD28" s="668">
        <v>577472</v>
      </c>
      <c r="DE28" s="660"/>
      <c r="DF28" s="660"/>
      <c r="DG28" s="660"/>
      <c r="DH28" s="660"/>
      <c r="DI28" s="660"/>
      <c r="DJ28" s="660"/>
      <c r="DK28" s="661"/>
      <c r="DL28" s="668">
        <v>577472</v>
      </c>
      <c r="DM28" s="660"/>
      <c r="DN28" s="660"/>
      <c r="DO28" s="660"/>
      <c r="DP28" s="660"/>
      <c r="DQ28" s="660"/>
      <c r="DR28" s="660"/>
      <c r="DS28" s="660"/>
      <c r="DT28" s="660"/>
      <c r="DU28" s="660"/>
      <c r="DV28" s="661"/>
      <c r="DW28" s="664">
        <v>5</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946532</v>
      </c>
      <c r="S29" s="660"/>
      <c r="T29" s="660"/>
      <c r="U29" s="660"/>
      <c r="V29" s="660"/>
      <c r="W29" s="660"/>
      <c r="X29" s="660"/>
      <c r="Y29" s="661"/>
      <c r="Z29" s="662">
        <v>5</v>
      </c>
      <c r="AA29" s="662"/>
      <c r="AB29" s="662"/>
      <c r="AC29" s="662"/>
      <c r="AD29" s="663" t="s">
        <v>177</v>
      </c>
      <c r="AE29" s="663"/>
      <c r="AF29" s="663"/>
      <c r="AG29" s="663"/>
      <c r="AH29" s="663"/>
      <c r="AI29" s="663"/>
      <c r="AJ29" s="663"/>
      <c r="AK29" s="663"/>
      <c r="AL29" s="664" t="s">
        <v>125</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626041</v>
      </c>
      <c r="CS29" s="695"/>
      <c r="CT29" s="695"/>
      <c r="CU29" s="695"/>
      <c r="CV29" s="695"/>
      <c r="CW29" s="695"/>
      <c r="CX29" s="695"/>
      <c r="CY29" s="696"/>
      <c r="CZ29" s="664">
        <v>3.4</v>
      </c>
      <c r="DA29" s="693"/>
      <c r="DB29" s="693"/>
      <c r="DC29" s="697"/>
      <c r="DD29" s="668">
        <v>577472</v>
      </c>
      <c r="DE29" s="695"/>
      <c r="DF29" s="695"/>
      <c r="DG29" s="695"/>
      <c r="DH29" s="695"/>
      <c r="DI29" s="695"/>
      <c r="DJ29" s="695"/>
      <c r="DK29" s="696"/>
      <c r="DL29" s="668">
        <v>577472</v>
      </c>
      <c r="DM29" s="695"/>
      <c r="DN29" s="695"/>
      <c r="DO29" s="695"/>
      <c r="DP29" s="695"/>
      <c r="DQ29" s="695"/>
      <c r="DR29" s="695"/>
      <c r="DS29" s="695"/>
      <c r="DT29" s="695"/>
      <c r="DU29" s="695"/>
      <c r="DV29" s="696"/>
      <c r="DW29" s="664">
        <v>5</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11314</v>
      </c>
      <c r="S30" s="660"/>
      <c r="T30" s="660"/>
      <c r="U30" s="660"/>
      <c r="V30" s="660"/>
      <c r="W30" s="660"/>
      <c r="X30" s="660"/>
      <c r="Y30" s="661"/>
      <c r="Z30" s="662">
        <v>0.1</v>
      </c>
      <c r="AA30" s="662"/>
      <c r="AB30" s="662"/>
      <c r="AC30" s="662"/>
      <c r="AD30" s="663">
        <v>3733</v>
      </c>
      <c r="AE30" s="663"/>
      <c r="AF30" s="663"/>
      <c r="AG30" s="663"/>
      <c r="AH30" s="663"/>
      <c r="AI30" s="663"/>
      <c r="AJ30" s="663"/>
      <c r="AK30" s="663"/>
      <c r="AL30" s="664">
        <v>0</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99.5</v>
      </c>
      <c r="BH30" s="720"/>
      <c r="BI30" s="720"/>
      <c r="BJ30" s="720"/>
      <c r="BK30" s="720"/>
      <c r="BL30" s="720"/>
      <c r="BM30" s="654">
        <v>98.2</v>
      </c>
      <c r="BN30" s="720"/>
      <c r="BO30" s="720"/>
      <c r="BP30" s="720"/>
      <c r="BQ30" s="721"/>
      <c r="BR30" s="719">
        <v>99.4</v>
      </c>
      <c r="BS30" s="720"/>
      <c r="BT30" s="720"/>
      <c r="BU30" s="720"/>
      <c r="BV30" s="720"/>
      <c r="BW30" s="720"/>
      <c r="BX30" s="654">
        <v>97.3</v>
      </c>
      <c r="BY30" s="720"/>
      <c r="BZ30" s="720"/>
      <c r="CA30" s="720"/>
      <c r="CB30" s="721"/>
      <c r="CD30" s="724"/>
      <c r="CE30" s="725"/>
      <c r="CF30" s="674" t="s">
        <v>310</v>
      </c>
      <c r="CG30" s="675"/>
      <c r="CH30" s="675"/>
      <c r="CI30" s="675"/>
      <c r="CJ30" s="675"/>
      <c r="CK30" s="675"/>
      <c r="CL30" s="675"/>
      <c r="CM30" s="675"/>
      <c r="CN30" s="675"/>
      <c r="CO30" s="675"/>
      <c r="CP30" s="675"/>
      <c r="CQ30" s="676"/>
      <c r="CR30" s="659">
        <v>559422</v>
      </c>
      <c r="CS30" s="660"/>
      <c r="CT30" s="660"/>
      <c r="CU30" s="660"/>
      <c r="CV30" s="660"/>
      <c r="CW30" s="660"/>
      <c r="CX30" s="660"/>
      <c r="CY30" s="661"/>
      <c r="CZ30" s="664">
        <v>3.1</v>
      </c>
      <c r="DA30" s="693"/>
      <c r="DB30" s="693"/>
      <c r="DC30" s="697"/>
      <c r="DD30" s="668">
        <v>518083</v>
      </c>
      <c r="DE30" s="660"/>
      <c r="DF30" s="660"/>
      <c r="DG30" s="660"/>
      <c r="DH30" s="660"/>
      <c r="DI30" s="660"/>
      <c r="DJ30" s="660"/>
      <c r="DK30" s="661"/>
      <c r="DL30" s="668">
        <v>518083</v>
      </c>
      <c r="DM30" s="660"/>
      <c r="DN30" s="660"/>
      <c r="DO30" s="660"/>
      <c r="DP30" s="660"/>
      <c r="DQ30" s="660"/>
      <c r="DR30" s="660"/>
      <c r="DS30" s="660"/>
      <c r="DT30" s="660"/>
      <c r="DU30" s="660"/>
      <c r="DV30" s="661"/>
      <c r="DW30" s="664">
        <v>4.5</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10468</v>
      </c>
      <c r="S31" s="660"/>
      <c r="T31" s="660"/>
      <c r="U31" s="660"/>
      <c r="V31" s="660"/>
      <c r="W31" s="660"/>
      <c r="X31" s="660"/>
      <c r="Y31" s="661"/>
      <c r="Z31" s="662">
        <v>0.1</v>
      </c>
      <c r="AA31" s="662"/>
      <c r="AB31" s="662"/>
      <c r="AC31" s="662"/>
      <c r="AD31" s="663" t="s">
        <v>177</v>
      </c>
      <c r="AE31" s="663"/>
      <c r="AF31" s="663"/>
      <c r="AG31" s="663"/>
      <c r="AH31" s="663"/>
      <c r="AI31" s="663"/>
      <c r="AJ31" s="663"/>
      <c r="AK31" s="663"/>
      <c r="AL31" s="664" t="s">
        <v>177</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97.7</v>
      </c>
      <c r="BN31" s="717"/>
      <c r="BO31" s="717"/>
      <c r="BP31" s="717"/>
      <c r="BQ31" s="718"/>
      <c r="BR31" s="716">
        <v>99.2</v>
      </c>
      <c r="BS31" s="695"/>
      <c r="BT31" s="695"/>
      <c r="BU31" s="695"/>
      <c r="BV31" s="695"/>
      <c r="BW31" s="695"/>
      <c r="BX31" s="665">
        <v>96.8</v>
      </c>
      <c r="BY31" s="717"/>
      <c r="BZ31" s="717"/>
      <c r="CA31" s="717"/>
      <c r="CB31" s="718"/>
      <c r="CD31" s="724"/>
      <c r="CE31" s="725"/>
      <c r="CF31" s="674" t="s">
        <v>314</v>
      </c>
      <c r="CG31" s="675"/>
      <c r="CH31" s="675"/>
      <c r="CI31" s="675"/>
      <c r="CJ31" s="675"/>
      <c r="CK31" s="675"/>
      <c r="CL31" s="675"/>
      <c r="CM31" s="675"/>
      <c r="CN31" s="675"/>
      <c r="CO31" s="675"/>
      <c r="CP31" s="675"/>
      <c r="CQ31" s="676"/>
      <c r="CR31" s="659">
        <v>66619</v>
      </c>
      <c r="CS31" s="695"/>
      <c r="CT31" s="695"/>
      <c r="CU31" s="695"/>
      <c r="CV31" s="695"/>
      <c r="CW31" s="695"/>
      <c r="CX31" s="695"/>
      <c r="CY31" s="696"/>
      <c r="CZ31" s="664">
        <v>0.4</v>
      </c>
      <c r="DA31" s="693"/>
      <c r="DB31" s="693"/>
      <c r="DC31" s="697"/>
      <c r="DD31" s="668">
        <v>59389</v>
      </c>
      <c r="DE31" s="695"/>
      <c r="DF31" s="695"/>
      <c r="DG31" s="695"/>
      <c r="DH31" s="695"/>
      <c r="DI31" s="695"/>
      <c r="DJ31" s="695"/>
      <c r="DK31" s="696"/>
      <c r="DL31" s="668">
        <v>59389</v>
      </c>
      <c r="DM31" s="695"/>
      <c r="DN31" s="695"/>
      <c r="DO31" s="695"/>
      <c r="DP31" s="695"/>
      <c r="DQ31" s="695"/>
      <c r="DR31" s="695"/>
      <c r="DS31" s="695"/>
      <c r="DT31" s="695"/>
      <c r="DU31" s="695"/>
      <c r="DV31" s="696"/>
      <c r="DW31" s="664">
        <v>0.5</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655451</v>
      </c>
      <c r="S32" s="660"/>
      <c r="T32" s="660"/>
      <c r="U32" s="660"/>
      <c r="V32" s="660"/>
      <c r="W32" s="660"/>
      <c r="X32" s="660"/>
      <c r="Y32" s="661"/>
      <c r="Z32" s="662">
        <v>3.5</v>
      </c>
      <c r="AA32" s="662"/>
      <c r="AB32" s="662"/>
      <c r="AC32" s="662"/>
      <c r="AD32" s="663" t="s">
        <v>177</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99.7</v>
      </c>
      <c r="BH32" s="729"/>
      <c r="BI32" s="729"/>
      <c r="BJ32" s="729"/>
      <c r="BK32" s="729"/>
      <c r="BL32" s="729"/>
      <c r="BM32" s="730">
        <v>98.7</v>
      </c>
      <c r="BN32" s="729"/>
      <c r="BO32" s="729"/>
      <c r="BP32" s="729"/>
      <c r="BQ32" s="731"/>
      <c r="BR32" s="728">
        <v>99.5</v>
      </c>
      <c r="BS32" s="729"/>
      <c r="BT32" s="729"/>
      <c r="BU32" s="729"/>
      <c r="BV32" s="729"/>
      <c r="BW32" s="729"/>
      <c r="BX32" s="730">
        <v>97.8</v>
      </c>
      <c r="BY32" s="729"/>
      <c r="BZ32" s="729"/>
      <c r="CA32" s="729"/>
      <c r="CB32" s="731"/>
      <c r="CD32" s="726"/>
      <c r="CE32" s="727"/>
      <c r="CF32" s="674" t="s">
        <v>317</v>
      </c>
      <c r="CG32" s="675"/>
      <c r="CH32" s="675"/>
      <c r="CI32" s="675"/>
      <c r="CJ32" s="675"/>
      <c r="CK32" s="675"/>
      <c r="CL32" s="675"/>
      <c r="CM32" s="675"/>
      <c r="CN32" s="675"/>
      <c r="CO32" s="675"/>
      <c r="CP32" s="675"/>
      <c r="CQ32" s="676"/>
      <c r="CR32" s="659" t="s">
        <v>125</v>
      </c>
      <c r="CS32" s="660"/>
      <c r="CT32" s="660"/>
      <c r="CU32" s="660"/>
      <c r="CV32" s="660"/>
      <c r="CW32" s="660"/>
      <c r="CX32" s="660"/>
      <c r="CY32" s="661"/>
      <c r="CZ32" s="664" t="s">
        <v>177</v>
      </c>
      <c r="DA32" s="693"/>
      <c r="DB32" s="693"/>
      <c r="DC32" s="697"/>
      <c r="DD32" s="668" t="s">
        <v>125</v>
      </c>
      <c r="DE32" s="660"/>
      <c r="DF32" s="660"/>
      <c r="DG32" s="660"/>
      <c r="DH32" s="660"/>
      <c r="DI32" s="660"/>
      <c r="DJ32" s="660"/>
      <c r="DK32" s="661"/>
      <c r="DL32" s="668" t="s">
        <v>125</v>
      </c>
      <c r="DM32" s="660"/>
      <c r="DN32" s="660"/>
      <c r="DO32" s="660"/>
      <c r="DP32" s="660"/>
      <c r="DQ32" s="660"/>
      <c r="DR32" s="660"/>
      <c r="DS32" s="660"/>
      <c r="DT32" s="660"/>
      <c r="DU32" s="660"/>
      <c r="DV32" s="661"/>
      <c r="DW32" s="664" t="s">
        <v>125</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965998</v>
      </c>
      <c r="S33" s="660"/>
      <c r="T33" s="660"/>
      <c r="U33" s="660"/>
      <c r="V33" s="660"/>
      <c r="W33" s="660"/>
      <c r="X33" s="660"/>
      <c r="Y33" s="661"/>
      <c r="Z33" s="662">
        <v>5.0999999999999996</v>
      </c>
      <c r="AA33" s="662"/>
      <c r="AB33" s="662"/>
      <c r="AC33" s="662"/>
      <c r="AD33" s="663" t="s">
        <v>177</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7711984</v>
      </c>
      <c r="CS33" s="695"/>
      <c r="CT33" s="695"/>
      <c r="CU33" s="695"/>
      <c r="CV33" s="695"/>
      <c r="CW33" s="695"/>
      <c r="CX33" s="695"/>
      <c r="CY33" s="696"/>
      <c r="CZ33" s="664">
        <v>42.1</v>
      </c>
      <c r="DA33" s="693"/>
      <c r="DB33" s="693"/>
      <c r="DC33" s="697"/>
      <c r="DD33" s="668">
        <v>6585330</v>
      </c>
      <c r="DE33" s="695"/>
      <c r="DF33" s="695"/>
      <c r="DG33" s="695"/>
      <c r="DH33" s="695"/>
      <c r="DI33" s="695"/>
      <c r="DJ33" s="695"/>
      <c r="DK33" s="696"/>
      <c r="DL33" s="668">
        <v>4509420</v>
      </c>
      <c r="DM33" s="695"/>
      <c r="DN33" s="695"/>
      <c r="DO33" s="695"/>
      <c r="DP33" s="695"/>
      <c r="DQ33" s="695"/>
      <c r="DR33" s="695"/>
      <c r="DS33" s="695"/>
      <c r="DT33" s="695"/>
      <c r="DU33" s="695"/>
      <c r="DV33" s="696"/>
      <c r="DW33" s="664">
        <v>38.799999999999997</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655510</v>
      </c>
      <c r="S34" s="660"/>
      <c r="T34" s="660"/>
      <c r="U34" s="660"/>
      <c r="V34" s="660"/>
      <c r="W34" s="660"/>
      <c r="X34" s="660"/>
      <c r="Y34" s="661"/>
      <c r="Z34" s="662">
        <v>3.5</v>
      </c>
      <c r="AA34" s="662"/>
      <c r="AB34" s="662"/>
      <c r="AC34" s="662"/>
      <c r="AD34" s="663">
        <v>57771</v>
      </c>
      <c r="AE34" s="663"/>
      <c r="AF34" s="663"/>
      <c r="AG34" s="663"/>
      <c r="AH34" s="663"/>
      <c r="AI34" s="663"/>
      <c r="AJ34" s="663"/>
      <c r="AK34" s="663"/>
      <c r="AL34" s="664">
        <v>0.5</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3523755</v>
      </c>
      <c r="CS34" s="660"/>
      <c r="CT34" s="660"/>
      <c r="CU34" s="660"/>
      <c r="CV34" s="660"/>
      <c r="CW34" s="660"/>
      <c r="CX34" s="660"/>
      <c r="CY34" s="661"/>
      <c r="CZ34" s="664">
        <v>19.3</v>
      </c>
      <c r="DA34" s="693"/>
      <c r="DB34" s="693"/>
      <c r="DC34" s="697"/>
      <c r="DD34" s="668">
        <v>2671719</v>
      </c>
      <c r="DE34" s="660"/>
      <c r="DF34" s="660"/>
      <c r="DG34" s="660"/>
      <c r="DH34" s="660"/>
      <c r="DI34" s="660"/>
      <c r="DJ34" s="660"/>
      <c r="DK34" s="661"/>
      <c r="DL34" s="668">
        <v>2268856</v>
      </c>
      <c r="DM34" s="660"/>
      <c r="DN34" s="660"/>
      <c r="DO34" s="660"/>
      <c r="DP34" s="660"/>
      <c r="DQ34" s="660"/>
      <c r="DR34" s="660"/>
      <c r="DS34" s="660"/>
      <c r="DT34" s="660"/>
      <c r="DU34" s="660"/>
      <c r="DV34" s="661"/>
      <c r="DW34" s="664">
        <v>19.5</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717800</v>
      </c>
      <c r="S35" s="660"/>
      <c r="T35" s="660"/>
      <c r="U35" s="660"/>
      <c r="V35" s="660"/>
      <c r="W35" s="660"/>
      <c r="X35" s="660"/>
      <c r="Y35" s="661"/>
      <c r="Z35" s="662">
        <v>3.8</v>
      </c>
      <c r="AA35" s="662"/>
      <c r="AB35" s="662"/>
      <c r="AC35" s="662"/>
      <c r="AD35" s="663" t="s">
        <v>177</v>
      </c>
      <c r="AE35" s="663"/>
      <c r="AF35" s="663"/>
      <c r="AG35" s="663"/>
      <c r="AH35" s="663"/>
      <c r="AI35" s="663"/>
      <c r="AJ35" s="663"/>
      <c r="AK35" s="663"/>
      <c r="AL35" s="664" t="s">
        <v>125</v>
      </c>
      <c r="AM35" s="665"/>
      <c r="AN35" s="665"/>
      <c r="AO35" s="666"/>
      <c r="AP35" s="214"/>
      <c r="AQ35" s="732" t="s">
        <v>325</v>
      </c>
      <c r="AR35" s="733"/>
      <c r="AS35" s="733"/>
      <c r="AT35" s="733"/>
      <c r="AU35" s="733"/>
      <c r="AV35" s="733"/>
      <c r="AW35" s="733"/>
      <c r="AX35" s="733"/>
      <c r="AY35" s="734"/>
      <c r="AZ35" s="648">
        <v>2202728</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150293</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365307</v>
      </c>
      <c r="CS35" s="695"/>
      <c r="CT35" s="695"/>
      <c r="CU35" s="695"/>
      <c r="CV35" s="695"/>
      <c r="CW35" s="695"/>
      <c r="CX35" s="695"/>
      <c r="CY35" s="696"/>
      <c r="CZ35" s="664">
        <v>2</v>
      </c>
      <c r="DA35" s="693"/>
      <c r="DB35" s="693"/>
      <c r="DC35" s="697"/>
      <c r="DD35" s="668">
        <v>356762</v>
      </c>
      <c r="DE35" s="695"/>
      <c r="DF35" s="695"/>
      <c r="DG35" s="695"/>
      <c r="DH35" s="695"/>
      <c r="DI35" s="695"/>
      <c r="DJ35" s="695"/>
      <c r="DK35" s="696"/>
      <c r="DL35" s="668">
        <v>356762</v>
      </c>
      <c r="DM35" s="695"/>
      <c r="DN35" s="695"/>
      <c r="DO35" s="695"/>
      <c r="DP35" s="695"/>
      <c r="DQ35" s="695"/>
      <c r="DR35" s="695"/>
      <c r="DS35" s="695"/>
      <c r="DT35" s="695"/>
      <c r="DU35" s="695"/>
      <c r="DV35" s="696"/>
      <c r="DW35" s="664">
        <v>3.1</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177</v>
      </c>
      <c r="S36" s="660"/>
      <c r="T36" s="660"/>
      <c r="U36" s="660"/>
      <c r="V36" s="660"/>
      <c r="W36" s="660"/>
      <c r="X36" s="660"/>
      <c r="Y36" s="661"/>
      <c r="Z36" s="662" t="s">
        <v>177</v>
      </c>
      <c r="AA36" s="662"/>
      <c r="AB36" s="662"/>
      <c r="AC36" s="662"/>
      <c r="AD36" s="663" t="s">
        <v>177</v>
      </c>
      <c r="AE36" s="663"/>
      <c r="AF36" s="663"/>
      <c r="AG36" s="663"/>
      <c r="AH36" s="663"/>
      <c r="AI36" s="663"/>
      <c r="AJ36" s="663"/>
      <c r="AK36" s="663"/>
      <c r="AL36" s="664" t="s">
        <v>125</v>
      </c>
      <c r="AM36" s="665"/>
      <c r="AN36" s="665"/>
      <c r="AO36" s="666"/>
      <c r="AQ36" s="736" t="s">
        <v>329</v>
      </c>
      <c r="AR36" s="737"/>
      <c r="AS36" s="737"/>
      <c r="AT36" s="737"/>
      <c r="AU36" s="737"/>
      <c r="AV36" s="737"/>
      <c r="AW36" s="737"/>
      <c r="AX36" s="737"/>
      <c r="AY36" s="738"/>
      <c r="AZ36" s="659">
        <v>564328</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-107868</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1209849</v>
      </c>
      <c r="CS36" s="660"/>
      <c r="CT36" s="660"/>
      <c r="CU36" s="660"/>
      <c r="CV36" s="660"/>
      <c r="CW36" s="660"/>
      <c r="CX36" s="660"/>
      <c r="CY36" s="661"/>
      <c r="CZ36" s="664">
        <v>6.6</v>
      </c>
      <c r="DA36" s="693"/>
      <c r="DB36" s="693"/>
      <c r="DC36" s="697"/>
      <c r="DD36" s="668">
        <v>1131682</v>
      </c>
      <c r="DE36" s="660"/>
      <c r="DF36" s="660"/>
      <c r="DG36" s="660"/>
      <c r="DH36" s="660"/>
      <c r="DI36" s="660"/>
      <c r="DJ36" s="660"/>
      <c r="DK36" s="661"/>
      <c r="DL36" s="668">
        <v>946428</v>
      </c>
      <c r="DM36" s="660"/>
      <c r="DN36" s="660"/>
      <c r="DO36" s="660"/>
      <c r="DP36" s="660"/>
      <c r="DQ36" s="660"/>
      <c r="DR36" s="660"/>
      <c r="DS36" s="660"/>
      <c r="DT36" s="660"/>
      <c r="DU36" s="660"/>
      <c r="DV36" s="661"/>
      <c r="DW36" s="664">
        <v>8.1</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t="s">
        <v>177</v>
      </c>
      <c r="S37" s="660"/>
      <c r="T37" s="660"/>
      <c r="U37" s="660"/>
      <c r="V37" s="660"/>
      <c r="W37" s="660"/>
      <c r="X37" s="660"/>
      <c r="Y37" s="661"/>
      <c r="Z37" s="662" t="s">
        <v>177</v>
      </c>
      <c r="AA37" s="662"/>
      <c r="AB37" s="662"/>
      <c r="AC37" s="662"/>
      <c r="AD37" s="663" t="s">
        <v>125</v>
      </c>
      <c r="AE37" s="663"/>
      <c r="AF37" s="663"/>
      <c r="AG37" s="663"/>
      <c r="AH37" s="663"/>
      <c r="AI37" s="663"/>
      <c r="AJ37" s="663"/>
      <c r="AK37" s="663"/>
      <c r="AL37" s="664" t="s">
        <v>125</v>
      </c>
      <c r="AM37" s="665"/>
      <c r="AN37" s="665"/>
      <c r="AO37" s="666"/>
      <c r="AQ37" s="736" t="s">
        <v>333</v>
      </c>
      <c r="AR37" s="737"/>
      <c r="AS37" s="737"/>
      <c r="AT37" s="737"/>
      <c r="AU37" s="737"/>
      <c r="AV37" s="737"/>
      <c r="AW37" s="737"/>
      <c r="AX37" s="737"/>
      <c r="AY37" s="738"/>
      <c r="AZ37" s="659">
        <v>271028</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5636</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243457</v>
      </c>
      <c r="CS37" s="695"/>
      <c r="CT37" s="695"/>
      <c r="CU37" s="695"/>
      <c r="CV37" s="695"/>
      <c r="CW37" s="695"/>
      <c r="CX37" s="695"/>
      <c r="CY37" s="696"/>
      <c r="CZ37" s="664">
        <v>1.3</v>
      </c>
      <c r="DA37" s="693"/>
      <c r="DB37" s="693"/>
      <c r="DC37" s="697"/>
      <c r="DD37" s="668">
        <v>243457</v>
      </c>
      <c r="DE37" s="695"/>
      <c r="DF37" s="695"/>
      <c r="DG37" s="695"/>
      <c r="DH37" s="695"/>
      <c r="DI37" s="695"/>
      <c r="DJ37" s="695"/>
      <c r="DK37" s="696"/>
      <c r="DL37" s="668">
        <v>189093</v>
      </c>
      <c r="DM37" s="695"/>
      <c r="DN37" s="695"/>
      <c r="DO37" s="695"/>
      <c r="DP37" s="695"/>
      <c r="DQ37" s="695"/>
      <c r="DR37" s="695"/>
      <c r="DS37" s="695"/>
      <c r="DT37" s="695"/>
      <c r="DU37" s="695"/>
      <c r="DV37" s="696"/>
      <c r="DW37" s="664">
        <v>1.6</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18847419</v>
      </c>
      <c r="S38" s="740"/>
      <c r="T38" s="740"/>
      <c r="U38" s="740"/>
      <c r="V38" s="740"/>
      <c r="W38" s="740"/>
      <c r="X38" s="740"/>
      <c r="Y38" s="741"/>
      <c r="Z38" s="742">
        <v>100</v>
      </c>
      <c r="AA38" s="742"/>
      <c r="AB38" s="742"/>
      <c r="AC38" s="742"/>
      <c r="AD38" s="743">
        <v>11636458</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60200</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9315</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2142528</v>
      </c>
      <c r="CS38" s="660"/>
      <c r="CT38" s="660"/>
      <c r="CU38" s="660"/>
      <c r="CV38" s="660"/>
      <c r="CW38" s="660"/>
      <c r="CX38" s="660"/>
      <c r="CY38" s="661"/>
      <c r="CZ38" s="664">
        <v>11.7</v>
      </c>
      <c r="DA38" s="693"/>
      <c r="DB38" s="693"/>
      <c r="DC38" s="697"/>
      <c r="DD38" s="668">
        <v>2008291</v>
      </c>
      <c r="DE38" s="660"/>
      <c r="DF38" s="660"/>
      <c r="DG38" s="660"/>
      <c r="DH38" s="660"/>
      <c r="DI38" s="660"/>
      <c r="DJ38" s="660"/>
      <c r="DK38" s="661"/>
      <c r="DL38" s="668">
        <v>937374</v>
      </c>
      <c r="DM38" s="660"/>
      <c r="DN38" s="660"/>
      <c r="DO38" s="660"/>
      <c r="DP38" s="660"/>
      <c r="DQ38" s="660"/>
      <c r="DR38" s="660"/>
      <c r="DS38" s="660"/>
      <c r="DT38" s="660"/>
      <c r="DU38" s="660"/>
      <c r="DV38" s="661"/>
      <c r="DW38" s="664">
        <v>8.1</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125</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93</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420545</v>
      </c>
      <c r="CS39" s="695"/>
      <c r="CT39" s="695"/>
      <c r="CU39" s="695"/>
      <c r="CV39" s="695"/>
      <c r="CW39" s="695"/>
      <c r="CX39" s="695"/>
      <c r="CY39" s="696"/>
      <c r="CZ39" s="664">
        <v>2.2999999999999998</v>
      </c>
      <c r="DA39" s="693"/>
      <c r="DB39" s="693"/>
      <c r="DC39" s="697"/>
      <c r="DD39" s="668">
        <v>416876</v>
      </c>
      <c r="DE39" s="695"/>
      <c r="DF39" s="695"/>
      <c r="DG39" s="695"/>
      <c r="DH39" s="695"/>
      <c r="DI39" s="695"/>
      <c r="DJ39" s="695"/>
      <c r="DK39" s="696"/>
      <c r="DL39" s="668" t="s">
        <v>125</v>
      </c>
      <c r="DM39" s="695"/>
      <c r="DN39" s="695"/>
      <c r="DO39" s="695"/>
      <c r="DP39" s="695"/>
      <c r="DQ39" s="695"/>
      <c r="DR39" s="695"/>
      <c r="DS39" s="695"/>
      <c r="DT39" s="695"/>
      <c r="DU39" s="695"/>
      <c r="DV39" s="696"/>
      <c r="DW39" s="664" t="s">
        <v>125</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385981</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80</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50000</v>
      </c>
      <c r="CS40" s="660"/>
      <c r="CT40" s="660"/>
      <c r="CU40" s="660"/>
      <c r="CV40" s="660"/>
      <c r="CW40" s="660"/>
      <c r="CX40" s="660"/>
      <c r="CY40" s="661"/>
      <c r="CZ40" s="664">
        <v>0.3</v>
      </c>
      <c r="DA40" s="693"/>
      <c r="DB40" s="693"/>
      <c r="DC40" s="697"/>
      <c r="DD40" s="668" t="s">
        <v>125</v>
      </c>
      <c r="DE40" s="660"/>
      <c r="DF40" s="660"/>
      <c r="DG40" s="660"/>
      <c r="DH40" s="660"/>
      <c r="DI40" s="660"/>
      <c r="DJ40" s="660"/>
      <c r="DK40" s="661"/>
      <c r="DL40" s="668" t="s">
        <v>125</v>
      </c>
      <c r="DM40" s="660"/>
      <c r="DN40" s="660"/>
      <c r="DO40" s="660"/>
      <c r="DP40" s="660"/>
      <c r="DQ40" s="660"/>
      <c r="DR40" s="660"/>
      <c r="DS40" s="660"/>
      <c r="DT40" s="660"/>
      <c r="DU40" s="660"/>
      <c r="DV40" s="661"/>
      <c r="DW40" s="664" t="s">
        <v>125</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921191</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246</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125</v>
      </c>
      <c r="CS41" s="695"/>
      <c r="CT41" s="695"/>
      <c r="CU41" s="695"/>
      <c r="CV41" s="695"/>
      <c r="CW41" s="695"/>
      <c r="CX41" s="695"/>
      <c r="CY41" s="696"/>
      <c r="CZ41" s="664" t="s">
        <v>125</v>
      </c>
      <c r="DA41" s="693"/>
      <c r="DB41" s="693"/>
      <c r="DC41" s="697"/>
      <c r="DD41" s="668" t="s">
        <v>125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2298590</v>
      </c>
      <c r="CS42" s="660"/>
      <c r="CT42" s="660"/>
      <c r="CU42" s="660"/>
      <c r="CV42" s="660"/>
      <c r="CW42" s="660"/>
      <c r="CX42" s="660"/>
      <c r="CY42" s="661"/>
      <c r="CZ42" s="664">
        <v>12.6</v>
      </c>
      <c r="DA42" s="665"/>
      <c r="DB42" s="665"/>
      <c r="DC42" s="760"/>
      <c r="DD42" s="668">
        <v>604642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53193</v>
      </c>
      <c r="CS43" s="695"/>
      <c r="CT43" s="695"/>
      <c r="CU43" s="695"/>
      <c r="CV43" s="695"/>
      <c r="CW43" s="695"/>
      <c r="CX43" s="695"/>
      <c r="CY43" s="696"/>
      <c r="CZ43" s="664">
        <v>0.3</v>
      </c>
      <c r="DA43" s="693"/>
      <c r="DB43" s="693"/>
      <c r="DC43" s="697"/>
      <c r="DD43" s="668">
        <v>53193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2298589</v>
      </c>
      <c r="CS44" s="660"/>
      <c r="CT44" s="660"/>
      <c r="CU44" s="660"/>
      <c r="CV44" s="660"/>
      <c r="CW44" s="660"/>
      <c r="CX44" s="660"/>
      <c r="CY44" s="661"/>
      <c r="CZ44" s="664">
        <v>12.6</v>
      </c>
      <c r="DA44" s="665"/>
      <c r="DB44" s="665"/>
      <c r="DC44" s="760"/>
      <c r="DD44" s="668">
        <v>604641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691687</v>
      </c>
      <c r="CS45" s="695"/>
      <c r="CT45" s="695"/>
      <c r="CU45" s="695"/>
      <c r="CV45" s="695"/>
      <c r="CW45" s="695"/>
      <c r="CX45" s="695"/>
      <c r="CY45" s="696"/>
      <c r="CZ45" s="664">
        <v>3.8</v>
      </c>
      <c r="DA45" s="693"/>
      <c r="DB45" s="693"/>
      <c r="DC45" s="697"/>
      <c r="DD45" s="668">
        <v>117003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1606902</v>
      </c>
      <c r="CS46" s="660"/>
      <c r="CT46" s="660"/>
      <c r="CU46" s="660"/>
      <c r="CV46" s="660"/>
      <c r="CW46" s="660"/>
      <c r="CX46" s="660"/>
      <c r="CY46" s="661"/>
      <c r="CZ46" s="664">
        <v>8.8000000000000007</v>
      </c>
      <c r="DA46" s="665"/>
      <c r="DB46" s="665"/>
      <c r="DC46" s="760"/>
      <c r="DD46" s="668">
        <v>487638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1</v>
      </c>
      <c r="CS47" s="695"/>
      <c r="CT47" s="695"/>
      <c r="CU47" s="695"/>
      <c r="CV47" s="695"/>
      <c r="CW47" s="695"/>
      <c r="CX47" s="695"/>
      <c r="CY47" s="696"/>
      <c r="CZ47" s="664">
        <v>0</v>
      </c>
      <c r="DA47" s="693"/>
      <c r="DB47" s="693"/>
      <c r="DC47" s="697"/>
      <c r="DD47" s="668">
        <v>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360</v>
      </c>
      <c r="CS48" s="660"/>
      <c r="CT48" s="660"/>
      <c r="CU48" s="660"/>
      <c r="CV48" s="660"/>
      <c r="CW48" s="660"/>
      <c r="CX48" s="660"/>
      <c r="CY48" s="661"/>
      <c r="CZ48" s="664" t="s">
        <v>360</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361</v>
      </c>
      <c r="CE49" s="705"/>
      <c r="CF49" s="705"/>
      <c r="CG49" s="705"/>
      <c r="CH49" s="705"/>
      <c r="CI49" s="705"/>
      <c r="CJ49" s="705"/>
      <c r="CK49" s="705"/>
      <c r="CL49" s="705"/>
      <c r="CM49" s="705"/>
      <c r="CN49" s="705"/>
      <c r="CO49" s="705"/>
      <c r="CP49" s="705"/>
      <c r="CQ49" s="706"/>
      <c r="CR49" s="739">
        <v>18302966</v>
      </c>
      <c r="CS49" s="729"/>
      <c r="CT49" s="729"/>
      <c r="CU49" s="729"/>
      <c r="CV49" s="729"/>
      <c r="CW49" s="729"/>
      <c r="CX49" s="729"/>
      <c r="CY49" s="761"/>
      <c r="CZ49" s="744">
        <v>100</v>
      </c>
      <c r="DA49" s="762"/>
      <c r="DB49" s="762"/>
      <c r="DC49" s="763"/>
      <c r="DD49" s="764">
        <v>12823833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GiC5dxKuw2TFyGEFTXiunFZQohbcHTc47JiD1uxzRq4QnAV0VLit1b36bfAVx4Hx4Ck6vcU7MJIxxmeOFunBg==" saltValue="tYYP1i4C1rvu7EugnNO+1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384</v>
      </c>
      <c r="C7" s="792"/>
      <c r="D7" s="792"/>
      <c r="E7" s="792"/>
      <c r="F7" s="792"/>
      <c r="G7" s="792"/>
      <c r="H7" s="792"/>
      <c r="I7" s="792"/>
      <c r="J7" s="792"/>
      <c r="K7" s="792"/>
      <c r="L7" s="792"/>
      <c r="M7" s="792"/>
      <c r="N7" s="792"/>
      <c r="O7" s="792"/>
      <c r="P7" s="793"/>
      <c r="Q7" s="794">
        <v>18578</v>
      </c>
      <c r="R7" s="795"/>
      <c r="S7" s="795"/>
      <c r="T7" s="795"/>
      <c r="U7" s="795"/>
      <c r="V7" s="795">
        <v>18076</v>
      </c>
      <c r="W7" s="795"/>
      <c r="X7" s="795"/>
      <c r="Y7" s="795"/>
      <c r="Z7" s="795"/>
      <c r="AA7" s="795">
        <v>502</v>
      </c>
      <c r="AB7" s="795"/>
      <c r="AC7" s="795"/>
      <c r="AD7" s="795"/>
      <c r="AE7" s="796"/>
      <c r="AF7" s="797">
        <v>483</v>
      </c>
      <c r="AG7" s="798"/>
      <c r="AH7" s="798"/>
      <c r="AI7" s="798"/>
      <c r="AJ7" s="799"/>
      <c r="AK7" s="834">
        <v>637</v>
      </c>
      <c r="AL7" s="835"/>
      <c r="AM7" s="835"/>
      <c r="AN7" s="835"/>
      <c r="AO7" s="835"/>
      <c r="AP7" s="835">
        <v>7240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592</v>
      </c>
      <c r="BT7" s="839"/>
      <c r="BU7" s="839"/>
      <c r="BV7" s="839"/>
      <c r="BW7" s="839"/>
      <c r="BX7" s="839"/>
      <c r="BY7" s="839"/>
      <c r="BZ7" s="839"/>
      <c r="CA7" s="839"/>
      <c r="CB7" s="839"/>
      <c r="CC7" s="839"/>
      <c r="CD7" s="839"/>
      <c r="CE7" s="839"/>
      <c r="CF7" s="839"/>
      <c r="CG7" s="840"/>
      <c r="CH7" s="831">
        <v>1</v>
      </c>
      <c r="CI7" s="832"/>
      <c r="CJ7" s="832"/>
      <c r="CK7" s="832"/>
      <c r="CL7" s="833"/>
      <c r="CM7" s="831">
        <v>21</v>
      </c>
      <c r="CN7" s="832"/>
      <c r="CO7" s="832"/>
      <c r="CP7" s="832"/>
      <c r="CQ7" s="833"/>
      <c r="CR7" s="831">
        <v>3</v>
      </c>
      <c r="CS7" s="832"/>
      <c r="CT7" s="832"/>
      <c r="CU7" s="832"/>
      <c r="CV7" s="833"/>
      <c r="CW7" s="831" t="s">
        <v>582</v>
      </c>
      <c r="CX7" s="832"/>
      <c r="CY7" s="832"/>
      <c r="CZ7" s="832"/>
      <c r="DA7" s="833"/>
      <c r="DB7" s="831" t="s">
        <v>582</v>
      </c>
      <c r="DC7" s="832"/>
      <c r="DD7" s="832"/>
      <c r="DE7" s="832"/>
      <c r="DF7" s="833"/>
      <c r="DG7" s="831" t="s">
        <v>582</v>
      </c>
      <c r="DH7" s="832"/>
      <c r="DI7" s="832"/>
      <c r="DJ7" s="832"/>
      <c r="DK7" s="833"/>
      <c r="DL7" s="831" t="s">
        <v>582</v>
      </c>
      <c r="DM7" s="832"/>
      <c r="DN7" s="832"/>
      <c r="DO7" s="832"/>
      <c r="DP7" s="833"/>
      <c r="DQ7" s="831" t="s">
        <v>582</v>
      </c>
      <c r="DR7" s="832"/>
      <c r="DS7" s="832"/>
      <c r="DT7" s="832"/>
      <c r="DU7" s="833"/>
      <c r="DV7" s="812"/>
      <c r="DW7" s="813"/>
      <c r="DX7" s="813"/>
      <c r="DY7" s="813"/>
      <c r="DZ7" s="814"/>
      <c r="EA7" s="234"/>
    </row>
    <row r="8" spans="1:131" s="235" customFormat="1" ht="26.25" customHeight="1" x14ac:dyDescent="0.15">
      <c r="A8" s="241">
        <v>2</v>
      </c>
      <c r="B8" s="815" t="s">
        <v>385</v>
      </c>
      <c r="C8" s="816"/>
      <c r="D8" s="816"/>
      <c r="E8" s="816"/>
      <c r="F8" s="816"/>
      <c r="G8" s="816"/>
      <c r="H8" s="816"/>
      <c r="I8" s="816"/>
      <c r="J8" s="816"/>
      <c r="K8" s="816"/>
      <c r="L8" s="816"/>
      <c r="M8" s="816"/>
      <c r="N8" s="816"/>
      <c r="O8" s="816"/>
      <c r="P8" s="817"/>
      <c r="Q8" s="818">
        <v>18</v>
      </c>
      <c r="R8" s="819"/>
      <c r="S8" s="819"/>
      <c r="T8" s="819"/>
      <c r="U8" s="819"/>
      <c r="V8" s="819">
        <v>18</v>
      </c>
      <c r="W8" s="819"/>
      <c r="X8" s="819"/>
      <c r="Y8" s="819"/>
      <c r="Z8" s="819"/>
      <c r="AA8" s="819">
        <v>0</v>
      </c>
      <c r="AB8" s="819"/>
      <c r="AC8" s="819"/>
      <c r="AD8" s="819"/>
      <c r="AE8" s="820"/>
      <c r="AF8" s="821" t="s">
        <v>386</v>
      </c>
      <c r="AG8" s="822"/>
      <c r="AH8" s="822"/>
      <c r="AI8" s="822"/>
      <c r="AJ8" s="823"/>
      <c r="AK8" s="824" t="s">
        <v>582</v>
      </c>
      <c r="AL8" s="825"/>
      <c r="AM8" s="825"/>
      <c r="AN8" s="825"/>
      <c r="AO8" s="825"/>
      <c r="AP8" s="825" t="s">
        <v>582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593</v>
      </c>
      <c r="BT8" s="829"/>
      <c r="BU8" s="829"/>
      <c r="BV8" s="829"/>
      <c r="BW8" s="829"/>
      <c r="BX8" s="829"/>
      <c r="BY8" s="829"/>
      <c r="BZ8" s="829"/>
      <c r="CA8" s="829"/>
      <c r="CB8" s="829"/>
      <c r="CC8" s="829"/>
      <c r="CD8" s="829"/>
      <c r="CE8" s="829"/>
      <c r="CF8" s="829"/>
      <c r="CG8" s="830"/>
      <c r="CH8" s="841">
        <v>409</v>
      </c>
      <c r="CI8" s="842"/>
      <c r="CJ8" s="842"/>
      <c r="CK8" s="842"/>
      <c r="CL8" s="843"/>
      <c r="CM8" s="841">
        <v>1827</v>
      </c>
      <c r="CN8" s="842"/>
      <c r="CO8" s="842"/>
      <c r="CP8" s="842"/>
      <c r="CQ8" s="843"/>
      <c r="CR8" s="841">
        <v>5678</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387</v>
      </c>
      <c r="C9" s="816"/>
      <c r="D9" s="816"/>
      <c r="E9" s="816"/>
      <c r="F9" s="816"/>
      <c r="G9" s="816"/>
      <c r="H9" s="816"/>
      <c r="I9" s="816"/>
      <c r="J9" s="816"/>
      <c r="K9" s="816"/>
      <c r="L9" s="816"/>
      <c r="M9" s="816"/>
      <c r="N9" s="816"/>
      <c r="O9" s="816"/>
      <c r="P9" s="817"/>
      <c r="Q9" s="818">
        <v>170</v>
      </c>
      <c r="R9" s="819"/>
      <c r="S9" s="819"/>
      <c r="T9" s="819"/>
      <c r="U9" s="819"/>
      <c r="V9" s="819">
        <v>169</v>
      </c>
      <c r="W9" s="819"/>
      <c r="X9" s="819"/>
      <c r="Y9" s="819"/>
      <c r="Z9" s="819"/>
      <c r="AA9" s="819">
        <v>1</v>
      </c>
      <c r="AB9" s="819"/>
      <c r="AC9" s="819"/>
      <c r="AD9" s="819"/>
      <c r="AE9" s="820"/>
      <c r="AF9" s="821">
        <v>1</v>
      </c>
      <c r="AG9" s="822"/>
      <c r="AH9" s="822"/>
      <c r="AI9" s="822"/>
      <c r="AJ9" s="823"/>
      <c r="AK9" s="824">
        <v>109</v>
      </c>
      <c r="AL9" s="825"/>
      <c r="AM9" s="825"/>
      <c r="AN9" s="825"/>
      <c r="AO9" s="825"/>
      <c r="AP9" s="825">
        <v>1335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594</v>
      </c>
      <c r="BT9" s="829"/>
      <c r="BU9" s="829"/>
      <c r="BV9" s="829"/>
      <c r="BW9" s="829"/>
      <c r="BX9" s="829"/>
      <c r="BY9" s="829"/>
      <c r="BZ9" s="829"/>
      <c r="CA9" s="829"/>
      <c r="CB9" s="829"/>
      <c r="CC9" s="829"/>
      <c r="CD9" s="829"/>
      <c r="CE9" s="829"/>
      <c r="CF9" s="829"/>
      <c r="CG9" s="830"/>
      <c r="CH9" s="841">
        <v>14</v>
      </c>
      <c r="CI9" s="842"/>
      <c r="CJ9" s="842"/>
      <c r="CK9" s="842"/>
      <c r="CL9" s="843"/>
      <c r="CM9" s="841">
        <v>296</v>
      </c>
      <c r="CN9" s="842"/>
      <c r="CO9" s="842"/>
      <c r="CP9" s="842"/>
      <c r="CQ9" s="843"/>
      <c r="CR9" s="841">
        <v>60</v>
      </c>
      <c r="CS9" s="842"/>
      <c r="CT9" s="842"/>
      <c r="CU9" s="842"/>
      <c r="CV9" s="843"/>
      <c r="CW9" s="841" t="s">
        <v>582</v>
      </c>
      <c r="CX9" s="842"/>
      <c r="CY9" s="842"/>
      <c r="CZ9" s="842"/>
      <c r="DA9" s="843"/>
      <c r="DB9" s="841" t="s">
        <v>582</v>
      </c>
      <c r="DC9" s="842"/>
      <c r="DD9" s="842"/>
      <c r="DE9" s="842"/>
      <c r="DF9" s="843"/>
      <c r="DG9" s="841" t="s">
        <v>582</v>
      </c>
      <c r="DH9" s="842"/>
      <c r="DI9" s="842"/>
      <c r="DJ9" s="842"/>
      <c r="DK9" s="843"/>
      <c r="DL9" s="841" t="s">
        <v>582</v>
      </c>
      <c r="DM9" s="842"/>
      <c r="DN9" s="842"/>
      <c r="DO9" s="842"/>
      <c r="DP9" s="843"/>
      <c r="DQ9" s="841" t="s">
        <v>582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389</v>
      </c>
      <c r="B23" s="850" t="s">
        <v>390</v>
      </c>
      <c r="C23" s="851"/>
      <c r="D23" s="851"/>
      <c r="E23" s="851"/>
      <c r="F23" s="851"/>
      <c r="G23" s="851"/>
      <c r="H23" s="851"/>
      <c r="I23" s="851"/>
      <c r="J23" s="851"/>
      <c r="K23" s="851"/>
      <c r="L23" s="851"/>
      <c r="M23" s="851"/>
      <c r="N23" s="851"/>
      <c r="O23" s="851"/>
      <c r="P23" s="852"/>
      <c r="Q23" s="853">
        <v>18766</v>
      </c>
      <c r="R23" s="854"/>
      <c r="S23" s="854"/>
      <c r="T23" s="854"/>
      <c r="U23" s="854"/>
      <c r="V23" s="854">
        <v>18263</v>
      </c>
      <c r="W23" s="854"/>
      <c r="X23" s="854"/>
      <c r="Y23" s="854"/>
      <c r="Z23" s="854"/>
      <c r="AA23" s="854">
        <v>503</v>
      </c>
      <c r="AB23" s="854"/>
      <c r="AC23" s="854"/>
      <c r="AD23" s="854"/>
      <c r="AE23" s="855"/>
      <c r="AF23" s="856">
        <v>484</v>
      </c>
      <c r="AG23" s="854"/>
      <c r="AH23" s="854"/>
      <c r="AI23" s="854"/>
      <c r="AJ23" s="857"/>
      <c r="AK23" s="858"/>
      <c r="AL23" s="859"/>
      <c r="AM23" s="859"/>
      <c r="AN23" s="859"/>
      <c r="AO23" s="859"/>
      <c r="AP23" s="854">
        <v>8574</v>
      </c>
      <c r="AQ23" s="854"/>
      <c r="AR23" s="854"/>
      <c r="AS23" s="854"/>
      <c r="AT23" s="854"/>
      <c r="AU23" s="860"/>
      <c r="AV23" s="860"/>
      <c r="AW23" s="860"/>
      <c r="AX23" s="860"/>
      <c r="AY23" s="861"/>
      <c r="AZ23" s="869" t="s">
        <v>386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367</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1">
        <v>4213</v>
      </c>
      <c r="R28" s="882"/>
      <c r="S28" s="882"/>
      <c r="T28" s="882"/>
      <c r="U28" s="882"/>
      <c r="V28" s="882">
        <v>4063</v>
      </c>
      <c r="W28" s="882"/>
      <c r="X28" s="882"/>
      <c r="Y28" s="882"/>
      <c r="Z28" s="882"/>
      <c r="AA28" s="882">
        <v>150</v>
      </c>
      <c r="AB28" s="882"/>
      <c r="AC28" s="882"/>
      <c r="AD28" s="882"/>
      <c r="AE28" s="883"/>
      <c r="AF28" s="884">
        <v>150</v>
      </c>
      <c r="AG28" s="882"/>
      <c r="AH28" s="882"/>
      <c r="AI28" s="882"/>
      <c r="AJ28" s="885"/>
      <c r="AK28" s="886">
        <v>387</v>
      </c>
      <c r="AL28" s="878"/>
      <c r="AM28" s="878"/>
      <c r="AN28" s="878"/>
      <c r="AO28" s="878"/>
      <c r="AP28" s="878" t="s">
        <v>583</v>
      </c>
      <c r="AQ28" s="878"/>
      <c r="AR28" s="878"/>
      <c r="AS28" s="878"/>
      <c r="AT28" s="878"/>
      <c r="AU28" s="878" t="s">
        <v>583</v>
      </c>
      <c r="AV28" s="878"/>
      <c r="AW28" s="878"/>
      <c r="AX28" s="878"/>
      <c r="AY28" s="878"/>
      <c r="AZ28" s="878" t="s">
        <v>583</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2377</v>
      </c>
      <c r="R29" s="819"/>
      <c r="S29" s="819"/>
      <c r="T29" s="819"/>
      <c r="U29" s="819"/>
      <c r="V29" s="819">
        <v>2315</v>
      </c>
      <c r="W29" s="819"/>
      <c r="X29" s="819"/>
      <c r="Y29" s="819"/>
      <c r="Z29" s="819"/>
      <c r="AA29" s="819">
        <v>62</v>
      </c>
      <c r="AB29" s="819"/>
      <c r="AC29" s="819"/>
      <c r="AD29" s="819"/>
      <c r="AE29" s="820"/>
      <c r="AF29" s="821">
        <v>62</v>
      </c>
      <c r="AG29" s="822"/>
      <c r="AH29" s="822"/>
      <c r="AI29" s="822"/>
      <c r="AJ29" s="823"/>
      <c r="AK29" s="889">
        <v>347</v>
      </c>
      <c r="AL29" s="890"/>
      <c r="AM29" s="890"/>
      <c r="AN29" s="890"/>
      <c r="AO29" s="890"/>
      <c r="AP29" s="890" t="s">
        <v>582</v>
      </c>
      <c r="AQ29" s="890"/>
      <c r="AR29" s="890"/>
      <c r="AS29" s="890"/>
      <c r="AT29" s="890"/>
      <c r="AU29" s="890" t="s">
        <v>582</v>
      </c>
      <c r="AV29" s="890"/>
      <c r="AW29" s="890"/>
      <c r="AX29" s="890"/>
      <c r="AY29" s="890"/>
      <c r="AZ29" s="890" t="s">
        <v>582</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842</v>
      </c>
      <c r="R30" s="819"/>
      <c r="S30" s="819"/>
      <c r="T30" s="819"/>
      <c r="U30" s="819"/>
      <c r="V30" s="819">
        <v>838</v>
      </c>
      <c r="W30" s="819"/>
      <c r="X30" s="819"/>
      <c r="Y30" s="819"/>
      <c r="Z30" s="819"/>
      <c r="AA30" s="819">
        <v>4</v>
      </c>
      <c r="AB30" s="819"/>
      <c r="AC30" s="819"/>
      <c r="AD30" s="819"/>
      <c r="AE30" s="820"/>
      <c r="AF30" s="821">
        <v>4</v>
      </c>
      <c r="AG30" s="822"/>
      <c r="AH30" s="822"/>
      <c r="AI30" s="822"/>
      <c r="AJ30" s="823"/>
      <c r="AK30" s="889">
        <v>330</v>
      </c>
      <c r="AL30" s="890"/>
      <c r="AM30" s="890"/>
      <c r="AN30" s="890"/>
      <c r="AO30" s="890"/>
      <c r="AP30" s="890" t="s">
        <v>582</v>
      </c>
      <c r="AQ30" s="890"/>
      <c r="AR30" s="890"/>
      <c r="AS30" s="890"/>
      <c r="AT30" s="890"/>
      <c r="AU30" s="890" t="s">
        <v>582</v>
      </c>
      <c r="AV30" s="890"/>
      <c r="AW30" s="890"/>
      <c r="AX30" s="890"/>
      <c r="AY30" s="890"/>
      <c r="AZ30" s="890" t="s">
        <v>582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1559</v>
      </c>
      <c r="R31" s="819"/>
      <c r="S31" s="819"/>
      <c r="T31" s="819"/>
      <c r="U31" s="819"/>
      <c r="V31" s="819">
        <v>1229</v>
      </c>
      <c r="W31" s="819"/>
      <c r="X31" s="819"/>
      <c r="Y31" s="819"/>
      <c r="Z31" s="819"/>
      <c r="AA31" s="819">
        <v>330</v>
      </c>
      <c r="AB31" s="819"/>
      <c r="AC31" s="819"/>
      <c r="AD31" s="819"/>
      <c r="AE31" s="820"/>
      <c r="AF31" s="821">
        <v>330</v>
      </c>
      <c r="AG31" s="822"/>
      <c r="AH31" s="822"/>
      <c r="AI31" s="822"/>
      <c r="AJ31" s="823"/>
      <c r="AK31" s="889">
        <v>514</v>
      </c>
      <c r="AL31" s="890"/>
      <c r="AM31" s="890"/>
      <c r="AN31" s="890"/>
      <c r="AO31" s="890"/>
      <c r="AP31" s="890">
        <v>5801</v>
      </c>
      <c r="AQ31" s="890"/>
      <c r="AR31" s="890"/>
      <c r="AS31" s="890"/>
      <c r="AT31" s="890"/>
      <c r="AU31" s="890">
        <v>4089</v>
      </c>
      <c r="AV31" s="890"/>
      <c r="AW31" s="890"/>
      <c r="AX31" s="890"/>
      <c r="AY31" s="890"/>
      <c r="AZ31" s="890" t="s">
        <v>582</v>
      </c>
      <c r="BA31" s="890"/>
      <c r="BB31" s="890"/>
      <c r="BC31" s="890"/>
      <c r="BD31" s="890"/>
      <c r="BE31" s="887" t="s">
        <v>405</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v>110</v>
      </c>
      <c r="R32" s="819"/>
      <c r="S32" s="819"/>
      <c r="T32" s="819"/>
      <c r="U32" s="819"/>
      <c r="V32" s="819">
        <v>67</v>
      </c>
      <c r="W32" s="819"/>
      <c r="X32" s="819"/>
      <c r="Y32" s="819"/>
      <c r="Z32" s="819"/>
      <c r="AA32" s="819">
        <v>43</v>
      </c>
      <c r="AB32" s="819"/>
      <c r="AC32" s="819"/>
      <c r="AD32" s="819"/>
      <c r="AE32" s="820"/>
      <c r="AF32" s="821">
        <v>43</v>
      </c>
      <c r="AG32" s="822"/>
      <c r="AH32" s="822"/>
      <c r="AI32" s="822"/>
      <c r="AJ32" s="823"/>
      <c r="AK32" s="889">
        <v>51</v>
      </c>
      <c r="AL32" s="890"/>
      <c r="AM32" s="890"/>
      <c r="AN32" s="890"/>
      <c r="AO32" s="890"/>
      <c r="AP32" s="890">
        <v>155</v>
      </c>
      <c r="AQ32" s="890"/>
      <c r="AR32" s="890"/>
      <c r="AS32" s="890"/>
      <c r="AT32" s="890"/>
      <c r="AU32" s="890">
        <v>142</v>
      </c>
      <c r="AV32" s="890"/>
      <c r="AW32" s="890"/>
      <c r="AX32" s="890"/>
      <c r="AY32" s="890"/>
      <c r="AZ32" s="890" t="s">
        <v>582</v>
      </c>
      <c r="BA32" s="890"/>
      <c r="BB32" s="890"/>
      <c r="BC32" s="890"/>
      <c r="BD32" s="890"/>
      <c r="BE32" s="887" t="s">
        <v>407</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408</v>
      </c>
      <c r="C33" s="816"/>
      <c r="D33" s="816"/>
      <c r="E33" s="816"/>
      <c r="F33" s="816"/>
      <c r="G33" s="816"/>
      <c r="H33" s="816"/>
      <c r="I33" s="816"/>
      <c r="J33" s="816"/>
      <c r="K33" s="816"/>
      <c r="L33" s="816"/>
      <c r="M33" s="816"/>
      <c r="N33" s="816"/>
      <c r="O33" s="816"/>
      <c r="P33" s="817"/>
      <c r="Q33" s="818">
        <v>1086</v>
      </c>
      <c r="R33" s="819"/>
      <c r="S33" s="819"/>
      <c r="T33" s="819"/>
      <c r="U33" s="819"/>
      <c r="V33" s="819">
        <v>1026</v>
      </c>
      <c r="W33" s="819"/>
      <c r="X33" s="819"/>
      <c r="Y33" s="819"/>
      <c r="Z33" s="819"/>
      <c r="AA33" s="819">
        <v>60</v>
      </c>
      <c r="AB33" s="819"/>
      <c r="AC33" s="819"/>
      <c r="AD33" s="819"/>
      <c r="AE33" s="820"/>
      <c r="AF33" s="821">
        <v>470</v>
      </c>
      <c r="AG33" s="822"/>
      <c r="AH33" s="822"/>
      <c r="AI33" s="822"/>
      <c r="AJ33" s="823"/>
      <c r="AK33" s="889">
        <v>352</v>
      </c>
      <c r="AL33" s="890"/>
      <c r="AM33" s="890"/>
      <c r="AN33" s="890"/>
      <c r="AO33" s="890"/>
      <c r="AP33" s="890">
        <v>2339</v>
      </c>
      <c r="AQ33" s="890"/>
      <c r="AR33" s="890"/>
      <c r="AS33" s="890"/>
      <c r="AT33" s="890"/>
      <c r="AU33" s="890">
        <v>2339</v>
      </c>
      <c r="AV33" s="890"/>
      <c r="AW33" s="890"/>
      <c r="AX33" s="890"/>
      <c r="AY33" s="890"/>
      <c r="AZ33" s="890" t="s">
        <v>582</v>
      </c>
      <c r="BA33" s="890"/>
      <c r="BB33" s="890"/>
      <c r="BC33" s="890"/>
      <c r="BD33" s="890"/>
      <c r="BE33" s="887" t="s">
        <v>409</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0"/>
      <c r="BA34" s="890"/>
      <c r="BB34" s="890"/>
      <c r="BC34" s="890"/>
      <c r="BD34" s="890"/>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0"/>
      <c r="BA35" s="890"/>
      <c r="BB35" s="890"/>
      <c r="BC35" s="890"/>
      <c r="BD35" s="890"/>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0"/>
      <c r="BA36" s="890"/>
      <c r="BB36" s="890"/>
      <c r="BC36" s="890"/>
      <c r="BD36" s="890"/>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389</v>
      </c>
      <c r="B63" s="850" t="s">
        <v>411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1060</v>
      </c>
      <c r="AG63" s="901"/>
      <c r="AH63" s="901"/>
      <c r="AI63" s="901"/>
      <c r="AJ63" s="902"/>
      <c r="AK63" s="903"/>
      <c r="AL63" s="898"/>
      <c r="AM63" s="898"/>
      <c r="AN63" s="898"/>
      <c r="AO63" s="898"/>
      <c r="AP63" s="901">
        <v>8295</v>
      </c>
      <c r="AQ63" s="901"/>
      <c r="AR63" s="901"/>
      <c r="AS63" s="901"/>
      <c r="AT63" s="901"/>
      <c r="AU63" s="901">
        <v>6570</v>
      </c>
      <c r="AV63" s="901"/>
      <c r="AW63" s="901"/>
      <c r="AX63" s="901"/>
      <c r="AY63" s="901"/>
      <c r="AZ63" s="905"/>
      <c r="BA63" s="905"/>
      <c r="BB63" s="905"/>
      <c r="BC63" s="905"/>
      <c r="BD63" s="905"/>
      <c r="BE63" s="906"/>
      <c r="BF63" s="906"/>
      <c r="BG63" s="906"/>
      <c r="BH63" s="906"/>
      <c r="BI63" s="907"/>
      <c r="BJ63" s="908" t="s">
        <v>412</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1" t="s">
        <v>418</v>
      </c>
      <c r="AG66" s="873"/>
      <c r="AH66" s="873"/>
      <c r="AI66" s="873"/>
      <c r="AJ66" s="912"/>
      <c r="AK66" s="777" t="s">
        <v>419</v>
      </c>
      <c r="AL66" s="801"/>
      <c r="AM66" s="801"/>
      <c r="AN66" s="801"/>
      <c r="AO66" s="802"/>
      <c r="AP66" s="777" t="s">
        <v>420</v>
      </c>
      <c r="AQ66" s="778"/>
      <c r="AR66" s="778"/>
      <c r="AS66" s="778"/>
      <c r="AT66" s="779"/>
      <c r="AU66" s="777" t="s">
        <v>421</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580</v>
      </c>
      <c r="C68" s="929"/>
      <c r="D68" s="929"/>
      <c r="E68" s="929"/>
      <c r="F68" s="929"/>
      <c r="G68" s="929"/>
      <c r="H68" s="929"/>
      <c r="I68" s="929"/>
      <c r="J68" s="929"/>
      <c r="K68" s="929"/>
      <c r="L68" s="929"/>
      <c r="M68" s="929"/>
      <c r="N68" s="929"/>
      <c r="O68" s="929"/>
      <c r="P68" s="930"/>
      <c r="Q68" s="931">
        <v>6927</v>
      </c>
      <c r="R68" s="925"/>
      <c r="S68" s="925"/>
      <c r="T68" s="925"/>
      <c r="U68" s="925"/>
      <c r="V68" s="925">
        <v>5815</v>
      </c>
      <c r="W68" s="925"/>
      <c r="X68" s="925"/>
      <c r="Y68" s="925"/>
      <c r="Z68" s="925"/>
      <c r="AA68" s="925">
        <v>1112</v>
      </c>
      <c r="AB68" s="925"/>
      <c r="AC68" s="925"/>
      <c r="AD68" s="925"/>
      <c r="AE68" s="925"/>
      <c r="AF68" s="925">
        <v>4994</v>
      </c>
      <c r="AG68" s="925"/>
      <c r="AH68" s="925"/>
      <c r="AI68" s="925"/>
      <c r="AJ68" s="925"/>
      <c r="AK68" s="925" t="s">
        <v>583</v>
      </c>
      <c r="AL68" s="925"/>
      <c r="AM68" s="925"/>
      <c r="AN68" s="925"/>
      <c r="AO68" s="925"/>
      <c r="AP68" s="925">
        <v>2459</v>
      </c>
      <c r="AQ68" s="925"/>
      <c r="AR68" s="925"/>
      <c r="AS68" s="925"/>
      <c r="AT68" s="925"/>
      <c r="AU68" s="925" t="s">
        <v>583</v>
      </c>
      <c r="AV68" s="925"/>
      <c r="AW68" s="925"/>
      <c r="AX68" s="925"/>
      <c r="AY68" s="925"/>
      <c r="AZ68" s="926" t="s">
        <v>587</v>
      </c>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581</v>
      </c>
      <c r="C69" s="933"/>
      <c r="D69" s="933"/>
      <c r="E69" s="933"/>
      <c r="F69" s="933"/>
      <c r="G69" s="933"/>
      <c r="H69" s="933"/>
      <c r="I69" s="933"/>
      <c r="J69" s="933"/>
      <c r="K69" s="933"/>
      <c r="L69" s="933"/>
      <c r="M69" s="933"/>
      <c r="N69" s="933"/>
      <c r="O69" s="933"/>
      <c r="P69" s="934"/>
      <c r="Q69" s="935">
        <v>1330</v>
      </c>
      <c r="R69" s="890"/>
      <c r="S69" s="890"/>
      <c r="T69" s="890"/>
      <c r="U69" s="890"/>
      <c r="V69" s="890">
        <v>1269</v>
      </c>
      <c r="W69" s="890"/>
      <c r="X69" s="890"/>
      <c r="Y69" s="890"/>
      <c r="Z69" s="890"/>
      <c r="AA69" s="890">
        <v>61</v>
      </c>
      <c r="AB69" s="890"/>
      <c r="AC69" s="890"/>
      <c r="AD69" s="890"/>
      <c r="AE69" s="890"/>
      <c r="AF69" s="890">
        <v>61</v>
      </c>
      <c r="AG69" s="890"/>
      <c r="AH69" s="890"/>
      <c r="AI69" s="890"/>
      <c r="AJ69" s="890"/>
      <c r="AK69" s="890" t="s">
        <v>582</v>
      </c>
      <c r="AL69" s="890"/>
      <c r="AM69" s="890"/>
      <c r="AN69" s="890"/>
      <c r="AO69" s="890"/>
      <c r="AP69" s="890" t="s">
        <v>582</v>
      </c>
      <c r="AQ69" s="890"/>
      <c r="AR69" s="890"/>
      <c r="AS69" s="890"/>
      <c r="AT69" s="890"/>
      <c r="AU69" s="890" t="s">
        <v>582</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584</v>
      </c>
      <c r="C70" s="933"/>
      <c r="D70" s="933"/>
      <c r="E70" s="933"/>
      <c r="F70" s="933"/>
      <c r="G70" s="933"/>
      <c r="H70" s="933"/>
      <c r="I70" s="933"/>
      <c r="J70" s="933"/>
      <c r="K70" s="933"/>
      <c r="L70" s="933"/>
      <c r="M70" s="933"/>
      <c r="N70" s="933"/>
      <c r="O70" s="933"/>
      <c r="P70" s="934"/>
      <c r="Q70" s="935">
        <v>22449</v>
      </c>
      <c r="R70" s="890"/>
      <c r="S70" s="890"/>
      <c r="T70" s="890"/>
      <c r="U70" s="890"/>
      <c r="V70" s="890">
        <v>22997</v>
      </c>
      <c r="W70" s="890"/>
      <c r="X70" s="890"/>
      <c r="Y70" s="890"/>
      <c r="Z70" s="890"/>
      <c r="AA70" s="890">
        <v>-548</v>
      </c>
      <c r="AB70" s="890"/>
      <c r="AC70" s="890"/>
      <c r="AD70" s="890"/>
      <c r="AE70" s="890"/>
      <c r="AF70" s="890">
        <v>5464</v>
      </c>
      <c r="AG70" s="890"/>
      <c r="AH70" s="890"/>
      <c r="AI70" s="890"/>
      <c r="AJ70" s="890"/>
      <c r="AK70" s="890" t="s">
        <v>582</v>
      </c>
      <c r="AL70" s="890"/>
      <c r="AM70" s="890"/>
      <c r="AN70" s="890"/>
      <c r="AO70" s="890"/>
      <c r="AP70" s="890">
        <v>27011</v>
      </c>
      <c r="AQ70" s="890"/>
      <c r="AR70" s="890"/>
      <c r="AS70" s="890"/>
      <c r="AT70" s="890"/>
      <c r="AU70" s="890">
        <v>459</v>
      </c>
      <c r="AV70" s="890"/>
      <c r="AW70" s="890"/>
      <c r="AX70" s="890"/>
      <c r="AY70" s="890"/>
      <c r="AZ70" s="936" t="s">
        <v>588</v>
      </c>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585</v>
      </c>
      <c r="C71" s="933"/>
      <c r="D71" s="933"/>
      <c r="E71" s="933"/>
      <c r="F71" s="933"/>
      <c r="G71" s="933"/>
      <c r="H71" s="933"/>
      <c r="I71" s="933"/>
      <c r="J71" s="933"/>
      <c r="K71" s="933"/>
      <c r="L71" s="933"/>
      <c r="M71" s="933"/>
      <c r="N71" s="933"/>
      <c r="O71" s="933"/>
      <c r="P71" s="934"/>
      <c r="Q71" s="935">
        <v>95</v>
      </c>
      <c r="R71" s="890"/>
      <c r="S71" s="890"/>
      <c r="T71" s="890"/>
      <c r="U71" s="890"/>
      <c r="V71" s="890">
        <v>82</v>
      </c>
      <c r="W71" s="890"/>
      <c r="X71" s="890"/>
      <c r="Y71" s="890"/>
      <c r="Z71" s="890"/>
      <c r="AA71" s="890">
        <v>13</v>
      </c>
      <c r="AB71" s="890"/>
      <c r="AC71" s="890"/>
      <c r="AD71" s="890"/>
      <c r="AE71" s="890"/>
      <c r="AF71" s="890">
        <v>13</v>
      </c>
      <c r="AG71" s="890"/>
      <c r="AH71" s="890"/>
      <c r="AI71" s="890"/>
      <c r="AJ71" s="890"/>
      <c r="AK71" s="890">
        <v>38</v>
      </c>
      <c r="AL71" s="890"/>
      <c r="AM71" s="890"/>
      <c r="AN71" s="890"/>
      <c r="AO71" s="890"/>
      <c r="AP71" s="890" t="s">
        <v>582</v>
      </c>
      <c r="AQ71" s="890"/>
      <c r="AR71" s="890"/>
      <c r="AS71" s="890"/>
      <c r="AT71" s="890"/>
      <c r="AU71" s="890" t="s">
        <v>582</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586</v>
      </c>
      <c r="C72" s="933"/>
      <c r="D72" s="933"/>
      <c r="E72" s="933"/>
      <c r="F72" s="933"/>
      <c r="G72" s="933"/>
      <c r="H72" s="933"/>
      <c r="I72" s="933"/>
      <c r="J72" s="933"/>
      <c r="K72" s="933"/>
      <c r="L72" s="933"/>
      <c r="M72" s="933"/>
      <c r="N72" s="933"/>
      <c r="O72" s="933"/>
      <c r="P72" s="934"/>
      <c r="Q72" s="935">
        <v>266</v>
      </c>
      <c r="R72" s="890"/>
      <c r="S72" s="890"/>
      <c r="T72" s="890"/>
      <c r="U72" s="890"/>
      <c r="V72" s="890">
        <v>235</v>
      </c>
      <c r="W72" s="890"/>
      <c r="X72" s="890"/>
      <c r="Y72" s="890"/>
      <c r="Z72" s="890"/>
      <c r="AA72" s="890">
        <v>31</v>
      </c>
      <c r="AB72" s="890"/>
      <c r="AC72" s="890"/>
      <c r="AD72" s="890"/>
      <c r="AE72" s="890"/>
      <c r="AF72" s="890">
        <v>31</v>
      </c>
      <c r="AG72" s="890"/>
      <c r="AH72" s="890"/>
      <c r="AI72" s="890"/>
      <c r="AJ72" s="890"/>
      <c r="AK72" s="890" t="s">
        <v>582</v>
      </c>
      <c r="AL72" s="890"/>
      <c r="AM72" s="890"/>
      <c r="AN72" s="890"/>
      <c r="AO72" s="890"/>
      <c r="AP72" s="890" t="s">
        <v>582</v>
      </c>
      <c r="AQ72" s="890"/>
      <c r="AR72" s="890"/>
      <c r="AS72" s="890"/>
      <c r="AT72" s="890"/>
      <c r="AU72" s="890" t="s">
        <v>582</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815" t="s">
        <v>589</v>
      </c>
      <c r="C73" s="816"/>
      <c r="D73" s="816"/>
      <c r="E73" s="816"/>
      <c r="F73" s="816"/>
      <c r="G73" s="816"/>
      <c r="H73" s="816"/>
      <c r="I73" s="816"/>
      <c r="J73" s="816"/>
      <c r="K73" s="816"/>
      <c r="L73" s="816"/>
      <c r="M73" s="816"/>
      <c r="N73" s="816"/>
      <c r="O73" s="816"/>
      <c r="P73" s="817"/>
      <c r="Q73" s="818">
        <v>8452</v>
      </c>
      <c r="R73" s="819"/>
      <c r="S73" s="819"/>
      <c r="T73" s="819"/>
      <c r="U73" s="819"/>
      <c r="V73" s="819">
        <v>8381</v>
      </c>
      <c r="W73" s="819"/>
      <c r="X73" s="819"/>
      <c r="Y73" s="819"/>
      <c r="Z73" s="819"/>
      <c r="AA73" s="819">
        <v>72</v>
      </c>
      <c r="AB73" s="819"/>
      <c r="AC73" s="819"/>
      <c r="AD73" s="819"/>
      <c r="AE73" s="820"/>
      <c r="AF73" s="938">
        <v>72</v>
      </c>
      <c r="AG73" s="939"/>
      <c r="AH73" s="939"/>
      <c r="AI73" s="939"/>
      <c r="AJ73" s="889"/>
      <c r="AK73" s="938">
        <v>970</v>
      </c>
      <c r="AL73" s="939"/>
      <c r="AM73" s="939"/>
      <c r="AN73" s="939"/>
      <c r="AO73" s="889"/>
      <c r="AP73" s="890" t="s">
        <v>582</v>
      </c>
      <c r="AQ73" s="890"/>
      <c r="AR73" s="890"/>
      <c r="AS73" s="890"/>
      <c r="AT73" s="890"/>
      <c r="AU73" s="890" t="s">
        <v>582</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815" t="s">
        <v>590</v>
      </c>
      <c r="C74" s="816"/>
      <c r="D74" s="816"/>
      <c r="E74" s="816"/>
      <c r="F74" s="816"/>
      <c r="G74" s="816"/>
      <c r="H74" s="816"/>
      <c r="I74" s="816"/>
      <c r="J74" s="816"/>
      <c r="K74" s="816"/>
      <c r="L74" s="816"/>
      <c r="M74" s="816"/>
      <c r="N74" s="816"/>
      <c r="O74" s="816"/>
      <c r="P74" s="817"/>
      <c r="Q74" s="818">
        <v>1636</v>
      </c>
      <c r="R74" s="819"/>
      <c r="S74" s="819"/>
      <c r="T74" s="819"/>
      <c r="U74" s="819"/>
      <c r="V74" s="819">
        <v>1535</v>
      </c>
      <c r="W74" s="819"/>
      <c r="X74" s="819"/>
      <c r="Y74" s="819"/>
      <c r="Z74" s="819"/>
      <c r="AA74" s="819">
        <v>100</v>
      </c>
      <c r="AB74" s="819"/>
      <c r="AC74" s="819"/>
      <c r="AD74" s="819"/>
      <c r="AE74" s="820"/>
      <c r="AF74" s="938">
        <v>100</v>
      </c>
      <c r="AG74" s="939"/>
      <c r="AH74" s="939"/>
      <c r="AI74" s="939"/>
      <c r="AJ74" s="889"/>
      <c r="AK74" s="890" t="s">
        <v>582</v>
      </c>
      <c r="AL74" s="890"/>
      <c r="AM74" s="890"/>
      <c r="AN74" s="890"/>
      <c r="AO74" s="890"/>
      <c r="AP74" s="890" t="s">
        <v>582</v>
      </c>
      <c r="AQ74" s="890"/>
      <c r="AR74" s="890"/>
      <c r="AS74" s="890"/>
      <c r="AT74" s="890"/>
      <c r="AU74" s="890" t="s">
        <v>582</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815" t="s">
        <v>591</v>
      </c>
      <c r="C75" s="816"/>
      <c r="D75" s="816"/>
      <c r="E75" s="816"/>
      <c r="F75" s="816"/>
      <c r="G75" s="816"/>
      <c r="H75" s="816"/>
      <c r="I75" s="816"/>
      <c r="J75" s="816"/>
      <c r="K75" s="816"/>
      <c r="L75" s="816"/>
      <c r="M75" s="816"/>
      <c r="N75" s="816"/>
      <c r="O75" s="816"/>
      <c r="P75" s="817"/>
      <c r="Q75" s="818">
        <v>830487</v>
      </c>
      <c r="R75" s="819"/>
      <c r="S75" s="819"/>
      <c r="T75" s="819"/>
      <c r="U75" s="819"/>
      <c r="V75" s="819">
        <v>800586</v>
      </c>
      <c r="W75" s="819"/>
      <c r="X75" s="819"/>
      <c r="Y75" s="819"/>
      <c r="Z75" s="819"/>
      <c r="AA75" s="819">
        <v>29902</v>
      </c>
      <c r="AB75" s="819"/>
      <c r="AC75" s="819"/>
      <c r="AD75" s="819"/>
      <c r="AE75" s="820"/>
      <c r="AF75" s="938">
        <v>29900</v>
      </c>
      <c r="AG75" s="939"/>
      <c r="AH75" s="939"/>
      <c r="AI75" s="939"/>
      <c r="AJ75" s="889"/>
      <c r="AK75" s="938">
        <v>5</v>
      </c>
      <c r="AL75" s="939"/>
      <c r="AM75" s="939"/>
      <c r="AN75" s="939"/>
      <c r="AO75" s="889"/>
      <c r="AP75" s="890" t="s">
        <v>582</v>
      </c>
      <c r="AQ75" s="890"/>
      <c r="AR75" s="890"/>
      <c r="AS75" s="890"/>
      <c r="AT75" s="890"/>
      <c r="AU75" s="890" t="s">
        <v>582</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c r="C76" s="933"/>
      <c r="D76" s="933"/>
      <c r="E76" s="933"/>
      <c r="F76" s="933"/>
      <c r="G76" s="933"/>
      <c r="H76" s="933"/>
      <c r="I76" s="933"/>
      <c r="J76" s="933"/>
      <c r="K76" s="933"/>
      <c r="L76" s="933"/>
      <c r="M76" s="933"/>
      <c r="N76" s="933"/>
      <c r="O76" s="933"/>
      <c r="P76" s="934"/>
      <c r="Q76" s="940"/>
      <c r="R76" s="939"/>
      <c r="S76" s="939"/>
      <c r="T76" s="939"/>
      <c r="U76" s="889"/>
      <c r="V76" s="938"/>
      <c r="W76" s="939"/>
      <c r="X76" s="939"/>
      <c r="Y76" s="939"/>
      <c r="Z76" s="889"/>
      <c r="AA76" s="938"/>
      <c r="AB76" s="939"/>
      <c r="AC76" s="939"/>
      <c r="AD76" s="939"/>
      <c r="AE76" s="889"/>
      <c r="AF76" s="938"/>
      <c r="AG76" s="939"/>
      <c r="AH76" s="939"/>
      <c r="AI76" s="939"/>
      <c r="AJ76" s="889"/>
      <c r="AK76" s="938"/>
      <c r="AL76" s="939"/>
      <c r="AM76" s="939"/>
      <c r="AN76" s="939"/>
      <c r="AO76" s="889"/>
      <c r="AP76" s="938"/>
      <c r="AQ76" s="939"/>
      <c r="AR76" s="939"/>
      <c r="AS76" s="939"/>
      <c r="AT76" s="889"/>
      <c r="AU76" s="938"/>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40"/>
      <c r="R77" s="939"/>
      <c r="S77" s="939"/>
      <c r="T77" s="939"/>
      <c r="U77" s="889"/>
      <c r="V77" s="938"/>
      <c r="W77" s="939"/>
      <c r="X77" s="939"/>
      <c r="Y77" s="939"/>
      <c r="Z77" s="889"/>
      <c r="AA77" s="938"/>
      <c r="AB77" s="939"/>
      <c r="AC77" s="939"/>
      <c r="AD77" s="939"/>
      <c r="AE77" s="889"/>
      <c r="AF77" s="938"/>
      <c r="AG77" s="939"/>
      <c r="AH77" s="939"/>
      <c r="AI77" s="939"/>
      <c r="AJ77" s="889"/>
      <c r="AK77" s="938"/>
      <c r="AL77" s="939"/>
      <c r="AM77" s="939"/>
      <c r="AN77" s="939"/>
      <c r="AO77" s="889"/>
      <c r="AP77" s="938"/>
      <c r="AQ77" s="939"/>
      <c r="AR77" s="939"/>
      <c r="AS77" s="939"/>
      <c r="AT77" s="889"/>
      <c r="AU77" s="938"/>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389</v>
      </c>
      <c r="B88" s="850" t="s">
        <v>422</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40635</v>
      </c>
      <c r="AG88" s="901"/>
      <c r="AH88" s="901"/>
      <c r="AI88" s="901"/>
      <c r="AJ88" s="901"/>
      <c r="AK88" s="898"/>
      <c r="AL88" s="898"/>
      <c r="AM88" s="898"/>
      <c r="AN88" s="898"/>
      <c r="AO88" s="898"/>
      <c r="AP88" s="901">
        <v>29470</v>
      </c>
      <c r="AQ88" s="901"/>
      <c r="AR88" s="901"/>
      <c r="AS88" s="901"/>
      <c r="AT88" s="901"/>
      <c r="AU88" s="901">
        <v>459</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423</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5741</v>
      </c>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424</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425</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428</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429</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430</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431</v>
      </c>
      <c r="AB109" s="954"/>
      <c r="AC109" s="954"/>
      <c r="AD109" s="954"/>
      <c r="AE109" s="955"/>
      <c r="AF109" s="953" t="s">
        <v>304</v>
      </c>
      <c r="AG109" s="954"/>
      <c r="AH109" s="954"/>
      <c r="AI109" s="954"/>
      <c r="AJ109" s="955"/>
      <c r="AK109" s="953" t="s">
        <v>303</v>
      </c>
      <c r="AL109" s="954"/>
      <c r="AM109" s="954"/>
      <c r="AN109" s="954"/>
      <c r="AO109" s="955"/>
      <c r="AP109" s="953" t="s">
        <v>432</v>
      </c>
      <c r="AQ109" s="954"/>
      <c r="AR109" s="954"/>
      <c r="AS109" s="954"/>
      <c r="AT109" s="956"/>
      <c r="AU109" s="973" t="s">
        <v>430</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431</v>
      </c>
      <c r="BR109" s="954"/>
      <c r="BS109" s="954"/>
      <c r="BT109" s="954"/>
      <c r="BU109" s="955"/>
      <c r="BV109" s="953" t="s">
        <v>304</v>
      </c>
      <c r="BW109" s="954"/>
      <c r="BX109" s="954"/>
      <c r="BY109" s="954"/>
      <c r="BZ109" s="955"/>
      <c r="CA109" s="953" t="s">
        <v>303</v>
      </c>
      <c r="CB109" s="954"/>
      <c r="CC109" s="954"/>
      <c r="CD109" s="954"/>
      <c r="CE109" s="955"/>
      <c r="CF109" s="974" t="s">
        <v>432</v>
      </c>
      <c r="CG109" s="974"/>
      <c r="CH109" s="974"/>
      <c r="CI109" s="974"/>
      <c r="CJ109" s="974"/>
      <c r="CK109" s="953" t="s">
        <v>433</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431</v>
      </c>
      <c r="DH109" s="954"/>
      <c r="DI109" s="954"/>
      <c r="DJ109" s="954"/>
      <c r="DK109" s="955"/>
      <c r="DL109" s="953" t="s">
        <v>304</v>
      </c>
      <c r="DM109" s="954"/>
      <c r="DN109" s="954"/>
      <c r="DO109" s="954"/>
      <c r="DP109" s="955"/>
      <c r="DQ109" s="953" t="s">
        <v>303</v>
      </c>
      <c r="DR109" s="954"/>
      <c r="DS109" s="954"/>
      <c r="DT109" s="954"/>
      <c r="DU109" s="955"/>
      <c r="DV109" s="953" t="s">
        <v>432</v>
      </c>
      <c r="DW109" s="954"/>
      <c r="DX109" s="954"/>
      <c r="DY109" s="954"/>
      <c r="DZ109" s="956"/>
    </row>
    <row r="110" spans="1:131" s="226" customFormat="1" ht="26.25" customHeight="1" x14ac:dyDescent="0.15">
      <c r="A110" s="957" t="s">
        <v>434</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573462</v>
      </c>
      <c r="AB110" s="961"/>
      <c r="AC110" s="961"/>
      <c r="AD110" s="961"/>
      <c r="AE110" s="962"/>
      <c r="AF110" s="963">
        <v>624440</v>
      </c>
      <c r="AG110" s="961"/>
      <c r="AH110" s="961"/>
      <c r="AI110" s="961"/>
      <c r="AJ110" s="962"/>
      <c r="AK110" s="963">
        <v>617588</v>
      </c>
      <c r="AL110" s="961"/>
      <c r="AM110" s="961"/>
      <c r="AN110" s="961"/>
      <c r="AO110" s="962"/>
      <c r="AP110" s="964">
        <v>5.9</v>
      </c>
      <c r="AQ110" s="965"/>
      <c r="AR110" s="965"/>
      <c r="AS110" s="965"/>
      <c r="AT110" s="966"/>
      <c r="AU110" s="967" t="s">
        <v>67</v>
      </c>
      <c r="AV110" s="968"/>
      <c r="AW110" s="968"/>
      <c r="AX110" s="968"/>
      <c r="AY110" s="968"/>
      <c r="AZ110" s="1009" t="s">
        <v>435</v>
      </c>
      <c r="BA110" s="958"/>
      <c r="BB110" s="958"/>
      <c r="BC110" s="958"/>
      <c r="BD110" s="958"/>
      <c r="BE110" s="958"/>
      <c r="BF110" s="958"/>
      <c r="BG110" s="958"/>
      <c r="BH110" s="958"/>
      <c r="BI110" s="958"/>
      <c r="BJ110" s="958"/>
      <c r="BK110" s="958"/>
      <c r="BL110" s="958"/>
      <c r="BM110" s="958"/>
      <c r="BN110" s="958"/>
      <c r="BO110" s="958"/>
      <c r="BP110" s="959"/>
      <c r="BQ110" s="995">
        <v>8201609</v>
      </c>
      <c r="BR110" s="996"/>
      <c r="BS110" s="996"/>
      <c r="BT110" s="996"/>
      <c r="BU110" s="996"/>
      <c r="BV110" s="996">
        <v>8512738</v>
      </c>
      <c r="BW110" s="996"/>
      <c r="BX110" s="996"/>
      <c r="BY110" s="996"/>
      <c r="BZ110" s="996"/>
      <c r="CA110" s="996">
        <v>8574453</v>
      </c>
      <c r="CB110" s="996"/>
      <c r="CC110" s="996"/>
      <c r="CD110" s="996"/>
      <c r="CE110" s="996"/>
      <c r="CF110" s="1010">
        <v>81.5</v>
      </c>
      <c r="CG110" s="1011"/>
      <c r="CH110" s="1011"/>
      <c r="CI110" s="1011"/>
      <c r="CJ110" s="1011"/>
      <c r="CK110" s="1012" t="s">
        <v>436</v>
      </c>
      <c r="CL110" s="1013"/>
      <c r="CM110" s="992" t="s">
        <v>437</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386</v>
      </c>
      <c r="DH110" s="996"/>
      <c r="DI110" s="996"/>
      <c r="DJ110" s="996"/>
      <c r="DK110" s="996"/>
      <c r="DL110" s="996" t="s">
        <v>438</v>
      </c>
      <c r="DM110" s="996"/>
      <c r="DN110" s="996"/>
      <c r="DO110" s="996"/>
      <c r="DP110" s="996"/>
      <c r="DQ110" s="996" t="s">
        <v>439</v>
      </c>
      <c r="DR110" s="996"/>
      <c r="DS110" s="996"/>
      <c r="DT110" s="996"/>
      <c r="DU110" s="996"/>
      <c r="DV110" s="997" t="s">
        <v>440</v>
      </c>
      <c r="DW110" s="997"/>
      <c r="DX110" s="997"/>
      <c r="DY110" s="997"/>
      <c r="DZ110" s="998"/>
    </row>
    <row r="111" spans="1:131" s="226" customFormat="1" ht="26.25" customHeight="1" x14ac:dyDescent="0.15">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386</v>
      </c>
      <c r="AB111" s="1003"/>
      <c r="AC111" s="1003"/>
      <c r="AD111" s="1003"/>
      <c r="AE111" s="1004"/>
      <c r="AF111" s="1005" t="s">
        <v>386</v>
      </c>
      <c r="AG111" s="1003"/>
      <c r="AH111" s="1003"/>
      <c r="AI111" s="1003"/>
      <c r="AJ111" s="1004"/>
      <c r="AK111" s="1005" t="s">
        <v>442</v>
      </c>
      <c r="AL111" s="1003"/>
      <c r="AM111" s="1003"/>
      <c r="AN111" s="1003"/>
      <c r="AO111" s="1004"/>
      <c r="AP111" s="1006" t="s">
        <v>125</v>
      </c>
      <c r="AQ111" s="1007"/>
      <c r="AR111" s="1007"/>
      <c r="AS111" s="1007"/>
      <c r="AT111" s="1008"/>
      <c r="AU111" s="969"/>
      <c r="AV111" s="970"/>
      <c r="AW111" s="970"/>
      <c r="AX111" s="970"/>
      <c r="AY111" s="970"/>
      <c r="AZ111" s="1018" t="s">
        <v>443</v>
      </c>
      <c r="BA111" s="1019"/>
      <c r="BB111" s="1019"/>
      <c r="BC111" s="1019"/>
      <c r="BD111" s="1019"/>
      <c r="BE111" s="1019"/>
      <c r="BF111" s="1019"/>
      <c r="BG111" s="1019"/>
      <c r="BH111" s="1019"/>
      <c r="BI111" s="1019"/>
      <c r="BJ111" s="1019"/>
      <c r="BK111" s="1019"/>
      <c r="BL111" s="1019"/>
      <c r="BM111" s="1019"/>
      <c r="BN111" s="1019"/>
      <c r="BO111" s="1019"/>
      <c r="BP111" s="1020"/>
      <c r="BQ111" s="988" t="s">
        <v>444</v>
      </c>
      <c r="BR111" s="989"/>
      <c r="BS111" s="989"/>
      <c r="BT111" s="989"/>
      <c r="BU111" s="989"/>
      <c r="BV111" s="989" t="s">
        <v>386</v>
      </c>
      <c r="BW111" s="989"/>
      <c r="BX111" s="989"/>
      <c r="BY111" s="989"/>
      <c r="BZ111" s="989"/>
      <c r="CA111" s="989" t="s">
        <v>442</v>
      </c>
      <c r="CB111" s="989"/>
      <c r="CC111" s="989"/>
      <c r="CD111" s="989"/>
      <c r="CE111" s="989"/>
      <c r="CF111" s="983" t="s">
        <v>125</v>
      </c>
      <c r="CG111" s="984"/>
      <c r="CH111" s="984"/>
      <c r="CI111" s="984"/>
      <c r="CJ111" s="984"/>
      <c r="CK111" s="1014"/>
      <c r="CL111" s="1015"/>
      <c r="CM111" s="985" t="s">
        <v>445</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439</v>
      </c>
      <c r="DH111" s="989"/>
      <c r="DI111" s="989"/>
      <c r="DJ111" s="989"/>
      <c r="DK111" s="989"/>
      <c r="DL111" s="989" t="s">
        <v>442</v>
      </c>
      <c r="DM111" s="989"/>
      <c r="DN111" s="989"/>
      <c r="DO111" s="989"/>
      <c r="DP111" s="989"/>
      <c r="DQ111" s="989" t="s">
        <v>125</v>
      </c>
      <c r="DR111" s="989"/>
      <c r="DS111" s="989"/>
      <c r="DT111" s="989"/>
      <c r="DU111" s="989"/>
      <c r="DV111" s="990" t="s">
        <v>446</v>
      </c>
      <c r="DW111" s="990"/>
      <c r="DX111" s="990"/>
      <c r="DY111" s="990"/>
      <c r="DZ111" s="991"/>
    </row>
    <row r="112" spans="1:131" s="226" customFormat="1" ht="26.25" customHeight="1" x14ac:dyDescent="0.15">
      <c r="A112" s="1021" t="s">
        <v>447</v>
      </c>
      <c r="B112" s="1022"/>
      <c r="C112" s="1019" t="s">
        <v>448</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446</v>
      </c>
      <c r="AB112" s="1028"/>
      <c r="AC112" s="1028"/>
      <c r="AD112" s="1028"/>
      <c r="AE112" s="1029"/>
      <c r="AF112" s="1030" t="s">
        <v>386</v>
      </c>
      <c r="AG112" s="1028"/>
      <c r="AH112" s="1028"/>
      <c r="AI112" s="1028"/>
      <c r="AJ112" s="1029"/>
      <c r="AK112" s="1030" t="s">
        <v>386</v>
      </c>
      <c r="AL112" s="1028"/>
      <c r="AM112" s="1028"/>
      <c r="AN112" s="1028"/>
      <c r="AO112" s="1029"/>
      <c r="AP112" s="1031" t="s">
        <v>439</v>
      </c>
      <c r="AQ112" s="1032"/>
      <c r="AR112" s="1032"/>
      <c r="AS112" s="1032"/>
      <c r="AT112" s="1033"/>
      <c r="AU112" s="969"/>
      <c r="AV112" s="970"/>
      <c r="AW112" s="970"/>
      <c r="AX112" s="970"/>
      <c r="AY112" s="970"/>
      <c r="AZ112" s="1018" t="s">
        <v>449</v>
      </c>
      <c r="BA112" s="1019"/>
      <c r="BB112" s="1019"/>
      <c r="BC112" s="1019"/>
      <c r="BD112" s="1019"/>
      <c r="BE112" s="1019"/>
      <c r="BF112" s="1019"/>
      <c r="BG112" s="1019"/>
      <c r="BH112" s="1019"/>
      <c r="BI112" s="1019"/>
      <c r="BJ112" s="1019"/>
      <c r="BK112" s="1019"/>
      <c r="BL112" s="1019"/>
      <c r="BM112" s="1019"/>
      <c r="BN112" s="1019"/>
      <c r="BO112" s="1019"/>
      <c r="BP112" s="1020"/>
      <c r="BQ112" s="988">
        <v>5075288</v>
      </c>
      <c r="BR112" s="989"/>
      <c r="BS112" s="989"/>
      <c r="BT112" s="989"/>
      <c r="BU112" s="989"/>
      <c r="BV112" s="989">
        <v>5320813</v>
      </c>
      <c r="BW112" s="989"/>
      <c r="BX112" s="989"/>
      <c r="BY112" s="989"/>
      <c r="BZ112" s="989"/>
      <c r="CA112" s="989">
        <v>6524067</v>
      </c>
      <c r="CB112" s="989"/>
      <c r="CC112" s="989"/>
      <c r="CD112" s="989"/>
      <c r="CE112" s="989"/>
      <c r="CF112" s="983">
        <v>62</v>
      </c>
      <c r="CG112" s="984"/>
      <c r="CH112" s="984"/>
      <c r="CI112" s="984"/>
      <c r="CJ112" s="984"/>
      <c r="CK112" s="1014"/>
      <c r="CL112" s="1015"/>
      <c r="CM112" s="985" t="s">
        <v>450</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444</v>
      </c>
      <c r="DH112" s="989"/>
      <c r="DI112" s="989"/>
      <c r="DJ112" s="989"/>
      <c r="DK112" s="989"/>
      <c r="DL112" s="989" t="s">
        <v>442</v>
      </c>
      <c r="DM112" s="989"/>
      <c r="DN112" s="989"/>
      <c r="DO112" s="989"/>
      <c r="DP112" s="989"/>
      <c r="DQ112" s="989" t="s">
        <v>386</v>
      </c>
      <c r="DR112" s="989"/>
      <c r="DS112" s="989"/>
      <c r="DT112" s="989"/>
      <c r="DU112" s="989"/>
      <c r="DV112" s="990" t="s">
        <v>386</v>
      </c>
      <c r="DW112" s="990"/>
      <c r="DX112" s="990"/>
      <c r="DY112" s="990"/>
      <c r="DZ112" s="991"/>
    </row>
    <row r="113" spans="1:130" s="226" customFormat="1" ht="26.25" customHeight="1" x14ac:dyDescent="0.15">
      <c r="A113" s="1023"/>
      <c r="B113" s="1024"/>
      <c r="C113" s="1019" t="s">
        <v>451</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494346</v>
      </c>
      <c r="AB113" s="1003"/>
      <c r="AC113" s="1003"/>
      <c r="AD113" s="1003"/>
      <c r="AE113" s="1004"/>
      <c r="AF113" s="1005">
        <v>485508</v>
      </c>
      <c r="AG113" s="1003"/>
      <c r="AH113" s="1003"/>
      <c r="AI113" s="1003"/>
      <c r="AJ113" s="1004"/>
      <c r="AK113" s="1005">
        <v>490593</v>
      </c>
      <c r="AL113" s="1003"/>
      <c r="AM113" s="1003"/>
      <c r="AN113" s="1003"/>
      <c r="AO113" s="1004"/>
      <c r="AP113" s="1006">
        <v>4.7</v>
      </c>
      <c r="AQ113" s="1007"/>
      <c r="AR113" s="1007"/>
      <c r="AS113" s="1007"/>
      <c r="AT113" s="1008"/>
      <c r="AU113" s="969"/>
      <c r="AV113" s="970"/>
      <c r="AW113" s="970"/>
      <c r="AX113" s="970"/>
      <c r="AY113" s="970"/>
      <c r="AZ113" s="1018" t="s">
        <v>452</v>
      </c>
      <c r="BA113" s="1019"/>
      <c r="BB113" s="1019"/>
      <c r="BC113" s="1019"/>
      <c r="BD113" s="1019"/>
      <c r="BE113" s="1019"/>
      <c r="BF113" s="1019"/>
      <c r="BG113" s="1019"/>
      <c r="BH113" s="1019"/>
      <c r="BI113" s="1019"/>
      <c r="BJ113" s="1019"/>
      <c r="BK113" s="1019"/>
      <c r="BL113" s="1019"/>
      <c r="BM113" s="1019"/>
      <c r="BN113" s="1019"/>
      <c r="BO113" s="1019"/>
      <c r="BP113" s="1020"/>
      <c r="BQ113" s="988">
        <v>242442</v>
      </c>
      <c r="BR113" s="989"/>
      <c r="BS113" s="989"/>
      <c r="BT113" s="989"/>
      <c r="BU113" s="989"/>
      <c r="BV113" s="989">
        <v>190205</v>
      </c>
      <c r="BW113" s="989"/>
      <c r="BX113" s="989"/>
      <c r="BY113" s="989"/>
      <c r="BZ113" s="989"/>
      <c r="CA113" s="989">
        <v>459186</v>
      </c>
      <c r="CB113" s="989"/>
      <c r="CC113" s="989"/>
      <c r="CD113" s="989"/>
      <c r="CE113" s="989"/>
      <c r="CF113" s="983">
        <v>4.4000000000000004</v>
      </c>
      <c r="CG113" s="984"/>
      <c r="CH113" s="984"/>
      <c r="CI113" s="984"/>
      <c r="CJ113" s="984"/>
      <c r="CK113" s="1014"/>
      <c r="CL113" s="1015"/>
      <c r="CM113" s="985" t="s">
        <v>453</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446</v>
      </c>
      <c r="DH113" s="1028"/>
      <c r="DI113" s="1028"/>
      <c r="DJ113" s="1028"/>
      <c r="DK113" s="1029"/>
      <c r="DL113" s="1030" t="s">
        <v>386</v>
      </c>
      <c r="DM113" s="1028"/>
      <c r="DN113" s="1028"/>
      <c r="DO113" s="1028"/>
      <c r="DP113" s="1029"/>
      <c r="DQ113" s="1030" t="s">
        <v>440</v>
      </c>
      <c r="DR113" s="1028"/>
      <c r="DS113" s="1028"/>
      <c r="DT113" s="1028"/>
      <c r="DU113" s="1029"/>
      <c r="DV113" s="1031" t="s">
        <v>125</v>
      </c>
      <c r="DW113" s="1032"/>
      <c r="DX113" s="1032"/>
      <c r="DY113" s="1032"/>
      <c r="DZ113" s="1033"/>
    </row>
    <row r="114" spans="1:130" s="226" customFormat="1" ht="26.25" customHeight="1" x14ac:dyDescent="0.15">
      <c r="A114" s="1023"/>
      <c r="B114" s="1024"/>
      <c r="C114" s="1019" t="s">
        <v>454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63080</v>
      </c>
      <c r="AB114" s="1028"/>
      <c r="AC114" s="1028"/>
      <c r="AD114" s="1028"/>
      <c r="AE114" s="1029"/>
      <c r="AF114" s="1030">
        <v>39384</v>
      </c>
      <c r="AG114" s="1028"/>
      <c r="AH114" s="1028"/>
      <c r="AI114" s="1028"/>
      <c r="AJ114" s="1029"/>
      <c r="AK114" s="1030">
        <v>48799</v>
      </c>
      <c r="AL114" s="1028"/>
      <c r="AM114" s="1028"/>
      <c r="AN114" s="1028"/>
      <c r="AO114" s="1029"/>
      <c r="AP114" s="1031">
        <v>0.5</v>
      </c>
      <c r="AQ114" s="1032"/>
      <c r="AR114" s="1032"/>
      <c r="AS114" s="1032"/>
      <c r="AT114" s="1033"/>
      <c r="AU114" s="969"/>
      <c r="AV114" s="970"/>
      <c r="AW114" s="970"/>
      <c r="AX114" s="970"/>
      <c r="AY114" s="970"/>
      <c r="AZ114" s="1018" t="s">
        <v>455</v>
      </c>
      <c r="BA114" s="1019"/>
      <c r="BB114" s="1019"/>
      <c r="BC114" s="1019"/>
      <c r="BD114" s="1019"/>
      <c r="BE114" s="1019"/>
      <c r="BF114" s="1019"/>
      <c r="BG114" s="1019"/>
      <c r="BH114" s="1019"/>
      <c r="BI114" s="1019"/>
      <c r="BJ114" s="1019"/>
      <c r="BK114" s="1019"/>
      <c r="BL114" s="1019"/>
      <c r="BM114" s="1019"/>
      <c r="BN114" s="1019"/>
      <c r="BO114" s="1019"/>
      <c r="BP114" s="1020"/>
      <c r="BQ114" s="988" t="s">
        <v>446</v>
      </c>
      <c r="BR114" s="989"/>
      <c r="BS114" s="989"/>
      <c r="BT114" s="989"/>
      <c r="BU114" s="989"/>
      <c r="BV114" s="989" t="s">
        <v>444</v>
      </c>
      <c r="BW114" s="989"/>
      <c r="BX114" s="989"/>
      <c r="BY114" s="989"/>
      <c r="BZ114" s="989"/>
      <c r="CA114" s="989" t="s">
        <v>444</v>
      </c>
      <c r="CB114" s="989"/>
      <c r="CC114" s="989"/>
      <c r="CD114" s="989"/>
      <c r="CE114" s="989"/>
      <c r="CF114" s="983" t="s">
        <v>386</v>
      </c>
      <c r="CG114" s="984"/>
      <c r="CH114" s="984"/>
      <c r="CI114" s="984"/>
      <c r="CJ114" s="984"/>
      <c r="CK114" s="1014"/>
      <c r="CL114" s="1015"/>
      <c r="CM114" s="985" t="s">
        <v>456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440</v>
      </c>
      <c r="DH114" s="1028"/>
      <c r="DI114" s="1028"/>
      <c r="DJ114" s="1028"/>
      <c r="DK114" s="1029"/>
      <c r="DL114" s="1030" t="s">
        <v>125</v>
      </c>
      <c r="DM114" s="1028"/>
      <c r="DN114" s="1028"/>
      <c r="DO114" s="1028"/>
      <c r="DP114" s="1029"/>
      <c r="DQ114" s="1030" t="s">
        <v>446</v>
      </c>
      <c r="DR114" s="1028"/>
      <c r="DS114" s="1028"/>
      <c r="DT114" s="1028"/>
      <c r="DU114" s="1029"/>
      <c r="DV114" s="1031" t="s">
        <v>440</v>
      </c>
      <c r="DW114" s="1032"/>
      <c r="DX114" s="1032"/>
      <c r="DY114" s="1032"/>
      <c r="DZ114" s="1033"/>
    </row>
    <row r="115" spans="1:130" s="226" customFormat="1" ht="26.25" customHeight="1" x14ac:dyDescent="0.15">
      <c r="A115" s="1023"/>
      <c r="B115" s="1024"/>
      <c r="C115" s="1019" t="s">
        <v>457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446</v>
      </c>
      <c r="AB115" s="1003"/>
      <c r="AC115" s="1003"/>
      <c r="AD115" s="1003"/>
      <c r="AE115" s="1004"/>
      <c r="AF115" s="1005" t="s">
        <v>458</v>
      </c>
      <c r="AG115" s="1003"/>
      <c r="AH115" s="1003"/>
      <c r="AI115" s="1003"/>
      <c r="AJ115" s="1004"/>
      <c r="AK115" s="1005" t="s">
        <v>458</v>
      </c>
      <c r="AL115" s="1003"/>
      <c r="AM115" s="1003"/>
      <c r="AN115" s="1003"/>
      <c r="AO115" s="1004"/>
      <c r="AP115" s="1006" t="s">
        <v>442</v>
      </c>
      <c r="AQ115" s="1007"/>
      <c r="AR115" s="1007"/>
      <c r="AS115" s="1007"/>
      <c r="AT115" s="1008"/>
      <c r="AU115" s="969"/>
      <c r="AV115" s="970"/>
      <c r="AW115" s="970"/>
      <c r="AX115" s="970"/>
      <c r="AY115" s="970"/>
      <c r="AZ115" s="1018" t="s">
        <v>459</v>
      </c>
      <c r="BA115" s="1019"/>
      <c r="BB115" s="1019"/>
      <c r="BC115" s="1019"/>
      <c r="BD115" s="1019"/>
      <c r="BE115" s="1019"/>
      <c r="BF115" s="1019"/>
      <c r="BG115" s="1019"/>
      <c r="BH115" s="1019"/>
      <c r="BI115" s="1019"/>
      <c r="BJ115" s="1019"/>
      <c r="BK115" s="1019"/>
      <c r="BL115" s="1019"/>
      <c r="BM115" s="1019"/>
      <c r="BN115" s="1019"/>
      <c r="BO115" s="1019"/>
      <c r="BP115" s="1020"/>
      <c r="BQ115" s="988" t="s">
        <v>444</v>
      </c>
      <c r="BR115" s="989"/>
      <c r="BS115" s="989"/>
      <c r="BT115" s="989"/>
      <c r="BU115" s="989"/>
      <c r="BV115" s="989" t="s">
        <v>446</v>
      </c>
      <c r="BW115" s="989"/>
      <c r="BX115" s="989"/>
      <c r="BY115" s="989"/>
      <c r="BZ115" s="989"/>
      <c r="CA115" s="989" t="s">
        <v>446</v>
      </c>
      <c r="CB115" s="989"/>
      <c r="CC115" s="989"/>
      <c r="CD115" s="989"/>
      <c r="CE115" s="989"/>
      <c r="CF115" s="983" t="s">
        <v>442</v>
      </c>
      <c r="CG115" s="984"/>
      <c r="CH115" s="984"/>
      <c r="CI115" s="984"/>
      <c r="CJ115" s="984"/>
      <c r="CK115" s="1014"/>
      <c r="CL115" s="1015"/>
      <c r="CM115" s="1018" t="s">
        <v>460</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125</v>
      </c>
      <c r="DH115" s="1028"/>
      <c r="DI115" s="1028"/>
      <c r="DJ115" s="1028"/>
      <c r="DK115" s="1029"/>
      <c r="DL115" s="1030" t="s">
        <v>442</v>
      </c>
      <c r="DM115" s="1028"/>
      <c r="DN115" s="1028"/>
      <c r="DO115" s="1028"/>
      <c r="DP115" s="1029"/>
      <c r="DQ115" s="1030" t="s">
        <v>125</v>
      </c>
      <c r="DR115" s="1028"/>
      <c r="DS115" s="1028"/>
      <c r="DT115" s="1028"/>
      <c r="DU115" s="1029"/>
      <c r="DV115" s="1031" t="s">
        <v>386</v>
      </c>
      <c r="DW115" s="1032"/>
      <c r="DX115" s="1032"/>
      <c r="DY115" s="1032"/>
      <c r="DZ115" s="1033"/>
    </row>
    <row r="116" spans="1:130" s="226" customFormat="1" ht="26.25" customHeight="1" x14ac:dyDescent="0.15">
      <c r="A116" s="1025"/>
      <c r="B116" s="1026"/>
      <c r="C116" s="1034" t="s">
        <v>461</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125</v>
      </c>
      <c r="AB116" s="1028"/>
      <c r="AC116" s="1028"/>
      <c r="AD116" s="1028"/>
      <c r="AE116" s="1029"/>
      <c r="AF116" s="1030" t="s">
        <v>446</v>
      </c>
      <c r="AG116" s="1028"/>
      <c r="AH116" s="1028"/>
      <c r="AI116" s="1028"/>
      <c r="AJ116" s="1029"/>
      <c r="AK116" s="1030" t="s">
        <v>440</v>
      </c>
      <c r="AL116" s="1028"/>
      <c r="AM116" s="1028"/>
      <c r="AN116" s="1028"/>
      <c r="AO116" s="1029"/>
      <c r="AP116" s="1031" t="s">
        <v>446</v>
      </c>
      <c r="AQ116" s="1032"/>
      <c r="AR116" s="1032"/>
      <c r="AS116" s="1032"/>
      <c r="AT116" s="1033"/>
      <c r="AU116" s="969"/>
      <c r="AV116" s="970"/>
      <c r="AW116" s="970"/>
      <c r="AX116" s="970"/>
      <c r="AY116" s="970"/>
      <c r="AZ116" s="1036" t="s">
        <v>462</v>
      </c>
      <c r="BA116" s="1037"/>
      <c r="BB116" s="1037"/>
      <c r="BC116" s="1037"/>
      <c r="BD116" s="1037"/>
      <c r="BE116" s="1037"/>
      <c r="BF116" s="1037"/>
      <c r="BG116" s="1037"/>
      <c r="BH116" s="1037"/>
      <c r="BI116" s="1037"/>
      <c r="BJ116" s="1037"/>
      <c r="BK116" s="1037"/>
      <c r="BL116" s="1037"/>
      <c r="BM116" s="1037"/>
      <c r="BN116" s="1037"/>
      <c r="BO116" s="1037"/>
      <c r="BP116" s="1038"/>
      <c r="BQ116" s="988" t="s">
        <v>125</v>
      </c>
      <c r="BR116" s="989"/>
      <c r="BS116" s="989"/>
      <c r="BT116" s="989"/>
      <c r="BU116" s="989"/>
      <c r="BV116" s="989" t="s">
        <v>444</v>
      </c>
      <c r="BW116" s="989"/>
      <c r="BX116" s="989"/>
      <c r="BY116" s="989"/>
      <c r="BZ116" s="989"/>
      <c r="CA116" s="989" t="s">
        <v>386</v>
      </c>
      <c r="CB116" s="989"/>
      <c r="CC116" s="989"/>
      <c r="CD116" s="989"/>
      <c r="CE116" s="989"/>
      <c r="CF116" s="983" t="s">
        <v>125</v>
      </c>
      <c r="CG116" s="984"/>
      <c r="CH116" s="984"/>
      <c r="CI116" s="984"/>
      <c r="CJ116" s="984"/>
      <c r="CK116" s="1014"/>
      <c r="CL116" s="1015"/>
      <c r="CM116" s="985" t="s">
        <v>463</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446</v>
      </c>
      <c r="DH116" s="1028"/>
      <c r="DI116" s="1028"/>
      <c r="DJ116" s="1028"/>
      <c r="DK116" s="1029"/>
      <c r="DL116" s="1030" t="s">
        <v>446</v>
      </c>
      <c r="DM116" s="1028"/>
      <c r="DN116" s="1028"/>
      <c r="DO116" s="1028"/>
      <c r="DP116" s="1029"/>
      <c r="DQ116" s="1030" t="s">
        <v>440</v>
      </c>
      <c r="DR116" s="1028"/>
      <c r="DS116" s="1028"/>
      <c r="DT116" s="1028"/>
      <c r="DU116" s="1029"/>
      <c r="DV116" s="1031" t="s">
        <v>125</v>
      </c>
      <c r="DW116" s="1032"/>
      <c r="DX116" s="1032"/>
      <c r="DY116" s="1032"/>
      <c r="DZ116" s="1033"/>
    </row>
    <row r="117" spans="1:130" s="226" customFormat="1" ht="26.25" customHeight="1" x14ac:dyDescent="0.15">
      <c r="A117" s="973" t="s">
        <v>185</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464</v>
      </c>
      <c r="Z117" s="955"/>
      <c r="AA117" s="1045">
        <v>1130888</v>
      </c>
      <c r="AB117" s="1046"/>
      <c r="AC117" s="1046"/>
      <c r="AD117" s="1046"/>
      <c r="AE117" s="1047"/>
      <c r="AF117" s="1048">
        <v>1149332</v>
      </c>
      <c r="AG117" s="1046"/>
      <c r="AH117" s="1046"/>
      <c r="AI117" s="1046"/>
      <c r="AJ117" s="1047"/>
      <c r="AK117" s="1048">
        <v>1156980</v>
      </c>
      <c r="AL117" s="1046"/>
      <c r="AM117" s="1046"/>
      <c r="AN117" s="1046"/>
      <c r="AO117" s="1047"/>
      <c r="AP117" s="1049"/>
      <c r="AQ117" s="1050"/>
      <c r="AR117" s="1050"/>
      <c r="AS117" s="1050"/>
      <c r="AT117" s="1051"/>
      <c r="AU117" s="969"/>
      <c r="AV117" s="970"/>
      <c r="AW117" s="970"/>
      <c r="AX117" s="970"/>
      <c r="AY117" s="970"/>
      <c r="AZ117" s="1036" t="s">
        <v>465</v>
      </c>
      <c r="BA117" s="1037"/>
      <c r="BB117" s="1037"/>
      <c r="BC117" s="1037"/>
      <c r="BD117" s="1037"/>
      <c r="BE117" s="1037"/>
      <c r="BF117" s="1037"/>
      <c r="BG117" s="1037"/>
      <c r="BH117" s="1037"/>
      <c r="BI117" s="1037"/>
      <c r="BJ117" s="1037"/>
      <c r="BK117" s="1037"/>
      <c r="BL117" s="1037"/>
      <c r="BM117" s="1037"/>
      <c r="BN117" s="1037"/>
      <c r="BO117" s="1037"/>
      <c r="BP117" s="1038"/>
      <c r="BQ117" s="988" t="s">
        <v>442</v>
      </c>
      <c r="BR117" s="989"/>
      <c r="BS117" s="989"/>
      <c r="BT117" s="989"/>
      <c r="BU117" s="989"/>
      <c r="BV117" s="989" t="s">
        <v>446</v>
      </c>
      <c r="BW117" s="989"/>
      <c r="BX117" s="989"/>
      <c r="BY117" s="989"/>
      <c r="BZ117" s="989"/>
      <c r="CA117" s="989" t="s">
        <v>386</v>
      </c>
      <c r="CB117" s="989"/>
      <c r="CC117" s="989"/>
      <c r="CD117" s="989"/>
      <c r="CE117" s="989"/>
      <c r="CF117" s="983" t="s">
        <v>444</v>
      </c>
      <c r="CG117" s="984"/>
      <c r="CH117" s="984"/>
      <c r="CI117" s="984"/>
      <c r="CJ117" s="984"/>
      <c r="CK117" s="1014"/>
      <c r="CL117" s="1015"/>
      <c r="CM117" s="985" t="s">
        <v>466</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446</v>
      </c>
      <c r="DH117" s="1028"/>
      <c r="DI117" s="1028"/>
      <c r="DJ117" s="1028"/>
      <c r="DK117" s="1029"/>
      <c r="DL117" s="1030" t="s">
        <v>442</v>
      </c>
      <c r="DM117" s="1028"/>
      <c r="DN117" s="1028"/>
      <c r="DO117" s="1028"/>
      <c r="DP117" s="1029"/>
      <c r="DQ117" s="1030" t="s">
        <v>446</v>
      </c>
      <c r="DR117" s="1028"/>
      <c r="DS117" s="1028"/>
      <c r="DT117" s="1028"/>
      <c r="DU117" s="1029"/>
      <c r="DV117" s="1031" t="s">
        <v>125</v>
      </c>
      <c r="DW117" s="1032"/>
      <c r="DX117" s="1032"/>
      <c r="DY117" s="1032"/>
      <c r="DZ117" s="1033"/>
    </row>
    <row r="118" spans="1:130" s="226" customFormat="1" ht="26.25" customHeight="1" x14ac:dyDescent="0.15">
      <c r="A118" s="973" t="s">
        <v>433</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431</v>
      </c>
      <c r="AB118" s="954"/>
      <c r="AC118" s="954"/>
      <c r="AD118" s="954"/>
      <c r="AE118" s="955"/>
      <c r="AF118" s="953" t="s">
        <v>304</v>
      </c>
      <c r="AG118" s="954"/>
      <c r="AH118" s="954"/>
      <c r="AI118" s="954"/>
      <c r="AJ118" s="955"/>
      <c r="AK118" s="953" t="s">
        <v>303</v>
      </c>
      <c r="AL118" s="954"/>
      <c r="AM118" s="954"/>
      <c r="AN118" s="954"/>
      <c r="AO118" s="955"/>
      <c r="AP118" s="1040" t="s">
        <v>432</v>
      </c>
      <c r="AQ118" s="1041"/>
      <c r="AR118" s="1041"/>
      <c r="AS118" s="1041"/>
      <c r="AT118" s="1042"/>
      <c r="AU118" s="969"/>
      <c r="AV118" s="970"/>
      <c r="AW118" s="970"/>
      <c r="AX118" s="970"/>
      <c r="AY118" s="970"/>
      <c r="AZ118" s="1043" t="s">
        <v>467</v>
      </c>
      <c r="BA118" s="1034"/>
      <c r="BB118" s="1034"/>
      <c r="BC118" s="1034"/>
      <c r="BD118" s="1034"/>
      <c r="BE118" s="1034"/>
      <c r="BF118" s="1034"/>
      <c r="BG118" s="1034"/>
      <c r="BH118" s="1034"/>
      <c r="BI118" s="1034"/>
      <c r="BJ118" s="1034"/>
      <c r="BK118" s="1034"/>
      <c r="BL118" s="1034"/>
      <c r="BM118" s="1034"/>
      <c r="BN118" s="1034"/>
      <c r="BO118" s="1034"/>
      <c r="BP118" s="1035"/>
      <c r="BQ118" s="1066" t="s">
        <v>439</v>
      </c>
      <c r="BR118" s="1067"/>
      <c r="BS118" s="1067"/>
      <c r="BT118" s="1067"/>
      <c r="BU118" s="1067"/>
      <c r="BV118" s="1067" t="s">
        <v>125</v>
      </c>
      <c r="BW118" s="1067"/>
      <c r="BX118" s="1067"/>
      <c r="BY118" s="1067"/>
      <c r="BZ118" s="1067"/>
      <c r="CA118" s="1067" t="s">
        <v>446</v>
      </c>
      <c r="CB118" s="1067"/>
      <c r="CC118" s="1067"/>
      <c r="CD118" s="1067"/>
      <c r="CE118" s="1067"/>
      <c r="CF118" s="983" t="s">
        <v>442</v>
      </c>
      <c r="CG118" s="984"/>
      <c r="CH118" s="984"/>
      <c r="CI118" s="984"/>
      <c r="CJ118" s="984"/>
      <c r="CK118" s="1014"/>
      <c r="CL118" s="1015"/>
      <c r="CM118" s="985" t="s">
        <v>468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444</v>
      </c>
      <c r="DH118" s="1028"/>
      <c r="DI118" s="1028"/>
      <c r="DJ118" s="1028"/>
      <c r="DK118" s="1029"/>
      <c r="DL118" s="1030" t="s">
        <v>444</v>
      </c>
      <c r="DM118" s="1028"/>
      <c r="DN118" s="1028"/>
      <c r="DO118" s="1028"/>
      <c r="DP118" s="1029"/>
      <c r="DQ118" s="1030" t="s">
        <v>446</v>
      </c>
      <c r="DR118" s="1028"/>
      <c r="DS118" s="1028"/>
      <c r="DT118" s="1028"/>
      <c r="DU118" s="1029"/>
      <c r="DV118" s="1031" t="s">
        <v>444</v>
      </c>
      <c r="DW118" s="1032"/>
      <c r="DX118" s="1032"/>
      <c r="DY118" s="1032"/>
      <c r="DZ118" s="1033"/>
    </row>
    <row r="119" spans="1:130" s="226" customFormat="1" ht="26.25" customHeight="1" x14ac:dyDescent="0.15">
      <c r="A119" s="1127" t="s">
        <v>436</v>
      </c>
      <c r="B119" s="1013"/>
      <c r="C119" s="992" t="s">
        <v>437</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444</v>
      </c>
      <c r="AB119" s="961"/>
      <c r="AC119" s="961"/>
      <c r="AD119" s="961"/>
      <c r="AE119" s="962"/>
      <c r="AF119" s="963" t="s">
        <v>458</v>
      </c>
      <c r="AG119" s="961"/>
      <c r="AH119" s="961"/>
      <c r="AI119" s="961"/>
      <c r="AJ119" s="962"/>
      <c r="AK119" s="963" t="s">
        <v>386</v>
      </c>
      <c r="AL119" s="961"/>
      <c r="AM119" s="961"/>
      <c r="AN119" s="961"/>
      <c r="AO119" s="962"/>
      <c r="AP119" s="964" t="s">
        <v>438</v>
      </c>
      <c r="AQ119" s="965"/>
      <c r="AR119" s="965"/>
      <c r="AS119" s="965"/>
      <c r="AT119" s="966"/>
      <c r="AU119" s="971"/>
      <c r="AV119" s="972"/>
      <c r="AW119" s="972"/>
      <c r="AX119" s="972"/>
      <c r="AY119" s="972"/>
      <c r="AZ119" s="257" t="s">
        <v>185</v>
      </c>
      <c r="BA119" s="257"/>
      <c r="BB119" s="257"/>
      <c r="BC119" s="257"/>
      <c r="BD119" s="257"/>
      <c r="BE119" s="257"/>
      <c r="BF119" s="257"/>
      <c r="BG119" s="257"/>
      <c r="BH119" s="257"/>
      <c r="BI119" s="257"/>
      <c r="BJ119" s="257"/>
      <c r="BK119" s="257"/>
      <c r="BL119" s="257"/>
      <c r="BM119" s="257"/>
      <c r="BN119" s="257"/>
      <c r="BO119" s="1044" t="s">
        <v>469</v>
      </c>
      <c r="BP119" s="1075"/>
      <c r="BQ119" s="1066">
        <v>13519339</v>
      </c>
      <c r="BR119" s="1067"/>
      <c r="BS119" s="1067"/>
      <c r="BT119" s="1067"/>
      <c r="BU119" s="1067"/>
      <c r="BV119" s="1067">
        <v>14023756</v>
      </c>
      <c r="BW119" s="1067"/>
      <c r="BX119" s="1067"/>
      <c r="BY119" s="1067"/>
      <c r="BZ119" s="1067"/>
      <c r="CA119" s="1067">
        <v>15557706</v>
      </c>
      <c r="CB119" s="1067"/>
      <c r="CC119" s="1067"/>
      <c r="CD119" s="1067"/>
      <c r="CE119" s="1067"/>
      <c r="CF119" s="1068"/>
      <c r="CG119" s="1069"/>
      <c r="CH119" s="1069"/>
      <c r="CI119" s="1069"/>
      <c r="CJ119" s="1070"/>
      <c r="CK119" s="1016"/>
      <c r="CL119" s="1017"/>
      <c r="CM119" s="1071" t="s">
        <v>470</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125</v>
      </c>
      <c r="DH119" s="1053"/>
      <c r="DI119" s="1053"/>
      <c r="DJ119" s="1053"/>
      <c r="DK119" s="1054"/>
      <c r="DL119" s="1052" t="s">
        <v>444</v>
      </c>
      <c r="DM119" s="1053"/>
      <c r="DN119" s="1053"/>
      <c r="DO119" s="1053"/>
      <c r="DP119" s="1054"/>
      <c r="DQ119" s="1052" t="s">
        <v>446</v>
      </c>
      <c r="DR119" s="1053"/>
      <c r="DS119" s="1053"/>
      <c r="DT119" s="1053"/>
      <c r="DU119" s="1054"/>
      <c r="DV119" s="1055" t="s">
        <v>444</v>
      </c>
      <c r="DW119" s="1056"/>
      <c r="DX119" s="1056"/>
      <c r="DY119" s="1056"/>
      <c r="DZ119" s="1057"/>
    </row>
    <row r="120" spans="1:130" s="226" customFormat="1" ht="26.25" customHeight="1" x14ac:dyDescent="0.15">
      <c r="A120" s="1128"/>
      <c r="B120" s="1015"/>
      <c r="C120" s="985" t="s">
        <v>445</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444</v>
      </c>
      <c r="AB120" s="1028"/>
      <c r="AC120" s="1028"/>
      <c r="AD120" s="1028"/>
      <c r="AE120" s="1029"/>
      <c r="AF120" s="1030" t="s">
        <v>125</v>
      </c>
      <c r="AG120" s="1028"/>
      <c r="AH120" s="1028"/>
      <c r="AI120" s="1028"/>
      <c r="AJ120" s="1029"/>
      <c r="AK120" s="1030" t="s">
        <v>446</v>
      </c>
      <c r="AL120" s="1028"/>
      <c r="AM120" s="1028"/>
      <c r="AN120" s="1028"/>
      <c r="AO120" s="1029"/>
      <c r="AP120" s="1031" t="s">
        <v>446</v>
      </c>
      <c r="AQ120" s="1032"/>
      <c r="AR120" s="1032"/>
      <c r="AS120" s="1032"/>
      <c r="AT120" s="1033"/>
      <c r="AU120" s="1058" t="s">
        <v>471</v>
      </c>
      <c r="AV120" s="1059"/>
      <c r="AW120" s="1059"/>
      <c r="AX120" s="1059"/>
      <c r="AY120" s="1060"/>
      <c r="AZ120" s="1009" t="s">
        <v>472</v>
      </c>
      <c r="BA120" s="958"/>
      <c r="BB120" s="958"/>
      <c r="BC120" s="958"/>
      <c r="BD120" s="958"/>
      <c r="BE120" s="958"/>
      <c r="BF120" s="958"/>
      <c r="BG120" s="958"/>
      <c r="BH120" s="958"/>
      <c r="BI120" s="958"/>
      <c r="BJ120" s="958"/>
      <c r="BK120" s="958"/>
      <c r="BL120" s="958"/>
      <c r="BM120" s="958"/>
      <c r="BN120" s="958"/>
      <c r="BO120" s="958"/>
      <c r="BP120" s="959"/>
      <c r="BQ120" s="995">
        <v>5698857</v>
      </c>
      <c r="BR120" s="996"/>
      <c r="BS120" s="996"/>
      <c r="BT120" s="996"/>
      <c r="BU120" s="996"/>
      <c r="BV120" s="996">
        <v>4942457</v>
      </c>
      <c r="BW120" s="996"/>
      <c r="BX120" s="996"/>
      <c r="BY120" s="996"/>
      <c r="BZ120" s="996"/>
      <c r="CA120" s="996">
        <v>4916976</v>
      </c>
      <c r="CB120" s="996"/>
      <c r="CC120" s="996"/>
      <c r="CD120" s="996"/>
      <c r="CE120" s="996"/>
      <c r="CF120" s="1010">
        <v>46.7</v>
      </c>
      <c r="CG120" s="1011"/>
      <c r="CH120" s="1011"/>
      <c r="CI120" s="1011"/>
      <c r="CJ120" s="1011"/>
      <c r="CK120" s="1076" t="s">
        <v>473</v>
      </c>
      <c r="CL120" s="1077"/>
      <c r="CM120" s="1077"/>
      <c r="CN120" s="1077"/>
      <c r="CO120" s="1078"/>
      <c r="CP120" s="1084" t="s">
        <v>474</v>
      </c>
      <c r="CQ120" s="1085"/>
      <c r="CR120" s="1085"/>
      <c r="CS120" s="1085"/>
      <c r="CT120" s="1085"/>
      <c r="CU120" s="1085"/>
      <c r="CV120" s="1085"/>
      <c r="CW120" s="1085"/>
      <c r="CX120" s="1085"/>
      <c r="CY120" s="1085"/>
      <c r="CZ120" s="1085"/>
      <c r="DA120" s="1085"/>
      <c r="DB120" s="1085"/>
      <c r="DC120" s="1085"/>
      <c r="DD120" s="1085"/>
      <c r="DE120" s="1085"/>
      <c r="DF120" s="1086"/>
      <c r="DG120" s="995">
        <v>4306070</v>
      </c>
      <c r="DH120" s="996"/>
      <c r="DI120" s="996"/>
      <c r="DJ120" s="996"/>
      <c r="DK120" s="996"/>
      <c r="DL120" s="996">
        <v>4260058</v>
      </c>
      <c r="DM120" s="996"/>
      <c r="DN120" s="996"/>
      <c r="DO120" s="996"/>
      <c r="DP120" s="996"/>
      <c r="DQ120" s="996">
        <v>4089499</v>
      </c>
      <c r="DR120" s="996"/>
      <c r="DS120" s="996"/>
      <c r="DT120" s="996"/>
      <c r="DU120" s="996"/>
      <c r="DV120" s="997">
        <v>38.9</v>
      </c>
      <c r="DW120" s="997"/>
      <c r="DX120" s="997"/>
      <c r="DY120" s="997"/>
      <c r="DZ120" s="998"/>
    </row>
    <row r="121" spans="1:130" s="226" customFormat="1" ht="26.25" customHeight="1" x14ac:dyDescent="0.15">
      <c r="A121" s="1128"/>
      <c r="B121" s="1015"/>
      <c r="C121" s="1036" t="s">
        <v>475</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446</v>
      </c>
      <c r="AB121" s="1028"/>
      <c r="AC121" s="1028"/>
      <c r="AD121" s="1028"/>
      <c r="AE121" s="1029"/>
      <c r="AF121" s="1030" t="s">
        <v>442</v>
      </c>
      <c r="AG121" s="1028"/>
      <c r="AH121" s="1028"/>
      <c r="AI121" s="1028"/>
      <c r="AJ121" s="1029"/>
      <c r="AK121" s="1030" t="s">
        <v>386</v>
      </c>
      <c r="AL121" s="1028"/>
      <c r="AM121" s="1028"/>
      <c r="AN121" s="1028"/>
      <c r="AO121" s="1029"/>
      <c r="AP121" s="1031" t="s">
        <v>125</v>
      </c>
      <c r="AQ121" s="1032"/>
      <c r="AR121" s="1032"/>
      <c r="AS121" s="1032"/>
      <c r="AT121" s="1033"/>
      <c r="AU121" s="1061"/>
      <c r="AV121" s="1062"/>
      <c r="AW121" s="1062"/>
      <c r="AX121" s="1062"/>
      <c r="AY121" s="1063"/>
      <c r="AZ121" s="1018" t="s">
        <v>476</v>
      </c>
      <c r="BA121" s="1019"/>
      <c r="BB121" s="1019"/>
      <c r="BC121" s="1019"/>
      <c r="BD121" s="1019"/>
      <c r="BE121" s="1019"/>
      <c r="BF121" s="1019"/>
      <c r="BG121" s="1019"/>
      <c r="BH121" s="1019"/>
      <c r="BI121" s="1019"/>
      <c r="BJ121" s="1019"/>
      <c r="BK121" s="1019"/>
      <c r="BL121" s="1019"/>
      <c r="BM121" s="1019"/>
      <c r="BN121" s="1019"/>
      <c r="BO121" s="1019"/>
      <c r="BP121" s="1020"/>
      <c r="BQ121" s="988">
        <v>5057113</v>
      </c>
      <c r="BR121" s="989"/>
      <c r="BS121" s="989"/>
      <c r="BT121" s="989"/>
      <c r="BU121" s="989"/>
      <c r="BV121" s="989">
        <v>4627033</v>
      </c>
      <c r="BW121" s="989"/>
      <c r="BX121" s="989"/>
      <c r="BY121" s="989"/>
      <c r="BZ121" s="989"/>
      <c r="CA121" s="989">
        <v>6362577</v>
      </c>
      <c r="CB121" s="989"/>
      <c r="CC121" s="989"/>
      <c r="CD121" s="989"/>
      <c r="CE121" s="989"/>
      <c r="CF121" s="983">
        <v>60.5</v>
      </c>
      <c r="CG121" s="984"/>
      <c r="CH121" s="984"/>
      <c r="CI121" s="984"/>
      <c r="CJ121" s="984"/>
      <c r="CK121" s="1079"/>
      <c r="CL121" s="1080"/>
      <c r="CM121" s="1080"/>
      <c r="CN121" s="1080"/>
      <c r="CO121" s="1081"/>
      <c r="CP121" s="1089" t="s">
        <v>477</v>
      </c>
      <c r="CQ121" s="1090"/>
      <c r="CR121" s="1090"/>
      <c r="CS121" s="1090"/>
      <c r="CT121" s="1090"/>
      <c r="CU121" s="1090"/>
      <c r="CV121" s="1090"/>
      <c r="CW121" s="1090"/>
      <c r="CX121" s="1090"/>
      <c r="CY121" s="1090"/>
      <c r="CZ121" s="1090"/>
      <c r="DA121" s="1090"/>
      <c r="DB121" s="1090"/>
      <c r="DC121" s="1090"/>
      <c r="DD121" s="1090"/>
      <c r="DE121" s="1090"/>
      <c r="DF121" s="1091"/>
      <c r="DG121" s="988">
        <v>620640</v>
      </c>
      <c r="DH121" s="989"/>
      <c r="DI121" s="989"/>
      <c r="DJ121" s="989"/>
      <c r="DK121" s="989"/>
      <c r="DL121" s="989">
        <v>919000</v>
      </c>
      <c r="DM121" s="989"/>
      <c r="DN121" s="989"/>
      <c r="DO121" s="989"/>
      <c r="DP121" s="989"/>
      <c r="DQ121" s="989">
        <v>2338570</v>
      </c>
      <c r="DR121" s="989"/>
      <c r="DS121" s="989"/>
      <c r="DT121" s="989"/>
      <c r="DU121" s="989"/>
      <c r="DV121" s="990">
        <v>22.2</v>
      </c>
      <c r="DW121" s="990"/>
      <c r="DX121" s="990"/>
      <c r="DY121" s="990"/>
      <c r="DZ121" s="991"/>
    </row>
    <row r="122" spans="1:130" s="226" customFormat="1" ht="26.25" customHeight="1" x14ac:dyDescent="0.15">
      <c r="A122" s="1128"/>
      <c r="B122" s="1015"/>
      <c r="C122" s="985" t="s">
        <v>456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446</v>
      </c>
      <c r="AB122" s="1028"/>
      <c r="AC122" s="1028"/>
      <c r="AD122" s="1028"/>
      <c r="AE122" s="1029"/>
      <c r="AF122" s="1030" t="s">
        <v>125</v>
      </c>
      <c r="AG122" s="1028"/>
      <c r="AH122" s="1028"/>
      <c r="AI122" s="1028"/>
      <c r="AJ122" s="1029"/>
      <c r="AK122" s="1030" t="s">
        <v>442</v>
      </c>
      <c r="AL122" s="1028"/>
      <c r="AM122" s="1028"/>
      <c r="AN122" s="1028"/>
      <c r="AO122" s="1029"/>
      <c r="AP122" s="1031" t="s">
        <v>444</v>
      </c>
      <c r="AQ122" s="1032"/>
      <c r="AR122" s="1032"/>
      <c r="AS122" s="1032"/>
      <c r="AT122" s="1033"/>
      <c r="AU122" s="1061"/>
      <c r="AV122" s="1062"/>
      <c r="AW122" s="1062"/>
      <c r="AX122" s="1062"/>
      <c r="AY122" s="1063"/>
      <c r="AZ122" s="1043" t="s">
        <v>478</v>
      </c>
      <c r="BA122" s="1034"/>
      <c r="BB122" s="1034"/>
      <c r="BC122" s="1034"/>
      <c r="BD122" s="1034"/>
      <c r="BE122" s="1034"/>
      <c r="BF122" s="1034"/>
      <c r="BG122" s="1034"/>
      <c r="BH122" s="1034"/>
      <c r="BI122" s="1034"/>
      <c r="BJ122" s="1034"/>
      <c r="BK122" s="1034"/>
      <c r="BL122" s="1034"/>
      <c r="BM122" s="1034"/>
      <c r="BN122" s="1034"/>
      <c r="BO122" s="1034"/>
      <c r="BP122" s="1035"/>
      <c r="BQ122" s="1066">
        <v>8734036</v>
      </c>
      <c r="BR122" s="1067"/>
      <c r="BS122" s="1067"/>
      <c r="BT122" s="1067"/>
      <c r="BU122" s="1067"/>
      <c r="BV122" s="1067">
        <v>8394171</v>
      </c>
      <c r="BW122" s="1067"/>
      <c r="BX122" s="1067"/>
      <c r="BY122" s="1067"/>
      <c r="BZ122" s="1067"/>
      <c r="CA122" s="1067">
        <v>7941742</v>
      </c>
      <c r="CB122" s="1067"/>
      <c r="CC122" s="1067"/>
      <c r="CD122" s="1067"/>
      <c r="CE122" s="1067"/>
      <c r="CF122" s="1087">
        <v>75.5</v>
      </c>
      <c r="CG122" s="1088"/>
      <c r="CH122" s="1088"/>
      <c r="CI122" s="1088"/>
      <c r="CJ122" s="1088"/>
      <c r="CK122" s="1079"/>
      <c r="CL122" s="1080"/>
      <c r="CM122" s="1080"/>
      <c r="CN122" s="1080"/>
      <c r="CO122" s="1081"/>
      <c r="CP122" s="1089" t="s">
        <v>479</v>
      </c>
      <c r="CQ122" s="1090"/>
      <c r="CR122" s="1090"/>
      <c r="CS122" s="1090"/>
      <c r="CT122" s="1090"/>
      <c r="CU122" s="1090"/>
      <c r="CV122" s="1090"/>
      <c r="CW122" s="1090"/>
      <c r="CX122" s="1090"/>
      <c r="CY122" s="1090"/>
      <c r="CZ122" s="1090"/>
      <c r="DA122" s="1090"/>
      <c r="DB122" s="1090"/>
      <c r="DC122" s="1090"/>
      <c r="DD122" s="1090"/>
      <c r="DE122" s="1090"/>
      <c r="DF122" s="1091"/>
      <c r="DG122" s="988">
        <v>148578</v>
      </c>
      <c r="DH122" s="989"/>
      <c r="DI122" s="989"/>
      <c r="DJ122" s="989"/>
      <c r="DK122" s="989"/>
      <c r="DL122" s="989">
        <v>141755</v>
      </c>
      <c r="DM122" s="989"/>
      <c r="DN122" s="989"/>
      <c r="DO122" s="989"/>
      <c r="DP122" s="989"/>
      <c r="DQ122" s="989">
        <v>142404</v>
      </c>
      <c r="DR122" s="989"/>
      <c r="DS122" s="989"/>
      <c r="DT122" s="989"/>
      <c r="DU122" s="989"/>
      <c r="DV122" s="990">
        <v>1.4</v>
      </c>
      <c r="DW122" s="990"/>
      <c r="DX122" s="990"/>
      <c r="DY122" s="990"/>
      <c r="DZ122" s="991"/>
    </row>
    <row r="123" spans="1:130" s="226" customFormat="1" ht="26.25" customHeight="1" x14ac:dyDescent="0.15">
      <c r="A123" s="1128"/>
      <c r="B123" s="1015"/>
      <c r="C123" s="985" t="s">
        <v>463</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386</v>
      </c>
      <c r="AB123" s="1028"/>
      <c r="AC123" s="1028"/>
      <c r="AD123" s="1028"/>
      <c r="AE123" s="1029"/>
      <c r="AF123" s="1030" t="s">
        <v>442</v>
      </c>
      <c r="AG123" s="1028"/>
      <c r="AH123" s="1028"/>
      <c r="AI123" s="1028"/>
      <c r="AJ123" s="1029"/>
      <c r="AK123" s="1030" t="s">
        <v>125</v>
      </c>
      <c r="AL123" s="1028"/>
      <c r="AM123" s="1028"/>
      <c r="AN123" s="1028"/>
      <c r="AO123" s="1029"/>
      <c r="AP123" s="1031" t="s">
        <v>125</v>
      </c>
      <c r="AQ123" s="1032"/>
      <c r="AR123" s="1032"/>
      <c r="AS123" s="1032"/>
      <c r="AT123" s="1033"/>
      <c r="AU123" s="1064"/>
      <c r="AV123" s="1065"/>
      <c r="AW123" s="1065"/>
      <c r="AX123" s="1065"/>
      <c r="AY123" s="1065"/>
      <c r="AZ123" s="257" t="s">
        <v>185</v>
      </c>
      <c r="BA123" s="257"/>
      <c r="BB123" s="257"/>
      <c r="BC123" s="257"/>
      <c r="BD123" s="257"/>
      <c r="BE123" s="257"/>
      <c r="BF123" s="257"/>
      <c r="BG123" s="257"/>
      <c r="BH123" s="257"/>
      <c r="BI123" s="257"/>
      <c r="BJ123" s="257"/>
      <c r="BK123" s="257"/>
      <c r="BL123" s="257"/>
      <c r="BM123" s="257"/>
      <c r="BN123" s="257"/>
      <c r="BO123" s="1044" t="s">
        <v>480</v>
      </c>
      <c r="BP123" s="1075"/>
      <c r="BQ123" s="1134">
        <v>19490006</v>
      </c>
      <c r="BR123" s="1135"/>
      <c r="BS123" s="1135"/>
      <c r="BT123" s="1135"/>
      <c r="BU123" s="1135"/>
      <c r="BV123" s="1135">
        <v>17963661</v>
      </c>
      <c r="BW123" s="1135"/>
      <c r="BX123" s="1135"/>
      <c r="BY123" s="1135"/>
      <c r="BZ123" s="1135"/>
      <c r="CA123" s="1135">
        <v>19221295</v>
      </c>
      <c r="CB123" s="1135"/>
      <c r="CC123" s="1135"/>
      <c r="CD123" s="1135"/>
      <c r="CE123" s="1135"/>
      <c r="CF123" s="1068"/>
      <c r="CG123" s="1069"/>
      <c r="CH123" s="1069"/>
      <c r="CI123" s="1069"/>
      <c r="CJ123" s="1070"/>
      <c r="CK123" s="1079"/>
      <c r="CL123" s="1080"/>
      <c r="CM123" s="1080"/>
      <c r="CN123" s="1080"/>
      <c r="CO123" s="1081"/>
      <c r="CP123" s="1089" t="s">
        <v>481</v>
      </c>
      <c r="CQ123" s="1090"/>
      <c r="CR123" s="1090"/>
      <c r="CS123" s="1090"/>
      <c r="CT123" s="1090"/>
      <c r="CU123" s="1090"/>
      <c r="CV123" s="1090"/>
      <c r="CW123" s="1090"/>
      <c r="CX123" s="1090"/>
      <c r="CY123" s="1090"/>
      <c r="CZ123" s="1090"/>
      <c r="DA123" s="1090"/>
      <c r="DB123" s="1090"/>
      <c r="DC123" s="1090"/>
      <c r="DD123" s="1090"/>
      <c r="DE123" s="1090"/>
      <c r="DF123" s="1091"/>
      <c r="DG123" s="1027" t="s">
        <v>386</v>
      </c>
      <c r="DH123" s="1028"/>
      <c r="DI123" s="1028"/>
      <c r="DJ123" s="1028"/>
      <c r="DK123" s="1029"/>
      <c r="DL123" s="1030" t="s">
        <v>125</v>
      </c>
      <c r="DM123" s="1028"/>
      <c r="DN123" s="1028"/>
      <c r="DO123" s="1028"/>
      <c r="DP123" s="1029"/>
      <c r="DQ123" s="1030" t="s">
        <v>386</v>
      </c>
      <c r="DR123" s="1028"/>
      <c r="DS123" s="1028"/>
      <c r="DT123" s="1028"/>
      <c r="DU123" s="1029"/>
      <c r="DV123" s="1031" t="s">
        <v>125</v>
      </c>
      <c r="DW123" s="1032"/>
      <c r="DX123" s="1032"/>
      <c r="DY123" s="1032"/>
      <c r="DZ123" s="1033"/>
    </row>
    <row r="124" spans="1:130" s="226" customFormat="1" ht="26.25" customHeight="1" thickBot="1" x14ac:dyDescent="0.2">
      <c r="A124" s="1128"/>
      <c r="B124" s="1015"/>
      <c r="C124" s="985" t="s">
        <v>466</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386</v>
      </c>
      <c r="AB124" s="1028"/>
      <c r="AC124" s="1028"/>
      <c r="AD124" s="1028"/>
      <c r="AE124" s="1029"/>
      <c r="AF124" s="1030" t="s">
        <v>125</v>
      </c>
      <c r="AG124" s="1028"/>
      <c r="AH124" s="1028"/>
      <c r="AI124" s="1028"/>
      <c r="AJ124" s="1029"/>
      <c r="AK124" s="1030" t="s">
        <v>439</v>
      </c>
      <c r="AL124" s="1028"/>
      <c r="AM124" s="1028"/>
      <c r="AN124" s="1028"/>
      <c r="AO124" s="1029"/>
      <c r="AP124" s="1031" t="s">
        <v>439</v>
      </c>
      <c r="AQ124" s="1032"/>
      <c r="AR124" s="1032"/>
      <c r="AS124" s="1032"/>
      <c r="AT124" s="1033"/>
      <c r="AU124" s="1130" t="s">
        <v>482</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125</v>
      </c>
      <c r="BR124" s="1097"/>
      <c r="BS124" s="1097"/>
      <c r="BT124" s="1097"/>
      <c r="BU124" s="1097"/>
      <c r="BV124" s="1097" t="s">
        <v>125</v>
      </c>
      <c r="BW124" s="1097"/>
      <c r="BX124" s="1097"/>
      <c r="BY124" s="1097"/>
      <c r="BZ124" s="1097"/>
      <c r="CA124" s="1097" t="s">
        <v>125</v>
      </c>
      <c r="CB124" s="1097"/>
      <c r="CC124" s="1097"/>
      <c r="CD124" s="1097"/>
      <c r="CE124" s="1097"/>
      <c r="CF124" s="1098"/>
      <c r="CG124" s="1099"/>
      <c r="CH124" s="1099"/>
      <c r="CI124" s="1099"/>
      <c r="CJ124" s="1100"/>
      <c r="CK124" s="1082"/>
      <c r="CL124" s="1082"/>
      <c r="CM124" s="1082"/>
      <c r="CN124" s="1082"/>
      <c r="CO124" s="1083"/>
      <c r="CP124" s="1089" t="s">
        <v>483</v>
      </c>
      <c r="CQ124" s="1090"/>
      <c r="CR124" s="1090"/>
      <c r="CS124" s="1090"/>
      <c r="CT124" s="1090"/>
      <c r="CU124" s="1090"/>
      <c r="CV124" s="1090"/>
      <c r="CW124" s="1090"/>
      <c r="CX124" s="1090"/>
      <c r="CY124" s="1090"/>
      <c r="CZ124" s="1090"/>
      <c r="DA124" s="1090"/>
      <c r="DB124" s="1090"/>
      <c r="DC124" s="1090"/>
      <c r="DD124" s="1090"/>
      <c r="DE124" s="1090"/>
      <c r="DF124" s="1091"/>
      <c r="DG124" s="1074" t="s">
        <v>125</v>
      </c>
      <c r="DH124" s="1053"/>
      <c r="DI124" s="1053"/>
      <c r="DJ124" s="1053"/>
      <c r="DK124" s="1054"/>
      <c r="DL124" s="1052" t="s">
        <v>386</v>
      </c>
      <c r="DM124" s="1053"/>
      <c r="DN124" s="1053"/>
      <c r="DO124" s="1053"/>
      <c r="DP124" s="1054"/>
      <c r="DQ124" s="1052" t="s">
        <v>125</v>
      </c>
      <c r="DR124" s="1053"/>
      <c r="DS124" s="1053"/>
      <c r="DT124" s="1053"/>
      <c r="DU124" s="1054"/>
      <c r="DV124" s="1055" t="s">
        <v>125</v>
      </c>
      <c r="DW124" s="1056"/>
      <c r="DX124" s="1056"/>
      <c r="DY124" s="1056"/>
      <c r="DZ124" s="1057"/>
    </row>
    <row r="125" spans="1:130" s="226" customFormat="1" ht="26.25" customHeight="1" x14ac:dyDescent="0.15">
      <c r="A125" s="1128"/>
      <c r="B125" s="1015"/>
      <c r="C125" s="985" t="s">
        <v>468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386</v>
      </c>
      <c r="AB125" s="1028"/>
      <c r="AC125" s="1028"/>
      <c r="AD125" s="1028"/>
      <c r="AE125" s="1029"/>
      <c r="AF125" s="1030" t="s">
        <v>125</v>
      </c>
      <c r="AG125" s="1028"/>
      <c r="AH125" s="1028"/>
      <c r="AI125" s="1028"/>
      <c r="AJ125" s="1029"/>
      <c r="AK125" s="1030" t="s">
        <v>125</v>
      </c>
      <c r="AL125" s="1028"/>
      <c r="AM125" s="1028"/>
      <c r="AN125" s="1028"/>
      <c r="AO125" s="1029"/>
      <c r="AP125" s="1031" t="s">
        <v>125</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484</v>
      </c>
      <c r="CL125" s="1077"/>
      <c r="CM125" s="1077"/>
      <c r="CN125" s="1077"/>
      <c r="CO125" s="1078"/>
      <c r="CP125" s="1009" t="s">
        <v>485</v>
      </c>
      <c r="CQ125" s="958"/>
      <c r="CR125" s="958"/>
      <c r="CS125" s="958"/>
      <c r="CT125" s="958"/>
      <c r="CU125" s="958"/>
      <c r="CV125" s="958"/>
      <c r="CW125" s="958"/>
      <c r="CX125" s="958"/>
      <c r="CY125" s="958"/>
      <c r="CZ125" s="958"/>
      <c r="DA125" s="958"/>
      <c r="DB125" s="958"/>
      <c r="DC125" s="958"/>
      <c r="DD125" s="958"/>
      <c r="DE125" s="958"/>
      <c r="DF125" s="959"/>
      <c r="DG125" s="995" t="s">
        <v>125</v>
      </c>
      <c r="DH125" s="996"/>
      <c r="DI125" s="996"/>
      <c r="DJ125" s="996"/>
      <c r="DK125" s="996"/>
      <c r="DL125" s="996" t="s">
        <v>386</v>
      </c>
      <c r="DM125" s="996"/>
      <c r="DN125" s="996"/>
      <c r="DO125" s="996"/>
      <c r="DP125" s="996"/>
      <c r="DQ125" s="996" t="s">
        <v>125</v>
      </c>
      <c r="DR125" s="996"/>
      <c r="DS125" s="996"/>
      <c r="DT125" s="996"/>
      <c r="DU125" s="996"/>
      <c r="DV125" s="997" t="s">
        <v>386</v>
      </c>
      <c r="DW125" s="997"/>
      <c r="DX125" s="997"/>
      <c r="DY125" s="997"/>
      <c r="DZ125" s="998"/>
    </row>
    <row r="126" spans="1:130" s="226" customFormat="1" ht="26.25" customHeight="1" thickBot="1" x14ac:dyDescent="0.2">
      <c r="A126" s="1128"/>
      <c r="B126" s="1015"/>
      <c r="C126" s="985" t="s">
        <v>470</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125</v>
      </c>
      <c r="AB126" s="1028"/>
      <c r="AC126" s="1028"/>
      <c r="AD126" s="1028"/>
      <c r="AE126" s="1029"/>
      <c r="AF126" s="1030" t="s">
        <v>125</v>
      </c>
      <c r="AG126" s="1028"/>
      <c r="AH126" s="1028"/>
      <c r="AI126" s="1028"/>
      <c r="AJ126" s="1029"/>
      <c r="AK126" s="1030" t="s">
        <v>442</v>
      </c>
      <c r="AL126" s="1028"/>
      <c r="AM126" s="1028"/>
      <c r="AN126" s="1028"/>
      <c r="AO126" s="1029"/>
      <c r="AP126" s="1031" t="s">
        <v>386</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486</v>
      </c>
      <c r="CQ126" s="1019"/>
      <c r="CR126" s="1019"/>
      <c r="CS126" s="1019"/>
      <c r="CT126" s="1019"/>
      <c r="CU126" s="1019"/>
      <c r="CV126" s="1019"/>
      <c r="CW126" s="1019"/>
      <c r="CX126" s="1019"/>
      <c r="CY126" s="1019"/>
      <c r="CZ126" s="1019"/>
      <c r="DA126" s="1019"/>
      <c r="DB126" s="1019"/>
      <c r="DC126" s="1019"/>
      <c r="DD126" s="1019"/>
      <c r="DE126" s="1019"/>
      <c r="DF126" s="1020"/>
      <c r="DG126" s="988" t="s">
        <v>125</v>
      </c>
      <c r="DH126" s="989"/>
      <c r="DI126" s="989"/>
      <c r="DJ126" s="989"/>
      <c r="DK126" s="989"/>
      <c r="DL126" s="989" t="s">
        <v>125</v>
      </c>
      <c r="DM126" s="989"/>
      <c r="DN126" s="989"/>
      <c r="DO126" s="989"/>
      <c r="DP126" s="989"/>
      <c r="DQ126" s="989" t="s">
        <v>125</v>
      </c>
      <c r="DR126" s="989"/>
      <c r="DS126" s="989"/>
      <c r="DT126" s="989"/>
      <c r="DU126" s="989"/>
      <c r="DV126" s="990" t="s">
        <v>125</v>
      </c>
      <c r="DW126" s="990"/>
      <c r="DX126" s="990"/>
      <c r="DY126" s="990"/>
      <c r="DZ126" s="991"/>
    </row>
    <row r="127" spans="1:130" s="226" customFormat="1" ht="26.25" customHeight="1" x14ac:dyDescent="0.15">
      <c r="A127" s="1129"/>
      <c r="B127" s="1017"/>
      <c r="C127" s="1071" t="s">
        <v>487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386</v>
      </c>
      <c r="AB127" s="1028"/>
      <c r="AC127" s="1028"/>
      <c r="AD127" s="1028"/>
      <c r="AE127" s="1029"/>
      <c r="AF127" s="1030" t="s">
        <v>125</v>
      </c>
      <c r="AG127" s="1028"/>
      <c r="AH127" s="1028"/>
      <c r="AI127" s="1028"/>
      <c r="AJ127" s="1029"/>
      <c r="AK127" s="1030" t="s">
        <v>386</v>
      </c>
      <c r="AL127" s="1028"/>
      <c r="AM127" s="1028"/>
      <c r="AN127" s="1028"/>
      <c r="AO127" s="1029"/>
      <c r="AP127" s="1031" t="s">
        <v>125</v>
      </c>
      <c r="AQ127" s="1032"/>
      <c r="AR127" s="1032"/>
      <c r="AS127" s="1032"/>
      <c r="AT127" s="1033"/>
      <c r="AU127" s="262"/>
      <c r="AV127" s="262"/>
      <c r="AW127" s="262"/>
      <c r="AX127" s="1101" t="s">
        <v>488</v>
      </c>
      <c r="AY127" s="1102"/>
      <c r="AZ127" s="1102"/>
      <c r="BA127" s="1102"/>
      <c r="BB127" s="1102"/>
      <c r="BC127" s="1102"/>
      <c r="BD127" s="1102"/>
      <c r="BE127" s="1103"/>
      <c r="BF127" s="1104" t="s">
        <v>489</v>
      </c>
      <c r="BG127" s="1102"/>
      <c r="BH127" s="1102"/>
      <c r="BI127" s="1102"/>
      <c r="BJ127" s="1102"/>
      <c r="BK127" s="1102"/>
      <c r="BL127" s="1103"/>
      <c r="BM127" s="1104" t="s">
        <v>490</v>
      </c>
      <c r="BN127" s="1102"/>
      <c r="BO127" s="1102"/>
      <c r="BP127" s="1102"/>
      <c r="BQ127" s="1102"/>
      <c r="BR127" s="1102"/>
      <c r="BS127" s="1103"/>
      <c r="BT127" s="1104" t="s">
        <v>491</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492</v>
      </c>
      <c r="CQ127" s="1019"/>
      <c r="CR127" s="1019"/>
      <c r="CS127" s="1019"/>
      <c r="CT127" s="1019"/>
      <c r="CU127" s="1019"/>
      <c r="CV127" s="1019"/>
      <c r="CW127" s="1019"/>
      <c r="CX127" s="1019"/>
      <c r="CY127" s="1019"/>
      <c r="CZ127" s="1019"/>
      <c r="DA127" s="1019"/>
      <c r="DB127" s="1019"/>
      <c r="DC127" s="1019"/>
      <c r="DD127" s="1019"/>
      <c r="DE127" s="1019"/>
      <c r="DF127" s="1020"/>
      <c r="DG127" s="988" t="s">
        <v>386</v>
      </c>
      <c r="DH127" s="989"/>
      <c r="DI127" s="989"/>
      <c r="DJ127" s="989"/>
      <c r="DK127" s="989"/>
      <c r="DL127" s="989" t="s">
        <v>125</v>
      </c>
      <c r="DM127" s="989"/>
      <c r="DN127" s="989"/>
      <c r="DO127" s="989"/>
      <c r="DP127" s="989"/>
      <c r="DQ127" s="989" t="s">
        <v>125</v>
      </c>
      <c r="DR127" s="989"/>
      <c r="DS127" s="989"/>
      <c r="DT127" s="989"/>
      <c r="DU127" s="989"/>
      <c r="DV127" s="990" t="s">
        <v>125</v>
      </c>
      <c r="DW127" s="990"/>
      <c r="DX127" s="990"/>
      <c r="DY127" s="990"/>
      <c r="DZ127" s="991"/>
    </row>
    <row r="128" spans="1:130" s="226" customFormat="1" ht="26.25" customHeight="1" thickBot="1" x14ac:dyDescent="0.2">
      <c r="A128" s="1112" t="s">
        <v>493</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494</v>
      </c>
      <c r="X128" s="1114"/>
      <c r="Y128" s="1114"/>
      <c r="Z128" s="1115"/>
      <c r="AA128" s="1116">
        <v>368541</v>
      </c>
      <c r="AB128" s="1117"/>
      <c r="AC128" s="1117"/>
      <c r="AD128" s="1117"/>
      <c r="AE128" s="1118"/>
      <c r="AF128" s="1119">
        <v>460756</v>
      </c>
      <c r="AG128" s="1117"/>
      <c r="AH128" s="1117"/>
      <c r="AI128" s="1117"/>
      <c r="AJ128" s="1118"/>
      <c r="AK128" s="1119">
        <v>419859</v>
      </c>
      <c r="AL128" s="1117"/>
      <c r="AM128" s="1117"/>
      <c r="AN128" s="1117"/>
      <c r="AO128" s="1118"/>
      <c r="AP128" s="1120"/>
      <c r="AQ128" s="1121"/>
      <c r="AR128" s="1121"/>
      <c r="AS128" s="1121"/>
      <c r="AT128" s="1122"/>
      <c r="AU128" s="262"/>
      <c r="AV128" s="262"/>
      <c r="AW128" s="262"/>
      <c r="AX128" s="957" t="s">
        <v>495</v>
      </c>
      <c r="AY128" s="958"/>
      <c r="AZ128" s="958"/>
      <c r="BA128" s="958"/>
      <c r="BB128" s="958"/>
      <c r="BC128" s="958"/>
      <c r="BD128" s="958"/>
      <c r="BE128" s="959"/>
      <c r="BF128" s="1123" t="s">
        <v>444</v>
      </c>
      <c r="BG128" s="1124"/>
      <c r="BH128" s="1124"/>
      <c r="BI128" s="1124"/>
      <c r="BJ128" s="1124"/>
      <c r="BK128" s="1124"/>
      <c r="BL128" s="1125"/>
      <c r="BM128" s="1123">
        <v>13.13</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496</v>
      </c>
      <c r="CQ128" s="1106"/>
      <c r="CR128" s="1106"/>
      <c r="CS128" s="1106"/>
      <c r="CT128" s="1106"/>
      <c r="CU128" s="1106"/>
      <c r="CV128" s="1106"/>
      <c r="CW128" s="1106"/>
      <c r="CX128" s="1106"/>
      <c r="CY128" s="1106"/>
      <c r="CZ128" s="1106"/>
      <c r="DA128" s="1106"/>
      <c r="DB128" s="1106"/>
      <c r="DC128" s="1106"/>
      <c r="DD128" s="1106"/>
      <c r="DE128" s="1106"/>
      <c r="DF128" s="1107"/>
      <c r="DG128" s="1108" t="s">
        <v>125</v>
      </c>
      <c r="DH128" s="1109"/>
      <c r="DI128" s="1109"/>
      <c r="DJ128" s="1109"/>
      <c r="DK128" s="1109"/>
      <c r="DL128" s="1109" t="s">
        <v>125</v>
      </c>
      <c r="DM128" s="1109"/>
      <c r="DN128" s="1109"/>
      <c r="DO128" s="1109"/>
      <c r="DP128" s="1109"/>
      <c r="DQ128" s="1109" t="s">
        <v>125</v>
      </c>
      <c r="DR128" s="1109"/>
      <c r="DS128" s="1109"/>
      <c r="DT128" s="1109"/>
      <c r="DU128" s="1109"/>
      <c r="DV128" s="1110" t="s">
        <v>438</v>
      </c>
      <c r="DW128" s="1110"/>
      <c r="DX128" s="1110"/>
      <c r="DY128" s="1110"/>
      <c r="DZ128" s="1111"/>
    </row>
    <row r="129" spans="1:131" s="226" customFormat="1" ht="26.25" customHeight="1" x14ac:dyDescent="0.15">
      <c r="A129" s="999" t="s">
        <v>102</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497</v>
      </c>
      <c r="X129" s="1143"/>
      <c r="Y129" s="1143"/>
      <c r="Z129" s="1144"/>
      <c r="AA129" s="1027">
        <v>10782620</v>
      </c>
      <c r="AB129" s="1028"/>
      <c r="AC129" s="1028"/>
      <c r="AD129" s="1028"/>
      <c r="AE129" s="1029"/>
      <c r="AF129" s="1030">
        <v>11124309</v>
      </c>
      <c r="AG129" s="1028"/>
      <c r="AH129" s="1028"/>
      <c r="AI129" s="1028"/>
      <c r="AJ129" s="1029"/>
      <c r="AK129" s="1030">
        <v>11401591</v>
      </c>
      <c r="AL129" s="1028"/>
      <c r="AM129" s="1028"/>
      <c r="AN129" s="1028"/>
      <c r="AO129" s="1029"/>
      <c r="AP129" s="1145"/>
      <c r="AQ129" s="1146"/>
      <c r="AR129" s="1146"/>
      <c r="AS129" s="1146"/>
      <c r="AT129" s="1147"/>
      <c r="AU129" s="264"/>
      <c r="AV129" s="264"/>
      <c r="AW129" s="264"/>
      <c r="AX129" s="1136" t="s">
        <v>498</v>
      </c>
      <c r="AY129" s="1019"/>
      <c r="AZ129" s="1019"/>
      <c r="BA129" s="1019"/>
      <c r="BB129" s="1019"/>
      <c r="BC129" s="1019"/>
      <c r="BD129" s="1019"/>
      <c r="BE129" s="1020"/>
      <c r="BF129" s="1137" t="s">
        <v>444</v>
      </c>
      <c r="BG129" s="1138"/>
      <c r="BH129" s="1138"/>
      <c r="BI129" s="1138"/>
      <c r="BJ129" s="1138"/>
      <c r="BK129" s="1138"/>
      <c r="BL129" s="1139"/>
      <c r="BM129" s="1137">
        <v>18.13</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499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500</v>
      </c>
      <c r="X130" s="1143"/>
      <c r="Y130" s="1143"/>
      <c r="Z130" s="1144"/>
      <c r="AA130" s="1027">
        <v>866799</v>
      </c>
      <c r="AB130" s="1028"/>
      <c r="AC130" s="1028"/>
      <c r="AD130" s="1028"/>
      <c r="AE130" s="1029"/>
      <c r="AF130" s="1030">
        <v>889833</v>
      </c>
      <c r="AG130" s="1028"/>
      <c r="AH130" s="1028"/>
      <c r="AI130" s="1028"/>
      <c r="AJ130" s="1029"/>
      <c r="AK130" s="1030">
        <v>880778</v>
      </c>
      <c r="AL130" s="1028"/>
      <c r="AM130" s="1028"/>
      <c r="AN130" s="1028"/>
      <c r="AO130" s="1029"/>
      <c r="AP130" s="1145"/>
      <c r="AQ130" s="1146"/>
      <c r="AR130" s="1146"/>
      <c r="AS130" s="1146"/>
      <c r="AT130" s="1147"/>
      <c r="AU130" s="264"/>
      <c r="AV130" s="264"/>
      <c r="AW130" s="264"/>
      <c r="AX130" s="1136" t="s">
        <v>501</v>
      </c>
      <c r="AY130" s="1019"/>
      <c r="AZ130" s="1019"/>
      <c r="BA130" s="1019"/>
      <c r="BB130" s="1019"/>
      <c r="BC130" s="1019"/>
      <c r="BD130" s="1019"/>
      <c r="BE130" s="1020"/>
      <c r="BF130" s="1173">
        <v>-1.4</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502</v>
      </c>
      <c r="X131" s="1181"/>
      <c r="Y131" s="1181"/>
      <c r="Z131" s="1182"/>
      <c r="AA131" s="1074">
        <v>9915821</v>
      </c>
      <c r="AB131" s="1053"/>
      <c r="AC131" s="1053"/>
      <c r="AD131" s="1053"/>
      <c r="AE131" s="1054"/>
      <c r="AF131" s="1052">
        <v>10234476</v>
      </c>
      <c r="AG131" s="1053"/>
      <c r="AH131" s="1053"/>
      <c r="AI131" s="1053"/>
      <c r="AJ131" s="1054"/>
      <c r="AK131" s="1052">
        <v>10520813</v>
      </c>
      <c r="AL131" s="1053"/>
      <c r="AM131" s="1053"/>
      <c r="AN131" s="1053"/>
      <c r="AO131" s="1054"/>
      <c r="AP131" s="1183"/>
      <c r="AQ131" s="1184"/>
      <c r="AR131" s="1184"/>
      <c r="AS131" s="1184"/>
      <c r="AT131" s="1185"/>
      <c r="AU131" s="264"/>
      <c r="AV131" s="264"/>
      <c r="AW131" s="264"/>
      <c r="AX131" s="1155" t="s">
        <v>503</v>
      </c>
      <c r="AY131" s="1106"/>
      <c r="AZ131" s="1106"/>
      <c r="BA131" s="1106"/>
      <c r="BB131" s="1106"/>
      <c r="BC131" s="1106"/>
      <c r="BD131" s="1106"/>
      <c r="BE131" s="1107"/>
      <c r="BF131" s="1156" t="s">
        <v>440</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504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505</v>
      </c>
      <c r="W132" s="1166"/>
      <c r="X132" s="1166"/>
      <c r="Y132" s="1166"/>
      <c r="Z132" s="1167"/>
      <c r="AA132" s="1168">
        <v>-1.0533873090000001</v>
      </c>
      <c r="AB132" s="1169"/>
      <c r="AC132" s="1169"/>
      <c r="AD132" s="1169"/>
      <c r="AE132" s="1170"/>
      <c r="AF132" s="1171">
        <v>-1.966461204</v>
      </c>
      <c r="AG132" s="1169"/>
      <c r="AH132" s="1169"/>
      <c r="AI132" s="1169"/>
      <c r="AJ132" s="1170"/>
      <c r="AK132" s="1171">
        <v>-1.3654553119999999</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506</v>
      </c>
      <c r="W133" s="1149"/>
      <c r="X133" s="1149"/>
      <c r="Y133" s="1149"/>
      <c r="Z133" s="1150"/>
      <c r="AA133" s="1151">
        <v>-1.5</v>
      </c>
      <c r="AB133" s="1152"/>
      <c r="AC133" s="1152"/>
      <c r="AD133" s="1152"/>
      <c r="AE133" s="1153"/>
      <c r="AF133" s="1151">
        <v>-1.1000000000000001</v>
      </c>
      <c r="AG133" s="1152"/>
      <c r="AH133" s="1152"/>
      <c r="AI133" s="1152"/>
      <c r="AJ133" s="1153"/>
      <c r="AK133" s="1151">
        <v>-1.4</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HbsyLogaH0uDZzePmu+Ip7RetstjGn2aBteON8Ov+fD9d0ohRMtRSS8fTo06oNjCkwEtBMLuzNYsW96+vWN7A==" saltValue="J7lxCLFPYJiPEdCezotf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tNC4ybVovcf873zcXSeFDM8nvu+gkp0zqJX+iLBD9sVVaJrFjotFkIDZ2PhWOuHceVOuRWtKyKYgHxT1QDvPg==" saltValue="CWipOS/ybZqzMTSgN5zXiA==" spinCount="100000"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mCympjlMMoeDzikGEF/klv1XbEEgbtzqUPpzc+AkV49NdM0Ug5Zt2w3gKOywNT2kqF4CVVknRlfh4fC+1+/Hg==" saltValue="x01Chby/sWGsKeUblZAnMw=="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515</v>
      </c>
      <c r="AL9" s="1192"/>
      <c r="AM9" s="1192"/>
      <c r="AN9" s="1193"/>
      <c r="AO9" s="292">
        <v>3986496</v>
      </c>
      <c r="AP9" s="292">
        <v>69458</v>
      </c>
      <c r="AQ9" s="293">
        <v>57316</v>
      </c>
      <c r="AR9" s="294">
        <v>21.2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516</v>
      </c>
      <c r="AL10" s="1192"/>
      <c r="AM10" s="1192"/>
      <c r="AN10" s="1193"/>
      <c r="AO10" s="295">
        <v>284481</v>
      </c>
      <c r="AP10" s="295">
        <v>4957</v>
      </c>
      <c r="AQ10" s="296">
        <v>3762</v>
      </c>
      <c r="AR10" s="297">
        <v>31.8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517</v>
      </c>
      <c r="AL11" s="1192"/>
      <c r="AM11" s="1192"/>
      <c r="AN11" s="1193"/>
      <c r="AO11" s="295">
        <v>70908</v>
      </c>
      <c r="AP11" s="295">
        <v>1235</v>
      </c>
      <c r="AQ11" s="296">
        <v>6408</v>
      </c>
      <c r="AR11" s="297">
        <v>-80.7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518</v>
      </c>
      <c r="AL12" s="1192"/>
      <c r="AM12" s="1192"/>
      <c r="AN12" s="1193"/>
      <c r="AO12" s="295" t="s">
        <v>519</v>
      </c>
      <c r="AP12" s="295" t="s">
        <v>519</v>
      </c>
      <c r="AQ12" s="296">
        <v>891</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520</v>
      </c>
      <c r="AL13" s="1192"/>
      <c r="AM13" s="1192"/>
      <c r="AN13" s="1193"/>
      <c r="AO13" s="295" t="s">
        <v>519</v>
      </c>
      <c r="AP13" s="295" t="s">
        <v>519</v>
      </c>
      <c r="AQ13" s="296">
        <v>1</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521</v>
      </c>
      <c r="AL14" s="1192"/>
      <c r="AM14" s="1192"/>
      <c r="AN14" s="1193"/>
      <c r="AO14" s="295">
        <v>116742</v>
      </c>
      <c r="AP14" s="295">
        <v>2034</v>
      </c>
      <c r="AQ14" s="296">
        <v>2694</v>
      </c>
      <c r="AR14" s="297">
        <v>-24.5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522</v>
      </c>
      <c r="AL15" s="1192"/>
      <c r="AM15" s="1192"/>
      <c r="AN15" s="1193"/>
      <c r="AO15" s="295">
        <v>53193</v>
      </c>
      <c r="AP15" s="295">
        <v>927</v>
      </c>
      <c r="AQ15" s="296">
        <v>1362</v>
      </c>
      <c r="AR15" s="297">
        <v>-31.9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523</v>
      </c>
      <c r="AL16" s="1195"/>
      <c r="AM16" s="1195"/>
      <c r="AN16" s="1196"/>
      <c r="AO16" s="295">
        <v>-272276</v>
      </c>
      <c r="AP16" s="295">
        <v>-4744</v>
      </c>
      <c r="AQ16" s="296">
        <v>-4530</v>
      </c>
      <c r="AR16" s="297">
        <v>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185</v>
      </c>
      <c r="AL17" s="1195"/>
      <c r="AM17" s="1195"/>
      <c r="AN17" s="1196"/>
      <c r="AO17" s="295">
        <v>4239544</v>
      </c>
      <c r="AP17" s="295">
        <v>73867</v>
      </c>
      <c r="AQ17" s="296">
        <v>67903</v>
      </c>
      <c r="AR17" s="297">
        <v>8.8000000000000007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528</v>
      </c>
      <c r="AL21" s="1187"/>
      <c r="AM21" s="1187"/>
      <c r="AN21" s="1188"/>
      <c r="AO21" s="307">
        <v>7.56</v>
      </c>
      <c r="AP21" s="308">
        <v>6.2</v>
      </c>
      <c r="AQ21" s="309">
        <v>1.36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529</v>
      </c>
      <c r="AL22" s="1187"/>
      <c r="AM22" s="1187"/>
      <c r="AN22" s="1188"/>
      <c r="AO22" s="312">
        <v>99.2</v>
      </c>
      <c r="AP22" s="313">
        <v>98.7</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534</v>
      </c>
      <c r="AL32" s="1203"/>
      <c r="AM32" s="1203"/>
      <c r="AN32" s="1204"/>
      <c r="AO32" s="322">
        <v>617588</v>
      </c>
      <c r="AP32" s="322">
        <v>10760</v>
      </c>
      <c r="AQ32" s="323">
        <v>34720</v>
      </c>
      <c r="AR32" s="324">
        <v>-69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535</v>
      </c>
      <c r="AL33" s="1203"/>
      <c r="AM33" s="1203"/>
      <c r="AN33" s="1204"/>
      <c r="AO33" s="322" t="s">
        <v>519</v>
      </c>
      <c r="AP33" s="322" t="s">
        <v>519</v>
      </c>
      <c r="AQ33" s="323">
        <v>1</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536</v>
      </c>
      <c r="AL34" s="1203"/>
      <c r="AM34" s="1203"/>
      <c r="AN34" s="1204"/>
      <c r="AO34" s="322" t="s">
        <v>519</v>
      </c>
      <c r="AP34" s="322" t="s">
        <v>519</v>
      </c>
      <c r="AQ34" s="323">
        <v>22</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537</v>
      </c>
      <c r="AL35" s="1203"/>
      <c r="AM35" s="1203"/>
      <c r="AN35" s="1204"/>
      <c r="AO35" s="322">
        <v>490593</v>
      </c>
      <c r="AP35" s="322">
        <v>8548</v>
      </c>
      <c r="AQ35" s="323">
        <v>9232</v>
      </c>
      <c r="AR35" s="324">
        <v>-7.4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538</v>
      </c>
      <c r="AL36" s="1203"/>
      <c r="AM36" s="1203"/>
      <c r="AN36" s="1204"/>
      <c r="AO36" s="322">
        <v>48799</v>
      </c>
      <c r="AP36" s="322">
        <v>850</v>
      </c>
      <c r="AQ36" s="323">
        <v>2017</v>
      </c>
      <c r="AR36" s="324">
        <v>-57.9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539</v>
      </c>
      <c r="AL37" s="1203"/>
      <c r="AM37" s="1203"/>
      <c r="AN37" s="1204"/>
      <c r="AO37" s="322" t="s">
        <v>519</v>
      </c>
      <c r="AP37" s="322" t="s">
        <v>519</v>
      </c>
      <c r="AQ37" s="323">
        <v>1146</v>
      </c>
      <c r="AR37" s="324" t="s">
        <v>519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540</v>
      </c>
      <c r="AL38" s="1206"/>
      <c r="AM38" s="1206"/>
      <c r="AN38" s="1207"/>
      <c r="AO38" s="325" t="s">
        <v>519</v>
      </c>
      <c r="AP38" s="325" t="s">
        <v>519</v>
      </c>
      <c r="AQ38" s="326">
        <v>1</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541</v>
      </c>
      <c r="AL39" s="1206"/>
      <c r="AM39" s="1206"/>
      <c r="AN39" s="1207"/>
      <c r="AO39" s="322">
        <v>-419859</v>
      </c>
      <c r="AP39" s="322">
        <v>-7315</v>
      </c>
      <c r="AQ39" s="323">
        <v>-6713</v>
      </c>
      <c r="AR39" s="324">
        <v>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542</v>
      </c>
      <c r="AL40" s="1203"/>
      <c r="AM40" s="1203"/>
      <c r="AN40" s="1204"/>
      <c r="AO40" s="322">
        <v>-880778</v>
      </c>
      <c r="AP40" s="322">
        <v>-15346</v>
      </c>
      <c r="AQ40" s="323">
        <v>-28519</v>
      </c>
      <c r="AR40" s="324">
        <v>-46.2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298</v>
      </c>
      <c r="AL41" s="1209"/>
      <c r="AM41" s="1209"/>
      <c r="AN41" s="1210"/>
      <c r="AO41" s="322">
        <v>-143657</v>
      </c>
      <c r="AP41" s="322">
        <v>-2503</v>
      </c>
      <c r="AQ41" s="323">
        <v>11906</v>
      </c>
      <c r="AR41" s="324">
        <v>-121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510</v>
      </c>
      <c r="AN49" s="1199" t="s">
        <v>546</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2699280</v>
      </c>
      <c r="AN51" s="344">
        <v>51124</v>
      </c>
      <c r="AO51" s="345">
        <v>-28.5</v>
      </c>
      <c r="AP51" s="346">
        <v>63956</v>
      </c>
      <c r="AQ51" s="347">
        <v>25.7</v>
      </c>
      <c r="AR51" s="348">
        <v>-54.2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512204</v>
      </c>
      <c r="AN52" s="352">
        <v>9701</v>
      </c>
      <c r="AO52" s="353">
        <v>-72.900000000000006</v>
      </c>
      <c r="AP52" s="354">
        <v>29239</v>
      </c>
      <c r="AQ52" s="355">
        <v>8.8000000000000007</v>
      </c>
      <c r="AR52" s="356">
        <v>-81.7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1935595</v>
      </c>
      <c r="AN53" s="344">
        <v>35529</v>
      </c>
      <c r="AO53" s="345">
        <v>-30.5</v>
      </c>
      <c r="AP53" s="346">
        <v>66255</v>
      </c>
      <c r="AQ53" s="347">
        <v>3.6</v>
      </c>
      <c r="AR53" s="348">
        <v>-34.1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644735</v>
      </c>
      <c r="AN54" s="352">
        <v>11834</v>
      </c>
      <c r="AO54" s="353">
        <v>22</v>
      </c>
      <c r="AP54" s="354">
        <v>31822</v>
      </c>
      <c r="AQ54" s="355">
        <v>8.8000000000000007</v>
      </c>
      <c r="AR54" s="356">
        <v>13.2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2683584</v>
      </c>
      <c r="AN55" s="344">
        <v>48305</v>
      </c>
      <c r="AO55" s="345">
        <v>36</v>
      </c>
      <c r="AP55" s="346">
        <v>47278</v>
      </c>
      <c r="AQ55" s="347">
        <v>-28.6</v>
      </c>
      <c r="AR55" s="348">
        <v>64.599999999999994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1047684</v>
      </c>
      <c r="AN56" s="352">
        <v>18859</v>
      </c>
      <c r="AO56" s="353">
        <v>59.4</v>
      </c>
      <c r="AP56" s="354">
        <v>24096</v>
      </c>
      <c r="AQ56" s="355">
        <v>-24.3</v>
      </c>
      <c r="AR56" s="356">
        <v>83.7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4070133</v>
      </c>
      <c r="AN57" s="344">
        <v>72104</v>
      </c>
      <c r="AO57" s="345">
        <v>49.3</v>
      </c>
      <c r="AP57" s="346">
        <v>44504</v>
      </c>
      <c r="AQ57" s="347">
        <v>-5.9</v>
      </c>
      <c r="AR57" s="348">
        <v>55.2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1180991</v>
      </c>
      <c r="AN58" s="352">
        <v>20922</v>
      </c>
      <c r="AO58" s="353">
        <v>10.9</v>
      </c>
      <c r="AP58" s="354">
        <v>25876</v>
      </c>
      <c r="AQ58" s="355">
        <v>7.4</v>
      </c>
      <c r="AR58" s="356">
        <v>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2298589</v>
      </c>
      <c r="AN59" s="344">
        <v>40049</v>
      </c>
      <c r="AO59" s="345">
        <v>-44.5</v>
      </c>
      <c r="AP59" s="346">
        <v>47820</v>
      </c>
      <c r="AQ59" s="347">
        <v>7.5</v>
      </c>
      <c r="AR59" s="348">
        <v>-52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1606902</v>
      </c>
      <c r="AN60" s="352">
        <v>27998</v>
      </c>
      <c r="AO60" s="353">
        <v>33.799999999999997</v>
      </c>
      <c r="AP60" s="354">
        <v>25855</v>
      </c>
      <c r="AQ60" s="355">
        <v>-0.1</v>
      </c>
      <c r="AR60" s="356">
        <v>33.9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2737436</v>
      </c>
      <c r="AN61" s="359">
        <v>49422</v>
      </c>
      <c r="AO61" s="360">
        <v>-3.6</v>
      </c>
      <c r="AP61" s="361">
        <v>53963</v>
      </c>
      <c r="AQ61" s="362">
        <v>0.5</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998503</v>
      </c>
      <c r="AN62" s="352">
        <v>17863</v>
      </c>
      <c r="AO62" s="353">
        <v>10.6</v>
      </c>
      <c r="AP62" s="354">
        <v>27378</v>
      </c>
      <c r="AQ62" s="355">
        <v>0.1</v>
      </c>
      <c r="AR62" s="356">
        <v>10.5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sBGi5XwtTp2I7S4mPOCIonCUJHs5U2YSXRpWyFUWooxeQH1kGu5XMGzLRlnPy13VZ4g4xbXtcW3AjXjwAQgcA==" saltValue="y4Kl26AeLpPn02oYYqvd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wOeZoKyKIw0DzAsQMLri/Vmz7AP2jA6Eo107jOewKpKRnKcwcPa+xLWi5NbqzuKKTq0Tp1W3Jzl6wmp//qQ8A==" saltValue="sIRu3oYM5cISNKezc5ciH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WzoNuNa+ZnMYpNOfObsEBNcfWXngZFvjp6YpeTjDdUmEOk8uBENA6NzOlzkzywCDWfEJj6LK989wWcovQvCw==" saltValue="natbihrXQMRepSheikuFs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1" t="s">
        <v>3</v>
      </c>
      <c r="D47" s="1211"/>
      <c r="E47" s="1212"/>
      <c r="F47" s="11">
        <v>15.47</v>
      </c>
      <c r="G47" s="12">
        <v>14.82</v>
      </c>
      <c r="H47" s="12">
        <v>14.09</v>
      </c>
      <c r="I47" s="12">
        <v>11.13</v>
      </c>
      <c r="J47" s="13">
        <v>8.7100000000000009</v>
      </c>
    </row>
    <row r="48" spans="2:10" ht="57.75" customHeight="1" x14ac:dyDescent="0.15">
      <c r="B48" s="14"/>
      <c r="C48" s="1213" t="s">
        <v>4</v>
      </c>
      <c r="D48" s="1213"/>
      <c r="E48" s="1214"/>
      <c r="F48" s="15">
        <v>6.14</v>
      </c>
      <c r="G48" s="16">
        <v>5.26</v>
      </c>
      <c r="H48" s="16">
        <v>9.49</v>
      </c>
      <c r="I48" s="16">
        <v>3.96</v>
      </c>
      <c r="J48" s="17">
        <v>4.25</v>
      </c>
    </row>
    <row r="49" spans="2:10" ht="57.75" customHeight="1" thickBot="1" x14ac:dyDescent="0.2">
      <c r="B49" s="18"/>
      <c r="C49" s="1215" t="s">
        <v>5</v>
      </c>
      <c r="D49" s="1215"/>
      <c r="E49" s="1216"/>
      <c r="F49" s="19">
        <v>5.49</v>
      </c>
      <c r="G49" s="20" t="s">
        <v>567</v>
      </c>
      <c r="H49" s="20">
        <v>4.53</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t78av7f7IDjnMrA8fB3peGbuNtxAu1Wp8dv8fZurGuNbkOduI5Z3Dmodrwl+f22Kjq+D50DBSoUBkCC9/zdug==" saltValue="5YNeJUbzLGC30Gg+mezYl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2019-10-18T11:00:27Z</cp:lastPrinted>
  <dcterms:created xsi:type="dcterms:W3CDTF">2019-02-14T03:22:46Z</dcterms:created>
  <dcterms:modified xsi:type="dcterms:W3CDTF">2019-11-22T01:34:06Z</dcterms:modified>
  <cp:category/>
</cp:coreProperties>
</file>