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4蟹江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s="1"/>
  <c r="C36" i="10" l="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<sst xmlns="http://schemas.openxmlformats.org/spreadsheetml/2006/main" count="1164" uniqueCount="587">
  <si>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</si>
  <si>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</si>
  <si>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</si>
  <si>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</si>
  <si>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</si>
  <si>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</si>
  <si>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</si>
  <si>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</si>
  <si>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</si>
  <si>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</si>
  <si>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</si>
  <si>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</si>
  <si>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</si>
  <si>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</si>
  <si>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</si>
  <si>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</si>
  <si>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</si>
  <si>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</si>
  <si>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</si>
  <si>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</si>
  <si>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</si>
  <si>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</si>
  <si>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</si>
  <si>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</si>
  <si>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</si>
  <si>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</si>
  <si>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</si>
  <si>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</si>
  <si>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</si>
  <si>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</si>
  <si>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</si>
  <si>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</si>
  <si>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</si>
  <si>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</si>
  <si>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</si>
  <si>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</si>
  <si>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</si>
  <si>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</si>
  <si>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</si>
  <si>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</si>
  <si>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</si>
  <si>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</si>
  <si>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</si>
  <si>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</si>
  <si>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</si>
  <si>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</si>
  <si>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</si>
  <si>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</si>
  <si>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</si>
  <si>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</si>
  <si>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</si>
  <si>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</si>
  <si>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</si>
  <si>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</si>
  <si>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</si>
  <si>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</si>
  <si>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</si>
  <si>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</si>
  <si>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</si>
  <si>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</si>
  <si>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</si>
  <si>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</si>
  <si>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</si>
  <si>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</si>
  <si>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</si>
  <si>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</si>
  <si>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</si>
  <si>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</si>
  <si>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</si>
  <si>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</si>
  <si>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</si>
  <si>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</si>
  <si>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</si>
  <si>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</si>
  <si>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</si>
  <si>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</si>
  <si>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</si>
  <si>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</si>
  <si>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</si>
  <si>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</si>
  <si>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</si>
  <si>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</si>
  <si>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</si>
  <si>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</si>
  <si>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</si>
  <si>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</si>
  <si>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</si>
  <si>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</si>
  <si>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</si>
  <si>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</si>
  <si>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</si>
  <si>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</si>
  <si>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</si>
  <si>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</si>
  <si>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</si>
  <si>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</si>
  <si>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</si>
  <si>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</si>
  <si>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</si>
  <si>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</si>
  <si>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</si>
  <si>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</si>
  <si>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</si>
  <si>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</si>
  <si>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</si>
  <si>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</si>
  <si>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</si>
  <si>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</si>
  <si>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</si>
  <si>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</si>
  <si>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</si>
  <si>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</si>
  <si>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</si>
  <si>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</si>
  <si>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</si>
  <si>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</si>
  <si>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</si>
  <si>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</si>
  <si>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</si>
  <si>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</si>
  <si>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</si>
  <si>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</si>
  <si>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</si>
  <si>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</si>
  <si>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</si>
  <si>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</si>
  <si>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</si>
  <si>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</si>
  <si>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</si>
  <si>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</si>
  <si>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</si>
  <si>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</si>
  <si>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</si>
  <si>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</si>
  <si>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</si>
  <si>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</si>
  <si>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</si>
  <si>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</si>
  <si>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</si>
  <si>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</si>
  <si>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</si>
  <si>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</si>
  <si>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</si>
  <si>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</si>
  <si>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</si>
  <si>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</si>
  <si>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</si>
  <si>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</si>
  <si>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</si>
  <si>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</si>
  <si>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</si>
  <si>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</si>
  <si>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</si>
  <si>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</si>
  <si>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</si>
  <si>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</si>
  <si>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</si>
  <si>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</si>
  <si>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</si>
  <si>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</si>
  <si>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</si>
  <si>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</si>
  <si>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</si>
  <si>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</si>
  <si>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</si>
  <si>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</si>
  <si>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</si>
  <si>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</si>
  <si>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</si>
  <si>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</si>
  <si>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</si>
  <si>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</si>
  <si>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</si>
  <si>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</si>
  <si>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</si>
  <si>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</si>
  <si>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</si>
  <si>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</si>
  <si>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</si>
  <si>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</si>
  <si>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</si>
  <si>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</si>
  <si>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</si>
  <si>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</si>
  <si>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</si>
  <si>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</si>
  <si>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</si>
  <si>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</si>
  <si>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</si>
  <si>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</si>
  <si>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</si>
  <si>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</si>
  <si>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</si>
  <si>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</si>
  <si>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</si>
  <si>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</si>
  <si>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</si>
  <si>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</si>
  <si>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</si>
  <si>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</si>
  <si>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</si>
  <si>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</si>
  <si>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</si>
  <si>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愛知県蟹江町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</si>
  <si>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</si>
  <si>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</si>
  <si>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</si>
  <si>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</si>
  <si>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</si>
  <si>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</si>
  <si>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</si>
  <si>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</si>
  <si>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</si>
  <si>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</si>
  <si>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</si>
  <si>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</si>
  <si>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</si>
  <si>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</si>
  <si>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</si>
  <si>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</si>
  <si>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</si>
  <si>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</si>
  <si>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</si>
  <si>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</si>
  <si>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</si>
  <si>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</si>
  <si>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</si>
  <si>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</si>
  <si>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</si>
  <si>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</si>
  <si>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</si>
  <si>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</si>
  <si>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</si>
  <si>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</si>
  <si>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</si>
  <si>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</si>
  <si>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</si>
  <si>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</si>
  <si>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</si>
  <si>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</si>
  <si>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</si>
  <si>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</si>
  <si>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</si>
  <si>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</si>
  <si>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</si>
  <si>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</si>
  <si>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</si>
  <si>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</si>
  <si>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</si>
  <si>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</si>
  <si>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</si>
  <si>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</si>
  <si>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</si>
  <si>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</si>
  <si>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</si>
  <si>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</si>
  <si>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</si>
  <si>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</si>
  <si>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</si>
  <si>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</si>
  <si>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</si>
  <si>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</si>
  <si>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</si>
  <si>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</si>
  <si>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</si>
  <si>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</si>
  <si>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</si>
  <si>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</si>
  <si>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</si>
  <si>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</si>
  <si>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</si>
  <si>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</si>
  <si>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</si>
  <si>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</si>
  <si>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</si>
  <si>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</si>
  <si>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</si>
  <si>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</si>
  <si>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</si>
  <si>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</si>
  <si>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</si>
  <si>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</si>
  <si>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</si>
  <si>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</si>
  <si>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</si>
  <si>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</si>
  <si>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</si>
  <si>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</si>
  <si>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</si>
  <si>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</si>
  <si>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</si>
  <si>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</si>
  <si>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</si>
  <si>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</si>
  <si>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</si>
  <si>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</si>
  <si>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</si>
  <si>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</si>
  <si>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</si>
  <si>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</si>
  <si>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</si>
  <si>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</si>
  <si>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</si>
  <si>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</si>
  <si>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</si>
  <si>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</si>
  <si>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</si>
  <si>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</si>
  <si>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</si>
  <si>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</si>
  <si>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</si>
  <si>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</si>
  <si>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</si>
  <si>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</si>
  <si>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</si>
  <si>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</si>
  <si>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</si>
  <si>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</si>
  <si>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</si>
  <si>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</si>
  <si>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</si>
  <si>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</si>
  <si>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</si>
  <si>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</si>
  <si>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</si>
  <si>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</si>
  <si>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</si>
  <si>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</si>
  <si>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</si>
  <si>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</si>
  <si>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</si>
  <si>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</si>
  <si>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</si>
  <si>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</si>
  <si>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</si>
  <si>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</si>
  <si>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</si>
  <si>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</si>
  <si>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</si>
  <si>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</si>
  <si>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</si>
  <si>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</si>
  <si>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</si>
  <si>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</si>
  <si>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</si>
  <si>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</si>
  <si>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</si>
  <si>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</si>
  <si>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</si>
  <si>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</si>
  <si>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</si>
  <si>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</si>
  <si>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</si>
  <si>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</si>
  <si>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愛知県蟹江町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</si>
  <si>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</si>
  <si>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</si>
  <si>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</si>
  <si>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</si>
  <si>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</si>
  <si>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</si>
  <si>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</si>
  <si>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</si>
  <si>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</si>
  <si>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</si>
  <si>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</si>
  <si>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</si>
  <si>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</si>
  <si>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</si>
  <si>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</si>
  <si>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</si>
  <si>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</si>
  <si>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</si>
  <si>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</si>
  <si>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</si>
  <si>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</si>
  <si>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</si>
  <si>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</si>
  <si>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</si>
  <si>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</si>
  <si>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</si>
  <si>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</si>
  <si>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</si>
  <si>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</si>
  <si>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</si>
  <si>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</si>
  <si>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</si>
  <si>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</si>
  <si>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</si>
  <si>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</si>
  <si>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</si>
  <si>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</si>
  <si>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</si>
  <si>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</si>
  <si>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</si>
  <si>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</si>
  <si>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</si>
  <si>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</si>
  <si>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</si>
  <si>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</si>
  <si>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</si>
  <si>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</si>
  <si>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</si>
  <si>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</si>
  <si>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</si>
  <si>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</si>
  <si>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</si>
  <si>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</si>
  <si>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</si>
  <si>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</si>
  <si>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</si>
  <si>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</si>
  <si>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</si>
  <si>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</si>
  <si>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</si>
  <si>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</si>
  <si>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</si>
  <si>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</si>
  <si>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</si>
  <si>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</si>
  <si>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</si>
  <si>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</si>
  <si>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</si>
  <si>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</si>
  <si>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</si>
  <si>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</si>
  <si>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</si>
  <si>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</si>
  <si>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</si>
  <si>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</si>
  <si>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</si>
  <si>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</si>
  <si>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</si>
  <si>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</si>
  <si>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</si>
  <si>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</si>
  <si>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</si>
  <si>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</si>
  <si>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</si>
  <si>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</si>
  <si>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</si>
  <si>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</si>
  <si>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</si>
  <si>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</si>
  <si>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</si>
  <si>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</si>
  <si>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</si>
  <si>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</si>
  <si>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</si>
  <si>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</si>
  <si>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</si>
  <si>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</si>
  <si>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</si>
  <si>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</si>
  <si>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</si>
  <si>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</si>
  <si>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</si>
  <si>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</si>
  <si>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</si>
  <si>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</si>
  <si>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</si>
  <si>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</si>
  <si>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</si>
  <si>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</si>
  <si>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</si>
  <si>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</si>
  <si>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</si>
  <si>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</si>
  <si>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</si>
  <si>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</si>
  <si>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</si>
  <si>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</si>
  <si>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</si>
  <si>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</si>
  <si>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</si>
  <si>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</si>
  <si>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</si>
  <si>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</si>
  <si>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</si>
  <si>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</si>
  <si>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</si>
  <si>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</si>
  <si>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</si>
  <si>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</si>
  <si>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</si>
  <si>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</si>
  <si>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</si>
  <si>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</si>
  <si>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</si>
  <si>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</si>
  <si>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</si>
  <si>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</si>
  <si>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</si>
  <si>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</si>
  <si>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</si>
  <si>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</si>
  <si>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</si>
  <si>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</si>
  <si>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</si>
  <si>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</si>
  <si>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</si>
  <si>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</si>
  <si>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</si>
  <si>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</si>
  <si>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</si>
  <si>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</si>
  <si>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</si>
  <si>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</si>
  <si>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</si>
  <si>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</si>
  <si>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</si>
  <si>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</si>
  <si>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</si>
  <si>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</si>
  <si>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</si>
  <si>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</si>
  <si>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</si>
  <si>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</si>
  <si>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</si>
  <si>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</si>
  <si>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</si>
  <si>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</si>
  <si>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</si>
  <si>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</si>
  <si>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</si>
  <si>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</si>
  <si>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</si>
  <si>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</si>
  <si>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</si>
  <si>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</si>
  <si>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</si>
  <si>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</si>
  <si>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</si>
  <si>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</si>
  <si>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</si>
  <si>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</si>
  <si>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</si>
  <si>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</si>
  <si>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</si>
  <si>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1.61</t>
  </si>
  <si>
    <t>▲ 3.53</t>
  </si>
  <si>
    <t>▲ 2.52</t>
  </si>
  <si>
    <t>水道事業会計</t>
  </si>
  <si>
    <t>下水道事業会計</t>
  </si>
  <si>
    <t>一般会計</t>
  </si>
  <si>
    <t>国民健康保険事業特別会計</t>
  </si>
  <si>
    <t>介護保険管理特別会計</t>
  </si>
  <si>
    <t>後期高齢者医療保険事業特別会計</t>
  </si>
  <si>
    <t>コミュニティ・プラント事業特別会計</t>
  </si>
  <si>
    <t>土地取得特別会計</t>
  </si>
  <si>
    <t>その他会計（赤字）</t>
  </si>
  <si>
    <t>その他会計（黒字）</t>
  </si>
  <si>
    <t>公共施設整備基金</t>
    <rPh sb="0" eb="2">
      <t>コウキョウ</t>
    </rPh>
    <rPh sb="2" eb="4">
      <t>シセツ</t>
    </rPh>
    <rPh sb="4" eb="6">
      <t>セイビ</t>
    </rPh>
    <rPh sb="6" eb="8">
      <t>キキン</t>
    </rPh>
    <phoneticPr fontId="11"/>
  </si>
  <si>
    <t>下水道整備基金</t>
    <rPh sb="0" eb="3">
      <t>ゲスイドウ</t>
    </rPh>
    <rPh sb="3" eb="5">
      <t>セイビ</t>
    </rPh>
    <rPh sb="5" eb="7">
      <t>キキン</t>
    </rPh>
    <phoneticPr fontId="11"/>
  </si>
  <si>
    <t>地域福祉基金</t>
    <rPh sb="0" eb="2">
      <t>チイキ</t>
    </rPh>
    <rPh sb="2" eb="4">
      <t>フクシ</t>
    </rPh>
    <rPh sb="4" eb="6">
      <t>キキン</t>
    </rPh>
    <phoneticPr fontId="11"/>
  </si>
  <si>
    <t>土地区画整理事業基金</t>
    <rPh sb="0" eb="2">
      <t>トチ</t>
    </rPh>
    <rPh sb="2" eb="4">
      <t>クカク</t>
    </rPh>
    <rPh sb="4" eb="6">
      <t>セイリ</t>
    </rPh>
    <rPh sb="6" eb="8">
      <t>ジギョウ</t>
    </rPh>
    <rPh sb="8" eb="10">
      <t>キキン</t>
    </rPh>
    <phoneticPr fontId="11"/>
  </si>
  <si>
    <t>福祉基金</t>
    <rPh sb="0" eb="2">
      <t>フクシ</t>
    </rPh>
    <rPh sb="2" eb="4">
      <t>キキン</t>
    </rPh>
    <phoneticPr fontId="11"/>
  </si>
  <si>
    <t>-</t>
    <phoneticPr fontId="2"/>
  </si>
  <si>
    <t>-</t>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</si>
  <si>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</si>
  <si>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</si>
  <si>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</si>
  <si>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</si>
  <si>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</si>
  <si>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</si>
  <si>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</si>
  <si>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</si>
  <si>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</si>
  <si>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</si>
  <si>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</si>
  <si>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</si>
  <si>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</si>
  <si>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</si>
  <si>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</si>
  <si>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</si>
  <si>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</si>
  <si>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</si>
  <si>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</si>
  <si>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平成29年度に大規模事業の財源とするための多額の地方債を発行したこと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平成29年度から増加した地方債の発行は、少なくとも令和2年度までは増加を続ける予定であり、これらの元金償還が始まる令和2年度には、実質公債費比率も大きく上昇する見込みであるため、今後は、更なる起債の抑制と公債費の適正化に取り組んでいくことが必要である。</t>
    <rPh sb="1" eb="3">
      <t>ショウライ</t>
    </rPh>
    <rPh sb="3" eb="5">
      <t>フタン</t>
    </rPh>
    <rPh sb="5" eb="7">
      <t>ヒリツ</t>
    </rPh>
    <rPh sb="9" eb="11">
      <t>ヘイセイ</t>
    </rPh>
    <rPh sb="13" eb="15">
      <t>ネンド</t>
    </rPh>
    <rPh sb="16" eb="19">
      <t>ダイキボ</t>
    </rPh>
    <rPh sb="19" eb="21">
      <t>ジギョウ</t>
    </rPh>
    <rPh sb="22" eb="24">
      <t>ザイゲン</t>
    </rPh>
    <rPh sb="30" eb="32">
      <t>タガク</t>
    </rPh>
    <rPh sb="33" eb="36">
      <t>チホウサイ</t>
    </rPh>
    <rPh sb="37" eb="39">
      <t>ハッコウ</t>
    </rPh>
    <rPh sb="46" eb="47">
      <t>オオ</t>
    </rPh>
    <rPh sb="49" eb="51">
      <t>ジョウショウ</t>
    </rPh>
    <rPh sb="55" eb="57">
      <t>イッポウ</t>
    </rPh>
    <rPh sb="59" eb="61">
      <t>ジッシツ</t>
    </rPh>
    <rPh sb="61" eb="64">
      <t>コウサイヒ</t>
    </rPh>
    <rPh sb="64" eb="66">
      <t>ヒリツ</t>
    </rPh>
    <rPh sb="72" eb="74">
      <t>カコ</t>
    </rPh>
    <rPh sb="75" eb="78">
      <t>ジギョウサイ</t>
    </rPh>
    <rPh sb="79" eb="81">
      <t>ショウカン</t>
    </rPh>
    <rPh sb="82" eb="84">
      <t>ジュンジ</t>
    </rPh>
    <rPh sb="84" eb="86">
      <t>シュウリョウ</t>
    </rPh>
    <rPh sb="91" eb="93">
      <t>ヘイセイ</t>
    </rPh>
    <rPh sb="95" eb="97">
      <t>ネンド</t>
    </rPh>
    <rPh sb="99" eb="101">
      <t>キサイ</t>
    </rPh>
    <rPh sb="102" eb="104">
      <t>ヨクセイ</t>
    </rPh>
    <rPh sb="114" eb="116">
      <t>ルイジ</t>
    </rPh>
    <rPh sb="116" eb="118">
      <t>ダンタイ</t>
    </rPh>
    <rPh sb="118" eb="119">
      <t>ナイ</t>
    </rPh>
    <rPh sb="119" eb="122">
      <t>ヘイキンチ</t>
    </rPh>
    <rPh sb="123" eb="125">
      <t>シタマワ</t>
    </rPh>
    <rPh sb="126" eb="128">
      <t>スイジュン</t>
    </rPh>
    <rPh sb="129" eb="131">
      <t>スイイ</t>
    </rPh>
    <rPh sb="145" eb="147">
      <t>ヘイセイ</t>
    </rPh>
    <rPh sb="149" eb="151">
      <t>ネンド</t>
    </rPh>
    <rPh sb="153" eb="154">
      <t>ゾウ</t>
    </rPh>
    <rPh sb="154" eb="155">
      <t>カ</t>
    </rPh>
    <rPh sb="157" eb="160">
      <t>チホウサイ</t>
    </rPh>
    <rPh sb="165" eb="166">
      <t>スク</t>
    </rPh>
    <rPh sb="173" eb="175">
      <t>ネンド</t>
    </rPh>
    <rPh sb="178" eb="180">
      <t>ゾウカ</t>
    </rPh>
    <rPh sb="181" eb="182">
      <t>ツヅ</t>
    </rPh>
    <rPh sb="184" eb="186">
      <t>ヨテイ</t>
    </rPh>
    <rPh sb="194" eb="196">
      <t>ガンキン</t>
    </rPh>
    <rPh sb="196" eb="198">
      <t>ショウカン</t>
    </rPh>
    <rPh sb="199" eb="200">
      <t>ハジ</t>
    </rPh>
    <rPh sb="202" eb="204">
      <t>レイワ</t>
    </rPh>
    <rPh sb="205" eb="207">
      <t>ネンド</t>
    </rPh>
    <rPh sb="210" eb="212">
      <t>ジッシツ</t>
    </rPh>
    <rPh sb="212" eb="215">
      <t>コウサイヒ</t>
    </rPh>
    <rPh sb="215" eb="217">
      <t>ヒリツ</t>
    </rPh>
    <rPh sb="218" eb="219">
      <t>オオ</t>
    </rPh>
    <rPh sb="221" eb="223">
      <t>ジョウショウ</t>
    </rPh>
    <rPh sb="225" eb="227">
      <t>ミコ</t>
    </rPh>
    <rPh sb="234" eb="236">
      <t>コンゴ</t>
    </rPh>
    <rPh sb="241" eb="243">
      <t>キサイ</t>
    </rPh>
    <rPh sb="247" eb="250">
      <t>コウサイヒ</t>
    </rPh>
    <rPh sb="251" eb="254">
      <t>テキセイカ</t>
    </rPh>
    <rPh sb="255" eb="256">
      <t>ト</t>
    </rPh>
    <rPh sb="257" eb="258">
      <t>ク</t>
    </rPh>
    <rPh sb="265" eb="26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</si>
  <si>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</si>
  <si>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</si>
  <si>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</si>
  <si>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将来負担比率については、平成28年度まで類似団体内平均値を下回っていたものの、平成29年度に＋16.8％と大きく増加したことにより、類似団体内平均値を上回ることとなった。
　有形固定資産減価償却率についても、建設から40年以上経過している公共施設が多いことにより、類似団体内平均値を上回っているのが現状である。
　今後も、大規模事業に係る多額の起債発行と基金の取崩しによる将来負担比率の増加に加え、耐用年数の到来を迎える公共施設が増加することによる整備費用の増加が予想されるため、起債の抑制を図りながら、公共施設管理計画等に基づいた計画的な公共施設の整備・更新を図ることにより、財政負担の軽減と平準化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</si>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</sst>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C91A-4D8C-80CA-7CA39149F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24016</c:v>
                </c:pt>
                <c:pt idx="1">
                  <c:v>22788</c:v>
                </c:pt>
                <c:pt idx="2">
                  <c:v>17452</c:v>
                </c:pt>
                <c:pt idx="3">
                  <c:v>25498</c:v>
                </c:pt>
                <c:pt idx="4">
                  <c:v>31064</c:v>
                </c:pt>
              </c:numCache>
            </c:numRef>
          </c:val>
          <c:smooth val="0"/>
          <c:extLst>
            <c:ext xmlns:c16="http://schemas.microsoft.com/office/drawing/2014/chart" uri="{C3380CC4-5D6E-409C-BE32-E72D297353CC}">
              <c16:uniqueId val="{00000001-C91A-4D8C-80CA-7CA39149F34B}"/>
            </c:ext>
          </c:extLst>
        </c:ser>
        <c:dLbls>
          <c:showLegendKey val="0"/>
          <c:showVal val="0"/>
          <c:showCatName val="0"/>
          <c:showSerName val="0"/>
          <c:showPercent val="0"/>
          <c:showBubbleSize val="0"/>
        </c:dLbls>
        <c:marker val="1"/>
        <c:smooth val="0"/>
        <c:axId val="99982336"/>
        <c:axId val="99988608"/>
      </c:lineChart>
      <c:catAx>
        <c:axId val="9998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88608"/>
        <c:crosses val="autoZero"/>
        <c:auto val="1"/>
        <c:lblAlgn val="ctr"/>
        <c:lblOffset val="100"/>
        <c:tickLblSkip val="1"/>
        <c:tickMarkSkip val="1"/>
        <c:noMultiLvlLbl val="0"/>
      </c:catAx>
      <c:valAx>
        <c:axId val="999886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8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6.01</c:v>
                </c:pt>
                <c:pt idx="1">
                  <c:v>6.42</c:v>
                </c:pt>
                <c:pt idx="2">
                  <c:v>5.61</c:v>
                </c:pt>
                <c:pt idx="3">
                  <c:v>4.9400000000000004</c:v>
                </c:pt>
                <c:pt idx="4">
                  <c:v>5.16</c:v>
                </c:pt>
              </c:numCache>
            </c:numRef>
          </c:val>
          <c:extLst>
            <c:ext xmlns:c16="http://schemas.microsoft.com/office/drawing/2014/chart" uri="{C3380CC4-5D6E-409C-BE32-E72D297353CC}">
              <c16:uniqueId val="{00000000-E841-4EAE-B8E1-092394A86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18.649999999999999</c:v>
                </c:pt>
                <c:pt idx="1">
                  <c:v>18.64</c:v>
                </c:pt>
                <c:pt idx="2">
                  <c:v>20.010000000000002</c:v>
                </c:pt>
                <c:pt idx="3">
                  <c:v>16.78</c:v>
                </c:pt>
                <c:pt idx="4">
                  <c:v>13.94</c:v>
                </c:pt>
              </c:numCache>
            </c:numRef>
          </c:val>
          <c:extLst>
            <c:ext xmlns:c16="http://schemas.microsoft.com/office/drawing/2014/chart" uri="{C3380CC4-5D6E-409C-BE32-E72D297353CC}">
              <c16:uniqueId val="{00000001-E841-4EAE-B8E1-092394A86F69}"/>
            </c:ext>
          </c:extLst>
        </c:ser>
        <c:dLbls>
          <c:showLegendKey val="0"/>
          <c:showVal val="0"/>
          <c:showCatName val="0"/>
          <c:showSerName val="0"/>
          <c:showPercent val="0"/>
          <c:showBubbleSize val="0"/>
        </c:dLbls>
        <c:gapWidth val="250"/>
        <c:overlap val="100"/>
        <c:axId val="117769344"/>
        <c:axId val="11777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-1.61</c:v>
                </c:pt>
                <c:pt idx="1">
                  <c:v>0.17</c:v>
                </c:pt>
                <c:pt idx="2">
                  <c:v>1.1399999999999999</c:v>
                </c:pt>
                <c:pt idx="3">
                  <c:v>-3.53</c:v>
                </c:pt>
                <c:pt idx="4">
                  <c:v>-2.52</c:v>
                </c:pt>
              </c:numCache>
            </c:numRef>
          </c:val>
          <c:smooth val="0"/>
          <c:extLst>
            <c:ext xmlns:c16="http://schemas.microsoft.com/office/drawing/2014/chart" uri="{C3380CC4-5D6E-409C-BE32-E72D297353CC}">
              <c16:uniqueId val="{00000002-E841-4EAE-B8E1-092394A86F69}"/>
            </c:ext>
          </c:extLst>
        </c:ser>
        <c:dLbls>
          <c:showLegendKey val="0"/>
          <c:showVal val="0"/>
          <c:showCatName val="0"/>
          <c:showSerName val="0"/>
          <c:showPercent val="0"/>
          <c:showBubbleSize val="0"/>
        </c:dLbls>
        <c:marker val="1"/>
        <c:smooth val="0"/>
        <c:axId val="117769344"/>
        <c:axId val="117771264"/>
      </c:lineChart>
      <c:catAx>
        <c:axId val="1177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71264"/>
        <c:crosses val="autoZero"/>
        <c:auto val="1"/>
        <c:lblAlgn val="ctr"/>
        <c:lblOffset val="100"/>
        <c:tickLblSkip val="1"/>
        <c:tickMarkSkip val="1"/>
        <c:noMultiLvlLbl val="0"/>
      </c:catAx>
      <c:valAx>
        <c:axId val="1177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0.28999999999999998</c:v>
                </c:pt>
                <c:pt idx="2">
                  <c:v>#N/A</c:v>
                </c:pt>
                <c:pt idx="3">
                  <c:v>0.45</c:v>
                </c:pt>
                <c:pt idx="4">
                  <c:v>#N/A</c:v>
                </c:pt>
                <c:pt idx="5">
                  <c:v>0.34</c:v>
                </c:pt>
                <c:pt idx="6">
                  <c:v>#N/A</c:v>
                </c:pt>
                <c:pt idx="7">
                  <c:v>0.32</c:v>
                </c:pt>
                <c:pt idx="8">
                  <c:v>0</c:v>
                </c:pt>
                <c:pt idx="9">
                  <c:v>0</c:v>
                </c:pt>
              </c:numCache>
            </c:numRef>
          </c:val>
          <c:extLst>
            <c:ext xmlns:c16="http://schemas.microsoft.com/office/drawing/2014/chart" uri="{C3380CC4-5D6E-409C-BE32-E72D297353CC}">
              <c16:uniqueId val="{00000000-5C71-4C9E-B4FB-CB8A6CFD21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71-4C9E-B4FB-CB8A6CFD21F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71-4C9E-B4FB-CB8A6CFD21FF}"/>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3-5C71-4C9E-B4FB-CB8A6CFD21FF}"/>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0.22</c:v>
                </c:pt>
                <c:pt idx="6">
                  <c:v>#N/A</c:v>
                </c:pt>
                <c:pt idx="7">
                  <c:v>0.03</c:v>
                </c:pt>
                <c:pt idx="8">
                  <c:v>#N/A</c:v>
                </c:pt>
                <c:pt idx="9">
                  <c:v>7.0000000000000007E-2</c:v>
                </c:pt>
              </c:numCache>
            </c:numRef>
          </c:val>
          <c:extLst>
            <c:ext xmlns:c16="http://schemas.microsoft.com/office/drawing/2014/chart" uri="{C3380CC4-5D6E-409C-BE32-E72D297353CC}">
              <c16:uniqueId val="{00000004-5C71-4C9E-B4FB-CB8A6CFD21FF}"/>
            </c:ext>
          </c:extLst>
        </c:ser>
        <c:ser>
          <c:idx val="5"/>
          <c:order val="5"/>
          <c:tx>
            <c:strRef>
              <c:f>データシート!$A$32</c:f>
              <c:strCache>
                <c:ptCount val="1"/>
                <c:pt idx="0">
                  <c:v>介護保険管理特別会計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0.78</c:v>
                </c:pt>
                <c:pt idx="4">
                  <c:v>#N/A</c:v>
                </c:pt>
                <c:pt idx="5">
                  <c:v>1.38</c:v>
                </c:pt>
                <c:pt idx="6">
                  <c:v>#N/A</c:v>
                </c:pt>
                <c:pt idx="7">
                  <c:v>1.86</c:v>
                </c:pt>
                <c:pt idx="8">
                  <c:v>#N/A</c:v>
                </c:pt>
                <c:pt idx="9">
                  <c:v>1.63</c:v>
                </c:pt>
              </c:numCache>
            </c:numRef>
          </c:val>
          <c:extLst>
            <c:ext xmlns:c16="http://schemas.microsoft.com/office/drawing/2014/chart" uri="{C3380CC4-5D6E-409C-BE32-E72D297353CC}">
              <c16:uniqueId val="{00000005-5C71-4C9E-B4FB-CB8A6CFD21F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5.71</c:v>
                </c:pt>
                <c:pt idx="2">
                  <c:v>#N/A</c:v>
                </c:pt>
                <c:pt idx="3">
                  <c:v>6.16</c:v>
                </c:pt>
                <c:pt idx="4">
                  <c:v>#N/A</c:v>
                </c:pt>
                <c:pt idx="5">
                  <c:v>6.53</c:v>
                </c:pt>
                <c:pt idx="6">
                  <c:v>#N/A</c:v>
                </c:pt>
                <c:pt idx="7">
                  <c:v>4.72</c:v>
                </c:pt>
                <c:pt idx="8">
                  <c:v>#N/A</c:v>
                </c:pt>
                <c:pt idx="9">
                  <c:v>2.94</c:v>
                </c:pt>
              </c:numCache>
            </c:numRef>
          </c:val>
          <c:extLst>
            <c:ext xmlns:c16="http://schemas.microsoft.com/office/drawing/2014/chart" uri="{C3380CC4-5D6E-409C-BE32-E72D297353CC}">
              <c16:uniqueId val="{00000006-5C71-4C9E-B4FB-CB8A6CFD21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c:v>
                </c:pt>
                <c:pt idx="2">
                  <c:v>#N/A</c:v>
                </c:pt>
                <c:pt idx="3">
                  <c:v>6.41</c:v>
                </c:pt>
                <c:pt idx="4">
                  <c:v>#N/A</c:v>
                </c:pt>
                <c:pt idx="5">
                  <c:v>5.59</c:v>
                </c:pt>
                <c:pt idx="6">
                  <c:v>#N/A</c:v>
                </c:pt>
                <c:pt idx="7">
                  <c:v>4.91</c:v>
                </c:pt>
                <c:pt idx="8">
                  <c:v>#N/A</c:v>
                </c:pt>
                <c:pt idx="9">
                  <c:v>5.12</c:v>
                </c:pt>
              </c:numCache>
            </c:numRef>
          </c:val>
          <c:extLst>
            <c:ext xmlns:c16="http://schemas.microsoft.com/office/drawing/2014/chart" uri="{C3380CC4-5D6E-409C-BE32-E72D297353CC}">
              <c16:uniqueId val="{00000007-5C71-4C9E-B4FB-CB8A6CFD21F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9.73</c:v>
                </c:pt>
              </c:numCache>
            </c:numRef>
          </c:val>
          <c:extLst>
            <c:ext xmlns:c16="http://schemas.microsoft.com/office/drawing/2014/chart" uri="{C3380CC4-5D6E-409C-BE32-E72D297353CC}">
              <c16:uniqueId val="{00000008-5C71-4C9E-B4FB-CB8A6CFD21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12.89</c:v>
                </c:pt>
                <c:pt idx="2">
                  <c:v>#N/A</c:v>
                </c:pt>
                <c:pt idx="3">
                  <c:v>14.31</c:v>
                </c:pt>
                <c:pt idx="4">
                  <c:v>#N/A</c:v>
                </c:pt>
                <c:pt idx="5">
                  <c:v>14.95</c:v>
                </c:pt>
                <c:pt idx="6">
                  <c:v>#N/A</c:v>
                </c:pt>
                <c:pt idx="7">
                  <c:v>15.5</c:v>
                </c:pt>
                <c:pt idx="8">
                  <c:v>#N/A</c:v>
                </c:pt>
                <c:pt idx="9">
                  <c:v>14.84</c:v>
                </c:pt>
              </c:numCache>
            </c:numRef>
          </c:val>
          <c:extLst>
            <c:ext xmlns:c16="http://schemas.microsoft.com/office/drawing/2014/chart" uri="{C3380CC4-5D6E-409C-BE32-E72D297353CC}">
              <c16:uniqueId val="{00000009-5C71-4C9E-B4FB-CB8A6CFD21FF}"/>
            </c:ext>
          </c:extLst>
        </c:ser>
        <c:dLbls>
          <c:showLegendKey val="0"/>
          <c:showVal val="0"/>
          <c:showCatName val="0"/>
          <c:showSerName val="0"/>
          <c:showPercent val="0"/>
          <c:showBubbleSize val="0"/>
        </c:dLbls>
        <c:gapWidth val="150"/>
        <c:overlap val="100"/>
        <c:axId val="125316480"/>
        <c:axId val="125334656"/>
      </c:barChart>
      <c:catAx>
        <c:axId val="12531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34656"/>
        <c:crosses val="autoZero"/>
        <c:auto val="1"/>
        <c:lblAlgn val="ctr"/>
        <c:lblOffset val="100"/>
        <c:tickLblSkip val="1"/>
        <c:tickMarkSkip val="1"/>
        <c:noMultiLvlLbl val="0"/>
      </c:catAx>
      <c:valAx>
        <c:axId val="12533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1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682</c:v>
                </c:pt>
                <c:pt idx="5">
                  <c:v>731</c:v>
                </c:pt>
                <c:pt idx="8">
                  <c:v>649</c:v>
                </c:pt>
                <c:pt idx="11">
                  <c:v>665</c:v>
                </c:pt>
                <c:pt idx="14">
                  <c:v>671</c:v>
                </c:pt>
              </c:numCache>
            </c:numRef>
          </c:val>
          <c:extLst>
            <c:ext xmlns:c16="http://schemas.microsoft.com/office/drawing/2014/chart" uri="{C3380CC4-5D6E-409C-BE32-E72D297353CC}">
              <c16:uniqueId val="{00000000-F364-4FE3-B944-BB7A71390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64-4FE3-B944-BB7A71390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F364-4FE3-B944-BB7A71390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121</c:v>
                </c:pt>
                <c:pt idx="6">
                  <c:v>66</c:v>
                </c:pt>
                <c:pt idx="9">
                  <c:v>23</c:v>
                </c:pt>
                <c:pt idx="12">
                  <c:v>0</c:v>
                </c:pt>
              </c:numCache>
            </c:numRef>
          </c:val>
          <c:extLst>
            <c:ext xmlns:c16="http://schemas.microsoft.com/office/drawing/2014/chart" uri="{C3380CC4-5D6E-409C-BE32-E72D297353CC}">
              <c16:uniqueId val="{00000003-F364-4FE3-B944-BB7A71390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c:v>
                </c:pt>
                <c:pt idx="3">
                  <c:v>123</c:v>
                </c:pt>
                <c:pt idx="6">
                  <c:v>136</c:v>
                </c:pt>
                <c:pt idx="9">
                  <c:v>152</c:v>
                </c:pt>
                <c:pt idx="12">
                  <c:v>160</c:v>
                </c:pt>
              </c:numCache>
            </c:numRef>
          </c:val>
          <c:extLst>
            <c:ext xmlns:c16="http://schemas.microsoft.com/office/drawing/2014/chart" uri="{C3380CC4-5D6E-409C-BE32-E72D297353CC}">
              <c16:uniqueId val="{00000004-F364-4FE3-B944-BB7A71390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4-4FE3-B944-BB7A71390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64-4FE3-B944-BB7A71390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791</c:v>
                </c:pt>
                <c:pt idx="3">
                  <c:v>834</c:v>
                </c:pt>
                <c:pt idx="6">
                  <c:v>785</c:v>
                </c:pt>
                <c:pt idx="9">
                  <c:v>783</c:v>
                </c:pt>
                <c:pt idx="12">
                  <c:v>755</c:v>
                </c:pt>
              </c:numCache>
            </c:numRef>
          </c:val>
          <c:extLst>
            <c:ext xmlns:c16="http://schemas.microsoft.com/office/drawing/2014/chart" uri="{C3380CC4-5D6E-409C-BE32-E72D297353CC}">
              <c16:uniqueId val="{00000007-F364-4FE3-B944-BB7A71390FDA}"/>
            </c:ext>
          </c:extLst>
        </c:ser>
        <c:dLbls>
          <c:showLegendKey val="0"/>
          <c:showVal val="0"/>
          <c:showCatName val="0"/>
          <c:showSerName val="0"/>
          <c:showPercent val="0"/>
          <c:showBubbleSize val="0"/>
        </c:dLbls>
        <c:gapWidth val="100"/>
        <c:overlap val="100"/>
        <c:axId val="97754112"/>
        <c:axId val="9776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380</c:v>
                </c:pt>
                <c:pt idx="2">
                  <c:v>#N/A</c:v>
                </c:pt>
                <c:pt idx="3">
                  <c:v>#N/A</c:v>
                </c:pt>
                <c:pt idx="4">
                  <c:v>347</c:v>
                </c:pt>
                <c:pt idx="5">
                  <c:v>#N/A</c:v>
                </c:pt>
                <c:pt idx="6">
                  <c:v>#N/A</c:v>
                </c:pt>
                <c:pt idx="7">
                  <c:v>338</c:v>
                </c:pt>
                <c:pt idx="8">
                  <c:v>#N/A</c:v>
                </c:pt>
                <c:pt idx="9">
                  <c:v>#N/A</c:v>
                </c:pt>
                <c:pt idx="10">
                  <c:v>293</c:v>
                </c:pt>
                <c:pt idx="11">
                  <c:v>#N/A</c:v>
                </c:pt>
                <c:pt idx="12">
                  <c:v>#N/A</c:v>
                </c:pt>
                <c:pt idx="13">
                  <c:v>244</c:v>
                </c:pt>
                <c:pt idx="14">
                  <c:v>#N/A</c:v>
                </c:pt>
              </c:numCache>
            </c:numRef>
          </c:val>
          <c:smooth val="0"/>
          <c:extLst>
            <c:ext xmlns:c16="http://schemas.microsoft.com/office/drawing/2014/chart" uri="{C3380CC4-5D6E-409C-BE32-E72D297353CC}">
              <c16:uniqueId val="{00000008-F364-4FE3-B944-BB7A71390FDA}"/>
            </c:ext>
          </c:extLst>
        </c:ser>
        <c:dLbls>
          <c:showLegendKey val="0"/>
          <c:showVal val="0"/>
          <c:showCatName val="0"/>
          <c:showSerName val="0"/>
          <c:showPercent val="0"/>
          <c:showBubbleSize val="0"/>
        </c:dLbls>
        <c:marker val="1"/>
        <c:smooth val="0"/>
        <c:axId val="97754112"/>
        <c:axId val="97768576"/>
      </c:lineChart>
      <c:catAx>
        <c:axId val="977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68576"/>
        <c:crosses val="autoZero"/>
        <c:auto val="1"/>
        <c:lblAlgn val="ctr"/>
        <c:lblOffset val="100"/>
        <c:tickLblSkip val="1"/>
        <c:tickMarkSkip val="1"/>
        <c:noMultiLvlLbl val="0"/>
      </c:catAx>
      <c:valAx>
        <c:axId val="977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8231</c:v>
                </c:pt>
                <c:pt idx="5">
                  <c:v>8362</c:v>
                </c:pt>
                <c:pt idx="8">
                  <c:v>8382</c:v>
                </c:pt>
                <c:pt idx="11">
                  <c:v>8414</c:v>
                </c:pt>
                <c:pt idx="14">
                  <c:v>8372</c:v>
                </c:pt>
              </c:numCache>
            </c:numRef>
          </c:val>
          <c:extLst>
            <c:ext xmlns:c16="http://schemas.microsoft.com/office/drawing/2014/chart" uri="{C3380CC4-5D6E-409C-BE32-E72D297353CC}">
              <c16:uniqueId val="{00000000-057E-4AAA-8CDB-84E7513941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57E-4AAA-8CDB-84E7513941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3926</c:v>
                </c:pt>
                <c:pt idx="5">
                  <c:v>4108</c:v>
                </c:pt>
                <c:pt idx="8">
                  <c:v>4746</c:v>
                </c:pt>
                <c:pt idx="11">
                  <c:v>4830</c:v>
                </c:pt>
                <c:pt idx="14">
                  <c:v>4342</c:v>
                </c:pt>
              </c:numCache>
            </c:numRef>
          </c:val>
          <c:extLst>
            <c:ext xmlns:c16="http://schemas.microsoft.com/office/drawing/2014/chart" uri="{C3380CC4-5D6E-409C-BE32-E72D297353CC}">
              <c16:uniqueId val="{00000002-057E-4AAA-8CDB-84E7513941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7E-4AAA-8CDB-84E7513941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7E-4AAA-8CDB-84E7513941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7E-4AAA-8CDB-84E7513941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1885</c:v>
                </c:pt>
                <c:pt idx="3">
                  <c:v>1837</c:v>
                </c:pt>
                <c:pt idx="6">
                  <c:v>1742</c:v>
                </c:pt>
                <c:pt idx="9">
                  <c:v>1724</c:v>
                </c:pt>
                <c:pt idx="12">
                  <c:v>1694</c:v>
                </c:pt>
              </c:numCache>
            </c:numRef>
          </c:val>
          <c:extLst>
            <c:ext xmlns:c16="http://schemas.microsoft.com/office/drawing/2014/chart" uri="{C3380CC4-5D6E-409C-BE32-E72D297353CC}">
              <c16:uniqueId val="{00000006-057E-4AAA-8CDB-84E7513941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261</c:v>
                </c:pt>
                <c:pt idx="3">
                  <c:v>110</c:v>
                </c:pt>
                <c:pt idx="6">
                  <c:v>26</c:v>
                </c:pt>
                <c:pt idx="9">
                  <c:v>0</c:v>
                </c:pt>
                <c:pt idx="12">
                  <c:v>0</c:v>
                </c:pt>
              </c:numCache>
            </c:numRef>
          </c:val>
          <c:extLst>
            <c:ext xmlns:c16="http://schemas.microsoft.com/office/drawing/2014/chart" uri="{C3380CC4-5D6E-409C-BE32-E72D297353CC}">
              <c16:uniqueId val="{00000007-057E-4AAA-8CDB-84E7513941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2999</c:v>
                </c:pt>
                <c:pt idx="3">
                  <c:v>3351</c:v>
                </c:pt>
                <c:pt idx="6">
                  <c:v>3706</c:v>
                </c:pt>
                <c:pt idx="9">
                  <c:v>4047</c:v>
                </c:pt>
                <c:pt idx="12">
                  <c:v>4396</c:v>
                </c:pt>
              </c:numCache>
            </c:numRef>
          </c:val>
          <c:extLst>
            <c:ext xmlns:c16="http://schemas.microsoft.com/office/drawing/2014/chart" uri="{C3380CC4-5D6E-409C-BE32-E72D297353CC}">
              <c16:uniqueId val="{00000008-057E-4AAA-8CDB-84E7513941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7E-4AAA-8CDB-84E7513941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8685</c:v>
                </c:pt>
                <c:pt idx="3">
                  <c:v>8627</c:v>
                </c:pt>
                <c:pt idx="6">
                  <c:v>8409</c:v>
                </c:pt>
                <c:pt idx="9">
                  <c:v>8205</c:v>
                </c:pt>
                <c:pt idx="12">
                  <c:v>8432</c:v>
                </c:pt>
              </c:numCache>
            </c:numRef>
          </c:val>
          <c:extLst>
            <c:ext xmlns:c16="http://schemas.microsoft.com/office/drawing/2014/chart" uri="{C3380CC4-5D6E-409C-BE32-E72D297353CC}">
              <c16:uniqueId val="{0000000A-057E-4AAA-8CDB-84E75139411E}"/>
            </c:ext>
          </c:extLst>
        </c:ser>
        <c:dLbls>
          <c:showLegendKey val="0"/>
          <c:showVal val="0"/>
          <c:showCatName val="0"/>
          <c:showSerName val="0"/>
          <c:showPercent val="0"/>
          <c:showBubbleSize val="0"/>
        </c:dLbls>
        <c:gapWidth val="100"/>
        <c:overlap val="100"/>
        <c:axId val="125845504"/>
        <c:axId val="12584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1673</c:v>
                </c:pt>
                <c:pt idx="2">
                  <c:v>#N/A</c:v>
                </c:pt>
                <c:pt idx="3">
                  <c:v>#N/A</c:v>
                </c:pt>
                <c:pt idx="4">
                  <c:v>1455</c:v>
                </c:pt>
                <c:pt idx="5">
                  <c:v>#N/A</c:v>
                </c:pt>
                <c:pt idx="6">
                  <c:v>#N/A</c:v>
                </c:pt>
                <c:pt idx="7">
                  <c:v>756</c:v>
                </c:pt>
                <c:pt idx="8">
                  <c:v>#N/A</c:v>
                </c:pt>
                <c:pt idx="9">
                  <c:v>#N/A</c:v>
                </c:pt>
                <c:pt idx="10">
                  <c:v>732</c:v>
                </c:pt>
                <c:pt idx="11">
                  <c:v>#N/A</c:v>
                </c:pt>
                <c:pt idx="12">
                  <c:v>#N/A</c:v>
                </c:pt>
                <c:pt idx="13">
                  <c:v>1807</c:v>
                </c:pt>
                <c:pt idx="14">
                  <c:v>#N/A</c:v>
                </c:pt>
              </c:numCache>
            </c:numRef>
          </c:val>
          <c:smooth val="0"/>
          <c:extLst>
            <c:ext xmlns:c16="http://schemas.microsoft.com/office/drawing/2014/chart" uri="{C3380CC4-5D6E-409C-BE32-E72D297353CC}">
              <c16:uniqueId val="{0000000B-057E-4AAA-8CDB-84E75139411E}"/>
            </c:ext>
          </c:extLst>
        </c:ser>
        <c:dLbls>
          <c:showLegendKey val="0"/>
          <c:showVal val="0"/>
          <c:showCatName val="0"/>
          <c:showSerName val="0"/>
          <c:showPercent val="0"/>
          <c:showBubbleSize val="0"/>
        </c:dLbls>
        <c:marker val="1"/>
        <c:smooth val="0"/>
        <c:axId val="125845504"/>
        <c:axId val="125847424"/>
      </c:lineChart>
      <c:catAx>
        <c:axId val="1258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47424"/>
        <c:crosses val="autoZero"/>
        <c:auto val="1"/>
        <c:lblAlgn val="ctr"/>
        <c:lblOffset val="100"/>
        <c:tickLblSkip val="1"/>
        <c:tickMarkSkip val="1"/>
        <c:noMultiLvlLbl val="0"/>
      </c:catAx>
      <c:valAx>
        <c:axId val="12584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1389</c:v>
                </c:pt>
                <c:pt idx="1">
                  <c:v>1182</c:v>
                </c:pt>
                <c:pt idx="2">
                  <c:v>987</c:v>
                </c:pt>
              </c:numCache>
            </c:numRef>
          </c:val>
          <c:extLst>
            <c:ext xmlns:c16="http://schemas.microsoft.com/office/drawing/2014/chart" uri="{C3380CC4-5D6E-409C-BE32-E72D297353CC}">
              <c16:uniqueId val="{00000000-23B7-4895-A1CE-A921C4AE5B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c:v>
                </c:pt>
                <c:pt idx="1">
                  <c:v>144</c:v>
                </c:pt>
                <c:pt idx="2">
                  <c:v>164</c:v>
                </c:pt>
              </c:numCache>
            </c:numRef>
          </c:val>
          <c:extLst>
            <c:ext xmlns:c16="http://schemas.microsoft.com/office/drawing/2014/chart" uri="{C3380CC4-5D6E-409C-BE32-E72D297353CC}">
              <c16:uniqueId val="{00000001-23B7-4895-A1CE-A921C4AE5B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2638</c:v>
                </c:pt>
                <c:pt idx="1">
                  <c:v>2839</c:v>
                </c:pt>
                <c:pt idx="2">
                  <c:v>2339</c:v>
                </c:pt>
              </c:numCache>
            </c:numRef>
          </c:val>
          <c:extLst>
            <c:ext xmlns:c16="http://schemas.microsoft.com/office/drawing/2014/chart" uri="{C3380CC4-5D6E-409C-BE32-E72D297353CC}">
              <c16:uniqueId val="{00000002-23B7-4895-A1CE-A921C4AE5B2B}"/>
            </c:ext>
          </c:extLst>
        </c:ser>
        <c:dLbls>
          <c:showLegendKey val="0"/>
          <c:showVal val="0"/>
          <c:showCatName val="0"/>
          <c:showSerName val="0"/>
          <c:showPercent val="0"/>
          <c:showBubbleSize val="0"/>
        </c:dLbls>
        <c:gapWidth val="120"/>
        <c:overlap val="100"/>
        <c:axId val="125453440"/>
        <c:axId val="125454976"/>
      </c:barChart>
      <c:catAx>
        <c:axId val="12545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54976"/>
        <c:crosses val="autoZero"/>
        <c:auto val="1"/>
        <c:lblAlgn val="ctr"/>
        <c:lblOffset val="100"/>
        <c:tickLblSkip val="1"/>
        <c:tickMarkSkip val="1"/>
        <c:noMultiLvlLbl val="0"/>
      </c:catAx>
      <c:valAx>
        <c:axId val="12545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5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{A882F162-94EE-41FE-92F3-20B1DF80646E}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8D-48F6-BAF7-5CE0B904DC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{A8587DD5-7794-495E-A71B-4649882DA5ED}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D-48F6-BAF7-5CE0B904DC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{F42079A0-6707-4CF9-9D8E-FEE9A130CB2F}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D-48F6-BAF7-5CE0B904DC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{A81F91B4-FDC6-4156-A048-4D6792DDC85E}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D-48F6-BAF7-5CE0B904DC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{B464CD25-B4B4-4AF8-87CD-5875C58BC998}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D-48F6-BAF7-5CE0B904DC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{A8E1CCA6-A86F-40CD-ABD4-80C9C042CA80}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8D-48F6-BAF7-5CE0B904DCC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{E8A2069E-3991-4B91-9ABC-1C1994C39949}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8D-48F6-BAF7-5CE0B904DC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{A2342CBD-2B60-40B1-9297-8E6034023CB5}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8D-48F6-BAF7-5CE0B904DCC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{959C5073-141A-4E4E-AA1A-5052785BBCCB}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8D-48F6-BAF7-5CE0B904DC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58.6</c:v>
                </c:pt>
                <c:pt idx="32">
                  <c:v>60</c:v>
                </c:pt>
              </c:numCache>
            </c:numRef>
          </c:xVal>
          <c:yVal>
            <c:numRef>
              <c:f>公会計指標分析・財政指標組合せ分析表!$BP$51:$DC$51</c:f>
              <c:numCache>
                <c:formatCode>#,##0.0;"▲ "#,##0.0</c:formatCode>
                <c:ptCount val="40"/>
                <c:pt idx="16">
                  <c:v>12</c:v>
                </c:pt>
                <c:pt idx="24">
                  <c:v>11.4</c:v>
                </c:pt>
                <c:pt idx="32">
                  <c:v>28.2</c:v>
                </c:pt>
              </c:numCache>
            </c:numRef>
          </c:yVal>
          <c:smooth val="0"/>
          <c:extLst>
            <c:ext xmlns:c16="http://schemas.microsoft.com/office/drawing/2014/chart" uri="{C3380CC4-5D6E-409C-BE32-E72D297353CC}">
              <c16:uniqueId val="{00000009-388D-48F6-BAF7-5CE0B904DC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{4591F321-3ABE-484A-BD64-11A2287833DF}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8D-48F6-BAF7-5CE0B904DC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{E855FFC1-5A87-413B-AF30-C4A59769608D}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D-48F6-BAF7-5CE0B904DC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{FEB5D852-1A91-462D-AC09-03960131299D}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D-48F6-BAF7-5CE0B904DC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{5D46B08B-DE48-4A41-A0CF-AE2382BBCAC4}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D-48F6-BAF7-5CE0B904DC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{99293996-F24C-4F45-ABDE-183A8599BEA0}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D-48F6-BAF7-5CE0B904DC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{9933BAC5-39F4-40DB-9082-9126216090DD}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8D-48F6-BAF7-5CE0B904DC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{65E3801A-1E6B-4DC7-BD44-1C5A0D13D0F5}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8D-48F6-BAF7-5CE0B904DC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{2AB9DC0E-985D-4E1D-82DC-CA80AC09B7AF}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8D-48F6-BAF7-5CE0B904DC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{E21BE0E7-97B4-432A-957D-BE4F4439A1EC}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8D-48F6-BAF7-5CE0B904DC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388D-48F6-BAF7-5CE0B904DCC0}"/>
            </c:ext>
          </c:extLst>
        </c:ser>
        <c:dLbls>
          <c:showLegendKey val="0"/>
          <c:showVal val="1"/>
          <c:showCatName val="0"/>
          <c:showSerName val="0"/>
          <c:showPercent val="0"/>
          <c:showBubbleSize val="0"/>
        </c:dLbls>
        <c:axId val="97231232"/>
        <c:axId val="97233152"/>
      </c:scatterChart>
      <c:valAx>
        <c:axId val="97231232"/>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233152"/>
        <c:crosses val="autoZero"/>
        <c:crossBetween val="midCat"/>
      </c:valAx>
      <c:valAx>
        <c:axId val="97233152"/>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23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{65E082AF-1CBF-4D90-9DFA-8EAF6C3C7071}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38-4EB6-B334-3848AD9F9B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{7EBD2B8D-5C8F-43AD-8EAC-DC14ADB2B0D9}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38-4EB6-B334-3848AD9F9B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{40CA6FF9-E9D9-4D49-BDA6-CFEF05CD395E}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38-4EB6-B334-3848AD9F9B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{501C3687-ED6D-4ECF-B61C-23221974A4A2}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38-4EB6-B334-3848AD9F9B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{00CF1E35-11D9-4339-9E47-04EFE9615FDB}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38-4EB6-B334-3848AD9F9B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{9B83DC69-8C85-4B57-AA5B-C8385EB95CC7}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38-4EB6-B334-3848AD9F9B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{1F7C506E-FD67-4BF2-B49C-9CD0D4948CC5}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38-4EB6-B334-3848AD9F9B7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{430B127E-69A5-417F-9EE2-8C2780907122}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38-4EB6-B334-3848AD9F9B7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{83B48404-B091-45F1-8742-883ED4B511A4}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38-4EB6-B334-3848AD9F9B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c:v>
                </c:pt>
                <c:pt idx="16">
                  <c:v>5.7</c:v>
                </c:pt>
                <c:pt idx="24">
                  <c:v>5.2</c:v>
                </c:pt>
                <c:pt idx="32">
                  <c:v>4.5</c:v>
                </c:pt>
              </c:numCache>
            </c:numRef>
          </c:xVal>
          <c:yVal>
            <c:numRef>
              <c:f>公会計指標分析・財政指標組合せ分析表!$BP$73:$DC$73</c:f>
              <c:numCache>
                <c:formatCode>#,##0.0;"▲ "#,##0.0</c:formatCode>
                <c:ptCount val="40"/>
                <c:pt idx="0">
                  <c:v>27.1</c:v>
                </c:pt>
                <c:pt idx="8">
                  <c:v>24</c:v>
                </c:pt>
                <c:pt idx="16">
                  <c:v>12</c:v>
                </c:pt>
                <c:pt idx="24">
                  <c:v>11.4</c:v>
                </c:pt>
                <c:pt idx="32">
                  <c:v>28.2</c:v>
                </c:pt>
              </c:numCache>
            </c:numRef>
          </c:yVal>
          <c:smooth val="0"/>
          <c:extLst>
            <c:ext xmlns:c16="http://schemas.microsoft.com/office/drawing/2014/chart" uri="{C3380CC4-5D6E-409C-BE32-E72D297353CC}">
              <c16:uniqueId val="{00000009-CC38-4EB6-B334-3848AD9F9B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{385A6FDA-645C-4EE4-8DBD-5355EDDEA53A}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38-4EB6-B334-3848AD9F9B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{CD7B7F76-CE37-4C2F-8624-75F51E3EC2F7}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38-4EB6-B334-3848AD9F9B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{0022BAD2-CE15-462B-B1FF-28E37D7A82B1}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38-4EB6-B334-3848AD9F9B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{183B4462-E888-426C-95F1-CAA436F9B56E}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38-4EB6-B334-3848AD9F9B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{DE54C756-CBFC-40C3-8080-875DA0E0370D}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38-4EB6-B334-3848AD9F9B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{8CB529ED-FF43-4410-B36E-E21532E67898}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38-4EB6-B334-3848AD9F9B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{7B988079-92CA-4155-9A97-465909B53E08}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38-4EB6-B334-3848AD9F9B7B}"/>
                </c:ext>
              </c:extLst>
            </c:dLbl>
            <c:dLbl>
              <c:idx val="24"/>
              <c:layout>
                <c:manualLayout>
                  <c:x val="-4.5160355153971272E-2"/>
                  <c:y val="-6.71712307701791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{57514E45-6FF0-4890-A372-C91CA71EE0C8}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38-4EB6-B334-3848AD9F9B7B}"/>
                </c:ext>
              </c:extLst>
            </c:dLbl>
            <c:dLbl>
              <c:idx val="32"/>
              <c:layout>
                <c:manualLayout>
                  <c:x val="-1.8235628084250059E-2"/>
                  <c:y val="-5.766206340540874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{1A34299B-536D-464D-8628-0ED826CA6DEA}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38-4EB6-B334-3848AD9F9B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C38-4EB6-B334-3848AD9F9B7B}"/>
            </c:ext>
          </c:extLst>
        </c:ser>
        <c:dLbls>
          <c:showLegendKey val="0"/>
          <c:showVal val="1"/>
          <c:showCatName val="0"/>
          <c:showSerName val="0"/>
          <c:showPercent val="0"/>
          <c:showBubbleSize val="0"/>
        </c:dLbls>
        <c:axId val="97579008"/>
        <c:axId val="97580928"/>
      </c:scatterChart>
      <c:valAx>
        <c:axId val="97579008"/>
        <c:scaling>
          <c:orientation val="minMax"/>
          <c:max val="8.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580928"/>
        <c:crosses val="autoZero"/>
        <c:crossBetween val="midCat"/>
      </c:valAx>
      <c:valAx>
        <c:axId val="97580928"/>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579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元利償還金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複数の事業債の償還終了により減少に転じた平成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年度以降は減少が続いているが、平成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年度以降は大型事業に係る地方債の発行が増加するため、増加に転じる見込みである。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下水道事業の進捗に伴う元利償還金の増加により、増加が続いている。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●組合等が起こした地方債の元利償還金に対する負担金等</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年度で償還が終了したため、０となった。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●算入公債費等</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今後も国庫補助金や補正予算債の活用により微増の見込みである。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公営企業債の元利償還金に対する繰入金が増加しているものの、元利償還金及び組合等が起こした地方債の元利償還金に対する負担金等が減少し、また、算入公債費等が増加したため、実質公債費比率の分子は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今後は元利償還金の増加により、実質公債費比率の分子も増加する見込みである。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大型事業に係る借入の増加により平成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年度は増加に転じており、自由通路等整備事業が終了する予定である平成</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年頃までは増加傾向が続く見込みである。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●公営企業等繰入見込額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下水道事業の進捗に伴い、下水道事業債の元利償還金に充てる繰入れが大きく増加しているため、毎年増加傾向にある。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●退職手当負担見込額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職員数は増加しているものの、職員の平均勤続年数が短くなっていることにより、減少傾向にある。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●充当可能基金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大型事業の開始、下水道事業の進捗等に伴う基金の取崩しにより、平成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年度は基金残高が減少した。今後も減少傾向が続く見込みである。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●基準財政需要額算入見込額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過去に発行した町債の償還終了及び償還進捗により、平成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年度は減少に転じた。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●将来負担比率の分子</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年度までは減少傾向にあったが、一般会計等に係る地方債の現在高や公営企業債等繰入見込額の増加により、平成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年度は増加に転じた。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早期健全化基準未満で推移してはいるが、地方債の発行抑制を基本として改善を図る。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財政調整基金、公共施設整備基金及び下水道整備基金に約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億円を積み立てた一方、建設事業や扶助費の増加による財源不足に当てるため財政調整基金から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億円、下水道事業の法適化に伴う資金繰りのため下水道基金から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億円、多世代交流施設建設事業のため地域福祉基金から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財源不足に充てるための財政調整基金の取り崩しや、下水道事業の進捗による下水道事業費の増加、公共施設の整備費用の増加等による特定目的金の取崩しにより、今後数年は減少していく見込み。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万円を取り崩した一方、自由通路等整備事業などの大型の普通建設事業の事業費の増加に備えるため、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下水道整備基金：積立可能額のうち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万円を積み立てた一方、下水道事業の法適化に伴う資金繰りのため、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地域福祉基金：多世代交流施設建設事業のため、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公共施設整備基金：自由通路等整備事業や公共施設等総合管理計画等に基づく公共施設整備事業の財源とするため、今後も積立可能額の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下水道整備基金：下水道事業の進捗により、今後の下水道整備に係る経費の増大が見込まれることから、積立可能額の一部を積み立てて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大型の普通建設事業や扶助費の増加に対応するため、４億円を取り崩したことによる減少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今後の町債償還額の増加に備えるため、積立可能額の一部を積み立てていく予定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有形固定資産減価償却率が類似団体内平均値と比べて若干高くなっているのは、昭和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年以前に整備され、建設から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年以上が経過した公共施設が多いためである。特に、庁舎・消防署・学校・保育所など、整備や更新に大きな財政負担が必要となる施設の多くが、昭和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年代までに整備されたものであり、老朽化が進行している。今後も、公共施設総合管理計画や施設保全計画（個別施設計画）に基づいた計画的な整備・更新を行い、公共施設の適切な維持管理に努める。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092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80" name="楕円 79"/>
        <xdr:cNvSpPr/>
      </xdr:nvSpPr>
      <xdr:spPr>
        <a:xfrm>
          <a:off x="47117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106788</xdr:rowOff>
    </xdr:from>
    <xdr:ext cx="405111" cy="259045"/>
    <xdr:sp macro="" textlink="">
      <xdr:nvSpPr>
        <xdr:cNvPr id="81" name="有形固定資産減価償却率該当値テキスト"/>
        <xdr:cNvSpPr txBox="1"/>
      </xdr:nvSpPr>
      <xdr:spPr>
        <a:xfrm>
          <a:off x="4813300" y="490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2" name="楕円 81"/>
        <xdr:cNvSpPr/>
      </xdr:nvSpPr>
      <xdr:spPr>
        <a:xfrm>
          <a:off x="4000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134711</xdr:rowOff>
    </xdr:from>
    <xdr:to>
      <xdr:col>23</xdr:col>
      <xdr:colOff>85725</xdr:colOff>
      <xdr:row>30</xdr:row>
      <xdr:rowOff>6441</xdr:rowOff>
    </xdr:to>
    <xdr:cxnSp macro="">
      <xdr:nvCxnSpPr>
        <xdr:cNvPr id="83" name="直線コネクタ 82"/>
        <xdr:cNvCxnSpPr/>
      </xdr:nvCxnSpPr>
      <xdr:spPr>
        <a:xfrm flipV="1">
          <a:off x="4051300" y="510676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4" name="楕円 83"/>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52705</xdr:rowOff>
    </xdr:to>
    <xdr:cxnSp macro="">
      <xdr:nvCxnSpPr>
        <xdr:cNvPr id="85" name="直線コネクタ 84"/>
        <xdr:cNvCxnSpPr/>
      </xdr:nvCxnSpPr>
      <xdr:spPr>
        <a:xfrm flipV="1">
          <a:off x="3289300" y="514994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88" name="n_1mainValue有形固定資産減価償却率"/>
        <xdr:cNvSpPr txBox="1"/>
      </xdr:nvSpPr>
      <xdr:spPr>
        <a:xfrm>
          <a:off x="3836044" y="4874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9" name="n_2main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ており、類似団体内平均値に近い水準となっている。しかしながら、今後は、大規模事業の財源とするための多額の起債発行や基金の取崩しが予定されており、地方債残高の大幅な増加と充当可能基金残高の減少により、債務償還可能年数の増加を見込んでいる。今後は、増加する地方債償還額に備えるため計画的な基金への積立てを行いつつ、起債の抑制を図りながら、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0" name="楕円 129"/>
        <xdr:cNvSpPr/>
      </xdr:nvSpPr>
      <xdr:spPr>
        <a:xfrm>
          <a:off x="14744700" y="54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34519</xdr:rowOff>
    </xdr:from>
    <xdr:ext cx="340478" cy="259045"/>
    <xdr:sp macro="" textlink="">
      <xdr:nvSpPr>
        <xdr:cNvPr id="131" name="債務償還可能年数該当値テキスト"/>
        <xdr:cNvSpPr txBox="1"/>
      </xdr:nvSpPr>
      <xdr:spPr>
        <a:xfrm>
          <a:off x="14846300" y="5349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0" name="楕円 69"/>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1"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2" name="楕円 71"/>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114300</xdr:rowOff>
    </xdr:to>
    <xdr:cxnSp macro="">
      <xdr:nvCxnSpPr>
        <xdr:cNvPr id="73" name="直線コネクタ 72"/>
        <xdr:cNvCxnSpPr/>
      </xdr:nvCxnSpPr>
      <xdr:spPr>
        <a:xfrm flipV="1">
          <a:off x="3797300" y="643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144780</xdr:rowOff>
    </xdr:to>
    <xdr:cxnSp macro="">
      <xdr:nvCxnSpPr>
        <xdr:cNvPr id="75" name="直線コネクタ 74"/>
        <xdr:cNvCxnSpPr/>
      </xdr:nvCxnSpPr>
      <xdr:spPr>
        <a:xfrm flipV="1">
          <a:off x="2908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8"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9"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xdr:rowOff>
    </xdr:from>
    <xdr:to>
      <xdr:col>55</xdr:col>
      <xdr:colOff>50800</xdr:colOff>
      <xdr:row>40</xdr:row>
      <xdr:rowOff>114427</xdr:rowOff>
    </xdr:to>
    <xdr:sp macro="" textlink="">
      <xdr:nvSpPr>
        <xdr:cNvPr id="115" name="楕円 114"/>
        <xdr:cNvSpPr/>
      </xdr:nvSpPr>
      <xdr:spPr>
        <a:xfrm>
          <a:off x="10426700" y="68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99204</xdr:rowOff>
    </xdr:from>
    <xdr:ext cx="469744" cy="259045"/>
    <xdr:sp macro="" textlink="">
      <xdr:nvSpPr>
        <xdr:cNvPr id="116" name="【道路】&#10;一人当たり延長該当値テキスト"/>
        <xdr:cNvSpPr txBox="1"/>
      </xdr:nvSpPr>
      <xdr:spPr>
        <a:xfrm>
          <a:off x="10515600" y="67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13330</xdr:rowOff>
    </xdr:from>
    <xdr:to>
      <xdr:col>50</xdr:col>
      <xdr:colOff>165100</xdr:colOff>
      <xdr:row>40</xdr:row>
      <xdr:rowOff>114930</xdr:rowOff>
    </xdr:to>
    <xdr:sp macro="" textlink="">
      <xdr:nvSpPr>
        <xdr:cNvPr id="117" name="楕円 116"/>
        <xdr:cNvSpPr/>
      </xdr:nvSpPr>
      <xdr:spPr>
        <a:xfrm>
          <a:off x="9588500" y="68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63627</xdr:rowOff>
    </xdr:from>
    <xdr:to>
      <xdr:col>55</xdr:col>
      <xdr:colOff>0</xdr:colOff>
      <xdr:row>40</xdr:row>
      <xdr:rowOff>64130</xdr:rowOff>
    </xdr:to>
    <xdr:cxnSp macro="">
      <xdr:nvCxnSpPr>
        <xdr:cNvPr id="118" name="直線コネクタ 117"/>
        <xdr:cNvCxnSpPr/>
      </xdr:nvCxnSpPr>
      <xdr:spPr>
        <a:xfrm flipV="1">
          <a:off x="9639300" y="692162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12736</xdr:rowOff>
    </xdr:from>
    <xdr:to>
      <xdr:col>46</xdr:col>
      <xdr:colOff>38100</xdr:colOff>
      <xdr:row>40</xdr:row>
      <xdr:rowOff>114336</xdr:rowOff>
    </xdr:to>
    <xdr:sp macro="" textlink="">
      <xdr:nvSpPr>
        <xdr:cNvPr id="119" name="楕円 118"/>
        <xdr:cNvSpPr/>
      </xdr:nvSpPr>
      <xdr:spPr>
        <a:xfrm>
          <a:off x="8699500" y="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63536</xdr:rowOff>
    </xdr:from>
    <xdr:to>
      <xdr:col>50</xdr:col>
      <xdr:colOff>114300</xdr:colOff>
      <xdr:row>40</xdr:row>
      <xdr:rowOff>64130</xdr:rowOff>
    </xdr:to>
    <xdr:cxnSp macro="">
      <xdr:nvCxnSpPr>
        <xdr:cNvPr id="120" name="直線コネクタ 119"/>
        <xdr:cNvCxnSpPr/>
      </xdr:nvCxnSpPr>
      <xdr:spPr>
        <a:xfrm>
          <a:off x="8750300" y="692153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106057</xdr:rowOff>
    </xdr:from>
    <xdr:ext cx="469744" cy="259045"/>
    <xdr:sp macro="" textlink="">
      <xdr:nvSpPr>
        <xdr:cNvPr id="123" name="n_1mainValue【道路】&#10;一人当たり延長"/>
        <xdr:cNvSpPr txBox="1"/>
      </xdr:nvSpPr>
      <xdr:spPr>
        <a:xfrm>
          <a:off x="9391727" y="69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105463</xdr:rowOff>
    </xdr:from>
    <xdr:ext cx="469744" cy="259045"/>
    <xdr:sp macro="" textlink="">
      <xdr:nvSpPr>
        <xdr:cNvPr id="124" name="n_2mainValue【道路】&#10;一人当たり延長"/>
        <xdr:cNvSpPr txBox="1"/>
      </xdr:nvSpPr>
      <xdr:spPr>
        <a:xfrm>
          <a:off x="8515427" y="69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4" name="楕円 163"/>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89280</xdr:rowOff>
    </xdr:from>
    <xdr:ext cx="405111" cy="259045"/>
    <xdr:sp macro="" textlink="">
      <xdr:nvSpPr>
        <xdr:cNvPr id="165" name="【橋りょう・トンネル】&#10;有形固定資産減価償却率該当値テキスト"/>
        <xdr:cNvSpPr txBox="1"/>
      </xdr:nvSpPr>
      <xdr:spPr>
        <a:xfrm>
          <a:off x="4673600" y="1003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6" name="楕円 165"/>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59</xdr:row>
      <xdr:rowOff>8165</xdr:rowOff>
    </xdr:to>
    <xdr:cxnSp macro="">
      <xdr:nvCxnSpPr>
        <xdr:cNvPr id="167" name="直線コネクタ 166"/>
        <xdr:cNvCxnSpPr/>
      </xdr:nvCxnSpPr>
      <xdr:spPr>
        <a:xfrm flipV="1">
          <a:off x="3797300" y="1010575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68" name="楕円 167"/>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26126</xdr:rowOff>
    </xdr:to>
    <xdr:cxnSp macro="">
      <xdr:nvCxnSpPr>
        <xdr:cNvPr id="169" name="直線コネクタ 168"/>
        <xdr:cNvCxnSpPr/>
      </xdr:nvCxnSpPr>
      <xdr:spPr>
        <a:xfrm flipV="1">
          <a:off x="2908300" y="101237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72"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73" name="n_2main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109595</xdr:rowOff>
    </xdr:from>
    <xdr:to>
      <xdr:col>55</xdr:col>
      <xdr:colOff>50800</xdr:colOff>
      <xdr:row>64</xdr:row>
      <xdr:rowOff>39745</xdr:rowOff>
    </xdr:to>
    <xdr:sp macro="" textlink="">
      <xdr:nvSpPr>
        <xdr:cNvPr id="211" name="楕円 210"/>
        <xdr:cNvSpPr/>
      </xdr:nvSpPr>
      <xdr:spPr>
        <a:xfrm>
          <a:off x="104267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24522</xdr:rowOff>
    </xdr:from>
    <xdr:ext cx="534377" cy="259045"/>
    <xdr:sp macro="" textlink="">
      <xdr:nvSpPr>
        <xdr:cNvPr id="212" name="【橋りょう・トンネル】&#10;一人当たり有形固定資産（償却資産）額該当値テキスト"/>
        <xdr:cNvSpPr txBox="1"/>
      </xdr:nvSpPr>
      <xdr:spPr>
        <a:xfrm>
          <a:off x="10515600" y="108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110389</xdr:rowOff>
    </xdr:from>
    <xdr:to>
      <xdr:col>50</xdr:col>
      <xdr:colOff>165100</xdr:colOff>
      <xdr:row>64</xdr:row>
      <xdr:rowOff>40539</xdr:rowOff>
    </xdr:to>
    <xdr:sp macro="" textlink="">
      <xdr:nvSpPr>
        <xdr:cNvPr id="213" name="楕円 212"/>
        <xdr:cNvSpPr/>
      </xdr:nvSpPr>
      <xdr:spPr>
        <a:xfrm>
          <a:off x="9588500" y="109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160395</xdr:rowOff>
    </xdr:from>
    <xdr:to>
      <xdr:col>55</xdr:col>
      <xdr:colOff>0</xdr:colOff>
      <xdr:row>63</xdr:row>
      <xdr:rowOff>161189</xdr:rowOff>
    </xdr:to>
    <xdr:cxnSp macro="">
      <xdr:nvCxnSpPr>
        <xdr:cNvPr id="214" name="直線コネクタ 213"/>
        <xdr:cNvCxnSpPr/>
      </xdr:nvCxnSpPr>
      <xdr:spPr>
        <a:xfrm flipV="1">
          <a:off x="9639300" y="10961745"/>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111041</xdr:rowOff>
    </xdr:from>
    <xdr:to>
      <xdr:col>46</xdr:col>
      <xdr:colOff>38100</xdr:colOff>
      <xdr:row>64</xdr:row>
      <xdr:rowOff>41191</xdr:rowOff>
    </xdr:to>
    <xdr:sp macro="" textlink="">
      <xdr:nvSpPr>
        <xdr:cNvPr id="215" name="楕円 214"/>
        <xdr:cNvSpPr/>
      </xdr:nvSpPr>
      <xdr:spPr>
        <a:xfrm>
          <a:off x="8699500" y="10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161189</xdr:rowOff>
    </xdr:from>
    <xdr:to>
      <xdr:col>50</xdr:col>
      <xdr:colOff>114300</xdr:colOff>
      <xdr:row>63</xdr:row>
      <xdr:rowOff>161841</xdr:rowOff>
    </xdr:to>
    <xdr:cxnSp macro="">
      <xdr:nvCxnSpPr>
        <xdr:cNvPr id="216" name="直線コネクタ 215"/>
        <xdr:cNvCxnSpPr/>
      </xdr:nvCxnSpPr>
      <xdr:spPr>
        <a:xfrm flipV="1">
          <a:off x="8750300" y="1096253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31666</xdr:rowOff>
    </xdr:from>
    <xdr:ext cx="534377" cy="259045"/>
    <xdr:sp macro="" textlink="">
      <xdr:nvSpPr>
        <xdr:cNvPr id="219" name="n_1mainValue【橋りょう・トンネル】&#10;一人当たり有形固定資産（償却資産）額"/>
        <xdr:cNvSpPr txBox="1"/>
      </xdr:nvSpPr>
      <xdr:spPr>
        <a:xfrm>
          <a:off x="9359411" y="110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32318</xdr:rowOff>
    </xdr:from>
    <xdr:ext cx="534377" cy="259045"/>
    <xdr:sp macro="" textlink="">
      <xdr:nvSpPr>
        <xdr:cNvPr id="220" name="n_2mainValue【橋りょう・トンネル】&#10;一人当たり有形固定資産（償却資産）額"/>
        <xdr:cNvSpPr txBox="1"/>
      </xdr:nvSpPr>
      <xdr:spPr>
        <a:xfrm>
          <a:off x="8483111" y="11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8" name="直線コネクタ 27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0" name="直線コネクタ 27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283"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4" name="フローチャート: 判断 28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5" name="フローチャート: 判断 28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6" name="フローチャート: 判断 28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292" name="楕円 291"/>
        <xdr:cNvSpPr/>
      </xdr:nvSpPr>
      <xdr:spPr>
        <a:xfrm>
          <a:off x="16268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13624</xdr:rowOff>
    </xdr:from>
    <xdr:ext cx="405111" cy="259045"/>
    <xdr:sp macro="" textlink="">
      <xdr:nvSpPr>
        <xdr:cNvPr id="293" name="【認定こども園・幼稚園・保育所】&#10;有形固定資産減価償却率該当値テキスト"/>
        <xdr:cNvSpPr txBox="1"/>
      </xdr:nvSpPr>
      <xdr:spPr>
        <a:xfrm>
          <a:off x="16357600"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294" name="楕円 293"/>
        <xdr:cNvSpPr/>
      </xdr:nvSpPr>
      <xdr:spPr>
        <a:xfrm>
          <a:off x="15430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90896</xdr:rowOff>
    </xdr:to>
    <xdr:cxnSp macro="">
      <xdr:nvCxnSpPr>
        <xdr:cNvPr id="295" name="直線コネクタ 294"/>
        <xdr:cNvCxnSpPr/>
      </xdr:nvCxnSpPr>
      <xdr:spPr>
        <a:xfrm flipV="1">
          <a:off x="15481300" y="642964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296" name="楕円 295"/>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90896</xdr:rowOff>
    </xdr:from>
    <xdr:to>
      <xdr:col>81</xdr:col>
      <xdr:colOff>50800</xdr:colOff>
      <xdr:row>37</xdr:row>
      <xdr:rowOff>105592</xdr:rowOff>
    </xdr:to>
    <xdr:cxnSp macro="">
      <xdr:nvCxnSpPr>
        <xdr:cNvPr id="297" name="直線コネクタ 296"/>
        <xdr:cNvCxnSpPr/>
      </xdr:nvCxnSpPr>
      <xdr:spPr>
        <a:xfrm flipV="1">
          <a:off x="14592300" y="643454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298"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9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132823</xdr:rowOff>
    </xdr:from>
    <xdr:ext cx="405111" cy="259045"/>
    <xdr:sp macro="" textlink="">
      <xdr:nvSpPr>
        <xdr:cNvPr id="300" name="n_1mainValue【認定こども園・幼稚園・保育所】&#10;有形固定資産減価償却率"/>
        <xdr:cNvSpPr txBox="1"/>
      </xdr:nvSpPr>
      <xdr:spPr>
        <a:xfrm>
          <a:off x="15266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147518</xdr:rowOff>
    </xdr:from>
    <xdr:ext cx="405111" cy="259045"/>
    <xdr:sp macro="" textlink="">
      <xdr:nvSpPr>
        <xdr:cNvPr id="301" name="n_2mainValue【認定こども園・幼稚園・保育所】&#10;有形固定資産減価償却率"/>
        <xdr:cNvSpPr txBox="1"/>
      </xdr:nvSpPr>
      <xdr:spPr>
        <a:xfrm>
          <a:off x="14389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5" name="直線コネクタ 32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7" name="直線コネクタ 32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29" name="直線コネクタ 32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1" name="フローチャート: 判断 33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2" name="フローチャート: 判断 33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33" name="フローチャート: 判断 33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34925</xdr:rowOff>
    </xdr:from>
    <xdr:to>
      <xdr:col>116</xdr:col>
      <xdr:colOff>114300</xdr:colOff>
      <xdr:row>40</xdr:row>
      <xdr:rowOff>136525</xdr:rowOff>
    </xdr:to>
    <xdr:sp macro="" textlink="">
      <xdr:nvSpPr>
        <xdr:cNvPr id="339" name="楕円 338"/>
        <xdr:cNvSpPr/>
      </xdr:nvSpPr>
      <xdr:spPr>
        <a:xfrm>
          <a:off x="22110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57802</xdr:rowOff>
    </xdr:from>
    <xdr:ext cx="469744" cy="259045"/>
    <xdr:sp macro="" textlink="">
      <xdr:nvSpPr>
        <xdr:cNvPr id="340" name="【認定こども園・幼稚園・保育所】&#10;一人当たり面積該当値テキスト"/>
        <xdr:cNvSpPr txBox="1"/>
      </xdr:nvSpPr>
      <xdr:spPr>
        <a:xfrm>
          <a:off x="22199600"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34925</xdr:rowOff>
    </xdr:from>
    <xdr:to>
      <xdr:col>112</xdr:col>
      <xdr:colOff>38100</xdr:colOff>
      <xdr:row>40</xdr:row>
      <xdr:rowOff>136525</xdr:rowOff>
    </xdr:to>
    <xdr:sp macro="" textlink="">
      <xdr:nvSpPr>
        <xdr:cNvPr id="341" name="楕円 340"/>
        <xdr:cNvSpPr/>
      </xdr:nvSpPr>
      <xdr:spPr>
        <a:xfrm>
          <a:off x="2127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85725</xdr:rowOff>
    </xdr:from>
    <xdr:to>
      <xdr:col>116</xdr:col>
      <xdr:colOff>63500</xdr:colOff>
      <xdr:row>40</xdr:row>
      <xdr:rowOff>85725</xdr:rowOff>
    </xdr:to>
    <xdr:cxnSp macro="">
      <xdr:nvCxnSpPr>
        <xdr:cNvPr id="342" name="直線コネクタ 341"/>
        <xdr:cNvCxnSpPr/>
      </xdr:nvCxnSpPr>
      <xdr:spPr>
        <a:xfrm>
          <a:off x="21323300" y="6943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34925</xdr:rowOff>
    </xdr:from>
    <xdr:to>
      <xdr:col>107</xdr:col>
      <xdr:colOff>101600</xdr:colOff>
      <xdr:row>40</xdr:row>
      <xdr:rowOff>136525</xdr:rowOff>
    </xdr:to>
    <xdr:sp macro="" textlink="">
      <xdr:nvSpPr>
        <xdr:cNvPr id="343" name="楕円 342"/>
        <xdr:cNvSpPr/>
      </xdr:nvSpPr>
      <xdr:spPr>
        <a:xfrm>
          <a:off x="2038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85725</xdr:rowOff>
    </xdr:from>
    <xdr:to>
      <xdr:col>111</xdr:col>
      <xdr:colOff>177800</xdr:colOff>
      <xdr:row>40</xdr:row>
      <xdr:rowOff>85725</xdr:rowOff>
    </xdr:to>
    <xdr:cxnSp macro="">
      <xdr:nvCxnSpPr>
        <xdr:cNvPr id="344" name="直線コネクタ 343"/>
        <xdr:cNvCxnSpPr/>
      </xdr:nvCxnSpPr>
      <xdr:spPr>
        <a:xfrm>
          <a:off x="20434300" y="6943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5"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46"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153052</xdr:rowOff>
    </xdr:from>
    <xdr:ext cx="469744" cy="259045"/>
    <xdr:sp macro="" textlink="">
      <xdr:nvSpPr>
        <xdr:cNvPr id="347" name="n_1mainValue【認定こども園・幼稚園・保育所】&#10;一人当たり面積"/>
        <xdr:cNvSpPr txBox="1"/>
      </xdr:nvSpPr>
      <xdr:spPr>
        <a:xfrm>
          <a:off x="210757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153052</xdr:rowOff>
    </xdr:from>
    <xdr:ext cx="469744" cy="259045"/>
    <xdr:sp macro="" textlink="">
      <xdr:nvSpPr>
        <xdr:cNvPr id="348" name="n_2mainValue【認定こども園・幼稚園・保育所】&#10;一人当たり面積"/>
        <xdr:cNvSpPr txBox="1"/>
      </xdr:nvSpPr>
      <xdr:spPr>
        <a:xfrm>
          <a:off x="20199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3" name="直線コネクタ 37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5" name="直線コネクタ 37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7" name="直線コネクタ 37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7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79" name="フローチャート: 判断 37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0" name="フローチャート: 判断 37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1" name="フローチャート: 判断 380"/>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111125</xdr:rowOff>
    </xdr:from>
    <xdr:to>
      <xdr:col>85</xdr:col>
      <xdr:colOff>177800</xdr:colOff>
      <xdr:row>59</xdr:row>
      <xdr:rowOff>41275</xdr:rowOff>
    </xdr:to>
    <xdr:sp macro="" textlink="">
      <xdr:nvSpPr>
        <xdr:cNvPr id="387" name="楕円 386"/>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134002</xdr:rowOff>
    </xdr:from>
    <xdr:ext cx="405111" cy="259045"/>
    <xdr:sp macro="" textlink="">
      <xdr:nvSpPr>
        <xdr:cNvPr id="388" name="【学校施設】&#10;有形固定資産減価償却率該当値テキスト"/>
        <xdr:cNvSpPr txBox="1"/>
      </xdr:nvSpPr>
      <xdr:spPr>
        <a:xfrm>
          <a:off x="16357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389" name="楕円 388"/>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161925</xdr:rowOff>
    </xdr:from>
    <xdr:to>
      <xdr:col>85</xdr:col>
      <xdr:colOff>127000</xdr:colOff>
      <xdr:row>59</xdr:row>
      <xdr:rowOff>26670</xdr:rowOff>
    </xdr:to>
    <xdr:cxnSp macro="">
      <xdr:nvCxnSpPr>
        <xdr:cNvPr id="390" name="直線コネクタ 389"/>
        <xdr:cNvCxnSpPr/>
      </xdr:nvCxnSpPr>
      <xdr:spPr>
        <a:xfrm flipV="1">
          <a:off x="15481300" y="10106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391" name="楕円 390"/>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59055</xdr:rowOff>
    </xdr:to>
    <xdr:cxnSp macro="">
      <xdr:nvCxnSpPr>
        <xdr:cNvPr id="392" name="直線コネクタ 391"/>
        <xdr:cNvCxnSpPr/>
      </xdr:nvCxnSpPr>
      <xdr:spPr>
        <a:xfrm flipV="1">
          <a:off x="14592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93"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394"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395" name="n_1mainValue【学校施設】&#10;有形固定資産減価償却率"/>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396"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19" name="直線コネクタ 41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1" name="直線コネクタ 42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3" name="直線コネクタ 42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24"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5" name="フローチャート: 判断 42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6" name="フローチャート: 判断 42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7" name="フローチャート: 判断 42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156769</xdr:rowOff>
    </xdr:from>
    <xdr:to>
      <xdr:col>116</xdr:col>
      <xdr:colOff>114300</xdr:colOff>
      <xdr:row>63</xdr:row>
      <xdr:rowOff>86919</xdr:rowOff>
    </xdr:to>
    <xdr:sp macro="" textlink="">
      <xdr:nvSpPr>
        <xdr:cNvPr id="433" name="楕円 432"/>
        <xdr:cNvSpPr/>
      </xdr:nvSpPr>
      <xdr:spPr>
        <a:xfrm>
          <a:off x="22110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135196</xdr:rowOff>
    </xdr:from>
    <xdr:ext cx="469744" cy="259045"/>
    <xdr:sp macro="" textlink="">
      <xdr:nvSpPr>
        <xdr:cNvPr id="434" name="【学校施設】&#10;一人当たり面積該当値テキスト"/>
        <xdr:cNvSpPr txBox="1"/>
      </xdr:nvSpPr>
      <xdr:spPr>
        <a:xfrm>
          <a:off x="22199600" y="107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435" name="楕円 434"/>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36119</xdr:rowOff>
    </xdr:from>
    <xdr:to>
      <xdr:col>116</xdr:col>
      <xdr:colOff>63500</xdr:colOff>
      <xdr:row>63</xdr:row>
      <xdr:rowOff>41605</xdr:rowOff>
    </xdr:to>
    <xdr:cxnSp macro="">
      <xdr:nvCxnSpPr>
        <xdr:cNvPr id="436" name="直線コネクタ 435"/>
        <xdr:cNvCxnSpPr/>
      </xdr:nvCxnSpPr>
      <xdr:spPr>
        <a:xfrm flipV="1">
          <a:off x="21323300" y="108374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156769</xdr:rowOff>
    </xdr:from>
    <xdr:to>
      <xdr:col>107</xdr:col>
      <xdr:colOff>101600</xdr:colOff>
      <xdr:row>63</xdr:row>
      <xdr:rowOff>86919</xdr:rowOff>
    </xdr:to>
    <xdr:sp macro="" textlink="">
      <xdr:nvSpPr>
        <xdr:cNvPr id="437" name="楕円 436"/>
        <xdr:cNvSpPr/>
      </xdr:nvSpPr>
      <xdr:spPr>
        <a:xfrm>
          <a:off x="20383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36119</xdr:rowOff>
    </xdr:from>
    <xdr:to>
      <xdr:col>111</xdr:col>
      <xdr:colOff>177800</xdr:colOff>
      <xdr:row>63</xdr:row>
      <xdr:rowOff>41605</xdr:rowOff>
    </xdr:to>
    <xdr:cxnSp macro="">
      <xdr:nvCxnSpPr>
        <xdr:cNvPr id="438" name="直線コネクタ 437"/>
        <xdr:cNvCxnSpPr/>
      </xdr:nvCxnSpPr>
      <xdr:spPr>
        <a:xfrm>
          <a:off x="20434300" y="108374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3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40"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83532</xdr:rowOff>
    </xdr:from>
    <xdr:ext cx="469744" cy="259045"/>
    <xdr:sp macro="" textlink="">
      <xdr:nvSpPr>
        <xdr:cNvPr id="441" name="n_1mainValue【学校施設】&#10;一人当たり面積"/>
        <xdr:cNvSpPr txBox="1"/>
      </xdr:nvSpPr>
      <xdr:spPr>
        <a:xfrm>
          <a:off x="210757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78046</xdr:rowOff>
    </xdr:from>
    <xdr:ext cx="469744" cy="259045"/>
    <xdr:sp macro="" textlink="">
      <xdr:nvSpPr>
        <xdr:cNvPr id="442" name="n_2mainValue【学校施設】&#10;一人当たり面積"/>
        <xdr:cNvSpPr txBox="1"/>
      </xdr:nvSpPr>
      <xdr:spPr>
        <a:xfrm>
          <a:off x="20199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68" name="直線コネクタ 4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69"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70" name="直線コネクタ 4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2" name="直線コネクタ 4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473"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74" name="フローチャート: 判断 473"/>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5" name="フローチャート: 判断 474"/>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76" name="フローチャート: 判断 475"/>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482" name="楕円 481"/>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78395</xdr:rowOff>
    </xdr:from>
    <xdr:ext cx="405111" cy="259045"/>
    <xdr:sp macro="" textlink="">
      <xdr:nvSpPr>
        <xdr:cNvPr id="483" name="【児童館】&#10;有形固定資産減価償却率該当値テキスト"/>
        <xdr:cNvSpPr txBox="1"/>
      </xdr:nvSpPr>
      <xdr:spPr>
        <a:xfrm>
          <a:off x="16357600"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484" name="楕円 483"/>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23405</xdr:rowOff>
    </xdr:to>
    <xdr:cxnSp macro="">
      <xdr:nvCxnSpPr>
        <xdr:cNvPr id="485" name="直線コネクタ 484"/>
        <xdr:cNvCxnSpPr/>
      </xdr:nvCxnSpPr>
      <xdr:spPr>
        <a:xfrm flipV="1">
          <a:off x="15481300" y="142096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486" name="楕円 485"/>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23405</xdr:rowOff>
    </xdr:from>
    <xdr:to>
      <xdr:col>81</xdr:col>
      <xdr:colOff>50800</xdr:colOff>
      <xdr:row>83</xdr:row>
      <xdr:rowOff>65858</xdr:rowOff>
    </xdr:to>
    <xdr:cxnSp macro="">
      <xdr:nvCxnSpPr>
        <xdr:cNvPr id="487" name="直線コネクタ 486"/>
        <xdr:cNvCxnSpPr/>
      </xdr:nvCxnSpPr>
      <xdr:spPr>
        <a:xfrm flipV="1">
          <a:off x="14592300" y="142537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48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48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65332</xdr:rowOff>
    </xdr:from>
    <xdr:ext cx="405111" cy="259045"/>
    <xdr:sp macro="" textlink="">
      <xdr:nvSpPr>
        <xdr:cNvPr id="490" name="n_1mainValue【児童館】&#10;有形固定資産減価償却率"/>
        <xdr:cNvSpPr txBox="1"/>
      </xdr:nvSpPr>
      <xdr:spPr>
        <a:xfrm>
          <a:off x="15266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491"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2" name="直線コネクタ 5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3" name="テキスト ボックス 5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4" name="直線コネクタ 5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5" name="テキスト ボックス 5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6" name="直線コネクタ 5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7" name="テキスト ボックス 5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8" name="直線コネクタ 5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9" name="テキスト ボックス 5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0" name="直線コネクタ 5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1" name="テキスト ボックス 5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15" name="直線コネクタ 514"/>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7" name="直線コネクタ 51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1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19" name="直線コネクタ 51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20"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21" name="フローチャート: 判断 520"/>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22" name="フローチャート: 判断 52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23" name="フローチャート: 判断 522"/>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529" name="楕円 528"/>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530" name="【児童館】&#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531" name="楕円 530"/>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532" name="直線コネクタ 531"/>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533" name="楕円 532"/>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534" name="直線コネクタ 533"/>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3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36"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537" name="n_1mainValue【児童館】&#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538" name="n_2mainValue【児童館】&#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1" name="直線コネクタ 56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3" name="直線コネクタ 56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7" name="フローチャート: 判断 56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8" name="フローチャート: 判断 56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69" name="フローチャート: 判断 56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575" name="楕円 574"/>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576" name="【公民館】&#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577" name="楕円 576"/>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76200</xdr:rowOff>
    </xdr:to>
    <xdr:cxnSp macro="">
      <xdr:nvCxnSpPr>
        <xdr:cNvPr id="578" name="直線コネクタ 577"/>
        <xdr:cNvCxnSpPr/>
      </xdr:nvCxnSpPr>
      <xdr:spPr>
        <a:xfrm flipV="1">
          <a:off x="15481300" y="18032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79" name="楕円 578"/>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76200</xdr:rowOff>
    </xdr:to>
    <xdr:cxnSp macro="">
      <xdr:nvCxnSpPr>
        <xdr:cNvPr id="580" name="直線コネクタ 579"/>
        <xdr:cNvCxnSpPr/>
      </xdr:nvCxnSpPr>
      <xdr:spPr>
        <a:xfrm>
          <a:off x="14592300" y="18055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1"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2"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583" name="n_1mainValue【公民館】&#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84" name="n_2main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6" name="直線コネクタ 60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8" name="直線コネクタ 60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0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0" name="直線コネクタ 60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2" name="フローチャート: 判断 61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3" name="フローチャート: 判断 61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4" name="フローチャート: 判断 61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620" name="楕円 619"/>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621" name="【公民館】&#10;一人当たり面積該当値テキスト"/>
        <xdr:cNvSpPr txBox="1"/>
      </xdr:nvSpPr>
      <xdr:spPr>
        <a:xfrm>
          <a:off x="22199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622" name="楕円 621"/>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135637</xdr:rowOff>
    </xdr:to>
    <xdr:cxnSp macro="">
      <xdr:nvCxnSpPr>
        <xdr:cNvPr id="623" name="直線コネクタ 622"/>
        <xdr:cNvCxnSpPr/>
      </xdr:nvCxnSpPr>
      <xdr:spPr>
        <a:xfrm>
          <a:off x="21323300" y="1830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624" name="楕円 623"/>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625" name="直線コネクタ 624"/>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628" name="n_1mainValue【公民館】&#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629"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学校施設については、類似団体内平均値が前年度比で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ポイント低下したが、本町では前年度比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ポイント上昇となった結果、類似団体内平均値と比べて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ポイント高い数値となった。これは、学校施設の多くを昭和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年代に整備されたものが占めており、これらの老朽化が進んでいるためである。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また、保育所については、類似団体内平均値と比べて若干低い数値となっているが、これは、平成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年度にかけて蟹江南保育所の改築事業を行ったことによるものである。残る５保育所については、昭和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年に建設されたものであり、老朽化が進行している。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度末までに策定する公共施設整備保全計画（個別施設計画）に基づいて予防保全を行っていくことになるが、施設の更新時期が重なることにより一時期に財政負担が集中することが懸念されるため、適切に長寿命化対策や更新事業を実施し、財政負担の軽減・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68" name="楕円 67"/>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69"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0" name="楕円 69"/>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67056</xdr:rowOff>
    </xdr:to>
    <xdr:cxnSp macro="">
      <xdr:nvCxnSpPr>
        <xdr:cNvPr id="71" name="直線コネクタ 70"/>
        <xdr:cNvCxnSpPr/>
      </xdr:nvCxnSpPr>
      <xdr:spPr>
        <a:xfrm flipV="1">
          <a:off x="3797300" y="67056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61976</xdr:rowOff>
    </xdr:from>
    <xdr:to>
      <xdr:col>15</xdr:col>
      <xdr:colOff>101600</xdr:colOff>
      <xdr:row>39</xdr:row>
      <xdr:rowOff>163576</xdr:rowOff>
    </xdr:to>
    <xdr:sp macro="" textlink="">
      <xdr:nvSpPr>
        <xdr:cNvPr id="72" name="楕円 71"/>
        <xdr:cNvSpPr/>
      </xdr:nvSpPr>
      <xdr:spPr>
        <a:xfrm>
          <a:off x="2857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67056</xdr:rowOff>
    </xdr:from>
    <xdr:to>
      <xdr:col>19</xdr:col>
      <xdr:colOff>177800</xdr:colOff>
      <xdr:row>39</xdr:row>
      <xdr:rowOff>112776</xdr:rowOff>
    </xdr:to>
    <xdr:cxnSp macro="">
      <xdr:nvCxnSpPr>
        <xdr:cNvPr id="73" name="直線コネクタ 72"/>
        <xdr:cNvCxnSpPr/>
      </xdr:nvCxnSpPr>
      <xdr:spPr>
        <a:xfrm flipV="1">
          <a:off x="2908300" y="67536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76" name="n_1mainValue【図書館】&#10;有形固定資産減価償却率"/>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77" name="n_2mainValue【図書館】&#10;有形固定資産減価償却率"/>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3" name="楕円 112"/>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14" name="【図書館】&#10;一人当たり面積該当値テキスト"/>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5" name="楕円 114"/>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6" name="直線コネクタ 115"/>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7" name="楕円 116"/>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18" name="直線コネクタ 117"/>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21"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2" name="n_2main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62" name="楕円 161"/>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63" name="【体育館・プー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64" name="楕円 163"/>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24493</xdr:rowOff>
    </xdr:to>
    <xdr:cxnSp macro="">
      <xdr:nvCxnSpPr>
        <xdr:cNvPr id="165" name="直線コネクタ 164"/>
        <xdr:cNvCxnSpPr/>
      </xdr:nvCxnSpPr>
      <xdr:spPr>
        <a:xfrm flipV="1">
          <a:off x="3797300" y="101106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7983</xdr:rowOff>
    </xdr:from>
    <xdr:to>
      <xdr:col>15</xdr:col>
      <xdr:colOff>101600</xdr:colOff>
      <xdr:row>59</xdr:row>
      <xdr:rowOff>109583</xdr:rowOff>
    </xdr:to>
    <xdr:sp macro="" textlink="">
      <xdr:nvSpPr>
        <xdr:cNvPr id="166" name="楕円 165"/>
        <xdr:cNvSpPr/>
      </xdr:nvSpPr>
      <xdr:spPr>
        <a:xfrm>
          <a:off x="2857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58783</xdr:rowOff>
    </xdr:to>
    <xdr:cxnSp macro="">
      <xdr:nvCxnSpPr>
        <xdr:cNvPr id="167" name="直線コネクタ 166"/>
        <xdr:cNvCxnSpPr/>
      </xdr:nvCxnSpPr>
      <xdr:spPr>
        <a:xfrm flipV="1">
          <a:off x="2908300" y="101400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70" name="n_1main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100710</xdr:rowOff>
    </xdr:from>
    <xdr:ext cx="405111" cy="259045"/>
    <xdr:sp macro="" textlink="">
      <xdr:nvSpPr>
        <xdr:cNvPr id="171" name="n_2mainValue【体育館・プール】&#10;有形固定資産減価償却率"/>
        <xdr:cNvSpPr txBox="1"/>
      </xdr:nvSpPr>
      <xdr:spPr>
        <a:xfrm>
          <a:off x="2705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09" name="楕円 20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1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11" name="楕円 210"/>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163830</xdr:rowOff>
    </xdr:to>
    <xdr:cxnSp macro="">
      <xdr:nvCxnSpPr>
        <xdr:cNvPr id="212" name="直線コネクタ 211"/>
        <xdr:cNvCxnSpPr/>
      </xdr:nvCxnSpPr>
      <xdr:spPr>
        <a:xfrm flipV="1">
          <a:off x="9639300" y="1078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13" name="楕円 212"/>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14" name="直線コネクタ 213"/>
        <xdr:cNvCxnSpPr/>
      </xdr:nvCxnSpPr>
      <xdr:spPr>
        <a:xfrm>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17"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18" name="n_2mainValue【体育館・プール】&#10;一人当たり面積"/>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xdr:rowOff>
    </xdr:from>
    <xdr:to>
      <xdr:col>24</xdr:col>
      <xdr:colOff>114300</xdr:colOff>
      <xdr:row>82</xdr:row>
      <xdr:rowOff>118618</xdr:rowOff>
    </xdr:to>
    <xdr:sp macro="" textlink="">
      <xdr:nvSpPr>
        <xdr:cNvPr id="255" name="楕円 254"/>
        <xdr:cNvSpPr/>
      </xdr:nvSpPr>
      <xdr:spPr>
        <a:xfrm>
          <a:off x="4584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39895</xdr:rowOff>
    </xdr:from>
    <xdr:ext cx="405111" cy="259045"/>
    <xdr:sp macro="" textlink="">
      <xdr:nvSpPr>
        <xdr:cNvPr id="256" name="【福祉施設】&#10;有形固定資産減価償却率該当値テキスト"/>
        <xdr:cNvSpPr txBox="1"/>
      </xdr:nvSpPr>
      <xdr:spPr>
        <a:xfrm>
          <a:off x="4673600" y="1392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57" name="楕円 256"/>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67818</xdr:rowOff>
    </xdr:from>
    <xdr:to>
      <xdr:col>24</xdr:col>
      <xdr:colOff>63500</xdr:colOff>
      <xdr:row>82</xdr:row>
      <xdr:rowOff>113537</xdr:rowOff>
    </xdr:to>
    <xdr:cxnSp macro="">
      <xdr:nvCxnSpPr>
        <xdr:cNvPr id="258" name="直線コネクタ 257"/>
        <xdr:cNvCxnSpPr/>
      </xdr:nvCxnSpPr>
      <xdr:spPr>
        <a:xfrm flipV="1">
          <a:off x="3797300" y="141267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110744</xdr:rowOff>
    </xdr:from>
    <xdr:to>
      <xdr:col>15</xdr:col>
      <xdr:colOff>101600</xdr:colOff>
      <xdr:row>83</xdr:row>
      <xdr:rowOff>40894</xdr:rowOff>
    </xdr:to>
    <xdr:sp macro="" textlink="">
      <xdr:nvSpPr>
        <xdr:cNvPr id="259" name="楕円 258"/>
        <xdr:cNvSpPr/>
      </xdr:nvSpPr>
      <xdr:spPr>
        <a:xfrm>
          <a:off x="2857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161544</xdr:rowOff>
    </xdr:to>
    <xdr:cxnSp macro="">
      <xdr:nvCxnSpPr>
        <xdr:cNvPr id="260" name="直線コネクタ 259"/>
        <xdr:cNvCxnSpPr/>
      </xdr:nvCxnSpPr>
      <xdr:spPr>
        <a:xfrm flipV="1">
          <a:off x="2908300" y="141724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9414</xdr:rowOff>
    </xdr:from>
    <xdr:ext cx="405111" cy="259045"/>
    <xdr:sp macro="" textlink="">
      <xdr:nvSpPr>
        <xdr:cNvPr id="263" name="n_1mainValue【福祉施設】&#10;有形固定資産減価償却率"/>
        <xdr:cNvSpPr txBox="1"/>
      </xdr:nvSpPr>
      <xdr:spPr>
        <a:xfrm>
          <a:off x="35820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57421</xdr:rowOff>
    </xdr:from>
    <xdr:ext cx="405111" cy="259045"/>
    <xdr:sp macro="" textlink="">
      <xdr:nvSpPr>
        <xdr:cNvPr id="264" name="n_2mainValue【福祉施設】&#10;有形固定資産減価償却率"/>
        <xdr:cNvSpPr txBox="1"/>
      </xdr:nvSpPr>
      <xdr:spPr>
        <a:xfrm>
          <a:off x="27057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300" name="楕円 299"/>
        <xdr:cNvSpPr/>
      </xdr:nvSpPr>
      <xdr:spPr>
        <a:xfrm>
          <a:off x="10426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301" name="【福祉施設】&#10;一人当たり面積該当値テキスト"/>
        <xdr:cNvSpPr txBox="1"/>
      </xdr:nvSpPr>
      <xdr:spPr>
        <a:xfrm>
          <a:off x="10515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02" name="楕円 301"/>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124968</xdr:rowOff>
    </xdr:to>
    <xdr:cxnSp macro="">
      <xdr:nvCxnSpPr>
        <xdr:cNvPr id="303" name="直線コネクタ 302"/>
        <xdr:cNvCxnSpPr/>
      </xdr:nvCxnSpPr>
      <xdr:spPr>
        <a:xfrm>
          <a:off x="9639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304" name="楕円 303"/>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124968</xdr:rowOff>
    </xdr:to>
    <xdr:cxnSp macro="">
      <xdr:nvCxnSpPr>
        <xdr:cNvPr id="305" name="直線コネクタ 304"/>
        <xdr:cNvCxnSpPr/>
      </xdr:nvCxnSpPr>
      <xdr:spPr>
        <a:xfrm>
          <a:off x="8750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08"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309" name="n_2mainValue【福祉施設】&#10;一人当たり面積"/>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6" name="直線コネクタ 365"/>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7"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68" name="直線コネクタ 36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69"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0" name="直線コネクタ 369"/>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71"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2" name="フローチャート: 判断 371"/>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3" name="フローチャート: 判断 372"/>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74" name="フローチャート: 判断 37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380" name="楕円 379"/>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55897</xdr:rowOff>
    </xdr:from>
    <xdr:ext cx="405111" cy="259045"/>
    <xdr:sp macro="" textlink="">
      <xdr:nvSpPr>
        <xdr:cNvPr id="381" name="【保健センター・保健所】&#10;有形固定資産減価償却率該当値テキスト"/>
        <xdr:cNvSpPr txBox="1"/>
      </xdr:nvSpPr>
      <xdr:spPr>
        <a:xfrm>
          <a:off x="16357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382" name="楕円 381"/>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125730</xdr:rowOff>
    </xdr:to>
    <xdr:cxnSp macro="">
      <xdr:nvCxnSpPr>
        <xdr:cNvPr id="383" name="直線コネクタ 382"/>
        <xdr:cNvCxnSpPr/>
      </xdr:nvCxnSpPr>
      <xdr:spPr>
        <a:xfrm flipV="1">
          <a:off x="15481300" y="1037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118745</xdr:rowOff>
    </xdr:from>
    <xdr:to>
      <xdr:col>76</xdr:col>
      <xdr:colOff>165100</xdr:colOff>
      <xdr:row>61</xdr:row>
      <xdr:rowOff>48895</xdr:rowOff>
    </xdr:to>
    <xdr:sp macro="" textlink="">
      <xdr:nvSpPr>
        <xdr:cNvPr id="384" name="楕円 383"/>
        <xdr:cNvSpPr/>
      </xdr:nvSpPr>
      <xdr:spPr>
        <a:xfrm>
          <a:off x="1454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169545</xdr:rowOff>
    </xdr:to>
    <xdr:cxnSp macro="">
      <xdr:nvCxnSpPr>
        <xdr:cNvPr id="385" name="直線コネクタ 384"/>
        <xdr:cNvCxnSpPr/>
      </xdr:nvCxnSpPr>
      <xdr:spPr>
        <a:xfrm flipV="1">
          <a:off x="14592300" y="104127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6"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87"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21607</xdr:rowOff>
    </xdr:from>
    <xdr:ext cx="405111" cy="259045"/>
    <xdr:sp macro="" textlink="">
      <xdr:nvSpPr>
        <xdr:cNvPr id="388" name="n_1mainValue【保健センター・保健所】&#10;有形固定資産減価償却率"/>
        <xdr:cNvSpPr txBox="1"/>
      </xdr:nvSpPr>
      <xdr:spPr>
        <a:xfrm>
          <a:off x="15266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65422</xdr:rowOff>
    </xdr:from>
    <xdr:ext cx="405111" cy="259045"/>
    <xdr:sp macro="" textlink="">
      <xdr:nvSpPr>
        <xdr:cNvPr id="389" name="n_2mainValue【保健センター・保健所】&#10;有形固定資産減価償却率"/>
        <xdr:cNvSpPr txBox="1"/>
      </xdr:nvSpPr>
      <xdr:spPr>
        <a:xfrm>
          <a:off x="143897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1" name="テキスト ボックス 4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5" name="直線コネクタ 41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7" name="直線コネクタ 41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1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19" name="直線コネクタ 41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0"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1" name="フローチャート: 判断 42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2" name="フローチャート: 判断 42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23" name="フローチャート: 判断 422"/>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429" name="楕円 428"/>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430"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431" name="楕円 430"/>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432" name="直線コネクタ 431"/>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433" name="楕円 432"/>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434" name="直線コネクタ 433"/>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35"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36"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437"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438"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4" name="直線コネクタ 463"/>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5"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6" name="直線コネクタ 465"/>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7"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8" name="直線コネクタ 467"/>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9"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0" name="フローチャート: 判断 469"/>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1" name="フローチャート: 判断 470"/>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2" name="フローチャート: 判断 471"/>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478" name="楕円 477"/>
        <xdr:cNvSpPr/>
      </xdr:nvSpPr>
      <xdr:spPr>
        <a:xfrm>
          <a:off x="16268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479" name="【消防施設】&#10;有形固定資産減価償却率該当値テキスト"/>
        <xdr:cNvSpPr txBox="1"/>
      </xdr:nvSpPr>
      <xdr:spPr>
        <a:xfrm>
          <a:off x="16357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480" name="楕円 479"/>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136071</xdr:rowOff>
    </xdr:to>
    <xdr:cxnSp macro="">
      <xdr:nvCxnSpPr>
        <xdr:cNvPr id="481" name="直線コネクタ 480"/>
        <xdr:cNvCxnSpPr/>
      </xdr:nvCxnSpPr>
      <xdr:spPr>
        <a:xfrm flipV="1">
          <a:off x="15481300" y="138079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482" name="楕円 481"/>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81</xdr:row>
      <xdr:rowOff>25037</xdr:rowOff>
    </xdr:to>
    <xdr:cxnSp macro="">
      <xdr:nvCxnSpPr>
        <xdr:cNvPr id="483" name="直線コネクタ 482"/>
        <xdr:cNvCxnSpPr/>
      </xdr:nvCxnSpPr>
      <xdr:spPr>
        <a:xfrm flipV="1">
          <a:off x="14592300" y="138520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8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485"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486"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487" name="n_2mainValue【消防施設】&#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14"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7" name="フローチャート: 判断 51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23" name="楕円 522"/>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524"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25" name="楕円 524"/>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526" name="直線コネクタ 525"/>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527" name="楕円 526"/>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528" name="直線コネクタ 527"/>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29"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530"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531"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32"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8" name="直線コネクタ 557"/>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2" name="直線コネクタ 56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3"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4" name="フローチャート: 判断 563"/>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5" name="フローチャート: 判断 564"/>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6" name="フローチャート: 判断 565"/>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572" name="楕円 571"/>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573" name="【庁舎】&#10;有形固定資産減価償却率該当値テキスト"/>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574" name="楕円 573"/>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22316</xdr:rowOff>
    </xdr:to>
    <xdr:cxnSp macro="">
      <xdr:nvCxnSpPr>
        <xdr:cNvPr id="575" name="直線コネクタ 574"/>
        <xdr:cNvCxnSpPr/>
      </xdr:nvCxnSpPr>
      <xdr:spPr>
        <a:xfrm flipV="1">
          <a:off x="15481300" y="176343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576" name="楕円 575"/>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22316</xdr:rowOff>
    </xdr:to>
    <xdr:cxnSp macro="">
      <xdr:nvCxnSpPr>
        <xdr:cNvPr id="577" name="直線コネクタ 576"/>
        <xdr:cNvCxnSpPr/>
      </xdr:nvCxnSpPr>
      <xdr:spPr>
        <a:xfrm>
          <a:off x="14592300" y="1766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8"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9"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80" name="n_1mainValue【庁舎】&#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581" name="n_2mainValue【庁舎】&#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7" name="直線コネクタ 60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9" name="直線コネクタ 60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1" name="直線コネクタ 61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2"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3" name="フローチャート: 判断 61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4" name="フローチャート: 判断 61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5" name="フローチャート: 判断 61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29755</xdr:rowOff>
    </xdr:from>
    <xdr:to>
      <xdr:col>116</xdr:col>
      <xdr:colOff>114300</xdr:colOff>
      <xdr:row>108</xdr:row>
      <xdr:rowOff>131355</xdr:rowOff>
    </xdr:to>
    <xdr:sp macro="" textlink="">
      <xdr:nvSpPr>
        <xdr:cNvPr id="621" name="楕円 620"/>
        <xdr:cNvSpPr/>
      </xdr:nvSpPr>
      <xdr:spPr>
        <a:xfrm>
          <a:off x="221107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116132</xdr:rowOff>
    </xdr:from>
    <xdr:ext cx="469744" cy="259045"/>
    <xdr:sp macro="" textlink="">
      <xdr:nvSpPr>
        <xdr:cNvPr id="622" name="【庁舎】&#10;一人当たり面積該当値テキスト"/>
        <xdr:cNvSpPr txBox="1"/>
      </xdr:nvSpPr>
      <xdr:spPr>
        <a:xfrm>
          <a:off x="22199600" y="1846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29755</xdr:rowOff>
    </xdr:from>
    <xdr:to>
      <xdr:col>112</xdr:col>
      <xdr:colOff>38100</xdr:colOff>
      <xdr:row>108</xdr:row>
      <xdr:rowOff>131355</xdr:rowOff>
    </xdr:to>
    <xdr:sp macro="" textlink="">
      <xdr:nvSpPr>
        <xdr:cNvPr id="623" name="楕円 622"/>
        <xdr:cNvSpPr/>
      </xdr:nvSpPr>
      <xdr:spPr>
        <a:xfrm>
          <a:off x="21272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80555</xdr:rowOff>
    </xdr:from>
    <xdr:to>
      <xdr:col>116</xdr:col>
      <xdr:colOff>63500</xdr:colOff>
      <xdr:row>108</xdr:row>
      <xdr:rowOff>80555</xdr:rowOff>
    </xdr:to>
    <xdr:cxnSp macro="">
      <xdr:nvCxnSpPr>
        <xdr:cNvPr id="624" name="直線コネクタ 623"/>
        <xdr:cNvCxnSpPr/>
      </xdr:nvCxnSpPr>
      <xdr:spPr>
        <a:xfrm>
          <a:off x="21323300" y="18597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29755</xdr:rowOff>
    </xdr:from>
    <xdr:to>
      <xdr:col>107</xdr:col>
      <xdr:colOff>101600</xdr:colOff>
      <xdr:row>108</xdr:row>
      <xdr:rowOff>131355</xdr:rowOff>
    </xdr:to>
    <xdr:sp macro="" textlink="">
      <xdr:nvSpPr>
        <xdr:cNvPr id="625" name="楕円 624"/>
        <xdr:cNvSpPr/>
      </xdr:nvSpPr>
      <xdr:spPr>
        <a:xfrm>
          <a:off x="20383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80555</xdr:rowOff>
    </xdr:from>
    <xdr:to>
      <xdr:col>111</xdr:col>
      <xdr:colOff>177800</xdr:colOff>
      <xdr:row>108</xdr:row>
      <xdr:rowOff>80555</xdr:rowOff>
    </xdr:to>
    <xdr:cxnSp macro="">
      <xdr:nvCxnSpPr>
        <xdr:cNvPr id="626" name="直線コネクタ 625"/>
        <xdr:cNvCxnSpPr/>
      </xdr:nvCxnSpPr>
      <xdr:spPr>
        <a:xfrm>
          <a:off x="20434300" y="185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8"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122482</xdr:rowOff>
    </xdr:from>
    <xdr:ext cx="469744" cy="259045"/>
    <xdr:sp macro="" textlink="">
      <xdr:nvSpPr>
        <xdr:cNvPr id="629" name="n_1mainValue【庁舎】&#10;一人当たり面積"/>
        <xdr:cNvSpPr txBox="1"/>
      </xdr:nvSpPr>
      <xdr:spPr>
        <a:xfrm>
          <a:off x="210757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122482</xdr:rowOff>
    </xdr:from>
    <xdr:ext cx="469744" cy="259045"/>
    <xdr:sp macro="" textlink="">
      <xdr:nvSpPr>
        <xdr:cNvPr id="630" name="n_2mainValue【庁舎】&#10;一人当たり面積"/>
        <xdr:cNvSpPr txBox="1"/>
      </xdr:nvSpPr>
      <xdr:spPr>
        <a:xfrm>
          <a:off x="20199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福祉施設については、類似団体内平均値と比べて</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ポイント高くなっているが、昭和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年代に建設され老朽化が進んでいた福祉センターを取り壊し、新たに建設した多世代交流施設を平成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月に供用開始したことにより、平成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年度決算値では、減価償却率が大きく低下すると見込まれる。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整備保全計画（個別施設計画）に基づいて適切かつ効率的な予防保全事業を行い、財政負担の軽減と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年度決算では依然として、類似団体内平均を</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ポイント上回っている水準を保っている。本町では町税収入に占める法人税額の割合が小さく、税収が経済情勢等の影響を受けにくい傾向である。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今後も引き続き、歳出の徹底的な見直しと第４次蟹江町総合計画に沿った施策の重点化の両立に努め、活力あるまちづくりを展開しつつ、行政の効率化を推進し、更なる財政の健全化に努める。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年度から経常的な補助金、負担金等の整理合理化を進めてきたことや、地方債の新規発行の抑制を図ってきたこと等により、類似団体内平均を下回る水準で推移している。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しかしながら、人件費と扶助費は類似団体内平均より高い傾向が続いており、特に扶助費は類似団体内平均値より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今後も引き続き、事務事業の見直しを進めるとともに、第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次総合計画に沿った事業の重点化を図り、経常経費の削減に努める。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84667</xdr:rowOff>
    </xdr:to>
    <xdr:cxnSp macro="">
      <xdr:nvCxnSpPr>
        <xdr:cNvPr id="132" name="直線コネクタ 131"/>
        <xdr:cNvCxnSpPr/>
      </xdr:nvCxnSpPr>
      <xdr:spPr>
        <a:xfrm>
          <a:off x="4114800" y="10646198"/>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16298</xdr:rowOff>
    </xdr:to>
    <xdr:cxnSp macro="">
      <xdr:nvCxnSpPr>
        <xdr:cNvPr id="135" name="直線コネクタ 134"/>
        <xdr:cNvCxnSpPr/>
      </xdr:nvCxnSpPr>
      <xdr:spPr>
        <a:xfrm>
          <a:off x="3225800" y="105054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59055</xdr:rowOff>
    </xdr:to>
    <xdr:cxnSp macro="">
      <xdr:nvCxnSpPr>
        <xdr:cNvPr id="138" name="直線コネクタ 137"/>
        <xdr:cNvCxnSpPr/>
      </xdr:nvCxnSpPr>
      <xdr:spPr>
        <a:xfrm flipV="1">
          <a:off x="2336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212</xdr:rowOff>
    </xdr:to>
    <xdr:cxnSp macro="">
      <xdr:nvCxnSpPr>
        <xdr:cNvPr id="141" name="直線コネクタ 140"/>
        <xdr:cNvCxnSpPr/>
      </xdr:nvCxnSpPr>
      <xdr:spPr>
        <a:xfrm flipV="1">
          <a:off x="1447800" y="1051750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3" name="楕円 152"/>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77275</xdr:rowOff>
    </xdr:from>
    <xdr:ext cx="736600" cy="259045"/>
    <xdr:sp macro="" textlink="">
      <xdr:nvSpPr>
        <xdr:cNvPr id="154" name="テキスト ボックス 153"/>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6" name="テキスト ボックス 155"/>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7" name="楕円 156"/>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8" name="テキスト ボックス 157"/>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59" name="楕円 158"/>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60" name="テキスト ボックス 159"/>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人件費・物件費の人口１人あたり決算額は、類似団体内平均値よりも若干低い水準で推移している。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これは、人件費は民生部門と消防部門の職員数が多いことから類似団体内平均値より高い傾向が続いているものの、物件費が類似団体内平均値より下回っているからである。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今後も引き続き、効率的な人員配置や適正な給与水準の維持に努めるとともに、事務事業等の見直しを図り、歳出の削減に努める。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118605</xdr:rowOff>
    </xdr:from>
    <xdr:to>
      <xdr:col>23</xdr:col>
      <xdr:colOff>133350</xdr:colOff>
      <xdr:row>82</xdr:row>
      <xdr:rowOff>132569</xdr:rowOff>
    </xdr:to>
    <xdr:cxnSp macro="">
      <xdr:nvCxnSpPr>
        <xdr:cNvPr id="195" name="直線コネクタ 194"/>
        <xdr:cNvCxnSpPr/>
      </xdr:nvCxnSpPr>
      <xdr:spPr>
        <a:xfrm>
          <a:off x="4114800" y="14177505"/>
          <a:ext cx="8382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118605</xdr:rowOff>
    </xdr:from>
    <xdr:to>
      <xdr:col>19</xdr:col>
      <xdr:colOff>133350</xdr:colOff>
      <xdr:row>82</xdr:row>
      <xdr:rowOff>118653</xdr:rowOff>
    </xdr:to>
    <xdr:cxnSp macro="">
      <xdr:nvCxnSpPr>
        <xdr:cNvPr id="198" name="直線コネクタ 197"/>
        <xdr:cNvCxnSpPr/>
      </xdr:nvCxnSpPr>
      <xdr:spPr>
        <a:xfrm flipV="1">
          <a:off x="3225800" y="1417750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87010</xdr:rowOff>
    </xdr:from>
    <xdr:to>
      <xdr:col>15</xdr:col>
      <xdr:colOff>82550</xdr:colOff>
      <xdr:row>82</xdr:row>
      <xdr:rowOff>118653</xdr:rowOff>
    </xdr:to>
    <xdr:cxnSp macro="">
      <xdr:nvCxnSpPr>
        <xdr:cNvPr id="201" name="直線コネクタ 200"/>
        <xdr:cNvCxnSpPr/>
      </xdr:nvCxnSpPr>
      <xdr:spPr>
        <a:xfrm>
          <a:off x="2336800" y="14145910"/>
          <a:ext cx="8890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64940</xdr:rowOff>
    </xdr:from>
    <xdr:to>
      <xdr:col>11</xdr:col>
      <xdr:colOff>31750</xdr:colOff>
      <xdr:row>82</xdr:row>
      <xdr:rowOff>87010</xdr:rowOff>
    </xdr:to>
    <xdr:cxnSp macro="">
      <xdr:nvCxnSpPr>
        <xdr:cNvPr id="204" name="直線コネクタ 203"/>
        <xdr:cNvCxnSpPr/>
      </xdr:nvCxnSpPr>
      <xdr:spPr>
        <a:xfrm>
          <a:off x="1447800" y="14123840"/>
          <a:ext cx="889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81769</xdr:rowOff>
    </xdr:from>
    <xdr:to>
      <xdr:col>23</xdr:col>
      <xdr:colOff>184150</xdr:colOff>
      <xdr:row>83</xdr:row>
      <xdr:rowOff>11919</xdr:rowOff>
    </xdr:to>
    <xdr:sp macro="" textlink="">
      <xdr:nvSpPr>
        <xdr:cNvPr id="214" name="楕円 213"/>
        <xdr:cNvSpPr/>
      </xdr:nvSpPr>
      <xdr:spPr>
        <a:xfrm>
          <a:off x="4902200" y="141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98296</xdr:rowOff>
    </xdr:from>
    <xdr:ext cx="762000" cy="259045"/>
    <xdr:sp macro="" textlink="">
      <xdr:nvSpPr>
        <xdr:cNvPr id="215" name="人件費・物件費等の状況該当値テキスト"/>
        <xdr:cNvSpPr txBox="1"/>
      </xdr:nvSpPr>
      <xdr:spPr>
        <a:xfrm>
          <a:off x="5041900" y="139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67805</xdr:rowOff>
    </xdr:from>
    <xdr:to>
      <xdr:col>19</xdr:col>
      <xdr:colOff>184150</xdr:colOff>
      <xdr:row>82</xdr:row>
      <xdr:rowOff>169405</xdr:rowOff>
    </xdr:to>
    <xdr:sp macro="" textlink="">
      <xdr:nvSpPr>
        <xdr:cNvPr id="216" name="楕円 215"/>
        <xdr:cNvSpPr/>
      </xdr:nvSpPr>
      <xdr:spPr>
        <a:xfrm>
          <a:off x="4064000" y="141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8132</xdr:rowOff>
    </xdr:from>
    <xdr:ext cx="736600" cy="259045"/>
    <xdr:sp macro="" textlink="">
      <xdr:nvSpPr>
        <xdr:cNvPr id="217" name="テキスト ボックス 216"/>
        <xdr:cNvSpPr txBox="1"/>
      </xdr:nvSpPr>
      <xdr:spPr>
        <a:xfrm>
          <a:off x="3733800" y="1389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67853</xdr:rowOff>
    </xdr:from>
    <xdr:to>
      <xdr:col>15</xdr:col>
      <xdr:colOff>133350</xdr:colOff>
      <xdr:row>82</xdr:row>
      <xdr:rowOff>169453</xdr:rowOff>
    </xdr:to>
    <xdr:sp macro="" textlink="">
      <xdr:nvSpPr>
        <xdr:cNvPr id="218" name="楕円 217"/>
        <xdr:cNvSpPr/>
      </xdr:nvSpPr>
      <xdr:spPr>
        <a:xfrm>
          <a:off x="3175000" y="141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8180</xdr:rowOff>
    </xdr:from>
    <xdr:ext cx="762000" cy="259045"/>
    <xdr:sp macro="" textlink="">
      <xdr:nvSpPr>
        <xdr:cNvPr id="219" name="テキスト ボックス 218"/>
        <xdr:cNvSpPr txBox="1"/>
      </xdr:nvSpPr>
      <xdr:spPr>
        <a:xfrm>
          <a:off x="2844800" y="1389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36210</xdr:rowOff>
    </xdr:from>
    <xdr:to>
      <xdr:col>11</xdr:col>
      <xdr:colOff>82550</xdr:colOff>
      <xdr:row>82</xdr:row>
      <xdr:rowOff>137810</xdr:rowOff>
    </xdr:to>
    <xdr:sp macro="" textlink="">
      <xdr:nvSpPr>
        <xdr:cNvPr id="220" name="楕円 219"/>
        <xdr:cNvSpPr/>
      </xdr:nvSpPr>
      <xdr:spPr>
        <a:xfrm>
          <a:off x="2286000" y="140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147987</xdr:rowOff>
    </xdr:from>
    <xdr:ext cx="762000" cy="259045"/>
    <xdr:sp macro="" textlink="">
      <xdr:nvSpPr>
        <xdr:cNvPr id="221" name="テキスト ボックス 220"/>
        <xdr:cNvSpPr txBox="1"/>
      </xdr:nvSpPr>
      <xdr:spPr>
        <a:xfrm>
          <a:off x="1955800" y="138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14140</xdr:rowOff>
    </xdr:from>
    <xdr:to>
      <xdr:col>7</xdr:col>
      <xdr:colOff>31750</xdr:colOff>
      <xdr:row>82</xdr:row>
      <xdr:rowOff>115740</xdr:rowOff>
    </xdr:to>
    <xdr:sp macro="" textlink="">
      <xdr:nvSpPr>
        <xdr:cNvPr id="222" name="楕円 221"/>
        <xdr:cNvSpPr/>
      </xdr:nvSpPr>
      <xdr:spPr>
        <a:xfrm>
          <a:off x="1397000" y="140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125917</xdr:rowOff>
    </xdr:from>
    <xdr:ext cx="762000" cy="259045"/>
    <xdr:sp macro="" textlink="">
      <xdr:nvSpPr>
        <xdr:cNvPr id="223" name="テキスト ボックス 222"/>
        <xdr:cNvSpPr txBox="1"/>
      </xdr:nvSpPr>
      <xdr:spPr>
        <a:xfrm>
          <a:off x="1066800" y="138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いずれの年度においても、類似団体内平均値及び全国市町村平均を大きく下回っている。平成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職員の経験年数階層の変動により、若干の上昇となったが、引き続き職務と責任に応じた適正な給与制度の運用に努めたこと等により、依然として類似団体内平均値及び全国市町村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今後も適正な給与水準の維持はもちろんのこと、各手当等の見直しを推進すること等により、一層の給与制度の適正化に努める。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80</xdr:row>
      <xdr:rowOff>124884</xdr:rowOff>
    </xdr:to>
    <xdr:cxnSp macro="">
      <xdr:nvCxnSpPr>
        <xdr:cNvPr id="257" name="直線コネクタ 256"/>
        <xdr:cNvCxnSpPr/>
      </xdr:nvCxnSpPr>
      <xdr:spPr>
        <a:xfrm>
          <a:off x="16179800" y="13840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82</xdr:row>
      <xdr:rowOff>36689</xdr:rowOff>
    </xdr:to>
    <xdr:cxnSp macro="">
      <xdr:nvCxnSpPr>
        <xdr:cNvPr id="260" name="直線コネクタ 259"/>
        <xdr:cNvCxnSpPr/>
      </xdr:nvCxnSpPr>
      <xdr:spPr>
        <a:xfrm flipV="1">
          <a:off x="15290800" y="138408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151695</xdr:rowOff>
    </xdr:from>
    <xdr:to>
      <xdr:col>72</xdr:col>
      <xdr:colOff>203200</xdr:colOff>
      <xdr:row>82</xdr:row>
      <xdr:rowOff>36689</xdr:rowOff>
    </xdr:to>
    <xdr:cxnSp macro="">
      <xdr:nvCxnSpPr>
        <xdr:cNvPr id="263" name="直線コネクタ 262"/>
        <xdr:cNvCxnSpPr/>
      </xdr:nvCxnSpPr>
      <xdr:spPr>
        <a:xfrm>
          <a:off x="14401800" y="138676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80</xdr:row>
      <xdr:rowOff>165100</xdr:rowOff>
    </xdr:to>
    <xdr:cxnSp macro="">
      <xdr:nvCxnSpPr>
        <xdr:cNvPr id="266" name="直線コネクタ 265"/>
        <xdr:cNvCxnSpPr/>
      </xdr:nvCxnSpPr>
      <xdr:spPr>
        <a:xfrm flipV="1">
          <a:off x="13512800" y="138676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74084</xdr:rowOff>
    </xdr:from>
    <xdr:to>
      <xdr:col>81</xdr:col>
      <xdr:colOff>95250</xdr:colOff>
      <xdr:row>81</xdr:row>
      <xdr:rowOff>4234</xdr:rowOff>
    </xdr:to>
    <xdr:sp macro="" textlink="">
      <xdr:nvSpPr>
        <xdr:cNvPr id="276" name="楕円 275"/>
        <xdr:cNvSpPr/>
      </xdr:nvSpPr>
      <xdr:spPr>
        <a:xfrm>
          <a:off x="169672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166811</xdr:rowOff>
    </xdr:from>
    <xdr:ext cx="762000" cy="259045"/>
    <xdr:sp macro="" textlink="">
      <xdr:nvSpPr>
        <xdr:cNvPr id="277" name="給与水準   （国との比較）該当値テキスト"/>
        <xdr:cNvSpPr txBox="1"/>
      </xdr:nvSpPr>
      <xdr:spPr>
        <a:xfrm>
          <a:off x="1710690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8" name="楕円 277"/>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9" name="テキスト ボックス 278"/>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80" name="楕円 279"/>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81" name="テキスト ボックス 280"/>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100895</xdr:rowOff>
    </xdr:from>
    <xdr:to>
      <xdr:col>68</xdr:col>
      <xdr:colOff>203200</xdr:colOff>
      <xdr:row>81</xdr:row>
      <xdr:rowOff>31045</xdr:rowOff>
    </xdr:to>
    <xdr:sp macro="" textlink="">
      <xdr:nvSpPr>
        <xdr:cNvPr id="282" name="楕円 281"/>
        <xdr:cNvSpPr/>
      </xdr:nvSpPr>
      <xdr:spPr>
        <a:xfrm>
          <a:off x="14351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41222</xdr:rowOff>
    </xdr:from>
    <xdr:ext cx="762000" cy="259045"/>
    <xdr:sp macro="" textlink="">
      <xdr:nvSpPr>
        <xdr:cNvPr id="283" name="テキスト ボックス 282"/>
        <xdr:cNvSpPr txBox="1"/>
      </xdr:nvSpPr>
      <xdr:spPr>
        <a:xfrm>
          <a:off x="14020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保育所を６箇所、児童館を５箇所等、児童福祉に係る施設を多く備えていること、また消防本部及び消防署を町単独で備えていることから、民生部門及び消防部門の職員数が多いことから、全体として類似団体内平均値を上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今後も、効率的な人員配置等により職員数の適正化に努め、平成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年度行っている技能労務職員の退職者不補充を引き続き行う等、職種別に職務性や職務内容を考慮した取組を行い、適正な定員管理に努める。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128764</xdr:rowOff>
    </xdr:from>
    <xdr:to>
      <xdr:col>81</xdr:col>
      <xdr:colOff>44450</xdr:colOff>
      <xdr:row>61</xdr:row>
      <xdr:rowOff>131445</xdr:rowOff>
    </xdr:to>
    <xdr:cxnSp macro="">
      <xdr:nvCxnSpPr>
        <xdr:cNvPr id="320" name="直線コネクタ 319"/>
        <xdr:cNvCxnSpPr/>
      </xdr:nvCxnSpPr>
      <xdr:spPr>
        <a:xfrm>
          <a:off x="16179800" y="1058721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116699</xdr:rowOff>
    </xdr:from>
    <xdr:to>
      <xdr:col>77</xdr:col>
      <xdr:colOff>44450</xdr:colOff>
      <xdr:row>61</xdr:row>
      <xdr:rowOff>128764</xdr:rowOff>
    </xdr:to>
    <xdr:cxnSp macro="">
      <xdr:nvCxnSpPr>
        <xdr:cNvPr id="323" name="直線コネクタ 322"/>
        <xdr:cNvCxnSpPr/>
      </xdr:nvCxnSpPr>
      <xdr:spPr>
        <a:xfrm>
          <a:off x="15290800" y="105751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116699</xdr:rowOff>
    </xdr:to>
    <xdr:cxnSp macro="">
      <xdr:nvCxnSpPr>
        <xdr:cNvPr id="326" name="直線コネクタ 325"/>
        <xdr:cNvCxnSpPr/>
      </xdr:nvCxnSpPr>
      <xdr:spPr>
        <a:xfrm>
          <a:off x="14401800" y="1056978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89888</xdr:rowOff>
    </xdr:from>
    <xdr:to>
      <xdr:col>68</xdr:col>
      <xdr:colOff>152400</xdr:colOff>
      <xdr:row>61</xdr:row>
      <xdr:rowOff>111337</xdr:rowOff>
    </xdr:to>
    <xdr:cxnSp macro="">
      <xdr:nvCxnSpPr>
        <xdr:cNvPr id="329" name="直線コネクタ 328"/>
        <xdr:cNvCxnSpPr/>
      </xdr:nvCxnSpPr>
      <xdr:spPr>
        <a:xfrm>
          <a:off x="13512800" y="10548338"/>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0"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77964</xdr:rowOff>
    </xdr:from>
    <xdr:to>
      <xdr:col>77</xdr:col>
      <xdr:colOff>95250</xdr:colOff>
      <xdr:row>62</xdr:row>
      <xdr:rowOff>8114</xdr:rowOff>
    </xdr:to>
    <xdr:sp macro="" textlink="">
      <xdr:nvSpPr>
        <xdr:cNvPr id="341" name="楕円 340"/>
        <xdr:cNvSpPr/>
      </xdr:nvSpPr>
      <xdr:spPr>
        <a:xfrm>
          <a:off x="16129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164341</xdr:rowOff>
    </xdr:from>
    <xdr:ext cx="736600" cy="259045"/>
    <xdr:sp macro="" textlink="">
      <xdr:nvSpPr>
        <xdr:cNvPr id="342" name="テキスト ボックス 341"/>
        <xdr:cNvSpPr txBox="1"/>
      </xdr:nvSpPr>
      <xdr:spPr>
        <a:xfrm>
          <a:off x="15798800" y="1062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65899</xdr:rowOff>
    </xdr:from>
    <xdr:to>
      <xdr:col>73</xdr:col>
      <xdr:colOff>44450</xdr:colOff>
      <xdr:row>61</xdr:row>
      <xdr:rowOff>167499</xdr:rowOff>
    </xdr:to>
    <xdr:sp macro="" textlink="">
      <xdr:nvSpPr>
        <xdr:cNvPr id="343" name="楕円 342"/>
        <xdr:cNvSpPr/>
      </xdr:nvSpPr>
      <xdr:spPr>
        <a:xfrm>
          <a:off x="15240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152276</xdr:rowOff>
    </xdr:from>
    <xdr:ext cx="762000" cy="259045"/>
    <xdr:sp macro="" textlink="">
      <xdr:nvSpPr>
        <xdr:cNvPr id="344" name="テキスト ボックス 343"/>
        <xdr:cNvSpPr txBox="1"/>
      </xdr:nvSpPr>
      <xdr:spPr>
        <a:xfrm>
          <a:off x="14909800" y="106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5" name="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6" name="テキスト ボックス 345"/>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39088</xdr:rowOff>
    </xdr:from>
    <xdr:to>
      <xdr:col>64</xdr:col>
      <xdr:colOff>152400</xdr:colOff>
      <xdr:row>61</xdr:row>
      <xdr:rowOff>140688</xdr:rowOff>
    </xdr:to>
    <xdr:sp macro="" textlink="">
      <xdr:nvSpPr>
        <xdr:cNvPr id="347" name="楕円 346"/>
        <xdr:cNvSpPr/>
      </xdr:nvSpPr>
      <xdr:spPr>
        <a:xfrm>
          <a:off x="13462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125465</xdr:rowOff>
    </xdr:from>
    <xdr:ext cx="762000" cy="259045"/>
    <xdr:sp macro="" textlink="">
      <xdr:nvSpPr>
        <xdr:cNvPr id="348" name="テキスト ボックス 347"/>
        <xdr:cNvSpPr txBox="1"/>
      </xdr:nvSpPr>
      <xdr:spPr>
        <a:xfrm>
          <a:off x="13131800" y="105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年々減少傾向であり、類似団体を下回る水準で推移している。これは日光川ウォーターパーク整備事業等複数の事業債の償還が随時終了していることによるものである。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しかしながら、将来負担比率の推移が表すように、大規模事業における借入れが増加しており、その元金償還が始まる平成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年度以降は増加に転じる見込みであるため、大規模な事業計画の整理を進め、規模縮小を図るなど、起債依存の事業計画を見直し、起債に大きく頼ることのない財政運営に努める。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76454</xdr:rowOff>
    </xdr:to>
    <xdr:cxnSp macro="">
      <xdr:nvCxnSpPr>
        <xdr:cNvPr id="380" name="直線コネクタ 379"/>
        <xdr:cNvCxnSpPr/>
      </xdr:nvCxnSpPr>
      <xdr:spPr>
        <a:xfrm flipV="1">
          <a:off x="16179800" y="66954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124714</xdr:rowOff>
    </xdr:to>
    <xdr:cxnSp macro="">
      <xdr:nvCxnSpPr>
        <xdr:cNvPr id="383" name="直線コネクタ 382"/>
        <xdr:cNvCxnSpPr/>
      </xdr:nvCxnSpPr>
      <xdr:spPr>
        <a:xfrm flipV="1">
          <a:off x="15290800" y="6763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153670</xdr:rowOff>
    </xdr:to>
    <xdr:cxnSp macro="">
      <xdr:nvCxnSpPr>
        <xdr:cNvPr id="386" name="直線コネクタ 385"/>
        <xdr:cNvCxnSpPr/>
      </xdr:nvCxnSpPr>
      <xdr:spPr>
        <a:xfrm flipV="1">
          <a:off x="14401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11176</xdr:rowOff>
    </xdr:to>
    <xdr:cxnSp macro="">
      <xdr:nvCxnSpPr>
        <xdr:cNvPr id="389" name="直線コネクタ 388"/>
        <xdr:cNvCxnSpPr/>
      </xdr:nvCxnSpPr>
      <xdr:spPr>
        <a:xfrm flipV="1">
          <a:off x="13512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7" name="楕円 406"/>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8" name="テキスト ボックス 407"/>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年度決算では、前年度比</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これは、自由通路等整備事業を始めとした大規模事業における借入額の増加及び下水道事業の進捗による公営企業等繰入見込額の増加に加え、財源不足に対応するための基金の取崩しによるものである。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今後も、下水道事業の拡大により公営企業への繰入れは増加していくと見込まれるため、大規模な事業計画を始めとした事務事業の徹底的な見直しによる地方債の抑制及び基金残高の確保に努める。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43906</xdr:rowOff>
    </xdr:from>
    <xdr:to>
      <xdr:col>81</xdr:col>
      <xdr:colOff>44450</xdr:colOff>
      <xdr:row>15</xdr:row>
      <xdr:rowOff>65496</xdr:rowOff>
    </xdr:to>
    <xdr:cxnSp macro="">
      <xdr:nvCxnSpPr>
        <xdr:cNvPr id="444" name="直線コネクタ 443"/>
        <xdr:cNvCxnSpPr/>
      </xdr:nvCxnSpPr>
      <xdr:spPr>
        <a:xfrm>
          <a:off x="16179800" y="244420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43906</xdr:rowOff>
    </xdr:from>
    <xdr:to>
      <xdr:col>77</xdr:col>
      <xdr:colOff>44450</xdr:colOff>
      <xdr:row>14</xdr:row>
      <xdr:rowOff>50800</xdr:rowOff>
    </xdr:to>
    <xdr:cxnSp macro="">
      <xdr:nvCxnSpPr>
        <xdr:cNvPr id="447" name="直線コネクタ 446"/>
        <xdr:cNvCxnSpPr/>
      </xdr:nvCxnSpPr>
      <xdr:spPr>
        <a:xfrm flipV="1">
          <a:off x="15290800" y="244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15</xdr:row>
      <xdr:rowOff>17236</xdr:rowOff>
    </xdr:to>
    <xdr:cxnSp macro="">
      <xdr:nvCxnSpPr>
        <xdr:cNvPr id="450" name="直線コネクタ 449"/>
        <xdr:cNvCxnSpPr/>
      </xdr:nvCxnSpPr>
      <xdr:spPr>
        <a:xfrm flipV="1">
          <a:off x="14401800" y="245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17236</xdr:rowOff>
    </xdr:from>
    <xdr:to>
      <xdr:col>68</xdr:col>
      <xdr:colOff>152400</xdr:colOff>
      <xdr:row>15</xdr:row>
      <xdr:rowOff>52856</xdr:rowOff>
    </xdr:to>
    <xdr:cxnSp macro="">
      <xdr:nvCxnSpPr>
        <xdr:cNvPr id="453" name="直線コネクタ 452"/>
        <xdr:cNvCxnSpPr/>
      </xdr:nvCxnSpPr>
      <xdr:spPr>
        <a:xfrm flipV="1">
          <a:off x="13512800" y="258898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14696</xdr:rowOff>
    </xdr:from>
    <xdr:to>
      <xdr:col>81</xdr:col>
      <xdr:colOff>95250</xdr:colOff>
      <xdr:row>15</xdr:row>
      <xdr:rowOff>116296</xdr:rowOff>
    </xdr:to>
    <xdr:sp macro="" textlink="">
      <xdr:nvSpPr>
        <xdr:cNvPr id="463" name="楕円 462"/>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158223</xdr:rowOff>
    </xdr:from>
    <xdr:ext cx="762000" cy="259045"/>
    <xdr:sp macro="" textlink="">
      <xdr:nvSpPr>
        <xdr:cNvPr id="464" name="将来負担の状況該当値テキスト"/>
        <xdr:cNvSpPr txBox="1"/>
      </xdr:nvSpPr>
      <xdr:spPr>
        <a:xfrm>
          <a:off x="17106900" y="255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164556</xdr:rowOff>
    </xdr:from>
    <xdr:to>
      <xdr:col>77</xdr:col>
      <xdr:colOff>95250</xdr:colOff>
      <xdr:row>14</xdr:row>
      <xdr:rowOff>94706</xdr:rowOff>
    </xdr:to>
    <xdr:sp macro="" textlink="">
      <xdr:nvSpPr>
        <xdr:cNvPr id="465" name="楕円 464"/>
        <xdr:cNvSpPr/>
      </xdr:nvSpPr>
      <xdr:spPr>
        <a:xfrm>
          <a:off x="16129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104883</xdr:rowOff>
    </xdr:from>
    <xdr:ext cx="736600" cy="259045"/>
    <xdr:sp macro="" textlink="">
      <xdr:nvSpPr>
        <xdr:cNvPr id="466" name="テキスト ボックス 465"/>
        <xdr:cNvSpPr txBox="1"/>
      </xdr:nvSpPr>
      <xdr:spPr>
        <a:xfrm>
          <a:off x="15798800" y="216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7" name="楕円 466"/>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8" name="テキスト ボックス 46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137886</xdr:rowOff>
    </xdr:from>
    <xdr:to>
      <xdr:col>68</xdr:col>
      <xdr:colOff>203200</xdr:colOff>
      <xdr:row>15</xdr:row>
      <xdr:rowOff>68036</xdr:rowOff>
    </xdr:to>
    <xdr:sp macro="" textlink="">
      <xdr:nvSpPr>
        <xdr:cNvPr id="469" name="楕円 468"/>
        <xdr:cNvSpPr/>
      </xdr:nvSpPr>
      <xdr:spPr>
        <a:xfrm>
          <a:off x="14351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52813</xdr:rowOff>
    </xdr:from>
    <xdr:ext cx="762000" cy="259045"/>
    <xdr:sp macro="" textlink="">
      <xdr:nvSpPr>
        <xdr:cNvPr id="470" name="テキスト ボックス 469"/>
        <xdr:cNvSpPr txBox="1"/>
      </xdr:nvSpPr>
      <xdr:spPr>
        <a:xfrm>
          <a:off x="14020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2056</xdr:rowOff>
    </xdr:from>
    <xdr:to>
      <xdr:col>64</xdr:col>
      <xdr:colOff>152400</xdr:colOff>
      <xdr:row>15</xdr:row>
      <xdr:rowOff>103656</xdr:rowOff>
    </xdr:to>
    <xdr:sp macro="" textlink="">
      <xdr:nvSpPr>
        <xdr:cNvPr id="471" name="楕円 470"/>
        <xdr:cNvSpPr/>
      </xdr:nvSpPr>
      <xdr:spPr>
        <a:xfrm>
          <a:off x="13462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88433</xdr:rowOff>
    </xdr:from>
    <xdr:ext cx="762000" cy="259045"/>
    <xdr:sp macro="" textlink="">
      <xdr:nvSpPr>
        <xdr:cNvPr id="472" name="テキスト ボックス 471"/>
        <xdr:cNvSpPr txBox="1"/>
      </xdr:nvSpPr>
      <xdr:spPr>
        <a:xfrm>
          <a:off x="13131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内平均値と比較すると、人件費に係る経常収支比率は高い水準で推移しているが、これは保育所を６箇所、児童館を５箇所等児童福祉に係る施設を多く備えていること、また、消防本部及び消防署を単独で備えていることにより、類似団体と比較して、民生部門及び消防部門の職員数が多いことが主な要因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今後も引き続き、効率的な人員配置や適正な給与水準の維持に努める。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115570</xdr:rowOff>
    </xdr:to>
    <xdr:cxnSp macro="">
      <xdr:nvCxnSpPr>
        <xdr:cNvPr id="64" name="直線コネクタ 63"/>
        <xdr:cNvCxnSpPr/>
      </xdr:nvCxnSpPr>
      <xdr:spPr>
        <a:xfrm>
          <a:off x="3987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101854</xdr:rowOff>
    </xdr:to>
    <xdr:cxnSp macro="">
      <xdr:nvCxnSpPr>
        <xdr:cNvPr id="67" name="直線コネクタ 66"/>
        <xdr:cNvCxnSpPr/>
      </xdr:nvCxnSpPr>
      <xdr:spPr>
        <a:xfrm>
          <a:off x="3098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xdr:cNvCxnSpPr/>
      </xdr:nvCxnSpPr>
      <xdr:spPr>
        <a:xfrm flipV="1">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110998</xdr:rowOff>
    </xdr:to>
    <xdr:cxnSp macro="">
      <xdr:nvCxnSpPr>
        <xdr:cNvPr id="73" name="直線コネクタ 72"/>
        <xdr:cNvCxnSpPr/>
      </xdr:nvCxnSpPr>
      <xdr:spPr>
        <a:xfrm flipV="1">
          <a:off x="1320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物件費の類似団体内平均値と比較すると、需用費等で上回っているもの、役務費や委託料等で大きく下回っているため、全体として類似団体内平均値を若干下回る水準で推移している。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需用</a:t>
          </a:r>
          <a:r>
            <a:rPr kumimoji="1" lang="ja-JP" altLang="en-US" sz="1300">
              <a:latin typeface="ＭＳ Ｐゴシック" panose="020B0600070205080204" pitchFamily="50" charset="-128"/>
              <a:ea typeface="ＭＳ Ｐゴシック" panose="020B0600070205080204" pitchFamily="50" charset="-128"/>
            </a:rPr>
            <a:t>費で多くを占めているのは、学校給食の賄材料費である。賄材料費は、物価の変動に伴い公費負担を増額していることや、学校給食を引き続き町直営で実施していくことから、更なる効率的な運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54610</xdr:rowOff>
    </xdr:to>
    <xdr:cxnSp macro="">
      <xdr:nvCxnSpPr>
        <xdr:cNvPr id="125" name="直線コネクタ 124"/>
        <xdr:cNvCxnSpPr/>
      </xdr:nvCxnSpPr>
      <xdr:spPr>
        <a:xfrm>
          <a:off x="15671800" y="261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39370</xdr:rowOff>
    </xdr:to>
    <xdr:cxnSp macro="">
      <xdr:nvCxnSpPr>
        <xdr:cNvPr id="128" name="直線コネクタ 127"/>
        <xdr:cNvCxnSpPr/>
      </xdr:nvCxnSpPr>
      <xdr:spPr>
        <a:xfrm>
          <a:off x="14782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149860</xdr:rowOff>
    </xdr:to>
    <xdr:cxnSp macro="">
      <xdr:nvCxnSpPr>
        <xdr:cNvPr id="131" name="直線コネクタ 130"/>
        <xdr:cNvCxnSpPr/>
      </xdr:nvCxnSpPr>
      <xdr:spPr>
        <a:xfrm>
          <a:off x="13893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4" name="直線コネクタ 133"/>
        <xdr:cNvCxnSpPr/>
      </xdr:nvCxnSpPr>
      <xdr:spPr>
        <a:xfrm flipV="1">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扶助費に係る経常収支比率は、毎年度類似団体内平均値を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ポイント程度上回って推移している。これは、社会福祉費や老人福祉費の単独事業に係る経費が類似団体と比べて多額であることが要因である。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これは、福祉施策を積極的に推進している結果であると考えるが、財政状況が厳しさを増す中、財政を圧迫する上昇傾向に歯止めをかけるよう、事務事業の見直しを検討する必要がある。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50800</xdr:rowOff>
    </xdr:to>
    <xdr:cxnSp macro="">
      <xdr:nvCxnSpPr>
        <xdr:cNvPr id="188" name="直線コネクタ 187"/>
        <xdr:cNvCxnSpPr/>
      </xdr:nvCxnSpPr>
      <xdr:spPr>
        <a:xfrm>
          <a:off x="3987800" y="98316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80735</xdr:rowOff>
    </xdr:to>
    <xdr:cxnSp macro="">
      <xdr:nvCxnSpPr>
        <xdr:cNvPr id="191" name="直線コネクタ 190"/>
        <xdr:cNvCxnSpPr/>
      </xdr:nvCxnSpPr>
      <xdr:spPr>
        <a:xfrm flipV="1">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4" name="直線コネクタ 193"/>
        <xdr:cNvCxnSpPr/>
      </xdr:nvCxnSpPr>
      <xdr:spPr>
        <a:xfrm>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26307</xdr:rowOff>
    </xdr:to>
    <xdr:cxnSp macro="">
      <xdr:nvCxnSpPr>
        <xdr:cNvPr id="197" name="直線コネクタ 196"/>
        <xdr:cNvCxnSpPr/>
      </xdr:nvCxnSpPr>
      <xdr:spPr>
        <a:xfrm flipV="1">
          <a:off x="1320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5" name="楕円 214"/>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6" name="テキスト ボックス 215"/>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その他に係る経常収支比率は年々増加傾向にあったが、平成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ポイント減となった。これは、下水道事業を法適化したことにより、下水道事業への補助金を補助費等に計上することとなったためである。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以外の特別会計に対する繰出金についても増加傾向であることから、特別会計の独立採算制の原則に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130810</xdr:rowOff>
    </xdr:to>
    <xdr:cxnSp macro="">
      <xdr:nvCxnSpPr>
        <xdr:cNvPr id="249" name="直線コネクタ 248"/>
        <xdr:cNvCxnSpPr/>
      </xdr:nvCxnSpPr>
      <xdr:spPr>
        <a:xfrm flipV="1">
          <a:off x="15671800" y="976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130810</xdr:rowOff>
    </xdr:to>
    <xdr:cxnSp macro="">
      <xdr:nvCxnSpPr>
        <xdr:cNvPr id="252" name="直線コネクタ 251"/>
        <xdr:cNvCxnSpPr/>
      </xdr:nvCxnSpPr>
      <xdr:spPr>
        <a:xfrm>
          <a:off x="14782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39370</xdr:rowOff>
    </xdr:to>
    <xdr:cxnSp macro="">
      <xdr:nvCxnSpPr>
        <xdr:cNvPr id="255" name="直線コネクタ 254"/>
        <xdr:cNvCxnSpPr/>
      </xdr:nvCxnSpPr>
      <xdr:spPr>
        <a:xfrm>
          <a:off x="13893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1270</xdr:rowOff>
    </xdr:to>
    <xdr:cxnSp macro="">
      <xdr:nvCxnSpPr>
        <xdr:cNvPr id="258" name="直線コネクタ 257"/>
        <xdr:cNvCxnSpPr/>
      </xdr:nvCxnSpPr>
      <xdr:spPr>
        <a:xfrm>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年度から行っている経常的な補助金・負担金等の整理合理化を進めてきたこと等により、類似団体内平均値を下回る水準で推移していたが、平成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年度決算でに前年度比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ポイント増となった。これは、法適化した下水道事業への補助金が新たに計上されたためである。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下水道事業については、事業の拡大とともに補助金の増加が見込まれるため、企業会計の独立採算制の原則に返った事業の見直しを推進するとともに、繰出基準を検討し、補助金の抑制に努める。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21844</xdr:rowOff>
    </xdr:to>
    <xdr:cxnSp macro="">
      <xdr:nvCxnSpPr>
        <xdr:cNvPr id="307" name="直線コネクタ 306"/>
        <xdr:cNvCxnSpPr/>
      </xdr:nvCxnSpPr>
      <xdr:spPr>
        <a:xfrm>
          <a:off x="15671800" y="6102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101854</xdr:rowOff>
    </xdr:to>
    <xdr:cxnSp macro="">
      <xdr:nvCxnSpPr>
        <xdr:cNvPr id="310" name="直線コネクタ 309"/>
        <xdr:cNvCxnSpPr/>
      </xdr:nvCxnSpPr>
      <xdr:spPr>
        <a:xfrm>
          <a:off x="14782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120142</xdr:rowOff>
    </xdr:to>
    <xdr:cxnSp macro="">
      <xdr:nvCxnSpPr>
        <xdr:cNvPr id="313" name="直線コネクタ 312"/>
        <xdr:cNvCxnSpPr/>
      </xdr:nvCxnSpPr>
      <xdr:spPr>
        <a:xfrm flipV="1">
          <a:off x="13893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165862</xdr:rowOff>
    </xdr:to>
    <xdr:cxnSp macro="">
      <xdr:nvCxnSpPr>
        <xdr:cNvPr id="316" name="直線コネクタ 315"/>
        <xdr:cNvCxnSpPr/>
      </xdr:nvCxnSpPr>
      <xdr:spPr>
        <a:xfrm flipV="1">
          <a:off x="13004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2" name="楕円 331"/>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3" name="テキスト ボックス 332"/>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過去からの起債抑制策により、類似団体内平均値を下回って推移しているが、平成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年度以降は、ほぼ横ばいである。これは、平成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年度に実施した蟹江南保育所改築事業等の大規模事業に係る元金償還が開始する一方、日光川ウォーターパーク整備事業等、複数の事業債の償還が終了しているためである。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年度から借入を開始した自由通路等整備事業等の事業で、多額の起債を発行する見込みであるため、大規模な事業について起債依存の事業計画を見直し、地方債の抑制に努める。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115570</xdr:rowOff>
    </xdr:to>
    <xdr:cxnSp macro="">
      <xdr:nvCxnSpPr>
        <xdr:cNvPr id="368" name="直線コネクタ 367"/>
        <xdr:cNvCxnSpPr/>
      </xdr:nvCxnSpPr>
      <xdr:spPr>
        <a:xfrm flipV="1">
          <a:off x="3987800" y="12936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71" name="直線コネクタ 370"/>
        <xdr:cNvCxnSpPr/>
      </xdr:nvCxnSpPr>
      <xdr:spPr>
        <a:xfrm>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76</xdr:row>
      <xdr:rowOff>5080</xdr:rowOff>
    </xdr:to>
    <xdr:cxnSp macro="">
      <xdr:nvCxnSpPr>
        <xdr:cNvPr id="374" name="直線コネクタ 373"/>
        <xdr:cNvCxnSpPr/>
      </xdr:nvCxnSpPr>
      <xdr:spPr>
        <a:xfrm flipV="1">
          <a:off x="2209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12700</xdr:rowOff>
    </xdr:to>
    <xdr:cxnSp macro="">
      <xdr:nvCxnSpPr>
        <xdr:cNvPr id="377" name="直線コネクタ 376"/>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7" name="楕円 38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9" name="楕円 388"/>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0" name="テキスト ボックス 389"/>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1" name="楕円 39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2" name="テキスト ボックス 39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3" name="楕円 392"/>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4" name="テキスト ボックス 393"/>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人件費及び扶助費で類似団体内平均値を大きく上回っており、その結果、公債費以外全体でも類似団体内平均値を上回ることとなった。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財政状況が厳しさを増す中、増加傾向に歯止めをかけるため、事務事業等の歳出の徹底的な見直しにより、歳出削減を進める必要がある。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8128</xdr:rowOff>
    </xdr:to>
    <xdr:cxnSp macro="">
      <xdr:nvCxnSpPr>
        <xdr:cNvPr id="427" name="直線コネクタ 426"/>
        <xdr:cNvCxnSpPr/>
      </xdr:nvCxnSpPr>
      <xdr:spPr>
        <a:xfrm>
          <a:off x="15671800" y="132806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78994</xdr:rowOff>
    </xdr:to>
    <xdr:cxnSp macro="">
      <xdr:nvCxnSpPr>
        <xdr:cNvPr id="430" name="直線コネクタ 429"/>
        <xdr:cNvCxnSpPr/>
      </xdr:nvCxnSpPr>
      <xdr:spPr>
        <a:xfrm>
          <a:off x="14782800" y="131343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104139</xdr:rowOff>
    </xdr:to>
    <xdr:cxnSp macro="">
      <xdr:nvCxnSpPr>
        <xdr:cNvPr id="433" name="直線コネクタ 432"/>
        <xdr:cNvCxnSpPr/>
      </xdr:nvCxnSpPr>
      <xdr:spPr>
        <a:xfrm>
          <a:off x="13893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19558</xdr:rowOff>
    </xdr:to>
    <xdr:cxnSp macro="">
      <xdr:nvCxnSpPr>
        <xdr:cNvPr id="436" name="直線コネクタ 435"/>
        <xdr:cNvCxnSpPr/>
      </xdr:nvCxnSpPr>
      <xdr:spPr>
        <a:xfrm flipV="1">
          <a:off x="13004800" y="130977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6" name="楕円 445"/>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7"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8" name="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9" name="テキスト ボックス 44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0" name="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2" name="楕円 451"/>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3" name="テキスト ボックス 452"/>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4" name="楕円 45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5" name="テキスト ボックス 45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159439</xdr:rowOff>
    </xdr:from>
    <xdr:to>
      <xdr:col>29</xdr:col>
      <xdr:colOff>127000</xdr:colOff>
      <xdr:row>19</xdr:row>
      <xdr:rowOff>219</xdr:rowOff>
    </xdr:to>
    <xdr:cxnSp macro="">
      <xdr:nvCxnSpPr>
        <xdr:cNvPr id="52" name="直線コネクタ 51"/>
        <xdr:cNvCxnSpPr/>
      </xdr:nvCxnSpPr>
      <xdr:spPr bwMode="auto">
        <a:xfrm flipV="1">
          <a:off x="5003800" y="3293164"/>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219</xdr:rowOff>
    </xdr:from>
    <xdr:to>
      <xdr:col>26</xdr:col>
      <xdr:colOff>50800</xdr:colOff>
      <xdr:row>19</xdr:row>
      <xdr:rowOff>27619</xdr:rowOff>
    </xdr:to>
    <xdr:cxnSp macro="">
      <xdr:nvCxnSpPr>
        <xdr:cNvPr id="55" name="直線コネクタ 54"/>
        <xdr:cNvCxnSpPr/>
      </xdr:nvCxnSpPr>
      <xdr:spPr bwMode="auto">
        <a:xfrm flipV="1">
          <a:off x="4305300" y="3305394"/>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27619</xdr:rowOff>
    </xdr:from>
    <xdr:to>
      <xdr:col>22</xdr:col>
      <xdr:colOff>114300</xdr:colOff>
      <xdr:row>19</xdr:row>
      <xdr:rowOff>58496</xdr:rowOff>
    </xdr:to>
    <xdr:cxnSp macro="">
      <xdr:nvCxnSpPr>
        <xdr:cNvPr id="58" name="直線コネクタ 57"/>
        <xdr:cNvCxnSpPr/>
      </xdr:nvCxnSpPr>
      <xdr:spPr bwMode="auto">
        <a:xfrm flipV="1">
          <a:off x="3606800" y="3332794"/>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46495</xdr:rowOff>
    </xdr:from>
    <xdr:to>
      <xdr:col>18</xdr:col>
      <xdr:colOff>177800</xdr:colOff>
      <xdr:row>19</xdr:row>
      <xdr:rowOff>58496</xdr:rowOff>
    </xdr:to>
    <xdr:cxnSp macro="">
      <xdr:nvCxnSpPr>
        <xdr:cNvPr id="61" name="直線コネクタ 60"/>
        <xdr:cNvCxnSpPr/>
      </xdr:nvCxnSpPr>
      <xdr:spPr bwMode="auto">
        <a:xfrm>
          <a:off x="2908300" y="3351670"/>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108639</xdr:rowOff>
    </xdr:from>
    <xdr:to>
      <xdr:col>29</xdr:col>
      <xdr:colOff>177800</xdr:colOff>
      <xdr:row>19</xdr:row>
      <xdr:rowOff>38789</xdr:rowOff>
    </xdr:to>
    <xdr:sp macro="" textlink="">
      <xdr:nvSpPr>
        <xdr:cNvPr id="71" name="楕円 70"/>
        <xdr:cNvSpPr/>
      </xdr:nvSpPr>
      <xdr:spPr bwMode="auto">
        <a:xfrm>
          <a:off x="56007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80716</xdr:rowOff>
    </xdr:from>
    <xdr:ext cx="762000" cy="259045"/>
    <xdr:sp macro="" textlink="">
      <xdr:nvSpPr>
        <xdr:cNvPr id="72" name="人口1人当たり決算額の推移該当値テキスト130"/>
        <xdr:cNvSpPr txBox="1"/>
      </xdr:nvSpPr>
      <xdr:spPr>
        <a:xfrm>
          <a:off x="5740400" y="3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120869</xdr:rowOff>
    </xdr:from>
    <xdr:to>
      <xdr:col>26</xdr:col>
      <xdr:colOff>101600</xdr:colOff>
      <xdr:row>19</xdr:row>
      <xdr:rowOff>51019</xdr:rowOff>
    </xdr:to>
    <xdr:sp macro="" textlink="">
      <xdr:nvSpPr>
        <xdr:cNvPr id="73" name="楕円 72"/>
        <xdr:cNvSpPr/>
      </xdr:nvSpPr>
      <xdr:spPr bwMode="auto">
        <a:xfrm>
          <a:off x="49530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35796</xdr:rowOff>
    </xdr:from>
    <xdr:ext cx="736600" cy="259045"/>
    <xdr:sp macro="" textlink="">
      <xdr:nvSpPr>
        <xdr:cNvPr id="74" name="テキスト ボックス 73"/>
        <xdr:cNvSpPr txBox="1"/>
      </xdr:nvSpPr>
      <xdr:spPr>
        <a:xfrm>
          <a:off x="4622800" y="33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148269</xdr:rowOff>
    </xdr:from>
    <xdr:to>
      <xdr:col>22</xdr:col>
      <xdr:colOff>165100</xdr:colOff>
      <xdr:row>19</xdr:row>
      <xdr:rowOff>78419</xdr:rowOff>
    </xdr:to>
    <xdr:sp macro="" textlink="">
      <xdr:nvSpPr>
        <xdr:cNvPr id="75" name="楕円 74"/>
        <xdr:cNvSpPr/>
      </xdr:nvSpPr>
      <xdr:spPr bwMode="auto">
        <a:xfrm>
          <a:off x="42545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63196</xdr:rowOff>
    </xdr:from>
    <xdr:ext cx="762000" cy="259045"/>
    <xdr:sp macro="" textlink="">
      <xdr:nvSpPr>
        <xdr:cNvPr id="76" name="テキスト ボックス 75"/>
        <xdr:cNvSpPr txBox="1"/>
      </xdr:nvSpPr>
      <xdr:spPr>
        <a:xfrm>
          <a:off x="3924300" y="33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7696</xdr:rowOff>
    </xdr:from>
    <xdr:to>
      <xdr:col>19</xdr:col>
      <xdr:colOff>38100</xdr:colOff>
      <xdr:row>19</xdr:row>
      <xdr:rowOff>109296</xdr:rowOff>
    </xdr:to>
    <xdr:sp macro="" textlink="">
      <xdr:nvSpPr>
        <xdr:cNvPr id="77" name="楕円 76"/>
        <xdr:cNvSpPr/>
      </xdr:nvSpPr>
      <xdr:spPr bwMode="auto">
        <a:xfrm>
          <a:off x="3556000" y="331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94073</xdr:rowOff>
    </xdr:from>
    <xdr:ext cx="762000" cy="259045"/>
    <xdr:sp macro="" textlink="">
      <xdr:nvSpPr>
        <xdr:cNvPr id="78" name="テキスト ボックス 77"/>
        <xdr:cNvSpPr txBox="1"/>
      </xdr:nvSpPr>
      <xdr:spPr>
        <a:xfrm>
          <a:off x="3225800" y="339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167145</xdr:rowOff>
    </xdr:from>
    <xdr:to>
      <xdr:col>15</xdr:col>
      <xdr:colOff>101600</xdr:colOff>
      <xdr:row>19</xdr:row>
      <xdr:rowOff>97295</xdr:rowOff>
    </xdr:to>
    <xdr:sp macro="" textlink="">
      <xdr:nvSpPr>
        <xdr:cNvPr id="79" name="楕円 78"/>
        <xdr:cNvSpPr/>
      </xdr:nvSpPr>
      <xdr:spPr bwMode="auto">
        <a:xfrm>
          <a:off x="2857500" y="33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82072</xdr:rowOff>
    </xdr:from>
    <xdr:ext cx="762000" cy="259045"/>
    <xdr:sp macro="" textlink="">
      <xdr:nvSpPr>
        <xdr:cNvPr id="80" name="テキスト ボックス 79"/>
        <xdr:cNvSpPr txBox="1"/>
      </xdr:nvSpPr>
      <xdr:spPr>
        <a:xfrm>
          <a:off x="2527300" y="338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78243</xdr:rowOff>
    </xdr:from>
    <xdr:to>
      <xdr:col>29</xdr:col>
      <xdr:colOff>127000</xdr:colOff>
      <xdr:row>36</xdr:row>
      <xdr:rowOff>119815</xdr:rowOff>
    </xdr:to>
    <xdr:cxnSp macro="">
      <xdr:nvCxnSpPr>
        <xdr:cNvPr id="115" name="直線コネクタ 114"/>
        <xdr:cNvCxnSpPr/>
      </xdr:nvCxnSpPr>
      <xdr:spPr bwMode="auto">
        <a:xfrm>
          <a:off x="5003800" y="7031493"/>
          <a:ext cx="6477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39512</xdr:rowOff>
    </xdr:from>
    <xdr:to>
      <xdr:col>26</xdr:col>
      <xdr:colOff>50800</xdr:colOff>
      <xdr:row>36</xdr:row>
      <xdr:rowOff>78243</xdr:rowOff>
    </xdr:to>
    <xdr:cxnSp macro="">
      <xdr:nvCxnSpPr>
        <xdr:cNvPr id="118" name="直線コネクタ 117"/>
        <xdr:cNvCxnSpPr/>
      </xdr:nvCxnSpPr>
      <xdr:spPr bwMode="auto">
        <a:xfrm>
          <a:off x="4305300" y="6992762"/>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31576</xdr:rowOff>
    </xdr:from>
    <xdr:to>
      <xdr:col>22</xdr:col>
      <xdr:colOff>114300</xdr:colOff>
      <xdr:row>36</xdr:row>
      <xdr:rowOff>39512</xdr:rowOff>
    </xdr:to>
    <xdr:cxnSp macro="">
      <xdr:nvCxnSpPr>
        <xdr:cNvPr id="121" name="直線コネクタ 120"/>
        <xdr:cNvCxnSpPr/>
      </xdr:nvCxnSpPr>
      <xdr:spPr bwMode="auto">
        <a:xfrm>
          <a:off x="3606800" y="6984826"/>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xdr:rowOff>
    </xdr:from>
    <xdr:to>
      <xdr:col>18</xdr:col>
      <xdr:colOff>177800</xdr:colOff>
      <xdr:row>36</xdr:row>
      <xdr:rowOff>31576</xdr:rowOff>
    </xdr:to>
    <xdr:cxnSp macro="">
      <xdr:nvCxnSpPr>
        <xdr:cNvPr id="124" name="直線コネクタ 123"/>
        <xdr:cNvCxnSpPr/>
      </xdr:nvCxnSpPr>
      <xdr:spPr bwMode="auto">
        <a:xfrm>
          <a:off x="2908300" y="6954487"/>
          <a:ext cx="6985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69015</xdr:rowOff>
    </xdr:from>
    <xdr:to>
      <xdr:col>29</xdr:col>
      <xdr:colOff>177800</xdr:colOff>
      <xdr:row>36</xdr:row>
      <xdr:rowOff>170615</xdr:rowOff>
    </xdr:to>
    <xdr:sp macro="" textlink="">
      <xdr:nvSpPr>
        <xdr:cNvPr id="134" name="楕円 133"/>
        <xdr:cNvSpPr/>
      </xdr:nvSpPr>
      <xdr:spPr bwMode="auto">
        <a:xfrm>
          <a:off x="56007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41092</xdr:rowOff>
    </xdr:from>
    <xdr:ext cx="762000" cy="259045"/>
    <xdr:sp macro="" textlink="">
      <xdr:nvSpPr>
        <xdr:cNvPr id="135" name="人口1人当たり決算額の推移該当値テキスト445"/>
        <xdr:cNvSpPr txBox="1"/>
      </xdr:nvSpPr>
      <xdr:spPr>
        <a:xfrm>
          <a:off x="5740400" y="69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27443</xdr:rowOff>
    </xdr:from>
    <xdr:to>
      <xdr:col>26</xdr:col>
      <xdr:colOff>101600</xdr:colOff>
      <xdr:row>36</xdr:row>
      <xdr:rowOff>129043</xdr:rowOff>
    </xdr:to>
    <xdr:sp macro="" textlink="">
      <xdr:nvSpPr>
        <xdr:cNvPr id="136" name="楕円 135"/>
        <xdr:cNvSpPr/>
      </xdr:nvSpPr>
      <xdr:spPr bwMode="auto">
        <a:xfrm>
          <a:off x="49530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113820</xdr:rowOff>
    </xdr:from>
    <xdr:ext cx="736600" cy="259045"/>
    <xdr:sp macro="" textlink="">
      <xdr:nvSpPr>
        <xdr:cNvPr id="137" name="テキスト ボックス 136"/>
        <xdr:cNvSpPr txBox="1"/>
      </xdr:nvSpPr>
      <xdr:spPr>
        <a:xfrm>
          <a:off x="4622800" y="706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331612</xdr:rowOff>
    </xdr:from>
    <xdr:to>
      <xdr:col>22</xdr:col>
      <xdr:colOff>165100</xdr:colOff>
      <xdr:row>36</xdr:row>
      <xdr:rowOff>90312</xdr:rowOff>
    </xdr:to>
    <xdr:sp macro="" textlink="">
      <xdr:nvSpPr>
        <xdr:cNvPr id="138" name="楕円 137"/>
        <xdr:cNvSpPr/>
      </xdr:nvSpPr>
      <xdr:spPr bwMode="auto">
        <a:xfrm>
          <a:off x="4254500" y="694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75089</xdr:rowOff>
    </xdr:from>
    <xdr:ext cx="762000" cy="259045"/>
    <xdr:sp macro="" textlink="">
      <xdr:nvSpPr>
        <xdr:cNvPr id="139" name="テキスト ボックス 138"/>
        <xdr:cNvSpPr txBox="1"/>
      </xdr:nvSpPr>
      <xdr:spPr>
        <a:xfrm>
          <a:off x="3924300" y="70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323676</xdr:rowOff>
    </xdr:from>
    <xdr:to>
      <xdr:col>19</xdr:col>
      <xdr:colOff>38100</xdr:colOff>
      <xdr:row>36</xdr:row>
      <xdr:rowOff>82376</xdr:rowOff>
    </xdr:to>
    <xdr:sp macro="" textlink="">
      <xdr:nvSpPr>
        <xdr:cNvPr id="140" name="楕円 139"/>
        <xdr:cNvSpPr/>
      </xdr:nvSpPr>
      <xdr:spPr bwMode="auto">
        <a:xfrm>
          <a:off x="3556000" y="693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67153</xdr:rowOff>
    </xdr:from>
    <xdr:ext cx="762000" cy="259045"/>
    <xdr:sp macro="" textlink="">
      <xdr:nvSpPr>
        <xdr:cNvPr id="141" name="テキスト ボックス 140"/>
        <xdr:cNvSpPr txBox="1"/>
      </xdr:nvSpPr>
      <xdr:spPr>
        <a:xfrm>
          <a:off x="3225800" y="70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293337</xdr:rowOff>
    </xdr:from>
    <xdr:to>
      <xdr:col>15</xdr:col>
      <xdr:colOff>101600</xdr:colOff>
      <xdr:row>36</xdr:row>
      <xdr:rowOff>52037</xdr:rowOff>
    </xdr:to>
    <xdr:sp macro="" textlink="">
      <xdr:nvSpPr>
        <xdr:cNvPr id="142" name="楕円 141"/>
        <xdr:cNvSpPr/>
      </xdr:nvSpPr>
      <xdr:spPr bwMode="auto">
        <a:xfrm>
          <a:off x="2857500" y="690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36814</xdr:rowOff>
    </xdr:from>
    <xdr:ext cx="762000" cy="259045"/>
    <xdr:sp macro="" textlink="">
      <xdr:nvSpPr>
        <xdr:cNvPr id="143" name="テキスト ボックス 142"/>
        <xdr:cNvSpPr txBox="1"/>
      </xdr:nvSpPr>
      <xdr:spPr>
        <a:xfrm>
          <a:off x="2527300" y="699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44341</xdr:rowOff>
    </xdr:from>
    <xdr:to>
      <xdr:col>24</xdr:col>
      <xdr:colOff>63500</xdr:colOff>
      <xdr:row>36</xdr:row>
      <xdr:rowOff>59494</xdr:rowOff>
    </xdr:to>
    <xdr:cxnSp macro="">
      <xdr:nvCxnSpPr>
        <xdr:cNvPr id="63" name="直線コネクタ 62"/>
        <xdr:cNvCxnSpPr/>
      </xdr:nvCxnSpPr>
      <xdr:spPr>
        <a:xfrm flipV="1">
          <a:off x="3797300" y="6216541"/>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59494</xdr:rowOff>
    </xdr:from>
    <xdr:to>
      <xdr:col>19</xdr:col>
      <xdr:colOff>177800</xdr:colOff>
      <xdr:row>36</xdr:row>
      <xdr:rowOff>72377</xdr:rowOff>
    </xdr:to>
    <xdr:cxnSp macro="">
      <xdr:nvCxnSpPr>
        <xdr:cNvPr id="66" name="直線コネクタ 65"/>
        <xdr:cNvCxnSpPr/>
      </xdr:nvCxnSpPr>
      <xdr:spPr>
        <a:xfrm flipV="1">
          <a:off x="2908300" y="6231694"/>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72377</xdr:rowOff>
    </xdr:from>
    <xdr:to>
      <xdr:col>15</xdr:col>
      <xdr:colOff>50800</xdr:colOff>
      <xdr:row>36</xdr:row>
      <xdr:rowOff>100740</xdr:rowOff>
    </xdr:to>
    <xdr:cxnSp macro="">
      <xdr:nvCxnSpPr>
        <xdr:cNvPr id="69" name="直線コネクタ 68"/>
        <xdr:cNvCxnSpPr/>
      </xdr:nvCxnSpPr>
      <xdr:spPr>
        <a:xfrm flipV="1">
          <a:off x="2019300" y="6244577"/>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100740</xdr:rowOff>
    </xdr:from>
    <xdr:to>
      <xdr:col>10</xdr:col>
      <xdr:colOff>114300</xdr:colOff>
      <xdr:row>36</xdr:row>
      <xdr:rowOff>106145</xdr:rowOff>
    </xdr:to>
    <xdr:cxnSp macro="">
      <xdr:nvCxnSpPr>
        <xdr:cNvPr id="72" name="直線コネクタ 71"/>
        <xdr:cNvCxnSpPr/>
      </xdr:nvCxnSpPr>
      <xdr:spPr>
        <a:xfrm flipV="1">
          <a:off x="1130300" y="627294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164991</xdr:rowOff>
    </xdr:from>
    <xdr:to>
      <xdr:col>24</xdr:col>
      <xdr:colOff>114300</xdr:colOff>
      <xdr:row>36</xdr:row>
      <xdr:rowOff>95141</xdr:rowOff>
    </xdr:to>
    <xdr:sp macro="" textlink="">
      <xdr:nvSpPr>
        <xdr:cNvPr id="82" name="楕円 81"/>
        <xdr:cNvSpPr/>
      </xdr:nvSpPr>
      <xdr:spPr>
        <a:xfrm>
          <a:off x="4584700" y="61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143418</xdr:rowOff>
    </xdr:from>
    <xdr:ext cx="534377" cy="259045"/>
    <xdr:sp macro="" textlink="">
      <xdr:nvSpPr>
        <xdr:cNvPr id="83" name="人件費該当値テキスト"/>
        <xdr:cNvSpPr txBox="1"/>
      </xdr:nvSpPr>
      <xdr:spPr>
        <a:xfrm>
          <a:off x="4686300" y="61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8694</xdr:rowOff>
    </xdr:from>
    <xdr:to>
      <xdr:col>20</xdr:col>
      <xdr:colOff>38100</xdr:colOff>
      <xdr:row>36</xdr:row>
      <xdr:rowOff>110294</xdr:rowOff>
    </xdr:to>
    <xdr:sp macro="" textlink="">
      <xdr:nvSpPr>
        <xdr:cNvPr id="84" name="楕円 83"/>
        <xdr:cNvSpPr/>
      </xdr:nvSpPr>
      <xdr:spPr>
        <a:xfrm>
          <a:off x="3746500" y="61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101421</xdr:rowOff>
    </xdr:from>
    <xdr:ext cx="534377" cy="259045"/>
    <xdr:sp macro="" textlink="">
      <xdr:nvSpPr>
        <xdr:cNvPr id="85" name="テキスト ボックス 84"/>
        <xdr:cNvSpPr txBox="1"/>
      </xdr:nvSpPr>
      <xdr:spPr>
        <a:xfrm>
          <a:off x="3530111" y="62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21577</xdr:rowOff>
    </xdr:from>
    <xdr:to>
      <xdr:col>15</xdr:col>
      <xdr:colOff>101600</xdr:colOff>
      <xdr:row>36</xdr:row>
      <xdr:rowOff>123177</xdr:rowOff>
    </xdr:to>
    <xdr:sp macro="" textlink="">
      <xdr:nvSpPr>
        <xdr:cNvPr id="86" name="楕円 85"/>
        <xdr:cNvSpPr/>
      </xdr:nvSpPr>
      <xdr:spPr>
        <a:xfrm>
          <a:off x="2857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114304</xdr:rowOff>
    </xdr:from>
    <xdr:ext cx="534377" cy="259045"/>
    <xdr:sp macro="" textlink="">
      <xdr:nvSpPr>
        <xdr:cNvPr id="87" name="テキスト ボックス 86"/>
        <xdr:cNvSpPr txBox="1"/>
      </xdr:nvSpPr>
      <xdr:spPr>
        <a:xfrm>
          <a:off x="2641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49940</xdr:rowOff>
    </xdr:from>
    <xdr:to>
      <xdr:col>10</xdr:col>
      <xdr:colOff>165100</xdr:colOff>
      <xdr:row>36</xdr:row>
      <xdr:rowOff>151540</xdr:rowOff>
    </xdr:to>
    <xdr:sp macro="" textlink="">
      <xdr:nvSpPr>
        <xdr:cNvPr id="88" name="楕円 87"/>
        <xdr:cNvSpPr/>
      </xdr:nvSpPr>
      <xdr:spPr>
        <a:xfrm>
          <a:off x="1968500" y="62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142667</xdr:rowOff>
    </xdr:from>
    <xdr:ext cx="534377" cy="259045"/>
    <xdr:sp macro="" textlink="">
      <xdr:nvSpPr>
        <xdr:cNvPr id="89" name="テキスト ボックス 88"/>
        <xdr:cNvSpPr txBox="1"/>
      </xdr:nvSpPr>
      <xdr:spPr>
        <a:xfrm>
          <a:off x="1752111" y="63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55345</xdr:rowOff>
    </xdr:from>
    <xdr:to>
      <xdr:col>6</xdr:col>
      <xdr:colOff>38100</xdr:colOff>
      <xdr:row>36</xdr:row>
      <xdr:rowOff>156945</xdr:rowOff>
    </xdr:to>
    <xdr:sp macro="" textlink="">
      <xdr:nvSpPr>
        <xdr:cNvPr id="90" name="楕円 89"/>
        <xdr:cNvSpPr/>
      </xdr:nvSpPr>
      <xdr:spPr>
        <a:xfrm>
          <a:off x="1079500" y="62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148072</xdr:rowOff>
    </xdr:from>
    <xdr:ext cx="534377" cy="259045"/>
    <xdr:sp macro="" textlink="">
      <xdr:nvSpPr>
        <xdr:cNvPr id="91" name="テキスト ボックス 90"/>
        <xdr:cNvSpPr txBox="1"/>
      </xdr:nvSpPr>
      <xdr:spPr>
        <a:xfrm>
          <a:off x="863111" y="63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125592</xdr:rowOff>
    </xdr:from>
    <xdr:to>
      <xdr:col>24</xdr:col>
      <xdr:colOff>63500</xdr:colOff>
      <xdr:row>58</xdr:row>
      <xdr:rowOff>128172</xdr:rowOff>
    </xdr:to>
    <xdr:cxnSp macro="">
      <xdr:nvCxnSpPr>
        <xdr:cNvPr id="123" name="直線コネクタ 122"/>
        <xdr:cNvCxnSpPr/>
      </xdr:nvCxnSpPr>
      <xdr:spPr>
        <a:xfrm flipV="1">
          <a:off x="3797300" y="10069692"/>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121172</xdr:rowOff>
    </xdr:from>
    <xdr:to>
      <xdr:col>19</xdr:col>
      <xdr:colOff>177800</xdr:colOff>
      <xdr:row>58</xdr:row>
      <xdr:rowOff>128172</xdr:rowOff>
    </xdr:to>
    <xdr:cxnSp macro="">
      <xdr:nvCxnSpPr>
        <xdr:cNvPr id="126" name="直線コネクタ 125"/>
        <xdr:cNvCxnSpPr/>
      </xdr:nvCxnSpPr>
      <xdr:spPr>
        <a:xfrm>
          <a:off x="2908300" y="10065272"/>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121172</xdr:rowOff>
    </xdr:from>
    <xdr:to>
      <xdr:col>15</xdr:col>
      <xdr:colOff>50800</xdr:colOff>
      <xdr:row>58</xdr:row>
      <xdr:rowOff>142672</xdr:rowOff>
    </xdr:to>
    <xdr:cxnSp macro="">
      <xdr:nvCxnSpPr>
        <xdr:cNvPr id="129" name="直線コネクタ 128"/>
        <xdr:cNvCxnSpPr/>
      </xdr:nvCxnSpPr>
      <xdr:spPr>
        <a:xfrm flipV="1">
          <a:off x="2019300" y="10065272"/>
          <a:ext cx="8890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142672</xdr:rowOff>
    </xdr:from>
    <xdr:to>
      <xdr:col>10</xdr:col>
      <xdr:colOff>114300</xdr:colOff>
      <xdr:row>58</xdr:row>
      <xdr:rowOff>161221</xdr:rowOff>
    </xdr:to>
    <xdr:cxnSp macro="">
      <xdr:nvCxnSpPr>
        <xdr:cNvPr id="132" name="直線コネクタ 131"/>
        <xdr:cNvCxnSpPr/>
      </xdr:nvCxnSpPr>
      <xdr:spPr>
        <a:xfrm flipV="1">
          <a:off x="1130300" y="10086772"/>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74792</xdr:rowOff>
    </xdr:from>
    <xdr:to>
      <xdr:col>24</xdr:col>
      <xdr:colOff>114300</xdr:colOff>
      <xdr:row>59</xdr:row>
      <xdr:rowOff>4942</xdr:rowOff>
    </xdr:to>
    <xdr:sp macro="" textlink="">
      <xdr:nvSpPr>
        <xdr:cNvPr id="142" name="楕円 141"/>
        <xdr:cNvSpPr/>
      </xdr:nvSpPr>
      <xdr:spPr>
        <a:xfrm>
          <a:off x="4584700" y="100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161169</xdr:rowOff>
    </xdr:from>
    <xdr:ext cx="534377" cy="259045"/>
    <xdr:sp macro="" textlink="">
      <xdr:nvSpPr>
        <xdr:cNvPr id="143" name="物件費該当値テキスト"/>
        <xdr:cNvSpPr txBox="1"/>
      </xdr:nvSpPr>
      <xdr:spPr>
        <a:xfrm>
          <a:off x="4686300" y="99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77372</xdr:rowOff>
    </xdr:from>
    <xdr:to>
      <xdr:col>20</xdr:col>
      <xdr:colOff>38100</xdr:colOff>
      <xdr:row>59</xdr:row>
      <xdr:rowOff>7522</xdr:rowOff>
    </xdr:to>
    <xdr:sp macro="" textlink="">
      <xdr:nvSpPr>
        <xdr:cNvPr id="144" name="楕円 143"/>
        <xdr:cNvSpPr/>
      </xdr:nvSpPr>
      <xdr:spPr>
        <a:xfrm>
          <a:off x="3746500" y="100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170099</xdr:rowOff>
    </xdr:from>
    <xdr:ext cx="534377" cy="259045"/>
    <xdr:sp macro="" textlink="">
      <xdr:nvSpPr>
        <xdr:cNvPr id="145" name="テキスト ボックス 144"/>
        <xdr:cNvSpPr txBox="1"/>
      </xdr:nvSpPr>
      <xdr:spPr>
        <a:xfrm>
          <a:off x="3530111" y="10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70372</xdr:rowOff>
    </xdr:from>
    <xdr:to>
      <xdr:col>15</xdr:col>
      <xdr:colOff>101600</xdr:colOff>
      <xdr:row>59</xdr:row>
      <xdr:rowOff>522</xdr:rowOff>
    </xdr:to>
    <xdr:sp macro="" textlink="">
      <xdr:nvSpPr>
        <xdr:cNvPr id="146" name="楕円 145"/>
        <xdr:cNvSpPr/>
      </xdr:nvSpPr>
      <xdr:spPr>
        <a:xfrm>
          <a:off x="2857500" y="100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163099</xdr:rowOff>
    </xdr:from>
    <xdr:ext cx="534377" cy="259045"/>
    <xdr:sp macro="" textlink="">
      <xdr:nvSpPr>
        <xdr:cNvPr id="147" name="テキスト ボックス 146"/>
        <xdr:cNvSpPr txBox="1"/>
      </xdr:nvSpPr>
      <xdr:spPr>
        <a:xfrm>
          <a:off x="2641111" y="101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91872</xdr:rowOff>
    </xdr:from>
    <xdr:to>
      <xdr:col>10</xdr:col>
      <xdr:colOff>165100</xdr:colOff>
      <xdr:row>59</xdr:row>
      <xdr:rowOff>22022</xdr:rowOff>
    </xdr:to>
    <xdr:sp macro="" textlink="">
      <xdr:nvSpPr>
        <xdr:cNvPr id="148" name="楕円 147"/>
        <xdr:cNvSpPr/>
      </xdr:nvSpPr>
      <xdr:spPr>
        <a:xfrm>
          <a:off x="1968500" y="100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13149</xdr:rowOff>
    </xdr:from>
    <xdr:ext cx="534377" cy="259045"/>
    <xdr:sp macro="" textlink="">
      <xdr:nvSpPr>
        <xdr:cNvPr id="149" name="テキスト ボックス 148"/>
        <xdr:cNvSpPr txBox="1"/>
      </xdr:nvSpPr>
      <xdr:spPr>
        <a:xfrm>
          <a:off x="1752111" y="101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110421</xdr:rowOff>
    </xdr:from>
    <xdr:to>
      <xdr:col>6</xdr:col>
      <xdr:colOff>38100</xdr:colOff>
      <xdr:row>59</xdr:row>
      <xdr:rowOff>40571</xdr:rowOff>
    </xdr:to>
    <xdr:sp macro="" textlink="">
      <xdr:nvSpPr>
        <xdr:cNvPr id="150" name="楕円 149"/>
        <xdr:cNvSpPr/>
      </xdr:nvSpPr>
      <xdr:spPr>
        <a:xfrm>
          <a:off x="1079500" y="10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31698</xdr:rowOff>
    </xdr:from>
    <xdr:ext cx="534377" cy="259045"/>
    <xdr:sp macro="" textlink="">
      <xdr:nvSpPr>
        <xdr:cNvPr id="151" name="テキスト ボックス 150"/>
        <xdr:cNvSpPr txBox="1"/>
      </xdr:nvSpPr>
      <xdr:spPr>
        <a:xfrm>
          <a:off x="863111" y="10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118517</xdr:rowOff>
    </xdr:from>
    <xdr:to>
      <xdr:col>24</xdr:col>
      <xdr:colOff>63500</xdr:colOff>
      <xdr:row>77</xdr:row>
      <xdr:rowOff>150977</xdr:rowOff>
    </xdr:to>
    <xdr:cxnSp macro="">
      <xdr:nvCxnSpPr>
        <xdr:cNvPr id="180" name="直線コネクタ 179"/>
        <xdr:cNvCxnSpPr/>
      </xdr:nvCxnSpPr>
      <xdr:spPr>
        <a:xfrm flipV="1">
          <a:off x="3797300" y="13320167"/>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121641</xdr:rowOff>
    </xdr:from>
    <xdr:to>
      <xdr:col>19</xdr:col>
      <xdr:colOff>177800</xdr:colOff>
      <xdr:row>77</xdr:row>
      <xdr:rowOff>150977</xdr:rowOff>
    </xdr:to>
    <xdr:cxnSp macro="">
      <xdr:nvCxnSpPr>
        <xdr:cNvPr id="183" name="直線コネクタ 182"/>
        <xdr:cNvCxnSpPr/>
      </xdr:nvCxnSpPr>
      <xdr:spPr>
        <a:xfrm>
          <a:off x="2908300" y="13323291"/>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121641</xdr:rowOff>
    </xdr:from>
    <xdr:to>
      <xdr:col>15</xdr:col>
      <xdr:colOff>50800</xdr:colOff>
      <xdr:row>77</xdr:row>
      <xdr:rowOff>145948</xdr:rowOff>
    </xdr:to>
    <xdr:cxnSp macro="">
      <xdr:nvCxnSpPr>
        <xdr:cNvPr id="186" name="直線コネクタ 185"/>
        <xdr:cNvCxnSpPr/>
      </xdr:nvCxnSpPr>
      <xdr:spPr>
        <a:xfrm flipV="1">
          <a:off x="2019300" y="13323291"/>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145948</xdr:rowOff>
    </xdr:from>
    <xdr:to>
      <xdr:col>10</xdr:col>
      <xdr:colOff>114300</xdr:colOff>
      <xdr:row>78</xdr:row>
      <xdr:rowOff>37058</xdr:rowOff>
    </xdr:to>
    <xdr:cxnSp macro="">
      <xdr:nvCxnSpPr>
        <xdr:cNvPr id="189" name="直線コネクタ 188"/>
        <xdr:cNvCxnSpPr/>
      </xdr:nvCxnSpPr>
      <xdr:spPr>
        <a:xfrm flipV="1">
          <a:off x="1130300" y="13347598"/>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67717</xdr:rowOff>
    </xdr:from>
    <xdr:to>
      <xdr:col>24</xdr:col>
      <xdr:colOff>114300</xdr:colOff>
      <xdr:row>77</xdr:row>
      <xdr:rowOff>169317</xdr:rowOff>
    </xdr:to>
    <xdr:sp macro="" textlink="">
      <xdr:nvSpPr>
        <xdr:cNvPr id="199" name="楕円 198"/>
        <xdr:cNvSpPr/>
      </xdr:nvSpPr>
      <xdr:spPr>
        <a:xfrm>
          <a:off x="4584700" y="132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46144</xdr:rowOff>
    </xdr:from>
    <xdr:ext cx="469744" cy="259045"/>
    <xdr:sp macro="" textlink="">
      <xdr:nvSpPr>
        <xdr:cNvPr id="200" name="維持補修費該当値テキスト"/>
        <xdr:cNvSpPr txBox="1"/>
      </xdr:nvSpPr>
      <xdr:spPr>
        <a:xfrm>
          <a:off x="4686300" y="1324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100177</xdr:rowOff>
    </xdr:from>
    <xdr:to>
      <xdr:col>20</xdr:col>
      <xdr:colOff>38100</xdr:colOff>
      <xdr:row>78</xdr:row>
      <xdr:rowOff>30327</xdr:rowOff>
    </xdr:to>
    <xdr:sp macro="" textlink="">
      <xdr:nvSpPr>
        <xdr:cNvPr id="201" name="楕円 200"/>
        <xdr:cNvSpPr/>
      </xdr:nvSpPr>
      <xdr:spPr>
        <a:xfrm>
          <a:off x="37465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21454</xdr:rowOff>
    </xdr:from>
    <xdr:ext cx="469744" cy="259045"/>
    <xdr:sp macro="" textlink="">
      <xdr:nvSpPr>
        <xdr:cNvPr id="202" name="テキスト ボックス 201"/>
        <xdr:cNvSpPr txBox="1"/>
      </xdr:nvSpPr>
      <xdr:spPr>
        <a:xfrm>
          <a:off x="3562428" y="133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70841</xdr:rowOff>
    </xdr:from>
    <xdr:to>
      <xdr:col>15</xdr:col>
      <xdr:colOff>101600</xdr:colOff>
      <xdr:row>78</xdr:row>
      <xdr:rowOff>991</xdr:rowOff>
    </xdr:to>
    <xdr:sp macro="" textlink="">
      <xdr:nvSpPr>
        <xdr:cNvPr id="203" name="楕円 202"/>
        <xdr:cNvSpPr/>
      </xdr:nvSpPr>
      <xdr:spPr>
        <a:xfrm>
          <a:off x="2857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163568</xdr:rowOff>
    </xdr:from>
    <xdr:ext cx="469744" cy="259045"/>
    <xdr:sp macro="" textlink="">
      <xdr:nvSpPr>
        <xdr:cNvPr id="204" name="テキスト ボックス 203"/>
        <xdr:cNvSpPr txBox="1"/>
      </xdr:nvSpPr>
      <xdr:spPr>
        <a:xfrm>
          <a:off x="2673428" y="133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95148</xdr:rowOff>
    </xdr:from>
    <xdr:to>
      <xdr:col>10</xdr:col>
      <xdr:colOff>165100</xdr:colOff>
      <xdr:row>78</xdr:row>
      <xdr:rowOff>25298</xdr:rowOff>
    </xdr:to>
    <xdr:sp macro="" textlink="">
      <xdr:nvSpPr>
        <xdr:cNvPr id="205" name="楕円 204"/>
        <xdr:cNvSpPr/>
      </xdr:nvSpPr>
      <xdr:spPr>
        <a:xfrm>
          <a:off x="1968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16425</xdr:rowOff>
    </xdr:from>
    <xdr:ext cx="469744" cy="259045"/>
    <xdr:sp macro="" textlink="">
      <xdr:nvSpPr>
        <xdr:cNvPr id="206" name="テキスト ボックス 205"/>
        <xdr:cNvSpPr txBox="1"/>
      </xdr:nvSpPr>
      <xdr:spPr>
        <a:xfrm>
          <a:off x="1784428" y="133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157708</xdr:rowOff>
    </xdr:from>
    <xdr:to>
      <xdr:col>6</xdr:col>
      <xdr:colOff>38100</xdr:colOff>
      <xdr:row>78</xdr:row>
      <xdr:rowOff>87858</xdr:rowOff>
    </xdr:to>
    <xdr:sp macro="" textlink="">
      <xdr:nvSpPr>
        <xdr:cNvPr id="207" name="楕円 206"/>
        <xdr:cNvSpPr/>
      </xdr:nvSpPr>
      <xdr:spPr>
        <a:xfrm>
          <a:off x="1079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78985</xdr:rowOff>
    </xdr:from>
    <xdr:ext cx="469744" cy="259045"/>
    <xdr:sp macro="" textlink="">
      <xdr:nvSpPr>
        <xdr:cNvPr id="208" name="テキスト ボックス 207"/>
        <xdr:cNvSpPr txBox="1"/>
      </xdr:nvSpPr>
      <xdr:spPr>
        <a:xfrm>
          <a:off x="895428" y="134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45779</xdr:rowOff>
    </xdr:from>
    <xdr:to>
      <xdr:col>24</xdr:col>
      <xdr:colOff>63500</xdr:colOff>
      <xdr:row>98</xdr:row>
      <xdr:rowOff>89554</xdr:rowOff>
    </xdr:to>
    <xdr:cxnSp macro="">
      <xdr:nvCxnSpPr>
        <xdr:cNvPr id="240" name="直線コネクタ 239"/>
        <xdr:cNvCxnSpPr/>
      </xdr:nvCxnSpPr>
      <xdr:spPr>
        <a:xfrm flipV="1">
          <a:off x="3797300" y="16847879"/>
          <a:ext cx="8382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89554</xdr:rowOff>
    </xdr:from>
    <xdr:to>
      <xdr:col>19</xdr:col>
      <xdr:colOff>177800</xdr:colOff>
      <xdr:row>98</xdr:row>
      <xdr:rowOff>131339</xdr:rowOff>
    </xdr:to>
    <xdr:cxnSp macro="">
      <xdr:nvCxnSpPr>
        <xdr:cNvPr id="243" name="直線コネクタ 242"/>
        <xdr:cNvCxnSpPr/>
      </xdr:nvCxnSpPr>
      <xdr:spPr>
        <a:xfrm flipV="1">
          <a:off x="2908300" y="16891654"/>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122458</xdr:rowOff>
    </xdr:from>
    <xdr:to>
      <xdr:col>15</xdr:col>
      <xdr:colOff>50800</xdr:colOff>
      <xdr:row>98</xdr:row>
      <xdr:rowOff>131339</xdr:rowOff>
    </xdr:to>
    <xdr:cxnSp macro="">
      <xdr:nvCxnSpPr>
        <xdr:cNvPr id="246" name="直線コネクタ 245"/>
        <xdr:cNvCxnSpPr/>
      </xdr:nvCxnSpPr>
      <xdr:spPr>
        <a:xfrm>
          <a:off x="2019300" y="16924558"/>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122458</xdr:rowOff>
    </xdr:from>
    <xdr:to>
      <xdr:col>10</xdr:col>
      <xdr:colOff>114300</xdr:colOff>
      <xdr:row>99</xdr:row>
      <xdr:rowOff>27000</xdr:rowOff>
    </xdr:to>
    <xdr:cxnSp macro="">
      <xdr:nvCxnSpPr>
        <xdr:cNvPr id="249" name="直線コネクタ 248"/>
        <xdr:cNvCxnSpPr/>
      </xdr:nvCxnSpPr>
      <xdr:spPr>
        <a:xfrm flipV="1">
          <a:off x="1130300" y="16924558"/>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166429</xdr:rowOff>
    </xdr:from>
    <xdr:to>
      <xdr:col>24</xdr:col>
      <xdr:colOff>114300</xdr:colOff>
      <xdr:row>98</xdr:row>
      <xdr:rowOff>96579</xdr:rowOff>
    </xdr:to>
    <xdr:sp macro="" textlink="">
      <xdr:nvSpPr>
        <xdr:cNvPr id="259" name="楕円 258"/>
        <xdr:cNvSpPr/>
      </xdr:nvSpPr>
      <xdr:spPr>
        <a:xfrm>
          <a:off x="45847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144856</xdr:rowOff>
    </xdr:from>
    <xdr:ext cx="534377" cy="259045"/>
    <xdr:sp macro="" textlink="">
      <xdr:nvSpPr>
        <xdr:cNvPr id="260" name="扶助費該当値テキスト"/>
        <xdr:cNvSpPr txBox="1"/>
      </xdr:nvSpPr>
      <xdr:spPr>
        <a:xfrm>
          <a:off x="4686300" y="167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38754</xdr:rowOff>
    </xdr:from>
    <xdr:to>
      <xdr:col>20</xdr:col>
      <xdr:colOff>38100</xdr:colOff>
      <xdr:row>98</xdr:row>
      <xdr:rowOff>140354</xdr:rowOff>
    </xdr:to>
    <xdr:sp macro="" textlink="">
      <xdr:nvSpPr>
        <xdr:cNvPr id="261" name="楕円 260"/>
        <xdr:cNvSpPr/>
      </xdr:nvSpPr>
      <xdr:spPr>
        <a:xfrm>
          <a:off x="3746500" y="168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131481</xdr:rowOff>
    </xdr:from>
    <xdr:ext cx="534377" cy="259045"/>
    <xdr:sp macro="" textlink="">
      <xdr:nvSpPr>
        <xdr:cNvPr id="262" name="テキスト ボックス 261"/>
        <xdr:cNvSpPr txBox="1"/>
      </xdr:nvSpPr>
      <xdr:spPr>
        <a:xfrm>
          <a:off x="3530111" y="169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80539</xdr:rowOff>
    </xdr:from>
    <xdr:to>
      <xdr:col>15</xdr:col>
      <xdr:colOff>101600</xdr:colOff>
      <xdr:row>99</xdr:row>
      <xdr:rowOff>10689</xdr:rowOff>
    </xdr:to>
    <xdr:sp macro="" textlink="">
      <xdr:nvSpPr>
        <xdr:cNvPr id="263" name="楕円 262"/>
        <xdr:cNvSpPr/>
      </xdr:nvSpPr>
      <xdr:spPr>
        <a:xfrm>
          <a:off x="2857500" y="16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1816</xdr:rowOff>
    </xdr:from>
    <xdr:ext cx="534377" cy="259045"/>
    <xdr:sp macro="" textlink="">
      <xdr:nvSpPr>
        <xdr:cNvPr id="264" name="テキスト ボックス 263"/>
        <xdr:cNvSpPr txBox="1"/>
      </xdr:nvSpPr>
      <xdr:spPr>
        <a:xfrm>
          <a:off x="2641111" y="169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71658</xdr:rowOff>
    </xdr:from>
    <xdr:to>
      <xdr:col>10</xdr:col>
      <xdr:colOff>165100</xdr:colOff>
      <xdr:row>99</xdr:row>
      <xdr:rowOff>1808</xdr:rowOff>
    </xdr:to>
    <xdr:sp macro="" textlink="">
      <xdr:nvSpPr>
        <xdr:cNvPr id="265" name="楕円 264"/>
        <xdr:cNvSpPr/>
      </xdr:nvSpPr>
      <xdr:spPr>
        <a:xfrm>
          <a:off x="1968500" y="168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164385</xdr:rowOff>
    </xdr:from>
    <xdr:ext cx="534377" cy="259045"/>
    <xdr:sp macro="" textlink="">
      <xdr:nvSpPr>
        <xdr:cNvPr id="266" name="テキスト ボックス 265"/>
        <xdr:cNvSpPr txBox="1"/>
      </xdr:nvSpPr>
      <xdr:spPr>
        <a:xfrm>
          <a:off x="1752111" y="1696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147650</xdr:rowOff>
    </xdr:from>
    <xdr:to>
      <xdr:col>6</xdr:col>
      <xdr:colOff>38100</xdr:colOff>
      <xdr:row>99</xdr:row>
      <xdr:rowOff>77800</xdr:rowOff>
    </xdr:to>
    <xdr:sp macro="" textlink="">
      <xdr:nvSpPr>
        <xdr:cNvPr id="267" name="楕円 266"/>
        <xdr:cNvSpPr/>
      </xdr:nvSpPr>
      <xdr:spPr>
        <a:xfrm>
          <a:off x="1079500" y="169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68927</xdr:rowOff>
    </xdr:from>
    <xdr:ext cx="534377" cy="259045"/>
    <xdr:sp macro="" textlink="">
      <xdr:nvSpPr>
        <xdr:cNvPr id="268" name="テキスト ボックス 267"/>
        <xdr:cNvSpPr txBox="1"/>
      </xdr:nvSpPr>
      <xdr:spPr>
        <a:xfrm>
          <a:off x="863111" y="1704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24840</xdr:rowOff>
    </xdr:from>
    <xdr:to>
      <xdr:col>55</xdr:col>
      <xdr:colOff>0</xdr:colOff>
      <xdr:row>37</xdr:row>
      <xdr:rowOff>82744</xdr:rowOff>
    </xdr:to>
    <xdr:cxnSp macro="">
      <xdr:nvCxnSpPr>
        <xdr:cNvPr id="293" name="直線コネクタ 292"/>
        <xdr:cNvCxnSpPr/>
      </xdr:nvCxnSpPr>
      <xdr:spPr>
        <a:xfrm flipV="1">
          <a:off x="9639300" y="6368490"/>
          <a:ext cx="8382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74972</xdr:rowOff>
    </xdr:from>
    <xdr:to>
      <xdr:col>50</xdr:col>
      <xdr:colOff>114300</xdr:colOff>
      <xdr:row>37</xdr:row>
      <xdr:rowOff>82744</xdr:rowOff>
    </xdr:to>
    <xdr:cxnSp macro="">
      <xdr:nvCxnSpPr>
        <xdr:cNvPr id="296" name="直線コネクタ 295"/>
        <xdr:cNvCxnSpPr/>
      </xdr:nvCxnSpPr>
      <xdr:spPr>
        <a:xfrm>
          <a:off x="8750300" y="641862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74972</xdr:rowOff>
    </xdr:from>
    <xdr:to>
      <xdr:col>45</xdr:col>
      <xdr:colOff>177800</xdr:colOff>
      <xdr:row>37</xdr:row>
      <xdr:rowOff>88516</xdr:rowOff>
    </xdr:to>
    <xdr:cxnSp macro="">
      <xdr:nvCxnSpPr>
        <xdr:cNvPr id="299" name="直線コネクタ 298"/>
        <xdr:cNvCxnSpPr/>
      </xdr:nvCxnSpPr>
      <xdr:spPr>
        <a:xfrm flipV="1">
          <a:off x="7861300" y="641862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85185</xdr:rowOff>
    </xdr:from>
    <xdr:to>
      <xdr:col>41</xdr:col>
      <xdr:colOff>50800</xdr:colOff>
      <xdr:row>37</xdr:row>
      <xdr:rowOff>88516</xdr:rowOff>
    </xdr:to>
    <xdr:cxnSp macro="">
      <xdr:nvCxnSpPr>
        <xdr:cNvPr id="302" name="直線コネクタ 301"/>
        <xdr:cNvCxnSpPr/>
      </xdr:nvCxnSpPr>
      <xdr:spPr>
        <a:xfrm>
          <a:off x="6972300" y="6428835"/>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145490</xdr:rowOff>
    </xdr:from>
    <xdr:to>
      <xdr:col>55</xdr:col>
      <xdr:colOff>50800</xdr:colOff>
      <xdr:row>37</xdr:row>
      <xdr:rowOff>75640</xdr:rowOff>
    </xdr:to>
    <xdr:sp macro="" textlink="">
      <xdr:nvSpPr>
        <xdr:cNvPr id="312" name="楕円 311"/>
        <xdr:cNvSpPr/>
      </xdr:nvSpPr>
      <xdr:spPr>
        <a:xfrm>
          <a:off x="10426700" y="63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60417</xdr:rowOff>
    </xdr:from>
    <xdr:ext cx="534377" cy="259045"/>
    <xdr:sp macro="" textlink="">
      <xdr:nvSpPr>
        <xdr:cNvPr id="313" name="補助費等該当値テキスト"/>
        <xdr:cNvSpPr txBox="1"/>
      </xdr:nvSpPr>
      <xdr:spPr>
        <a:xfrm>
          <a:off x="10528300" y="62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31944</xdr:rowOff>
    </xdr:from>
    <xdr:to>
      <xdr:col>50</xdr:col>
      <xdr:colOff>165100</xdr:colOff>
      <xdr:row>37</xdr:row>
      <xdr:rowOff>133544</xdr:rowOff>
    </xdr:to>
    <xdr:sp macro="" textlink="">
      <xdr:nvSpPr>
        <xdr:cNvPr id="314" name="楕円 313"/>
        <xdr:cNvSpPr/>
      </xdr:nvSpPr>
      <xdr:spPr>
        <a:xfrm>
          <a:off x="9588500" y="637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124672</xdr:rowOff>
    </xdr:from>
    <xdr:ext cx="534377" cy="259045"/>
    <xdr:sp macro="" textlink="">
      <xdr:nvSpPr>
        <xdr:cNvPr id="315" name="テキスト ボックス 314"/>
        <xdr:cNvSpPr txBox="1"/>
      </xdr:nvSpPr>
      <xdr:spPr>
        <a:xfrm>
          <a:off x="9372111" y="64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24172</xdr:rowOff>
    </xdr:from>
    <xdr:to>
      <xdr:col>46</xdr:col>
      <xdr:colOff>38100</xdr:colOff>
      <xdr:row>37</xdr:row>
      <xdr:rowOff>125772</xdr:rowOff>
    </xdr:to>
    <xdr:sp macro="" textlink="">
      <xdr:nvSpPr>
        <xdr:cNvPr id="316" name="楕円 315"/>
        <xdr:cNvSpPr/>
      </xdr:nvSpPr>
      <xdr:spPr>
        <a:xfrm>
          <a:off x="8699500" y="63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116899</xdr:rowOff>
    </xdr:from>
    <xdr:ext cx="534377" cy="259045"/>
    <xdr:sp macro="" textlink="">
      <xdr:nvSpPr>
        <xdr:cNvPr id="317" name="テキスト ボックス 316"/>
        <xdr:cNvSpPr txBox="1"/>
      </xdr:nvSpPr>
      <xdr:spPr>
        <a:xfrm>
          <a:off x="8483111" y="646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37716</xdr:rowOff>
    </xdr:from>
    <xdr:to>
      <xdr:col>41</xdr:col>
      <xdr:colOff>101600</xdr:colOff>
      <xdr:row>37</xdr:row>
      <xdr:rowOff>139316</xdr:rowOff>
    </xdr:to>
    <xdr:sp macro="" textlink="">
      <xdr:nvSpPr>
        <xdr:cNvPr id="318" name="楕円 317"/>
        <xdr:cNvSpPr/>
      </xdr:nvSpPr>
      <xdr:spPr>
        <a:xfrm>
          <a:off x="7810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130443</xdr:rowOff>
    </xdr:from>
    <xdr:ext cx="534377" cy="259045"/>
    <xdr:sp macro="" textlink="">
      <xdr:nvSpPr>
        <xdr:cNvPr id="319" name="テキスト ボックス 318"/>
        <xdr:cNvSpPr txBox="1"/>
      </xdr:nvSpPr>
      <xdr:spPr>
        <a:xfrm>
          <a:off x="7594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34385</xdr:rowOff>
    </xdr:from>
    <xdr:to>
      <xdr:col>36</xdr:col>
      <xdr:colOff>165100</xdr:colOff>
      <xdr:row>37</xdr:row>
      <xdr:rowOff>135985</xdr:rowOff>
    </xdr:to>
    <xdr:sp macro="" textlink="">
      <xdr:nvSpPr>
        <xdr:cNvPr id="320" name="楕円 319"/>
        <xdr:cNvSpPr/>
      </xdr:nvSpPr>
      <xdr:spPr>
        <a:xfrm>
          <a:off x="6921500" y="6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127112</xdr:rowOff>
    </xdr:from>
    <xdr:ext cx="534377" cy="259045"/>
    <xdr:sp macro="" textlink="">
      <xdr:nvSpPr>
        <xdr:cNvPr id="321" name="テキスト ボックス 320"/>
        <xdr:cNvSpPr txBox="1"/>
      </xdr:nvSpPr>
      <xdr:spPr>
        <a:xfrm>
          <a:off x="6705111" y="64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150642</xdr:rowOff>
    </xdr:from>
    <xdr:to>
      <xdr:col>55</xdr:col>
      <xdr:colOff>0</xdr:colOff>
      <xdr:row>58</xdr:row>
      <xdr:rowOff>21605</xdr:rowOff>
    </xdr:to>
    <xdr:cxnSp macro="">
      <xdr:nvCxnSpPr>
        <xdr:cNvPr id="350" name="直線コネクタ 349"/>
        <xdr:cNvCxnSpPr/>
      </xdr:nvCxnSpPr>
      <xdr:spPr>
        <a:xfrm flipV="1">
          <a:off x="9639300" y="9923292"/>
          <a:ext cx="8382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21605</xdr:rowOff>
    </xdr:from>
    <xdr:to>
      <xdr:col>50</xdr:col>
      <xdr:colOff>114300</xdr:colOff>
      <xdr:row>58</xdr:row>
      <xdr:rowOff>82916</xdr:rowOff>
    </xdr:to>
    <xdr:cxnSp macro="">
      <xdr:nvCxnSpPr>
        <xdr:cNvPr id="353" name="直線コネクタ 352"/>
        <xdr:cNvCxnSpPr/>
      </xdr:nvCxnSpPr>
      <xdr:spPr>
        <a:xfrm flipV="1">
          <a:off x="8750300" y="996570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42256</xdr:rowOff>
    </xdr:from>
    <xdr:to>
      <xdr:col>45</xdr:col>
      <xdr:colOff>177800</xdr:colOff>
      <xdr:row>58</xdr:row>
      <xdr:rowOff>82916</xdr:rowOff>
    </xdr:to>
    <xdr:cxnSp macro="">
      <xdr:nvCxnSpPr>
        <xdr:cNvPr id="356" name="直線コネクタ 355"/>
        <xdr:cNvCxnSpPr/>
      </xdr:nvCxnSpPr>
      <xdr:spPr>
        <a:xfrm>
          <a:off x="7861300" y="9986356"/>
          <a:ext cx="8890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32898</xdr:rowOff>
    </xdr:from>
    <xdr:to>
      <xdr:col>41</xdr:col>
      <xdr:colOff>50800</xdr:colOff>
      <xdr:row>58</xdr:row>
      <xdr:rowOff>42256</xdr:rowOff>
    </xdr:to>
    <xdr:cxnSp macro="">
      <xdr:nvCxnSpPr>
        <xdr:cNvPr id="359" name="直線コネクタ 358"/>
        <xdr:cNvCxnSpPr/>
      </xdr:nvCxnSpPr>
      <xdr:spPr>
        <a:xfrm>
          <a:off x="6972300" y="997699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99842</xdr:rowOff>
    </xdr:from>
    <xdr:to>
      <xdr:col>55</xdr:col>
      <xdr:colOff>50800</xdr:colOff>
      <xdr:row>58</xdr:row>
      <xdr:rowOff>29992</xdr:rowOff>
    </xdr:to>
    <xdr:sp macro="" textlink="">
      <xdr:nvSpPr>
        <xdr:cNvPr id="369" name="楕円 368"/>
        <xdr:cNvSpPr/>
      </xdr:nvSpPr>
      <xdr:spPr>
        <a:xfrm>
          <a:off x="10426700" y="9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78269</xdr:rowOff>
    </xdr:from>
    <xdr:ext cx="534377" cy="259045"/>
    <xdr:sp macro="" textlink="">
      <xdr:nvSpPr>
        <xdr:cNvPr id="370" name="普通建設事業費該当値テキスト"/>
        <xdr:cNvSpPr txBox="1"/>
      </xdr:nvSpPr>
      <xdr:spPr>
        <a:xfrm>
          <a:off x="10528300" y="98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142255</xdr:rowOff>
    </xdr:from>
    <xdr:to>
      <xdr:col>50</xdr:col>
      <xdr:colOff>165100</xdr:colOff>
      <xdr:row>58</xdr:row>
      <xdr:rowOff>72405</xdr:rowOff>
    </xdr:to>
    <xdr:sp macro="" textlink="">
      <xdr:nvSpPr>
        <xdr:cNvPr id="371" name="楕円 370"/>
        <xdr:cNvSpPr/>
      </xdr:nvSpPr>
      <xdr:spPr>
        <a:xfrm>
          <a:off x="95885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63532</xdr:rowOff>
    </xdr:from>
    <xdr:ext cx="534377" cy="259045"/>
    <xdr:sp macro="" textlink="">
      <xdr:nvSpPr>
        <xdr:cNvPr id="372" name="テキスト ボックス 371"/>
        <xdr:cNvSpPr txBox="1"/>
      </xdr:nvSpPr>
      <xdr:spPr>
        <a:xfrm>
          <a:off x="9372111" y="100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32116</xdr:rowOff>
    </xdr:from>
    <xdr:to>
      <xdr:col>46</xdr:col>
      <xdr:colOff>38100</xdr:colOff>
      <xdr:row>58</xdr:row>
      <xdr:rowOff>133716</xdr:rowOff>
    </xdr:to>
    <xdr:sp macro="" textlink="">
      <xdr:nvSpPr>
        <xdr:cNvPr id="373" name="楕円 372"/>
        <xdr:cNvSpPr/>
      </xdr:nvSpPr>
      <xdr:spPr>
        <a:xfrm>
          <a:off x="8699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124843</xdr:rowOff>
    </xdr:from>
    <xdr:ext cx="534377" cy="259045"/>
    <xdr:sp macro="" textlink="">
      <xdr:nvSpPr>
        <xdr:cNvPr id="374" name="テキスト ボックス 373"/>
        <xdr:cNvSpPr txBox="1"/>
      </xdr:nvSpPr>
      <xdr:spPr>
        <a:xfrm>
          <a:off x="8483111" y="100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162906</xdr:rowOff>
    </xdr:from>
    <xdr:to>
      <xdr:col>41</xdr:col>
      <xdr:colOff>101600</xdr:colOff>
      <xdr:row>58</xdr:row>
      <xdr:rowOff>93056</xdr:rowOff>
    </xdr:to>
    <xdr:sp macro="" textlink="">
      <xdr:nvSpPr>
        <xdr:cNvPr id="375" name="楕円 374"/>
        <xdr:cNvSpPr/>
      </xdr:nvSpPr>
      <xdr:spPr>
        <a:xfrm>
          <a:off x="7810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84183</xdr:rowOff>
    </xdr:from>
    <xdr:ext cx="534377" cy="259045"/>
    <xdr:sp macro="" textlink="">
      <xdr:nvSpPr>
        <xdr:cNvPr id="376" name="テキスト ボックス 375"/>
        <xdr:cNvSpPr txBox="1"/>
      </xdr:nvSpPr>
      <xdr:spPr>
        <a:xfrm>
          <a:off x="7594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153548</xdr:rowOff>
    </xdr:from>
    <xdr:to>
      <xdr:col>36</xdr:col>
      <xdr:colOff>165100</xdr:colOff>
      <xdr:row>58</xdr:row>
      <xdr:rowOff>83698</xdr:rowOff>
    </xdr:to>
    <xdr:sp macro="" textlink="">
      <xdr:nvSpPr>
        <xdr:cNvPr id="377" name="楕円 376"/>
        <xdr:cNvSpPr/>
      </xdr:nvSpPr>
      <xdr:spPr>
        <a:xfrm>
          <a:off x="6921500" y="99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74825</xdr:rowOff>
    </xdr:from>
    <xdr:ext cx="534377" cy="259045"/>
    <xdr:sp macro="" textlink="">
      <xdr:nvSpPr>
        <xdr:cNvPr id="378" name="テキスト ボックス 377"/>
        <xdr:cNvSpPr txBox="1"/>
      </xdr:nvSpPr>
      <xdr:spPr>
        <a:xfrm>
          <a:off x="6705111" y="1001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161271</xdr:rowOff>
    </xdr:from>
    <xdr:to>
      <xdr:col>55</xdr:col>
      <xdr:colOff>0</xdr:colOff>
      <xdr:row>79</xdr:row>
      <xdr:rowOff>93098</xdr:rowOff>
    </xdr:to>
    <xdr:cxnSp macro="">
      <xdr:nvCxnSpPr>
        <xdr:cNvPr id="409" name="直線コネクタ 408"/>
        <xdr:cNvCxnSpPr/>
      </xdr:nvCxnSpPr>
      <xdr:spPr>
        <a:xfrm flipV="1">
          <a:off x="9639300" y="13534371"/>
          <a:ext cx="8382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130981</xdr:rowOff>
    </xdr:from>
    <xdr:to>
      <xdr:col>50</xdr:col>
      <xdr:colOff>114300</xdr:colOff>
      <xdr:row>79</xdr:row>
      <xdr:rowOff>93098</xdr:rowOff>
    </xdr:to>
    <xdr:cxnSp macro="">
      <xdr:nvCxnSpPr>
        <xdr:cNvPr id="412" name="直線コネクタ 411"/>
        <xdr:cNvCxnSpPr/>
      </xdr:nvCxnSpPr>
      <xdr:spPr>
        <a:xfrm>
          <a:off x="8750300" y="13504081"/>
          <a:ext cx="889000" cy="1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91596</xdr:rowOff>
    </xdr:from>
    <xdr:to>
      <xdr:col>45</xdr:col>
      <xdr:colOff>177800</xdr:colOff>
      <xdr:row>78</xdr:row>
      <xdr:rowOff>130981</xdr:rowOff>
    </xdr:to>
    <xdr:cxnSp macro="">
      <xdr:nvCxnSpPr>
        <xdr:cNvPr id="415" name="直線コネクタ 414"/>
        <xdr:cNvCxnSpPr/>
      </xdr:nvCxnSpPr>
      <xdr:spPr>
        <a:xfrm>
          <a:off x="7861300" y="13464696"/>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110471</xdr:rowOff>
    </xdr:from>
    <xdr:to>
      <xdr:col>55</xdr:col>
      <xdr:colOff>50800</xdr:colOff>
      <xdr:row>79</xdr:row>
      <xdr:rowOff>40621</xdr:rowOff>
    </xdr:to>
    <xdr:sp macro="" textlink="">
      <xdr:nvSpPr>
        <xdr:cNvPr id="425" name="楕円 424"/>
        <xdr:cNvSpPr/>
      </xdr:nvSpPr>
      <xdr:spPr>
        <a:xfrm>
          <a:off x="104267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25398</xdr:rowOff>
    </xdr:from>
    <xdr:ext cx="469744" cy="259045"/>
    <xdr:sp macro="" textlink="">
      <xdr:nvSpPr>
        <xdr:cNvPr id="426" name="普通建設事業費 （ うち新規整備　）該当値テキスト"/>
        <xdr:cNvSpPr txBox="1"/>
      </xdr:nvSpPr>
      <xdr:spPr>
        <a:xfrm>
          <a:off x="10528300" y="13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42298</xdr:rowOff>
    </xdr:from>
    <xdr:to>
      <xdr:col>50</xdr:col>
      <xdr:colOff>165100</xdr:colOff>
      <xdr:row>79</xdr:row>
      <xdr:rowOff>143898</xdr:rowOff>
    </xdr:to>
    <xdr:sp macro="" textlink="">
      <xdr:nvSpPr>
        <xdr:cNvPr id="427" name="楕円 426"/>
        <xdr:cNvSpPr/>
      </xdr:nvSpPr>
      <xdr:spPr>
        <a:xfrm>
          <a:off x="9588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135025</xdr:rowOff>
    </xdr:from>
    <xdr:ext cx="378565" cy="259045"/>
    <xdr:sp macro="" textlink="">
      <xdr:nvSpPr>
        <xdr:cNvPr id="428" name="テキスト ボックス 427"/>
        <xdr:cNvSpPr txBox="1"/>
      </xdr:nvSpPr>
      <xdr:spPr>
        <a:xfrm>
          <a:off x="9450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80181</xdr:rowOff>
    </xdr:from>
    <xdr:to>
      <xdr:col>46</xdr:col>
      <xdr:colOff>38100</xdr:colOff>
      <xdr:row>79</xdr:row>
      <xdr:rowOff>10331</xdr:rowOff>
    </xdr:to>
    <xdr:sp macro="" textlink="">
      <xdr:nvSpPr>
        <xdr:cNvPr id="429" name="楕円 428"/>
        <xdr:cNvSpPr/>
      </xdr:nvSpPr>
      <xdr:spPr>
        <a:xfrm>
          <a:off x="8699500" y="13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1458</xdr:rowOff>
    </xdr:from>
    <xdr:ext cx="469744" cy="259045"/>
    <xdr:sp macro="" textlink="">
      <xdr:nvSpPr>
        <xdr:cNvPr id="430" name="テキスト ボックス 429"/>
        <xdr:cNvSpPr txBox="1"/>
      </xdr:nvSpPr>
      <xdr:spPr>
        <a:xfrm>
          <a:off x="8515428" y="135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40796</xdr:rowOff>
    </xdr:from>
    <xdr:to>
      <xdr:col>41</xdr:col>
      <xdr:colOff>101600</xdr:colOff>
      <xdr:row>78</xdr:row>
      <xdr:rowOff>142396</xdr:rowOff>
    </xdr:to>
    <xdr:sp macro="" textlink="">
      <xdr:nvSpPr>
        <xdr:cNvPr id="431" name="楕円 430"/>
        <xdr:cNvSpPr/>
      </xdr:nvSpPr>
      <xdr:spPr>
        <a:xfrm>
          <a:off x="7810500" y="134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133523</xdr:rowOff>
    </xdr:from>
    <xdr:ext cx="534377" cy="259045"/>
    <xdr:sp macro="" textlink="">
      <xdr:nvSpPr>
        <xdr:cNvPr id="432" name="テキスト ボックス 431"/>
        <xdr:cNvSpPr txBox="1"/>
      </xdr:nvSpPr>
      <xdr:spPr>
        <a:xfrm>
          <a:off x="7594111" y="135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160846</xdr:rowOff>
    </xdr:from>
    <xdr:to>
      <xdr:col>55</xdr:col>
      <xdr:colOff>0</xdr:colOff>
      <xdr:row>97</xdr:row>
      <xdr:rowOff>163131</xdr:rowOff>
    </xdr:to>
    <xdr:cxnSp macro="">
      <xdr:nvCxnSpPr>
        <xdr:cNvPr id="461" name="直線コネクタ 460"/>
        <xdr:cNvCxnSpPr/>
      </xdr:nvCxnSpPr>
      <xdr:spPr>
        <a:xfrm>
          <a:off x="9639300" y="1679149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160846</xdr:rowOff>
    </xdr:from>
    <xdr:to>
      <xdr:col>50</xdr:col>
      <xdr:colOff>114300</xdr:colOff>
      <xdr:row>98</xdr:row>
      <xdr:rowOff>143002</xdr:rowOff>
    </xdr:to>
    <xdr:cxnSp macro="">
      <xdr:nvCxnSpPr>
        <xdr:cNvPr id="464" name="直線コネクタ 463"/>
        <xdr:cNvCxnSpPr/>
      </xdr:nvCxnSpPr>
      <xdr:spPr>
        <a:xfrm flipV="1">
          <a:off x="8750300" y="16791496"/>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134683</xdr:rowOff>
    </xdr:from>
    <xdr:to>
      <xdr:col>45</xdr:col>
      <xdr:colOff>177800</xdr:colOff>
      <xdr:row>98</xdr:row>
      <xdr:rowOff>143002</xdr:rowOff>
    </xdr:to>
    <xdr:cxnSp macro="">
      <xdr:nvCxnSpPr>
        <xdr:cNvPr id="467" name="直線コネクタ 466"/>
        <xdr:cNvCxnSpPr/>
      </xdr:nvCxnSpPr>
      <xdr:spPr>
        <a:xfrm>
          <a:off x="7861300" y="16936783"/>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112331</xdr:rowOff>
    </xdr:from>
    <xdr:to>
      <xdr:col>55</xdr:col>
      <xdr:colOff>50800</xdr:colOff>
      <xdr:row>98</xdr:row>
      <xdr:rowOff>42481</xdr:rowOff>
    </xdr:to>
    <xdr:sp macro="" textlink="">
      <xdr:nvSpPr>
        <xdr:cNvPr id="477" name="楕円 476"/>
        <xdr:cNvSpPr/>
      </xdr:nvSpPr>
      <xdr:spPr>
        <a:xfrm>
          <a:off x="104267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90758</xdr:rowOff>
    </xdr:from>
    <xdr:ext cx="534377" cy="259045"/>
    <xdr:sp macro="" textlink="">
      <xdr:nvSpPr>
        <xdr:cNvPr id="478" name="普通建設事業費 （ うち更新整備　）該当値テキスト"/>
        <xdr:cNvSpPr txBox="1"/>
      </xdr:nvSpPr>
      <xdr:spPr>
        <a:xfrm>
          <a:off x="10528300"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110046</xdr:rowOff>
    </xdr:from>
    <xdr:to>
      <xdr:col>50</xdr:col>
      <xdr:colOff>165100</xdr:colOff>
      <xdr:row>98</xdr:row>
      <xdr:rowOff>40196</xdr:rowOff>
    </xdr:to>
    <xdr:sp macro="" textlink="">
      <xdr:nvSpPr>
        <xdr:cNvPr id="479" name="楕円 478"/>
        <xdr:cNvSpPr/>
      </xdr:nvSpPr>
      <xdr:spPr>
        <a:xfrm>
          <a:off x="9588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31323</xdr:rowOff>
    </xdr:from>
    <xdr:ext cx="534377" cy="259045"/>
    <xdr:sp macro="" textlink="">
      <xdr:nvSpPr>
        <xdr:cNvPr id="480" name="テキスト ボックス 479"/>
        <xdr:cNvSpPr txBox="1"/>
      </xdr:nvSpPr>
      <xdr:spPr>
        <a:xfrm>
          <a:off x="9372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92202</xdr:rowOff>
    </xdr:from>
    <xdr:to>
      <xdr:col>46</xdr:col>
      <xdr:colOff>38100</xdr:colOff>
      <xdr:row>99</xdr:row>
      <xdr:rowOff>22352</xdr:rowOff>
    </xdr:to>
    <xdr:sp macro="" textlink="">
      <xdr:nvSpPr>
        <xdr:cNvPr id="481" name="楕円 480"/>
        <xdr:cNvSpPr/>
      </xdr:nvSpPr>
      <xdr:spPr>
        <a:xfrm>
          <a:off x="8699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13479</xdr:rowOff>
    </xdr:from>
    <xdr:ext cx="469744" cy="259045"/>
    <xdr:sp macro="" textlink="">
      <xdr:nvSpPr>
        <xdr:cNvPr id="482" name="テキスト ボックス 481"/>
        <xdr:cNvSpPr txBox="1"/>
      </xdr:nvSpPr>
      <xdr:spPr>
        <a:xfrm>
          <a:off x="8515428" y="169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83883</xdr:rowOff>
    </xdr:from>
    <xdr:to>
      <xdr:col>41</xdr:col>
      <xdr:colOff>101600</xdr:colOff>
      <xdr:row>99</xdr:row>
      <xdr:rowOff>14033</xdr:rowOff>
    </xdr:to>
    <xdr:sp macro="" textlink="">
      <xdr:nvSpPr>
        <xdr:cNvPr id="483" name="楕円 482"/>
        <xdr:cNvSpPr/>
      </xdr:nvSpPr>
      <xdr:spPr>
        <a:xfrm>
          <a:off x="7810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5160</xdr:rowOff>
    </xdr:from>
    <xdr:ext cx="469744" cy="259045"/>
    <xdr:sp macro="" textlink="">
      <xdr:nvSpPr>
        <xdr:cNvPr id="484" name="テキスト ボックス 483"/>
        <xdr:cNvSpPr txBox="1"/>
      </xdr:nvSpPr>
      <xdr:spPr>
        <a:xfrm>
          <a:off x="7626428" y="169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103956</xdr:rowOff>
    </xdr:from>
    <xdr:to>
      <xdr:col>85</xdr:col>
      <xdr:colOff>127000</xdr:colOff>
      <xdr:row>77</xdr:row>
      <xdr:rowOff>115239</xdr:rowOff>
    </xdr:to>
    <xdr:cxnSp macro="">
      <xdr:nvCxnSpPr>
        <xdr:cNvPr id="619" name="直線コネクタ 618"/>
        <xdr:cNvCxnSpPr/>
      </xdr:nvCxnSpPr>
      <xdr:spPr>
        <a:xfrm>
          <a:off x="15481300" y="1330560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102291</xdr:rowOff>
    </xdr:from>
    <xdr:to>
      <xdr:col>81</xdr:col>
      <xdr:colOff>50800</xdr:colOff>
      <xdr:row>77</xdr:row>
      <xdr:rowOff>103956</xdr:rowOff>
    </xdr:to>
    <xdr:cxnSp macro="">
      <xdr:nvCxnSpPr>
        <xdr:cNvPr id="622" name="直線コネクタ 621"/>
        <xdr:cNvCxnSpPr/>
      </xdr:nvCxnSpPr>
      <xdr:spPr>
        <a:xfrm>
          <a:off x="14592300" y="1330394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80623</xdr:rowOff>
    </xdr:from>
    <xdr:to>
      <xdr:col>76</xdr:col>
      <xdr:colOff>114300</xdr:colOff>
      <xdr:row>77</xdr:row>
      <xdr:rowOff>102291</xdr:rowOff>
    </xdr:to>
    <xdr:cxnSp macro="">
      <xdr:nvCxnSpPr>
        <xdr:cNvPr id="625" name="直線コネクタ 624"/>
        <xdr:cNvCxnSpPr/>
      </xdr:nvCxnSpPr>
      <xdr:spPr>
        <a:xfrm>
          <a:off x="13703300" y="1328227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80623</xdr:rowOff>
    </xdr:from>
    <xdr:to>
      <xdr:col>71</xdr:col>
      <xdr:colOff>177800</xdr:colOff>
      <xdr:row>77</xdr:row>
      <xdr:rowOff>98112</xdr:rowOff>
    </xdr:to>
    <xdr:cxnSp macro="">
      <xdr:nvCxnSpPr>
        <xdr:cNvPr id="628" name="直線コネクタ 627"/>
        <xdr:cNvCxnSpPr/>
      </xdr:nvCxnSpPr>
      <xdr:spPr>
        <a:xfrm flipV="1">
          <a:off x="12814300" y="132822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64439</xdr:rowOff>
    </xdr:from>
    <xdr:to>
      <xdr:col>85</xdr:col>
      <xdr:colOff>177800</xdr:colOff>
      <xdr:row>77</xdr:row>
      <xdr:rowOff>166039</xdr:rowOff>
    </xdr:to>
    <xdr:sp macro="" textlink="">
      <xdr:nvSpPr>
        <xdr:cNvPr id="638" name="楕円 637"/>
        <xdr:cNvSpPr/>
      </xdr:nvSpPr>
      <xdr:spPr>
        <a:xfrm>
          <a:off x="162687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150816</xdr:rowOff>
    </xdr:from>
    <xdr:ext cx="534377" cy="259045"/>
    <xdr:sp macro="" textlink="">
      <xdr:nvSpPr>
        <xdr:cNvPr id="639" name="公債費該当値テキスト"/>
        <xdr:cNvSpPr txBox="1"/>
      </xdr:nvSpPr>
      <xdr:spPr>
        <a:xfrm>
          <a:off x="16370300" y="1318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53156</xdr:rowOff>
    </xdr:from>
    <xdr:to>
      <xdr:col>81</xdr:col>
      <xdr:colOff>101600</xdr:colOff>
      <xdr:row>77</xdr:row>
      <xdr:rowOff>154756</xdr:rowOff>
    </xdr:to>
    <xdr:sp macro="" textlink="">
      <xdr:nvSpPr>
        <xdr:cNvPr id="640" name="楕円 639"/>
        <xdr:cNvSpPr/>
      </xdr:nvSpPr>
      <xdr:spPr>
        <a:xfrm>
          <a:off x="15430500" y="13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145883</xdr:rowOff>
    </xdr:from>
    <xdr:ext cx="534377" cy="259045"/>
    <xdr:sp macro="" textlink="">
      <xdr:nvSpPr>
        <xdr:cNvPr id="641" name="テキスト ボックス 640"/>
        <xdr:cNvSpPr txBox="1"/>
      </xdr:nvSpPr>
      <xdr:spPr>
        <a:xfrm>
          <a:off x="15214111" y="133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51491</xdr:rowOff>
    </xdr:from>
    <xdr:to>
      <xdr:col>76</xdr:col>
      <xdr:colOff>165100</xdr:colOff>
      <xdr:row>77</xdr:row>
      <xdr:rowOff>153091</xdr:rowOff>
    </xdr:to>
    <xdr:sp macro="" textlink="">
      <xdr:nvSpPr>
        <xdr:cNvPr id="642" name="楕円 641"/>
        <xdr:cNvSpPr/>
      </xdr:nvSpPr>
      <xdr:spPr>
        <a:xfrm>
          <a:off x="14541500" y="13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144218</xdr:rowOff>
    </xdr:from>
    <xdr:ext cx="534377" cy="259045"/>
    <xdr:sp macro="" textlink="">
      <xdr:nvSpPr>
        <xdr:cNvPr id="643" name="テキスト ボックス 642"/>
        <xdr:cNvSpPr txBox="1"/>
      </xdr:nvSpPr>
      <xdr:spPr>
        <a:xfrm>
          <a:off x="14325111" y="133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29823</xdr:rowOff>
    </xdr:from>
    <xdr:to>
      <xdr:col>72</xdr:col>
      <xdr:colOff>38100</xdr:colOff>
      <xdr:row>77</xdr:row>
      <xdr:rowOff>131423</xdr:rowOff>
    </xdr:to>
    <xdr:sp macro="" textlink="">
      <xdr:nvSpPr>
        <xdr:cNvPr id="644" name="楕円 643"/>
        <xdr:cNvSpPr/>
      </xdr:nvSpPr>
      <xdr:spPr>
        <a:xfrm>
          <a:off x="13652500" y="132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122550</xdr:rowOff>
    </xdr:from>
    <xdr:ext cx="534377" cy="259045"/>
    <xdr:sp macro="" textlink="">
      <xdr:nvSpPr>
        <xdr:cNvPr id="645" name="テキスト ボックス 644"/>
        <xdr:cNvSpPr txBox="1"/>
      </xdr:nvSpPr>
      <xdr:spPr>
        <a:xfrm>
          <a:off x="13436111" y="133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47312</xdr:rowOff>
    </xdr:from>
    <xdr:to>
      <xdr:col>67</xdr:col>
      <xdr:colOff>101600</xdr:colOff>
      <xdr:row>77</xdr:row>
      <xdr:rowOff>148912</xdr:rowOff>
    </xdr:to>
    <xdr:sp macro="" textlink="">
      <xdr:nvSpPr>
        <xdr:cNvPr id="646" name="楕円 645"/>
        <xdr:cNvSpPr/>
      </xdr:nvSpPr>
      <xdr:spPr>
        <a:xfrm>
          <a:off x="12763500" y="132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140039</xdr:rowOff>
    </xdr:from>
    <xdr:ext cx="534377" cy="259045"/>
    <xdr:sp macro="" textlink="">
      <xdr:nvSpPr>
        <xdr:cNvPr id="647" name="テキスト ボックス 646"/>
        <xdr:cNvSpPr txBox="1"/>
      </xdr:nvSpPr>
      <xdr:spPr>
        <a:xfrm>
          <a:off x="12547111" y="133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86099</xdr:rowOff>
    </xdr:from>
    <xdr:to>
      <xdr:col>85</xdr:col>
      <xdr:colOff>127000</xdr:colOff>
      <xdr:row>98</xdr:row>
      <xdr:rowOff>102791</xdr:rowOff>
    </xdr:to>
    <xdr:cxnSp macro="">
      <xdr:nvCxnSpPr>
        <xdr:cNvPr id="674" name="直線コネクタ 673"/>
        <xdr:cNvCxnSpPr/>
      </xdr:nvCxnSpPr>
      <xdr:spPr>
        <a:xfrm>
          <a:off x="15481300" y="16888199"/>
          <a:ext cx="8382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54939</xdr:rowOff>
    </xdr:from>
    <xdr:to>
      <xdr:col>81</xdr:col>
      <xdr:colOff>50800</xdr:colOff>
      <xdr:row>98</xdr:row>
      <xdr:rowOff>86099</xdr:rowOff>
    </xdr:to>
    <xdr:cxnSp macro="">
      <xdr:nvCxnSpPr>
        <xdr:cNvPr id="677" name="直線コネクタ 676"/>
        <xdr:cNvCxnSpPr/>
      </xdr:nvCxnSpPr>
      <xdr:spPr>
        <a:xfrm>
          <a:off x="14592300" y="16857039"/>
          <a:ext cx="8890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54939</xdr:rowOff>
    </xdr:from>
    <xdr:to>
      <xdr:col>76</xdr:col>
      <xdr:colOff>114300</xdr:colOff>
      <xdr:row>98</xdr:row>
      <xdr:rowOff>62218</xdr:rowOff>
    </xdr:to>
    <xdr:cxnSp macro="">
      <xdr:nvCxnSpPr>
        <xdr:cNvPr id="680" name="直線コネクタ 679"/>
        <xdr:cNvCxnSpPr/>
      </xdr:nvCxnSpPr>
      <xdr:spPr>
        <a:xfrm flipV="1">
          <a:off x="13703300" y="16857039"/>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62218</xdr:rowOff>
    </xdr:from>
    <xdr:to>
      <xdr:col>71</xdr:col>
      <xdr:colOff>177800</xdr:colOff>
      <xdr:row>98</xdr:row>
      <xdr:rowOff>64760</xdr:rowOff>
    </xdr:to>
    <xdr:cxnSp macro="">
      <xdr:nvCxnSpPr>
        <xdr:cNvPr id="683" name="直線コネクタ 682"/>
        <xdr:cNvCxnSpPr/>
      </xdr:nvCxnSpPr>
      <xdr:spPr>
        <a:xfrm flipV="1">
          <a:off x="12814300" y="16864318"/>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51991</xdr:rowOff>
    </xdr:from>
    <xdr:to>
      <xdr:col>85</xdr:col>
      <xdr:colOff>177800</xdr:colOff>
      <xdr:row>98</xdr:row>
      <xdr:rowOff>153591</xdr:rowOff>
    </xdr:to>
    <xdr:sp macro="" textlink="">
      <xdr:nvSpPr>
        <xdr:cNvPr id="693" name="楕円 692"/>
        <xdr:cNvSpPr/>
      </xdr:nvSpPr>
      <xdr:spPr>
        <a:xfrm>
          <a:off x="16268700" y="168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35299</xdr:rowOff>
    </xdr:from>
    <xdr:to>
      <xdr:col>81</xdr:col>
      <xdr:colOff>101600</xdr:colOff>
      <xdr:row>98</xdr:row>
      <xdr:rowOff>136899</xdr:rowOff>
    </xdr:to>
    <xdr:sp macro="" textlink="">
      <xdr:nvSpPr>
        <xdr:cNvPr id="695" name="楕円 694"/>
        <xdr:cNvSpPr/>
      </xdr:nvSpPr>
      <xdr:spPr>
        <a:xfrm>
          <a:off x="15430500" y="16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128026</xdr:rowOff>
    </xdr:from>
    <xdr:ext cx="534377" cy="259045"/>
    <xdr:sp macro="" textlink="">
      <xdr:nvSpPr>
        <xdr:cNvPr id="696" name="テキスト ボックス 695"/>
        <xdr:cNvSpPr txBox="1"/>
      </xdr:nvSpPr>
      <xdr:spPr>
        <a:xfrm>
          <a:off x="15214111" y="16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4139</xdr:rowOff>
    </xdr:from>
    <xdr:to>
      <xdr:col>76</xdr:col>
      <xdr:colOff>165100</xdr:colOff>
      <xdr:row>98</xdr:row>
      <xdr:rowOff>105739</xdr:rowOff>
    </xdr:to>
    <xdr:sp macro="" textlink="">
      <xdr:nvSpPr>
        <xdr:cNvPr id="697" name="楕円 696"/>
        <xdr:cNvSpPr/>
      </xdr:nvSpPr>
      <xdr:spPr>
        <a:xfrm>
          <a:off x="14541500" y="16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122266</xdr:rowOff>
    </xdr:from>
    <xdr:ext cx="534377" cy="259045"/>
    <xdr:sp macro="" textlink="">
      <xdr:nvSpPr>
        <xdr:cNvPr id="698" name="テキスト ボックス 697"/>
        <xdr:cNvSpPr txBox="1"/>
      </xdr:nvSpPr>
      <xdr:spPr>
        <a:xfrm>
          <a:off x="14325111" y="165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11418</xdr:rowOff>
    </xdr:from>
    <xdr:to>
      <xdr:col>72</xdr:col>
      <xdr:colOff>38100</xdr:colOff>
      <xdr:row>98</xdr:row>
      <xdr:rowOff>113018</xdr:rowOff>
    </xdr:to>
    <xdr:sp macro="" textlink="">
      <xdr:nvSpPr>
        <xdr:cNvPr id="699" name="楕円 698"/>
        <xdr:cNvSpPr/>
      </xdr:nvSpPr>
      <xdr:spPr>
        <a:xfrm>
          <a:off x="13652500" y="168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129545</xdr:rowOff>
    </xdr:from>
    <xdr:ext cx="534377" cy="259045"/>
    <xdr:sp macro="" textlink="">
      <xdr:nvSpPr>
        <xdr:cNvPr id="700" name="テキスト ボックス 699"/>
        <xdr:cNvSpPr txBox="1"/>
      </xdr:nvSpPr>
      <xdr:spPr>
        <a:xfrm>
          <a:off x="13436111" y="165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13960</xdr:rowOff>
    </xdr:from>
    <xdr:to>
      <xdr:col>67</xdr:col>
      <xdr:colOff>101600</xdr:colOff>
      <xdr:row>98</xdr:row>
      <xdr:rowOff>115560</xdr:rowOff>
    </xdr:to>
    <xdr:sp macro="" textlink="">
      <xdr:nvSpPr>
        <xdr:cNvPr id="701" name="楕円 700"/>
        <xdr:cNvSpPr/>
      </xdr:nvSpPr>
      <xdr:spPr>
        <a:xfrm>
          <a:off x="12763500" y="16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106687</xdr:rowOff>
    </xdr:from>
    <xdr:ext cx="534377" cy="259045"/>
    <xdr:sp macro="" textlink="">
      <xdr:nvSpPr>
        <xdr:cNvPr id="702" name="テキスト ボックス 701"/>
        <xdr:cNvSpPr txBox="1"/>
      </xdr:nvSpPr>
      <xdr:spPr>
        <a:xfrm>
          <a:off x="12547111" y="169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29537</xdr:rowOff>
    </xdr:from>
    <xdr:to>
      <xdr:col>116</xdr:col>
      <xdr:colOff>63500</xdr:colOff>
      <xdr:row>39</xdr:row>
      <xdr:rowOff>98878</xdr:rowOff>
    </xdr:to>
    <xdr:cxnSp macro="">
      <xdr:nvCxnSpPr>
        <xdr:cNvPr id="733" name="直線コネクタ 732"/>
        <xdr:cNvCxnSpPr/>
      </xdr:nvCxnSpPr>
      <xdr:spPr>
        <a:xfrm flipV="1">
          <a:off x="21323300" y="5344487"/>
          <a:ext cx="838200" cy="14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150187</xdr:rowOff>
    </xdr:from>
    <xdr:to>
      <xdr:col>116</xdr:col>
      <xdr:colOff>114300</xdr:colOff>
      <xdr:row>31</xdr:row>
      <xdr:rowOff>80337</xdr:rowOff>
    </xdr:to>
    <xdr:sp macro="" textlink="">
      <xdr:nvSpPr>
        <xdr:cNvPr id="752" name="楕円 751"/>
        <xdr:cNvSpPr/>
      </xdr:nvSpPr>
      <xdr:spPr>
        <a:xfrm>
          <a:off x="22110700" y="52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88845</xdr:rowOff>
    </xdr:from>
    <xdr:ext cx="534377" cy="259045"/>
    <xdr:sp macro="" textlink="">
      <xdr:nvSpPr>
        <xdr:cNvPr id="753" name="投資及び出資金該当値テキスト"/>
        <xdr:cNvSpPr txBox="1"/>
      </xdr:nvSpPr>
      <xdr:spPr>
        <a:xfrm>
          <a:off x="22212300" y="52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60193</xdr:rowOff>
    </xdr:from>
    <xdr:to>
      <xdr:col>116</xdr:col>
      <xdr:colOff>63500</xdr:colOff>
      <xdr:row>58</xdr:row>
      <xdr:rowOff>65862</xdr:rowOff>
    </xdr:to>
    <xdr:cxnSp macro="">
      <xdr:nvCxnSpPr>
        <xdr:cNvPr id="788" name="直線コネクタ 787"/>
        <xdr:cNvCxnSpPr/>
      </xdr:nvCxnSpPr>
      <xdr:spPr>
        <a:xfrm>
          <a:off x="21323300" y="10004293"/>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50683</xdr:rowOff>
    </xdr:from>
    <xdr:to>
      <xdr:col>111</xdr:col>
      <xdr:colOff>177800</xdr:colOff>
      <xdr:row>58</xdr:row>
      <xdr:rowOff>60193</xdr:rowOff>
    </xdr:to>
    <xdr:cxnSp macro="">
      <xdr:nvCxnSpPr>
        <xdr:cNvPr id="791" name="直線コネクタ 790"/>
        <xdr:cNvCxnSpPr/>
      </xdr:nvCxnSpPr>
      <xdr:spPr>
        <a:xfrm>
          <a:off x="20434300" y="999478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50683</xdr:rowOff>
    </xdr:from>
    <xdr:to>
      <xdr:col>107</xdr:col>
      <xdr:colOff>50800</xdr:colOff>
      <xdr:row>58</xdr:row>
      <xdr:rowOff>65770</xdr:rowOff>
    </xdr:to>
    <xdr:cxnSp macro="">
      <xdr:nvCxnSpPr>
        <xdr:cNvPr id="794" name="直線コネクタ 793"/>
        <xdr:cNvCxnSpPr/>
      </xdr:nvCxnSpPr>
      <xdr:spPr>
        <a:xfrm flipV="1">
          <a:off x="19545300" y="999478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65497</xdr:rowOff>
    </xdr:from>
    <xdr:to>
      <xdr:col>102</xdr:col>
      <xdr:colOff>114300</xdr:colOff>
      <xdr:row>58</xdr:row>
      <xdr:rowOff>65770</xdr:rowOff>
    </xdr:to>
    <xdr:cxnSp macro="">
      <xdr:nvCxnSpPr>
        <xdr:cNvPr id="797" name="直線コネクタ 796"/>
        <xdr:cNvCxnSpPr/>
      </xdr:nvCxnSpPr>
      <xdr:spPr>
        <a:xfrm>
          <a:off x="18656300" y="1000959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15062</xdr:rowOff>
    </xdr:from>
    <xdr:to>
      <xdr:col>116</xdr:col>
      <xdr:colOff>114300</xdr:colOff>
      <xdr:row>58</xdr:row>
      <xdr:rowOff>116662</xdr:rowOff>
    </xdr:to>
    <xdr:sp macro="" textlink="">
      <xdr:nvSpPr>
        <xdr:cNvPr id="807" name="楕円 806"/>
        <xdr:cNvSpPr/>
      </xdr:nvSpPr>
      <xdr:spPr>
        <a:xfrm>
          <a:off x="221107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145889</xdr:rowOff>
    </xdr:from>
    <xdr:ext cx="469744" cy="259045"/>
    <xdr:sp macro="" textlink="">
      <xdr:nvSpPr>
        <xdr:cNvPr id="808" name="貸付金該当値テキスト"/>
        <xdr:cNvSpPr txBox="1"/>
      </xdr:nvSpPr>
      <xdr:spPr>
        <a:xfrm>
          <a:off x="22212300" y="974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9393</xdr:rowOff>
    </xdr:from>
    <xdr:to>
      <xdr:col>112</xdr:col>
      <xdr:colOff>38100</xdr:colOff>
      <xdr:row>58</xdr:row>
      <xdr:rowOff>110993</xdr:rowOff>
    </xdr:to>
    <xdr:sp macro="" textlink="">
      <xdr:nvSpPr>
        <xdr:cNvPr id="809" name="楕円 808"/>
        <xdr:cNvSpPr/>
      </xdr:nvSpPr>
      <xdr:spPr>
        <a:xfrm>
          <a:off x="21272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127520</xdr:rowOff>
    </xdr:from>
    <xdr:ext cx="469744" cy="259045"/>
    <xdr:sp macro="" textlink="">
      <xdr:nvSpPr>
        <xdr:cNvPr id="810" name="テキスト ボックス 809"/>
        <xdr:cNvSpPr txBox="1"/>
      </xdr:nvSpPr>
      <xdr:spPr>
        <a:xfrm>
          <a:off x="21088428" y="97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171333</xdr:rowOff>
    </xdr:from>
    <xdr:to>
      <xdr:col>107</xdr:col>
      <xdr:colOff>101600</xdr:colOff>
      <xdr:row>58</xdr:row>
      <xdr:rowOff>101483</xdr:rowOff>
    </xdr:to>
    <xdr:sp macro="" textlink="">
      <xdr:nvSpPr>
        <xdr:cNvPr id="811" name="楕円 810"/>
        <xdr:cNvSpPr/>
      </xdr:nvSpPr>
      <xdr:spPr>
        <a:xfrm>
          <a:off x="20383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118010</xdr:rowOff>
    </xdr:from>
    <xdr:ext cx="469744" cy="259045"/>
    <xdr:sp macro="" textlink="">
      <xdr:nvSpPr>
        <xdr:cNvPr id="812" name="テキスト ボックス 811"/>
        <xdr:cNvSpPr txBox="1"/>
      </xdr:nvSpPr>
      <xdr:spPr>
        <a:xfrm>
          <a:off x="20199428"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14970</xdr:rowOff>
    </xdr:from>
    <xdr:to>
      <xdr:col>102</xdr:col>
      <xdr:colOff>165100</xdr:colOff>
      <xdr:row>58</xdr:row>
      <xdr:rowOff>116570</xdr:rowOff>
    </xdr:to>
    <xdr:sp macro="" textlink="">
      <xdr:nvSpPr>
        <xdr:cNvPr id="813" name="楕円 812"/>
        <xdr:cNvSpPr/>
      </xdr:nvSpPr>
      <xdr:spPr>
        <a:xfrm>
          <a:off x="19494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133097</xdr:rowOff>
    </xdr:from>
    <xdr:ext cx="469744" cy="259045"/>
    <xdr:sp macro="" textlink="">
      <xdr:nvSpPr>
        <xdr:cNvPr id="814" name="テキスト ボックス 813"/>
        <xdr:cNvSpPr txBox="1"/>
      </xdr:nvSpPr>
      <xdr:spPr>
        <a:xfrm>
          <a:off x="19310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14697</xdr:rowOff>
    </xdr:from>
    <xdr:to>
      <xdr:col>98</xdr:col>
      <xdr:colOff>38100</xdr:colOff>
      <xdr:row>58</xdr:row>
      <xdr:rowOff>116297</xdr:rowOff>
    </xdr:to>
    <xdr:sp macro="" textlink="">
      <xdr:nvSpPr>
        <xdr:cNvPr id="815" name="楕円 814"/>
        <xdr:cNvSpPr/>
      </xdr:nvSpPr>
      <xdr:spPr>
        <a:xfrm>
          <a:off x="18605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132824</xdr:rowOff>
    </xdr:from>
    <xdr:ext cx="469744" cy="259045"/>
    <xdr:sp macro="" textlink="">
      <xdr:nvSpPr>
        <xdr:cNvPr id="816" name="テキスト ボックス 815"/>
        <xdr:cNvSpPr txBox="1"/>
      </xdr:nvSpPr>
      <xdr:spPr>
        <a:xfrm>
          <a:off x="18421428" y="973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118737</xdr:rowOff>
    </xdr:from>
    <xdr:to>
      <xdr:col>116</xdr:col>
      <xdr:colOff>63500</xdr:colOff>
      <xdr:row>77</xdr:row>
      <xdr:rowOff>62457</xdr:rowOff>
    </xdr:to>
    <xdr:cxnSp macro="">
      <xdr:nvCxnSpPr>
        <xdr:cNvPr id="844" name="直線コネクタ 843"/>
        <xdr:cNvCxnSpPr/>
      </xdr:nvCxnSpPr>
      <xdr:spPr>
        <a:xfrm>
          <a:off x="21323300" y="13148937"/>
          <a:ext cx="8382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39962</xdr:rowOff>
    </xdr:from>
    <xdr:to>
      <xdr:col>111</xdr:col>
      <xdr:colOff>177800</xdr:colOff>
      <xdr:row>76</xdr:row>
      <xdr:rowOff>118737</xdr:rowOff>
    </xdr:to>
    <xdr:cxnSp macro="">
      <xdr:nvCxnSpPr>
        <xdr:cNvPr id="847" name="直線コネクタ 846"/>
        <xdr:cNvCxnSpPr/>
      </xdr:nvCxnSpPr>
      <xdr:spPr>
        <a:xfrm>
          <a:off x="20434300" y="13070162"/>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39962</xdr:rowOff>
    </xdr:from>
    <xdr:to>
      <xdr:col>107</xdr:col>
      <xdr:colOff>50800</xdr:colOff>
      <xdr:row>77</xdr:row>
      <xdr:rowOff>1671</xdr:rowOff>
    </xdr:to>
    <xdr:cxnSp macro="">
      <xdr:nvCxnSpPr>
        <xdr:cNvPr id="850" name="直線コネクタ 849"/>
        <xdr:cNvCxnSpPr/>
      </xdr:nvCxnSpPr>
      <xdr:spPr>
        <a:xfrm flipV="1">
          <a:off x="19545300" y="13070162"/>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1671</xdr:rowOff>
    </xdr:from>
    <xdr:to>
      <xdr:col>102</xdr:col>
      <xdr:colOff>114300</xdr:colOff>
      <xdr:row>77</xdr:row>
      <xdr:rowOff>40373</xdr:rowOff>
    </xdr:to>
    <xdr:cxnSp macro="">
      <xdr:nvCxnSpPr>
        <xdr:cNvPr id="853" name="直線コネクタ 852"/>
        <xdr:cNvCxnSpPr/>
      </xdr:nvCxnSpPr>
      <xdr:spPr>
        <a:xfrm flipV="1">
          <a:off x="18656300" y="13203321"/>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11657</xdr:rowOff>
    </xdr:from>
    <xdr:to>
      <xdr:col>116</xdr:col>
      <xdr:colOff>114300</xdr:colOff>
      <xdr:row>77</xdr:row>
      <xdr:rowOff>113257</xdr:rowOff>
    </xdr:to>
    <xdr:sp macro="" textlink="">
      <xdr:nvSpPr>
        <xdr:cNvPr id="863" name="楕円 862"/>
        <xdr:cNvSpPr/>
      </xdr:nvSpPr>
      <xdr:spPr>
        <a:xfrm>
          <a:off x="221107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161534</xdr:rowOff>
    </xdr:from>
    <xdr:ext cx="534377" cy="259045"/>
    <xdr:sp macro="" textlink="">
      <xdr:nvSpPr>
        <xdr:cNvPr id="864" name="繰出金該当値テキスト"/>
        <xdr:cNvSpPr txBox="1"/>
      </xdr:nvSpPr>
      <xdr:spPr>
        <a:xfrm>
          <a:off x="22212300" y="131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67937</xdr:rowOff>
    </xdr:from>
    <xdr:to>
      <xdr:col>112</xdr:col>
      <xdr:colOff>38100</xdr:colOff>
      <xdr:row>76</xdr:row>
      <xdr:rowOff>169537</xdr:rowOff>
    </xdr:to>
    <xdr:sp macro="" textlink="">
      <xdr:nvSpPr>
        <xdr:cNvPr id="865" name="楕円 864"/>
        <xdr:cNvSpPr/>
      </xdr:nvSpPr>
      <xdr:spPr>
        <a:xfrm>
          <a:off x="212725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160664</xdr:rowOff>
    </xdr:from>
    <xdr:ext cx="534377" cy="259045"/>
    <xdr:sp macro="" textlink="">
      <xdr:nvSpPr>
        <xdr:cNvPr id="866" name="テキスト ボックス 865"/>
        <xdr:cNvSpPr txBox="1"/>
      </xdr:nvSpPr>
      <xdr:spPr>
        <a:xfrm>
          <a:off x="21056111"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160612</xdr:rowOff>
    </xdr:from>
    <xdr:to>
      <xdr:col>107</xdr:col>
      <xdr:colOff>101600</xdr:colOff>
      <xdr:row>76</xdr:row>
      <xdr:rowOff>90762</xdr:rowOff>
    </xdr:to>
    <xdr:sp macro="" textlink="">
      <xdr:nvSpPr>
        <xdr:cNvPr id="867" name="楕円 866"/>
        <xdr:cNvSpPr/>
      </xdr:nvSpPr>
      <xdr:spPr>
        <a:xfrm>
          <a:off x="20383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81889</xdr:rowOff>
    </xdr:from>
    <xdr:ext cx="534377" cy="259045"/>
    <xdr:sp macro="" textlink="">
      <xdr:nvSpPr>
        <xdr:cNvPr id="868" name="テキスト ボックス 867"/>
        <xdr:cNvSpPr txBox="1"/>
      </xdr:nvSpPr>
      <xdr:spPr>
        <a:xfrm>
          <a:off x="20167111" y="131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122321</xdr:rowOff>
    </xdr:from>
    <xdr:to>
      <xdr:col>102</xdr:col>
      <xdr:colOff>165100</xdr:colOff>
      <xdr:row>77</xdr:row>
      <xdr:rowOff>52471</xdr:rowOff>
    </xdr:to>
    <xdr:sp macro="" textlink="">
      <xdr:nvSpPr>
        <xdr:cNvPr id="869" name="楕円 868"/>
        <xdr:cNvSpPr/>
      </xdr:nvSpPr>
      <xdr:spPr>
        <a:xfrm>
          <a:off x="19494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43598</xdr:rowOff>
    </xdr:from>
    <xdr:ext cx="534377" cy="259045"/>
    <xdr:sp macro="" textlink="">
      <xdr:nvSpPr>
        <xdr:cNvPr id="870" name="テキスト ボックス 869"/>
        <xdr:cNvSpPr txBox="1"/>
      </xdr:nvSpPr>
      <xdr:spPr>
        <a:xfrm>
          <a:off x="19278111" y="132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161023</xdr:rowOff>
    </xdr:from>
    <xdr:to>
      <xdr:col>98</xdr:col>
      <xdr:colOff>38100</xdr:colOff>
      <xdr:row>77</xdr:row>
      <xdr:rowOff>91173</xdr:rowOff>
    </xdr:to>
    <xdr:sp macro="" textlink="">
      <xdr:nvSpPr>
        <xdr:cNvPr id="871" name="楕円 870"/>
        <xdr:cNvSpPr/>
      </xdr:nvSpPr>
      <xdr:spPr>
        <a:xfrm>
          <a:off x="18605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82300</xdr:rowOff>
    </xdr:from>
    <xdr:ext cx="534377" cy="259045"/>
    <xdr:sp macro="" textlink="">
      <xdr:nvSpPr>
        <xdr:cNvPr id="872" name="テキスト ボックス 871"/>
        <xdr:cNvSpPr txBox="1"/>
      </xdr:nvSpPr>
      <xdr:spPr>
        <a:xfrm>
          <a:off x="18389111" y="132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年度歳出決算総額は</a:t>
          </a:r>
          <a:r>
            <a:rPr kumimoji="1" lang="en-US" altLang="ja-JP" sz="1150">
              <a:latin typeface="ＭＳ Ｐゴシック" panose="020B0600070205080204" pitchFamily="50" charset="-128"/>
              <a:ea typeface="ＭＳ Ｐゴシック" panose="020B0600070205080204" pitchFamily="50" charset="-128"/>
            </a:rPr>
            <a:t>10,968,239</a:t>
          </a:r>
          <a:r>
            <a:rPr kumimoji="1" lang="ja-JP" altLang="en-US" sz="1150">
              <a:latin typeface="ＭＳ Ｐゴシック" panose="020B0600070205080204" pitchFamily="50" charset="-128"/>
              <a:ea typeface="ＭＳ Ｐゴシック" panose="020B0600070205080204" pitchFamily="50" charset="-128"/>
            </a:rPr>
            <a:t>千円で、住民一人当たり</a:t>
          </a:r>
          <a:r>
            <a:rPr kumimoji="1" lang="en-US" altLang="ja-JP" sz="1150">
              <a:latin typeface="ＭＳ Ｐゴシック" panose="020B0600070205080204" pitchFamily="50" charset="-128"/>
              <a:ea typeface="ＭＳ Ｐゴシック" panose="020B0600070205080204" pitchFamily="50" charset="-128"/>
            </a:rPr>
            <a:t>290,380</a:t>
          </a:r>
          <a:r>
            <a:rPr kumimoji="1" lang="ja-JP" altLang="en-US" sz="1150">
              <a:latin typeface="ＭＳ Ｐゴシック" panose="020B0600070205080204" pitchFamily="50" charset="-128"/>
              <a:ea typeface="ＭＳ Ｐゴシック" panose="020B0600070205080204" pitchFamily="50" charset="-128"/>
            </a:rPr>
            <a:t>円となっており、平成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年度歳出決算総額の住民一人当たりコスト（</a:t>
          </a:r>
          <a:r>
            <a:rPr kumimoji="1" lang="en-US" altLang="ja-JP" sz="1150">
              <a:latin typeface="ＭＳ Ｐゴシック" panose="020B0600070205080204" pitchFamily="50" charset="-128"/>
              <a:ea typeface="ＭＳ Ｐゴシック" panose="020B0600070205080204" pitchFamily="50" charset="-128"/>
            </a:rPr>
            <a:t>266,675</a:t>
          </a:r>
          <a:r>
            <a:rPr kumimoji="1" lang="ja-JP" altLang="en-US" sz="1150">
              <a:latin typeface="ＭＳ Ｐゴシック" panose="020B0600070205080204" pitchFamily="50" charset="-128"/>
              <a:ea typeface="ＭＳ Ｐゴシック" panose="020B0600070205080204" pitchFamily="50" charset="-128"/>
            </a:rPr>
            <a:t>円）と比較すると、</a:t>
          </a:r>
          <a:r>
            <a:rPr kumimoji="1" lang="en-US" altLang="ja-JP" sz="1150">
              <a:latin typeface="ＭＳ Ｐゴシック" panose="020B0600070205080204" pitchFamily="50" charset="-128"/>
              <a:ea typeface="ＭＳ Ｐゴシック" panose="020B0600070205080204" pitchFamily="50" charset="-128"/>
            </a:rPr>
            <a:t>23,705</a:t>
          </a:r>
          <a:r>
            <a:rPr kumimoji="1" lang="ja-JP" altLang="en-US" sz="1150">
              <a:latin typeface="ＭＳ Ｐゴシック" panose="020B0600070205080204" pitchFamily="50" charset="-128"/>
              <a:ea typeface="ＭＳ Ｐゴシック" panose="020B0600070205080204" pitchFamily="50" charset="-128"/>
            </a:rPr>
            <a:t>円増加したことになる。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これは主に、繰出金と積立金で</a:t>
          </a:r>
          <a:r>
            <a:rPr kumimoji="1" lang="en-US" altLang="ja-JP" sz="1150">
              <a:latin typeface="ＭＳ Ｐゴシック" panose="020B0600070205080204" pitchFamily="50" charset="-128"/>
              <a:ea typeface="ＭＳ Ｐゴシック" panose="020B0600070205080204" pitchFamily="50" charset="-128"/>
            </a:rPr>
            <a:t>8,689</a:t>
          </a:r>
          <a:r>
            <a:rPr kumimoji="1" lang="ja-JP" altLang="en-US" sz="1150">
              <a:latin typeface="ＭＳ Ｐゴシック" panose="020B0600070205080204" pitchFamily="50" charset="-128"/>
              <a:ea typeface="ＭＳ Ｐゴシック" panose="020B0600070205080204" pitchFamily="50" charset="-128"/>
            </a:rPr>
            <a:t>円減少したものの、扶助費、補助費等、普通建設事業費、投資及び出資金で</a:t>
          </a:r>
          <a:r>
            <a:rPr kumimoji="1" lang="en-US" altLang="ja-JP" sz="1150">
              <a:latin typeface="ＭＳ Ｐゴシック" panose="020B0600070205080204" pitchFamily="50" charset="-128"/>
              <a:ea typeface="ＭＳ Ｐゴシック" panose="020B0600070205080204" pitchFamily="50" charset="-128"/>
            </a:rPr>
            <a:t>31,616</a:t>
          </a:r>
          <a:r>
            <a:rPr kumimoji="1" lang="ja-JP" altLang="en-US" sz="1150">
              <a:latin typeface="ＭＳ Ｐゴシック" panose="020B0600070205080204" pitchFamily="50" charset="-128"/>
              <a:ea typeface="ＭＳ Ｐゴシック" panose="020B0600070205080204" pitchFamily="50" charset="-128"/>
            </a:rPr>
            <a:t>円増加したためである。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中でも、投資及び出資金は、住民一人当たり</a:t>
          </a:r>
          <a:r>
            <a:rPr kumimoji="1" lang="en-US" altLang="ja-JP" sz="1150">
              <a:latin typeface="ＭＳ Ｐゴシック" panose="020B0600070205080204" pitchFamily="50" charset="-128"/>
              <a:ea typeface="ＭＳ Ｐゴシック" panose="020B0600070205080204" pitchFamily="50" charset="-128"/>
            </a:rPr>
            <a:t>13,237</a:t>
          </a:r>
          <a:r>
            <a:rPr kumimoji="1" lang="ja-JP" altLang="en-US" sz="1150">
              <a:latin typeface="ＭＳ Ｐゴシック" panose="020B0600070205080204" pitchFamily="50" charset="-128"/>
              <a:ea typeface="ＭＳ Ｐゴシック" panose="020B0600070205080204" pitchFamily="50" charset="-128"/>
            </a:rPr>
            <a:t>円（皆増）となり、唯一類似団体内平均を上回っているが、これは、平成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年度に下水道事業を法適化したことに伴って５億円を一般会計から出資したことによるものである。また、補助費等についても、下水道事業会計に約</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億円の補助金を支出したことにより増加したものである。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普通建設事業費については、平成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までに小中学校の耐震化や保育所の改築などに大規模事業を終えていたことから、近年は類似団体内平均より低い水準で推移していたが、今後は、自由通路等整備事業などの大規模事業に係る経費の増加により、増加が続く見込み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主な構成項目である人件費は、類似団体内平均に近い水準で推移しているが、これは保育所を６箇所、児童館を５箇所備えていることや、消防本部及び消防署を町単独で備えていることにより、とりわけ民生部門や消防部門で人件費が多くなっていることが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今後も引き続き、事務事業等の歳出の徹底的な見直しと第</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次蟹江町総合計画に沿った施策の重点化の両立に努め、活力あるまちづくりを展開しつつ、行政の効率化を進めることにより、更なる財政の健全化に努める。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37,772
36,421
11.09
11,333,238
10,968,239
364,999
7,079,162
8,431,625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85217</xdr:rowOff>
    </xdr:from>
    <xdr:to>
      <xdr:col>24</xdr:col>
      <xdr:colOff>63500</xdr:colOff>
      <xdr:row>36</xdr:row>
      <xdr:rowOff>115697</xdr:rowOff>
    </xdr:to>
    <xdr:cxnSp macro="">
      <xdr:nvCxnSpPr>
        <xdr:cNvPr id="61" name="直線コネクタ 60"/>
        <xdr:cNvCxnSpPr/>
      </xdr:nvCxnSpPr>
      <xdr:spPr>
        <a:xfrm flipV="1">
          <a:off x="3797300" y="625741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36</xdr:row>
      <xdr:rowOff>115697</xdr:rowOff>
    </xdr:to>
    <xdr:cxnSp macro="">
      <xdr:nvCxnSpPr>
        <xdr:cNvPr id="64" name="直線コネクタ 63"/>
        <xdr:cNvCxnSpPr/>
      </xdr:nvCxnSpPr>
      <xdr:spPr>
        <a:xfrm>
          <a:off x="2908300" y="609244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116459</xdr:rowOff>
    </xdr:from>
    <xdr:to>
      <xdr:col>15</xdr:col>
      <xdr:colOff>50800</xdr:colOff>
      <xdr:row>35</xdr:row>
      <xdr:rowOff>91694</xdr:rowOff>
    </xdr:to>
    <xdr:cxnSp macro="">
      <xdr:nvCxnSpPr>
        <xdr:cNvPr id="67" name="直線コネクタ 66"/>
        <xdr:cNvCxnSpPr/>
      </xdr:nvCxnSpPr>
      <xdr:spPr>
        <a:xfrm>
          <a:off x="2019300" y="594575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116459</xdr:rowOff>
    </xdr:from>
    <xdr:to>
      <xdr:col>10</xdr:col>
      <xdr:colOff>114300</xdr:colOff>
      <xdr:row>36</xdr:row>
      <xdr:rowOff>80264</xdr:rowOff>
    </xdr:to>
    <xdr:cxnSp macro="">
      <xdr:nvCxnSpPr>
        <xdr:cNvPr id="70" name="直線コネクタ 69"/>
        <xdr:cNvCxnSpPr/>
      </xdr:nvCxnSpPr>
      <xdr:spPr>
        <a:xfrm flipV="1">
          <a:off x="1130300" y="5945759"/>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34417</xdr:rowOff>
    </xdr:from>
    <xdr:to>
      <xdr:col>24</xdr:col>
      <xdr:colOff>114300</xdr:colOff>
      <xdr:row>36</xdr:row>
      <xdr:rowOff>136017</xdr:rowOff>
    </xdr:to>
    <xdr:sp macro="" textlink="">
      <xdr:nvSpPr>
        <xdr:cNvPr id="80" name="楕円 79"/>
        <xdr:cNvSpPr/>
      </xdr:nvSpPr>
      <xdr:spPr>
        <a:xfrm>
          <a:off x="45847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12844</xdr:rowOff>
    </xdr:from>
    <xdr:ext cx="469744" cy="259045"/>
    <xdr:sp macro="" textlink="">
      <xdr:nvSpPr>
        <xdr:cNvPr id="81" name="議会費該当値テキスト"/>
        <xdr:cNvSpPr txBox="1"/>
      </xdr:nvSpPr>
      <xdr:spPr>
        <a:xfrm>
          <a:off x="4686300"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3" name="テキスト ボックス 82"/>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85" name="テキスト ボックス 84"/>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65659</xdr:rowOff>
    </xdr:from>
    <xdr:to>
      <xdr:col>10</xdr:col>
      <xdr:colOff>165100</xdr:colOff>
      <xdr:row>34</xdr:row>
      <xdr:rowOff>167259</xdr:rowOff>
    </xdr:to>
    <xdr:sp macro="" textlink="">
      <xdr:nvSpPr>
        <xdr:cNvPr id="86" name="楕円 85"/>
        <xdr:cNvSpPr/>
      </xdr:nvSpPr>
      <xdr:spPr>
        <a:xfrm>
          <a:off x="1968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158386</xdr:rowOff>
    </xdr:from>
    <xdr:ext cx="469744" cy="259045"/>
    <xdr:sp macro="" textlink="">
      <xdr:nvSpPr>
        <xdr:cNvPr id="87" name="テキスト ボックス 86"/>
        <xdr:cNvSpPr txBox="1"/>
      </xdr:nvSpPr>
      <xdr:spPr>
        <a:xfrm>
          <a:off x="1784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8" name="楕円 87"/>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9" name="テキスト ボックス 88"/>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135229</xdr:rowOff>
    </xdr:from>
    <xdr:to>
      <xdr:col>24</xdr:col>
      <xdr:colOff>63500</xdr:colOff>
      <xdr:row>58</xdr:row>
      <xdr:rowOff>156966</xdr:rowOff>
    </xdr:to>
    <xdr:cxnSp macro="">
      <xdr:nvCxnSpPr>
        <xdr:cNvPr id="120" name="直線コネクタ 119"/>
        <xdr:cNvCxnSpPr/>
      </xdr:nvCxnSpPr>
      <xdr:spPr>
        <a:xfrm>
          <a:off x="3797300" y="10079329"/>
          <a:ext cx="8382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109841</xdr:rowOff>
    </xdr:from>
    <xdr:to>
      <xdr:col>19</xdr:col>
      <xdr:colOff>177800</xdr:colOff>
      <xdr:row>58</xdr:row>
      <xdr:rowOff>135229</xdr:rowOff>
    </xdr:to>
    <xdr:cxnSp macro="">
      <xdr:nvCxnSpPr>
        <xdr:cNvPr id="123" name="直線コネクタ 122"/>
        <xdr:cNvCxnSpPr/>
      </xdr:nvCxnSpPr>
      <xdr:spPr>
        <a:xfrm>
          <a:off x="2908300" y="10053941"/>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109841</xdr:rowOff>
    </xdr:from>
    <xdr:to>
      <xdr:col>15</xdr:col>
      <xdr:colOff>50800</xdr:colOff>
      <xdr:row>58</xdr:row>
      <xdr:rowOff>127839</xdr:rowOff>
    </xdr:to>
    <xdr:cxnSp macro="">
      <xdr:nvCxnSpPr>
        <xdr:cNvPr id="126" name="直線コネクタ 125"/>
        <xdr:cNvCxnSpPr/>
      </xdr:nvCxnSpPr>
      <xdr:spPr>
        <a:xfrm flipV="1">
          <a:off x="2019300" y="10053941"/>
          <a:ext cx="8890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127839</xdr:rowOff>
    </xdr:from>
    <xdr:to>
      <xdr:col>10</xdr:col>
      <xdr:colOff>114300</xdr:colOff>
      <xdr:row>58</xdr:row>
      <xdr:rowOff>131287</xdr:rowOff>
    </xdr:to>
    <xdr:cxnSp macro="">
      <xdr:nvCxnSpPr>
        <xdr:cNvPr id="129" name="直線コネクタ 128"/>
        <xdr:cNvCxnSpPr/>
      </xdr:nvCxnSpPr>
      <xdr:spPr>
        <a:xfrm flipV="1">
          <a:off x="1130300" y="1007193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106166</xdr:rowOff>
    </xdr:from>
    <xdr:to>
      <xdr:col>24</xdr:col>
      <xdr:colOff>114300</xdr:colOff>
      <xdr:row>59</xdr:row>
      <xdr:rowOff>36316</xdr:rowOff>
    </xdr:to>
    <xdr:sp macro="" textlink="">
      <xdr:nvSpPr>
        <xdr:cNvPr id="139" name="楕円 138"/>
        <xdr:cNvSpPr/>
      </xdr:nvSpPr>
      <xdr:spPr>
        <a:xfrm>
          <a:off x="4584700" y="100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21093</xdr:rowOff>
    </xdr:from>
    <xdr:ext cx="534377" cy="259045"/>
    <xdr:sp macro="" textlink="">
      <xdr:nvSpPr>
        <xdr:cNvPr id="140" name="総務費該当値テキスト"/>
        <xdr:cNvSpPr txBox="1"/>
      </xdr:nvSpPr>
      <xdr:spPr>
        <a:xfrm>
          <a:off x="4686300" y="99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84429</xdr:rowOff>
    </xdr:from>
    <xdr:to>
      <xdr:col>20</xdr:col>
      <xdr:colOff>38100</xdr:colOff>
      <xdr:row>59</xdr:row>
      <xdr:rowOff>14579</xdr:rowOff>
    </xdr:to>
    <xdr:sp macro="" textlink="">
      <xdr:nvSpPr>
        <xdr:cNvPr id="141" name="楕円 140"/>
        <xdr:cNvSpPr/>
      </xdr:nvSpPr>
      <xdr:spPr>
        <a:xfrm>
          <a:off x="3746500" y="10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5706</xdr:rowOff>
    </xdr:from>
    <xdr:ext cx="534377" cy="259045"/>
    <xdr:sp macro="" textlink="">
      <xdr:nvSpPr>
        <xdr:cNvPr id="142" name="テキスト ボックス 141"/>
        <xdr:cNvSpPr txBox="1"/>
      </xdr:nvSpPr>
      <xdr:spPr>
        <a:xfrm>
          <a:off x="3530111" y="101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59041</xdr:rowOff>
    </xdr:from>
    <xdr:to>
      <xdr:col>15</xdr:col>
      <xdr:colOff>101600</xdr:colOff>
      <xdr:row>58</xdr:row>
      <xdr:rowOff>160641</xdr:rowOff>
    </xdr:to>
    <xdr:sp macro="" textlink="">
      <xdr:nvSpPr>
        <xdr:cNvPr id="143" name="楕円 142"/>
        <xdr:cNvSpPr/>
      </xdr:nvSpPr>
      <xdr:spPr>
        <a:xfrm>
          <a:off x="2857500" y="100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151768</xdr:rowOff>
    </xdr:from>
    <xdr:ext cx="534377" cy="259045"/>
    <xdr:sp macro="" textlink="">
      <xdr:nvSpPr>
        <xdr:cNvPr id="144" name="テキスト ボックス 143"/>
        <xdr:cNvSpPr txBox="1"/>
      </xdr:nvSpPr>
      <xdr:spPr>
        <a:xfrm>
          <a:off x="2641111" y="100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77039</xdr:rowOff>
    </xdr:from>
    <xdr:to>
      <xdr:col>10</xdr:col>
      <xdr:colOff>165100</xdr:colOff>
      <xdr:row>59</xdr:row>
      <xdr:rowOff>7189</xdr:rowOff>
    </xdr:to>
    <xdr:sp macro="" textlink="">
      <xdr:nvSpPr>
        <xdr:cNvPr id="145" name="楕円 144"/>
        <xdr:cNvSpPr/>
      </xdr:nvSpPr>
      <xdr:spPr>
        <a:xfrm>
          <a:off x="1968500" y="10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169766</xdr:rowOff>
    </xdr:from>
    <xdr:ext cx="534377" cy="259045"/>
    <xdr:sp macro="" textlink="">
      <xdr:nvSpPr>
        <xdr:cNvPr id="146" name="テキスト ボックス 145"/>
        <xdr:cNvSpPr txBox="1"/>
      </xdr:nvSpPr>
      <xdr:spPr>
        <a:xfrm>
          <a:off x="1752111" y="101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80487</xdr:rowOff>
    </xdr:from>
    <xdr:to>
      <xdr:col>6</xdr:col>
      <xdr:colOff>38100</xdr:colOff>
      <xdr:row>59</xdr:row>
      <xdr:rowOff>10637</xdr:rowOff>
    </xdr:to>
    <xdr:sp macro="" textlink="">
      <xdr:nvSpPr>
        <xdr:cNvPr id="147" name="楕円 146"/>
        <xdr:cNvSpPr/>
      </xdr:nvSpPr>
      <xdr:spPr>
        <a:xfrm>
          <a:off x="1079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1764</xdr:rowOff>
    </xdr:from>
    <xdr:ext cx="534377" cy="259045"/>
    <xdr:sp macro="" textlink="">
      <xdr:nvSpPr>
        <xdr:cNvPr id="148" name="テキスト ボックス 147"/>
        <xdr:cNvSpPr txBox="1"/>
      </xdr:nvSpPr>
      <xdr:spPr>
        <a:xfrm>
          <a:off x="863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121272</xdr:rowOff>
    </xdr:from>
    <xdr:to>
      <xdr:col>24</xdr:col>
      <xdr:colOff>63500</xdr:colOff>
      <xdr:row>78</xdr:row>
      <xdr:rowOff>50037</xdr:rowOff>
    </xdr:to>
    <xdr:cxnSp macro="">
      <xdr:nvCxnSpPr>
        <xdr:cNvPr id="178" name="直線コネクタ 177"/>
        <xdr:cNvCxnSpPr/>
      </xdr:nvCxnSpPr>
      <xdr:spPr>
        <a:xfrm flipV="1">
          <a:off x="3797300" y="13322922"/>
          <a:ext cx="838200" cy="1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50037</xdr:rowOff>
    </xdr:from>
    <xdr:to>
      <xdr:col>19</xdr:col>
      <xdr:colOff>177800</xdr:colOff>
      <xdr:row>78</xdr:row>
      <xdr:rowOff>152349</xdr:rowOff>
    </xdr:to>
    <xdr:cxnSp macro="">
      <xdr:nvCxnSpPr>
        <xdr:cNvPr id="181" name="直線コネクタ 180"/>
        <xdr:cNvCxnSpPr/>
      </xdr:nvCxnSpPr>
      <xdr:spPr>
        <a:xfrm flipV="1">
          <a:off x="2908300" y="13423137"/>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163474</xdr:rowOff>
    </xdr:to>
    <xdr:cxnSp macro="">
      <xdr:nvCxnSpPr>
        <xdr:cNvPr id="184" name="直線コネクタ 183"/>
        <xdr:cNvCxnSpPr/>
      </xdr:nvCxnSpPr>
      <xdr:spPr>
        <a:xfrm flipV="1">
          <a:off x="2019300" y="1352544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144565</xdr:rowOff>
    </xdr:from>
    <xdr:to>
      <xdr:col>10</xdr:col>
      <xdr:colOff>114300</xdr:colOff>
      <xdr:row>78</xdr:row>
      <xdr:rowOff>163474</xdr:rowOff>
    </xdr:to>
    <xdr:cxnSp macro="">
      <xdr:nvCxnSpPr>
        <xdr:cNvPr id="187" name="直線コネクタ 186"/>
        <xdr:cNvCxnSpPr/>
      </xdr:nvCxnSpPr>
      <xdr:spPr>
        <a:xfrm>
          <a:off x="1130300" y="13517665"/>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70472</xdr:rowOff>
    </xdr:from>
    <xdr:to>
      <xdr:col>24</xdr:col>
      <xdr:colOff>114300</xdr:colOff>
      <xdr:row>78</xdr:row>
      <xdr:rowOff>622</xdr:rowOff>
    </xdr:to>
    <xdr:sp macro="" textlink="">
      <xdr:nvSpPr>
        <xdr:cNvPr id="197" name="楕円 196"/>
        <xdr:cNvSpPr/>
      </xdr:nvSpPr>
      <xdr:spPr>
        <a:xfrm>
          <a:off x="45847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48899</xdr:rowOff>
    </xdr:from>
    <xdr:ext cx="599010" cy="259045"/>
    <xdr:sp macro="" textlink="">
      <xdr:nvSpPr>
        <xdr:cNvPr id="198" name="民生費該当値テキスト"/>
        <xdr:cNvSpPr txBox="1"/>
      </xdr:nvSpPr>
      <xdr:spPr>
        <a:xfrm>
          <a:off x="4686300" y="1325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170687</xdr:rowOff>
    </xdr:from>
    <xdr:to>
      <xdr:col>20</xdr:col>
      <xdr:colOff>38100</xdr:colOff>
      <xdr:row>78</xdr:row>
      <xdr:rowOff>100837</xdr:rowOff>
    </xdr:to>
    <xdr:sp macro="" textlink="">
      <xdr:nvSpPr>
        <xdr:cNvPr id="199" name="楕円 198"/>
        <xdr:cNvSpPr/>
      </xdr:nvSpPr>
      <xdr:spPr>
        <a:xfrm>
          <a:off x="3746500" y="13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91964</xdr:rowOff>
    </xdr:from>
    <xdr:ext cx="599010" cy="259045"/>
    <xdr:sp macro="" textlink="">
      <xdr:nvSpPr>
        <xdr:cNvPr id="200" name="テキスト ボックス 199"/>
        <xdr:cNvSpPr txBox="1"/>
      </xdr:nvSpPr>
      <xdr:spPr>
        <a:xfrm>
          <a:off x="3497795" y="134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201" name="楕円 200"/>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22826</xdr:rowOff>
    </xdr:from>
    <xdr:ext cx="534377" cy="259045"/>
    <xdr:sp macro="" textlink="">
      <xdr:nvSpPr>
        <xdr:cNvPr id="202" name="テキスト ボックス 201"/>
        <xdr:cNvSpPr txBox="1"/>
      </xdr:nvSpPr>
      <xdr:spPr>
        <a:xfrm>
          <a:off x="2641111" y="135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112674</xdr:rowOff>
    </xdr:from>
    <xdr:to>
      <xdr:col>10</xdr:col>
      <xdr:colOff>165100</xdr:colOff>
      <xdr:row>79</xdr:row>
      <xdr:rowOff>42824</xdr:rowOff>
    </xdr:to>
    <xdr:sp macro="" textlink="">
      <xdr:nvSpPr>
        <xdr:cNvPr id="203" name="楕円 202"/>
        <xdr:cNvSpPr/>
      </xdr:nvSpPr>
      <xdr:spPr>
        <a:xfrm>
          <a:off x="19685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33951</xdr:rowOff>
    </xdr:from>
    <xdr:ext cx="534377" cy="259045"/>
    <xdr:sp macro="" textlink="">
      <xdr:nvSpPr>
        <xdr:cNvPr id="204" name="テキスト ボックス 203"/>
        <xdr:cNvSpPr txBox="1"/>
      </xdr:nvSpPr>
      <xdr:spPr>
        <a:xfrm>
          <a:off x="1752111" y="135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93765</xdr:rowOff>
    </xdr:from>
    <xdr:to>
      <xdr:col>6</xdr:col>
      <xdr:colOff>38100</xdr:colOff>
      <xdr:row>79</xdr:row>
      <xdr:rowOff>23915</xdr:rowOff>
    </xdr:to>
    <xdr:sp macro="" textlink="">
      <xdr:nvSpPr>
        <xdr:cNvPr id="205" name="楕円 204"/>
        <xdr:cNvSpPr/>
      </xdr:nvSpPr>
      <xdr:spPr>
        <a:xfrm>
          <a:off x="1079500" y="134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15042</xdr:rowOff>
    </xdr:from>
    <xdr:ext cx="534377" cy="259045"/>
    <xdr:sp macro="" textlink="">
      <xdr:nvSpPr>
        <xdr:cNvPr id="206" name="テキスト ボックス 205"/>
        <xdr:cNvSpPr txBox="1"/>
      </xdr:nvSpPr>
      <xdr:spPr>
        <a:xfrm>
          <a:off x="863111" y="135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60821</xdr:rowOff>
    </xdr:from>
    <xdr:to>
      <xdr:col>24</xdr:col>
      <xdr:colOff>63500</xdr:colOff>
      <xdr:row>97</xdr:row>
      <xdr:rowOff>63057</xdr:rowOff>
    </xdr:to>
    <xdr:cxnSp macro="">
      <xdr:nvCxnSpPr>
        <xdr:cNvPr id="231" name="直線コネクタ 230"/>
        <xdr:cNvCxnSpPr/>
      </xdr:nvCxnSpPr>
      <xdr:spPr>
        <a:xfrm flipV="1">
          <a:off x="3797300" y="16691471"/>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59113</xdr:rowOff>
    </xdr:from>
    <xdr:to>
      <xdr:col>19</xdr:col>
      <xdr:colOff>177800</xdr:colOff>
      <xdr:row>97</xdr:row>
      <xdr:rowOff>63057</xdr:rowOff>
    </xdr:to>
    <xdr:cxnSp macro="">
      <xdr:nvCxnSpPr>
        <xdr:cNvPr id="234" name="直線コネクタ 233"/>
        <xdr:cNvCxnSpPr/>
      </xdr:nvCxnSpPr>
      <xdr:spPr>
        <a:xfrm>
          <a:off x="2908300" y="16689763"/>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57810</xdr:rowOff>
    </xdr:from>
    <xdr:to>
      <xdr:col>15</xdr:col>
      <xdr:colOff>50800</xdr:colOff>
      <xdr:row>97</xdr:row>
      <xdr:rowOff>59113</xdr:rowOff>
    </xdr:to>
    <xdr:cxnSp macro="">
      <xdr:nvCxnSpPr>
        <xdr:cNvPr id="237" name="直線コネクタ 236"/>
        <xdr:cNvCxnSpPr/>
      </xdr:nvCxnSpPr>
      <xdr:spPr>
        <a:xfrm>
          <a:off x="2019300" y="16688460"/>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47729</xdr:rowOff>
    </xdr:from>
    <xdr:to>
      <xdr:col>10</xdr:col>
      <xdr:colOff>114300</xdr:colOff>
      <xdr:row>97</xdr:row>
      <xdr:rowOff>57810</xdr:rowOff>
    </xdr:to>
    <xdr:cxnSp macro="">
      <xdr:nvCxnSpPr>
        <xdr:cNvPr id="240" name="直線コネクタ 239"/>
        <xdr:cNvCxnSpPr/>
      </xdr:nvCxnSpPr>
      <xdr:spPr>
        <a:xfrm>
          <a:off x="1130300" y="1667837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10021</xdr:rowOff>
    </xdr:from>
    <xdr:to>
      <xdr:col>24</xdr:col>
      <xdr:colOff>114300</xdr:colOff>
      <xdr:row>97</xdr:row>
      <xdr:rowOff>111621</xdr:rowOff>
    </xdr:to>
    <xdr:sp macro="" textlink="">
      <xdr:nvSpPr>
        <xdr:cNvPr id="250" name="楕円 249"/>
        <xdr:cNvSpPr/>
      </xdr:nvSpPr>
      <xdr:spPr>
        <a:xfrm>
          <a:off x="4584700" y="166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12257</xdr:rowOff>
    </xdr:from>
    <xdr:to>
      <xdr:col>20</xdr:col>
      <xdr:colOff>38100</xdr:colOff>
      <xdr:row>97</xdr:row>
      <xdr:rowOff>113857</xdr:rowOff>
    </xdr:to>
    <xdr:sp macro="" textlink="">
      <xdr:nvSpPr>
        <xdr:cNvPr id="252" name="楕円 251"/>
        <xdr:cNvSpPr/>
      </xdr:nvSpPr>
      <xdr:spPr>
        <a:xfrm>
          <a:off x="3746500" y="166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104984</xdr:rowOff>
    </xdr:from>
    <xdr:ext cx="534377" cy="259045"/>
    <xdr:sp macro="" textlink="">
      <xdr:nvSpPr>
        <xdr:cNvPr id="253" name="テキスト ボックス 252"/>
        <xdr:cNvSpPr txBox="1"/>
      </xdr:nvSpPr>
      <xdr:spPr>
        <a:xfrm>
          <a:off x="3530111" y="167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8313</xdr:rowOff>
    </xdr:from>
    <xdr:to>
      <xdr:col>15</xdr:col>
      <xdr:colOff>101600</xdr:colOff>
      <xdr:row>97</xdr:row>
      <xdr:rowOff>109913</xdr:rowOff>
    </xdr:to>
    <xdr:sp macro="" textlink="">
      <xdr:nvSpPr>
        <xdr:cNvPr id="254" name="楕円 253"/>
        <xdr:cNvSpPr/>
      </xdr:nvSpPr>
      <xdr:spPr>
        <a:xfrm>
          <a:off x="2857500" y="166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101040</xdr:rowOff>
    </xdr:from>
    <xdr:ext cx="534377" cy="259045"/>
    <xdr:sp macro="" textlink="">
      <xdr:nvSpPr>
        <xdr:cNvPr id="255" name="テキスト ボックス 254"/>
        <xdr:cNvSpPr txBox="1"/>
      </xdr:nvSpPr>
      <xdr:spPr>
        <a:xfrm>
          <a:off x="2641111" y="167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7010</xdr:rowOff>
    </xdr:from>
    <xdr:to>
      <xdr:col>10</xdr:col>
      <xdr:colOff>165100</xdr:colOff>
      <xdr:row>97</xdr:row>
      <xdr:rowOff>108610</xdr:rowOff>
    </xdr:to>
    <xdr:sp macro="" textlink="">
      <xdr:nvSpPr>
        <xdr:cNvPr id="256" name="楕円 255"/>
        <xdr:cNvSpPr/>
      </xdr:nvSpPr>
      <xdr:spPr>
        <a:xfrm>
          <a:off x="1968500" y="166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99737</xdr:rowOff>
    </xdr:from>
    <xdr:ext cx="534377" cy="259045"/>
    <xdr:sp macro="" textlink="">
      <xdr:nvSpPr>
        <xdr:cNvPr id="257" name="テキスト ボックス 256"/>
        <xdr:cNvSpPr txBox="1"/>
      </xdr:nvSpPr>
      <xdr:spPr>
        <a:xfrm>
          <a:off x="1752111" y="167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168379</xdr:rowOff>
    </xdr:from>
    <xdr:to>
      <xdr:col>6</xdr:col>
      <xdr:colOff>38100</xdr:colOff>
      <xdr:row>97</xdr:row>
      <xdr:rowOff>98529</xdr:rowOff>
    </xdr:to>
    <xdr:sp macro="" textlink="">
      <xdr:nvSpPr>
        <xdr:cNvPr id="258" name="楕円 257"/>
        <xdr:cNvSpPr/>
      </xdr:nvSpPr>
      <xdr:spPr>
        <a:xfrm>
          <a:off x="1079500" y="166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89656</xdr:rowOff>
    </xdr:from>
    <xdr:ext cx="534377" cy="259045"/>
    <xdr:sp macro="" textlink="">
      <xdr:nvSpPr>
        <xdr:cNvPr id="259" name="テキスト ボックス 258"/>
        <xdr:cNvSpPr txBox="1"/>
      </xdr:nvSpPr>
      <xdr:spPr>
        <a:xfrm>
          <a:off x="863111" y="167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50122</xdr:rowOff>
    </xdr:from>
    <xdr:to>
      <xdr:col>55</xdr:col>
      <xdr:colOff>0</xdr:colOff>
      <xdr:row>59</xdr:row>
      <xdr:rowOff>51608</xdr:rowOff>
    </xdr:to>
    <xdr:cxnSp macro="">
      <xdr:nvCxnSpPr>
        <xdr:cNvPr id="347" name="直線コネクタ 346"/>
        <xdr:cNvCxnSpPr/>
      </xdr:nvCxnSpPr>
      <xdr:spPr>
        <a:xfrm>
          <a:off x="9639300" y="1016567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48391</xdr:rowOff>
    </xdr:from>
    <xdr:to>
      <xdr:col>50</xdr:col>
      <xdr:colOff>114300</xdr:colOff>
      <xdr:row>59</xdr:row>
      <xdr:rowOff>50122</xdr:rowOff>
    </xdr:to>
    <xdr:cxnSp macro="">
      <xdr:nvCxnSpPr>
        <xdr:cNvPr id="350" name="直線コネクタ 349"/>
        <xdr:cNvCxnSpPr/>
      </xdr:nvCxnSpPr>
      <xdr:spPr>
        <a:xfrm>
          <a:off x="8750300" y="1016394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47460</xdr:rowOff>
    </xdr:from>
    <xdr:to>
      <xdr:col>45</xdr:col>
      <xdr:colOff>177800</xdr:colOff>
      <xdr:row>59</xdr:row>
      <xdr:rowOff>48391</xdr:rowOff>
    </xdr:to>
    <xdr:cxnSp macro="">
      <xdr:nvCxnSpPr>
        <xdr:cNvPr id="353" name="直線コネクタ 352"/>
        <xdr:cNvCxnSpPr/>
      </xdr:nvCxnSpPr>
      <xdr:spPr>
        <a:xfrm>
          <a:off x="7861300" y="1016301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35001</xdr:rowOff>
    </xdr:from>
    <xdr:to>
      <xdr:col>41</xdr:col>
      <xdr:colOff>50800</xdr:colOff>
      <xdr:row>59</xdr:row>
      <xdr:rowOff>47460</xdr:rowOff>
    </xdr:to>
    <xdr:cxnSp macro="">
      <xdr:nvCxnSpPr>
        <xdr:cNvPr id="356" name="直線コネクタ 355"/>
        <xdr:cNvCxnSpPr/>
      </xdr:nvCxnSpPr>
      <xdr:spPr>
        <a:xfrm>
          <a:off x="6972300" y="1015055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808</xdr:rowOff>
    </xdr:from>
    <xdr:to>
      <xdr:col>55</xdr:col>
      <xdr:colOff>50800</xdr:colOff>
      <xdr:row>59</xdr:row>
      <xdr:rowOff>102408</xdr:rowOff>
    </xdr:to>
    <xdr:sp macro="" textlink="">
      <xdr:nvSpPr>
        <xdr:cNvPr id="366" name="楕円 365"/>
        <xdr:cNvSpPr/>
      </xdr:nvSpPr>
      <xdr:spPr>
        <a:xfrm>
          <a:off x="104267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87185</xdr:rowOff>
    </xdr:from>
    <xdr:ext cx="469744" cy="259045"/>
    <xdr:sp macro="" textlink="">
      <xdr:nvSpPr>
        <xdr:cNvPr id="367" name="農林水産業費該当値テキスト"/>
        <xdr:cNvSpPr txBox="1"/>
      </xdr:nvSpPr>
      <xdr:spPr>
        <a:xfrm>
          <a:off x="10528300" y="1003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170772</xdr:rowOff>
    </xdr:from>
    <xdr:to>
      <xdr:col>50</xdr:col>
      <xdr:colOff>165100</xdr:colOff>
      <xdr:row>59</xdr:row>
      <xdr:rowOff>100922</xdr:rowOff>
    </xdr:to>
    <xdr:sp macro="" textlink="">
      <xdr:nvSpPr>
        <xdr:cNvPr id="368" name="楕円 367"/>
        <xdr:cNvSpPr/>
      </xdr:nvSpPr>
      <xdr:spPr>
        <a:xfrm>
          <a:off x="9588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92049</xdr:rowOff>
    </xdr:from>
    <xdr:ext cx="469744" cy="259045"/>
    <xdr:sp macro="" textlink="">
      <xdr:nvSpPr>
        <xdr:cNvPr id="369" name="テキスト ボックス 368"/>
        <xdr:cNvSpPr txBox="1"/>
      </xdr:nvSpPr>
      <xdr:spPr>
        <a:xfrm>
          <a:off x="9404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169041</xdr:rowOff>
    </xdr:from>
    <xdr:to>
      <xdr:col>46</xdr:col>
      <xdr:colOff>38100</xdr:colOff>
      <xdr:row>59</xdr:row>
      <xdr:rowOff>99191</xdr:rowOff>
    </xdr:to>
    <xdr:sp macro="" textlink="">
      <xdr:nvSpPr>
        <xdr:cNvPr id="370" name="楕円 369"/>
        <xdr:cNvSpPr/>
      </xdr:nvSpPr>
      <xdr:spPr>
        <a:xfrm>
          <a:off x="8699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90318</xdr:rowOff>
    </xdr:from>
    <xdr:ext cx="469744" cy="259045"/>
    <xdr:sp macro="" textlink="">
      <xdr:nvSpPr>
        <xdr:cNvPr id="371" name="テキスト ボックス 370"/>
        <xdr:cNvSpPr txBox="1"/>
      </xdr:nvSpPr>
      <xdr:spPr>
        <a:xfrm>
          <a:off x="8515428" y="102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168110</xdr:rowOff>
    </xdr:from>
    <xdr:to>
      <xdr:col>41</xdr:col>
      <xdr:colOff>101600</xdr:colOff>
      <xdr:row>59</xdr:row>
      <xdr:rowOff>98260</xdr:rowOff>
    </xdr:to>
    <xdr:sp macro="" textlink="">
      <xdr:nvSpPr>
        <xdr:cNvPr id="372" name="楕円 371"/>
        <xdr:cNvSpPr/>
      </xdr:nvSpPr>
      <xdr:spPr>
        <a:xfrm>
          <a:off x="7810500" y="10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89387</xdr:rowOff>
    </xdr:from>
    <xdr:ext cx="469744" cy="259045"/>
    <xdr:sp macro="" textlink="">
      <xdr:nvSpPr>
        <xdr:cNvPr id="373" name="テキスト ボックス 372"/>
        <xdr:cNvSpPr txBox="1"/>
      </xdr:nvSpPr>
      <xdr:spPr>
        <a:xfrm>
          <a:off x="7626428" y="102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155651</xdr:rowOff>
    </xdr:from>
    <xdr:to>
      <xdr:col>36</xdr:col>
      <xdr:colOff>165100</xdr:colOff>
      <xdr:row>59</xdr:row>
      <xdr:rowOff>85801</xdr:rowOff>
    </xdr:to>
    <xdr:sp macro="" textlink="">
      <xdr:nvSpPr>
        <xdr:cNvPr id="374" name="楕円 373"/>
        <xdr:cNvSpPr/>
      </xdr:nvSpPr>
      <xdr:spPr>
        <a:xfrm>
          <a:off x="6921500" y="10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76928</xdr:rowOff>
    </xdr:from>
    <xdr:ext cx="469744" cy="259045"/>
    <xdr:sp macro="" textlink="">
      <xdr:nvSpPr>
        <xdr:cNvPr id="375" name="テキスト ボックス 374"/>
        <xdr:cNvSpPr txBox="1"/>
      </xdr:nvSpPr>
      <xdr:spPr>
        <a:xfrm>
          <a:off x="6737428" y="101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19762</xdr:rowOff>
    </xdr:from>
    <xdr:to>
      <xdr:col>55</xdr:col>
      <xdr:colOff>0</xdr:colOff>
      <xdr:row>78</xdr:row>
      <xdr:rowOff>61291</xdr:rowOff>
    </xdr:to>
    <xdr:cxnSp macro="">
      <xdr:nvCxnSpPr>
        <xdr:cNvPr id="404" name="直線コネクタ 403"/>
        <xdr:cNvCxnSpPr/>
      </xdr:nvCxnSpPr>
      <xdr:spPr>
        <a:xfrm flipV="1">
          <a:off x="9639300" y="13221412"/>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18695</xdr:rowOff>
    </xdr:from>
    <xdr:to>
      <xdr:col>50</xdr:col>
      <xdr:colOff>114300</xdr:colOff>
      <xdr:row>78</xdr:row>
      <xdr:rowOff>61291</xdr:rowOff>
    </xdr:to>
    <xdr:cxnSp macro="">
      <xdr:nvCxnSpPr>
        <xdr:cNvPr id="407" name="直線コネクタ 406"/>
        <xdr:cNvCxnSpPr/>
      </xdr:nvCxnSpPr>
      <xdr:spPr>
        <a:xfrm>
          <a:off x="8750300" y="1339179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18695</xdr:rowOff>
    </xdr:from>
    <xdr:to>
      <xdr:col>45</xdr:col>
      <xdr:colOff>177800</xdr:colOff>
      <xdr:row>78</xdr:row>
      <xdr:rowOff>64224</xdr:rowOff>
    </xdr:to>
    <xdr:cxnSp macro="">
      <xdr:nvCxnSpPr>
        <xdr:cNvPr id="410" name="直線コネクタ 409"/>
        <xdr:cNvCxnSpPr/>
      </xdr:nvCxnSpPr>
      <xdr:spPr>
        <a:xfrm flipV="1">
          <a:off x="7861300" y="13391795"/>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64224</xdr:rowOff>
    </xdr:from>
    <xdr:to>
      <xdr:col>41</xdr:col>
      <xdr:colOff>50800</xdr:colOff>
      <xdr:row>78</xdr:row>
      <xdr:rowOff>75882</xdr:rowOff>
    </xdr:to>
    <xdr:cxnSp macro="">
      <xdr:nvCxnSpPr>
        <xdr:cNvPr id="413" name="直線コネクタ 412"/>
        <xdr:cNvCxnSpPr/>
      </xdr:nvCxnSpPr>
      <xdr:spPr>
        <a:xfrm flipV="1">
          <a:off x="6972300" y="1343732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140412</xdr:rowOff>
    </xdr:from>
    <xdr:to>
      <xdr:col>55</xdr:col>
      <xdr:colOff>50800</xdr:colOff>
      <xdr:row>77</xdr:row>
      <xdr:rowOff>70562</xdr:rowOff>
    </xdr:to>
    <xdr:sp macro="" textlink="">
      <xdr:nvSpPr>
        <xdr:cNvPr id="423" name="楕円 422"/>
        <xdr:cNvSpPr/>
      </xdr:nvSpPr>
      <xdr:spPr>
        <a:xfrm>
          <a:off x="104267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163289</xdr:rowOff>
    </xdr:from>
    <xdr:ext cx="469744" cy="259045"/>
    <xdr:sp macro="" textlink="">
      <xdr:nvSpPr>
        <xdr:cNvPr id="424" name="商工費該当値テキスト"/>
        <xdr:cNvSpPr txBox="1"/>
      </xdr:nvSpPr>
      <xdr:spPr>
        <a:xfrm>
          <a:off x="10528300"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10491</xdr:rowOff>
    </xdr:from>
    <xdr:to>
      <xdr:col>50</xdr:col>
      <xdr:colOff>165100</xdr:colOff>
      <xdr:row>78</xdr:row>
      <xdr:rowOff>112091</xdr:rowOff>
    </xdr:to>
    <xdr:sp macro="" textlink="">
      <xdr:nvSpPr>
        <xdr:cNvPr id="425" name="楕円 424"/>
        <xdr:cNvSpPr/>
      </xdr:nvSpPr>
      <xdr:spPr>
        <a:xfrm>
          <a:off x="9588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103218</xdr:rowOff>
    </xdr:from>
    <xdr:ext cx="469744" cy="259045"/>
    <xdr:sp macro="" textlink="">
      <xdr:nvSpPr>
        <xdr:cNvPr id="426" name="テキスト ボックス 425"/>
        <xdr:cNvSpPr txBox="1"/>
      </xdr:nvSpPr>
      <xdr:spPr>
        <a:xfrm>
          <a:off x="9404428" y="134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139345</xdr:rowOff>
    </xdr:from>
    <xdr:to>
      <xdr:col>46</xdr:col>
      <xdr:colOff>38100</xdr:colOff>
      <xdr:row>78</xdr:row>
      <xdr:rowOff>69495</xdr:rowOff>
    </xdr:to>
    <xdr:sp macro="" textlink="">
      <xdr:nvSpPr>
        <xdr:cNvPr id="427" name="楕円 426"/>
        <xdr:cNvSpPr/>
      </xdr:nvSpPr>
      <xdr:spPr>
        <a:xfrm>
          <a:off x="86995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60622</xdr:rowOff>
    </xdr:from>
    <xdr:ext cx="469744" cy="259045"/>
    <xdr:sp macro="" textlink="">
      <xdr:nvSpPr>
        <xdr:cNvPr id="428" name="テキスト ボックス 427"/>
        <xdr:cNvSpPr txBox="1"/>
      </xdr:nvSpPr>
      <xdr:spPr>
        <a:xfrm>
          <a:off x="8515428"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13424</xdr:rowOff>
    </xdr:from>
    <xdr:to>
      <xdr:col>41</xdr:col>
      <xdr:colOff>101600</xdr:colOff>
      <xdr:row>78</xdr:row>
      <xdr:rowOff>115024</xdr:rowOff>
    </xdr:to>
    <xdr:sp macro="" textlink="">
      <xdr:nvSpPr>
        <xdr:cNvPr id="429" name="楕円 428"/>
        <xdr:cNvSpPr/>
      </xdr:nvSpPr>
      <xdr:spPr>
        <a:xfrm>
          <a:off x="7810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106151</xdr:rowOff>
    </xdr:from>
    <xdr:ext cx="469744" cy="259045"/>
    <xdr:sp macro="" textlink="">
      <xdr:nvSpPr>
        <xdr:cNvPr id="430" name="テキスト ボックス 429"/>
        <xdr:cNvSpPr txBox="1"/>
      </xdr:nvSpPr>
      <xdr:spPr>
        <a:xfrm>
          <a:off x="7626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25082</xdr:rowOff>
    </xdr:from>
    <xdr:to>
      <xdr:col>36</xdr:col>
      <xdr:colOff>165100</xdr:colOff>
      <xdr:row>78</xdr:row>
      <xdr:rowOff>126682</xdr:rowOff>
    </xdr:to>
    <xdr:sp macro="" textlink="">
      <xdr:nvSpPr>
        <xdr:cNvPr id="431" name="楕円 430"/>
        <xdr:cNvSpPr/>
      </xdr:nvSpPr>
      <xdr:spPr>
        <a:xfrm>
          <a:off x="69215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117809</xdr:rowOff>
    </xdr:from>
    <xdr:ext cx="469744" cy="259045"/>
    <xdr:sp macro="" textlink="">
      <xdr:nvSpPr>
        <xdr:cNvPr id="432" name="テキスト ボックス 431"/>
        <xdr:cNvSpPr txBox="1"/>
      </xdr:nvSpPr>
      <xdr:spPr>
        <a:xfrm>
          <a:off x="6737428" y="134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168821</xdr:rowOff>
    </xdr:from>
    <xdr:to>
      <xdr:col>55</xdr:col>
      <xdr:colOff>0</xdr:colOff>
      <xdr:row>97</xdr:row>
      <xdr:rowOff>104877</xdr:rowOff>
    </xdr:to>
    <xdr:cxnSp macro="">
      <xdr:nvCxnSpPr>
        <xdr:cNvPr id="461" name="直線コネクタ 460"/>
        <xdr:cNvCxnSpPr/>
      </xdr:nvCxnSpPr>
      <xdr:spPr>
        <a:xfrm flipV="1">
          <a:off x="9639300" y="16456571"/>
          <a:ext cx="838200" cy="27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89585</xdr:rowOff>
    </xdr:from>
    <xdr:to>
      <xdr:col>50</xdr:col>
      <xdr:colOff>114300</xdr:colOff>
      <xdr:row>97</xdr:row>
      <xdr:rowOff>104877</xdr:rowOff>
    </xdr:to>
    <xdr:cxnSp macro="">
      <xdr:nvCxnSpPr>
        <xdr:cNvPr id="464" name="直線コネクタ 463"/>
        <xdr:cNvCxnSpPr/>
      </xdr:nvCxnSpPr>
      <xdr:spPr>
        <a:xfrm>
          <a:off x="8750300" y="16720235"/>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89585</xdr:rowOff>
    </xdr:from>
    <xdr:to>
      <xdr:col>45</xdr:col>
      <xdr:colOff>177800</xdr:colOff>
      <xdr:row>97</xdr:row>
      <xdr:rowOff>152133</xdr:rowOff>
    </xdr:to>
    <xdr:cxnSp macro="">
      <xdr:nvCxnSpPr>
        <xdr:cNvPr id="467" name="直線コネクタ 466"/>
        <xdr:cNvCxnSpPr/>
      </xdr:nvCxnSpPr>
      <xdr:spPr>
        <a:xfrm flipV="1">
          <a:off x="7861300" y="16720235"/>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152133</xdr:rowOff>
    </xdr:from>
    <xdr:to>
      <xdr:col>41</xdr:col>
      <xdr:colOff>50800</xdr:colOff>
      <xdr:row>98</xdr:row>
      <xdr:rowOff>26099</xdr:rowOff>
    </xdr:to>
    <xdr:cxnSp macro="">
      <xdr:nvCxnSpPr>
        <xdr:cNvPr id="470" name="直線コネクタ 469"/>
        <xdr:cNvCxnSpPr/>
      </xdr:nvCxnSpPr>
      <xdr:spPr>
        <a:xfrm flipV="1">
          <a:off x="6972300" y="16782783"/>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118021</xdr:rowOff>
    </xdr:from>
    <xdr:to>
      <xdr:col>55</xdr:col>
      <xdr:colOff>50800</xdr:colOff>
      <xdr:row>96</xdr:row>
      <xdr:rowOff>48171</xdr:rowOff>
    </xdr:to>
    <xdr:sp macro="" textlink="">
      <xdr:nvSpPr>
        <xdr:cNvPr id="480" name="楕円 479"/>
        <xdr:cNvSpPr/>
      </xdr:nvSpPr>
      <xdr:spPr>
        <a:xfrm>
          <a:off x="10426700" y="1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140898</xdr:rowOff>
    </xdr:from>
    <xdr:ext cx="534377" cy="259045"/>
    <xdr:sp macro="" textlink="">
      <xdr:nvSpPr>
        <xdr:cNvPr id="481" name="土木費該当値テキスト"/>
        <xdr:cNvSpPr txBox="1"/>
      </xdr:nvSpPr>
      <xdr:spPr>
        <a:xfrm>
          <a:off x="10528300" y="162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54077</xdr:rowOff>
    </xdr:from>
    <xdr:to>
      <xdr:col>50</xdr:col>
      <xdr:colOff>165100</xdr:colOff>
      <xdr:row>97</xdr:row>
      <xdr:rowOff>155677</xdr:rowOff>
    </xdr:to>
    <xdr:sp macro="" textlink="">
      <xdr:nvSpPr>
        <xdr:cNvPr id="482" name="楕円 481"/>
        <xdr:cNvSpPr/>
      </xdr:nvSpPr>
      <xdr:spPr>
        <a:xfrm>
          <a:off x="9588500" y="166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146804</xdr:rowOff>
    </xdr:from>
    <xdr:ext cx="534377" cy="259045"/>
    <xdr:sp macro="" textlink="">
      <xdr:nvSpPr>
        <xdr:cNvPr id="483" name="テキスト ボックス 482"/>
        <xdr:cNvSpPr txBox="1"/>
      </xdr:nvSpPr>
      <xdr:spPr>
        <a:xfrm>
          <a:off x="9372111" y="167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38785</xdr:rowOff>
    </xdr:from>
    <xdr:to>
      <xdr:col>46</xdr:col>
      <xdr:colOff>38100</xdr:colOff>
      <xdr:row>97</xdr:row>
      <xdr:rowOff>140385</xdr:rowOff>
    </xdr:to>
    <xdr:sp macro="" textlink="">
      <xdr:nvSpPr>
        <xdr:cNvPr id="484" name="楕円 483"/>
        <xdr:cNvSpPr/>
      </xdr:nvSpPr>
      <xdr:spPr>
        <a:xfrm>
          <a:off x="8699500" y="166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131512</xdr:rowOff>
    </xdr:from>
    <xdr:ext cx="534377" cy="259045"/>
    <xdr:sp macro="" textlink="">
      <xdr:nvSpPr>
        <xdr:cNvPr id="485" name="テキスト ボックス 484"/>
        <xdr:cNvSpPr txBox="1"/>
      </xdr:nvSpPr>
      <xdr:spPr>
        <a:xfrm>
          <a:off x="8483111" y="167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101333</xdr:rowOff>
    </xdr:from>
    <xdr:to>
      <xdr:col>41</xdr:col>
      <xdr:colOff>101600</xdr:colOff>
      <xdr:row>98</xdr:row>
      <xdr:rowOff>31483</xdr:rowOff>
    </xdr:to>
    <xdr:sp macro="" textlink="">
      <xdr:nvSpPr>
        <xdr:cNvPr id="486" name="楕円 485"/>
        <xdr:cNvSpPr/>
      </xdr:nvSpPr>
      <xdr:spPr>
        <a:xfrm>
          <a:off x="7810500" y="16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22610</xdr:rowOff>
    </xdr:from>
    <xdr:ext cx="534377" cy="259045"/>
    <xdr:sp macro="" textlink="">
      <xdr:nvSpPr>
        <xdr:cNvPr id="487" name="テキスト ボックス 486"/>
        <xdr:cNvSpPr txBox="1"/>
      </xdr:nvSpPr>
      <xdr:spPr>
        <a:xfrm>
          <a:off x="7594111" y="168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146749</xdr:rowOff>
    </xdr:from>
    <xdr:to>
      <xdr:col>36</xdr:col>
      <xdr:colOff>165100</xdr:colOff>
      <xdr:row>98</xdr:row>
      <xdr:rowOff>76899</xdr:rowOff>
    </xdr:to>
    <xdr:sp macro="" textlink="">
      <xdr:nvSpPr>
        <xdr:cNvPr id="488" name="楕円 487"/>
        <xdr:cNvSpPr/>
      </xdr:nvSpPr>
      <xdr:spPr>
        <a:xfrm>
          <a:off x="6921500" y="167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68026</xdr:rowOff>
    </xdr:from>
    <xdr:ext cx="534377" cy="259045"/>
    <xdr:sp macro="" textlink="">
      <xdr:nvSpPr>
        <xdr:cNvPr id="489" name="テキスト ボックス 488"/>
        <xdr:cNvSpPr txBox="1"/>
      </xdr:nvSpPr>
      <xdr:spPr>
        <a:xfrm>
          <a:off x="6705111" y="168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154363</xdr:rowOff>
    </xdr:from>
    <xdr:to>
      <xdr:col>85</xdr:col>
      <xdr:colOff>127000</xdr:colOff>
      <xdr:row>38</xdr:row>
      <xdr:rowOff>169581</xdr:rowOff>
    </xdr:to>
    <xdr:cxnSp macro="">
      <xdr:nvCxnSpPr>
        <xdr:cNvPr id="521" name="直線コネクタ 520"/>
        <xdr:cNvCxnSpPr/>
      </xdr:nvCxnSpPr>
      <xdr:spPr>
        <a:xfrm>
          <a:off x="15481300" y="6669463"/>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109982</xdr:rowOff>
    </xdr:from>
    <xdr:to>
      <xdr:col>81</xdr:col>
      <xdr:colOff>50800</xdr:colOff>
      <xdr:row>38</xdr:row>
      <xdr:rowOff>154363</xdr:rowOff>
    </xdr:to>
    <xdr:cxnSp macro="">
      <xdr:nvCxnSpPr>
        <xdr:cNvPr id="524" name="直線コネクタ 523"/>
        <xdr:cNvCxnSpPr/>
      </xdr:nvCxnSpPr>
      <xdr:spPr>
        <a:xfrm>
          <a:off x="14592300" y="6625082"/>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107566</xdr:rowOff>
    </xdr:from>
    <xdr:to>
      <xdr:col>76</xdr:col>
      <xdr:colOff>114300</xdr:colOff>
      <xdr:row>38</xdr:row>
      <xdr:rowOff>109982</xdr:rowOff>
    </xdr:to>
    <xdr:cxnSp macro="">
      <xdr:nvCxnSpPr>
        <xdr:cNvPr id="527" name="直線コネクタ 526"/>
        <xdr:cNvCxnSpPr/>
      </xdr:nvCxnSpPr>
      <xdr:spPr>
        <a:xfrm>
          <a:off x="13703300" y="662266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107566</xdr:rowOff>
    </xdr:from>
    <xdr:to>
      <xdr:col>71</xdr:col>
      <xdr:colOff>177800</xdr:colOff>
      <xdr:row>39</xdr:row>
      <xdr:rowOff>41010</xdr:rowOff>
    </xdr:to>
    <xdr:cxnSp macro="">
      <xdr:nvCxnSpPr>
        <xdr:cNvPr id="530" name="直線コネクタ 529"/>
        <xdr:cNvCxnSpPr/>
      </xdr:nvCxnSpPr>
      <xdr:spPr>
        <a:xfrm flipV="1">
          <a:off x="12814300" y="6622666"/>
          <a:ext cx="889000" cy="10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118781</xdr:rowOff>
    </xdr:from>
    <xdr:to>
      <xdr:col>85</xdr:col>
      <xdr:colOff>177800</xdr:colOff>
      <xdr:row>39</xdr:row>
      <xdr:rowOff>48931</xdr:rowOff>
    </xdr:to>
    <xdr:sp macro="" textlink="">
      <xdr:nvSpPr>
        <xdr:cNvPr id="540" name="楕円 539"/>
        <xdr:cNvSpPr/>
      </xdr:nvSpPr>
      <xdr:spPr>
        <a:xfrm>
          <a:off x="162687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33708</xdr:rowOff>
    </xdr:from>
    <xdr:ext cx="534377" cy="259045"/>
    <xdr:sp macro="" textlink="">
      <xdr:nvSpPr>
        <xdr:cNvPr id="541" name="消防費該当値テキスト"/>
        <xdr:cNvSpPr txBox="1"/>
      </xdr:nvSpPr>
      <xdr:spPr>
        <a:xfrm>
          <a:off x="16370300" y="65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103563</xdr:rowOff>
    </xdr:from>
    <xdr:to>
      <xdr:col>81</xdr:col>
      <xdr:colOff>101600</xdr:colOff>
      <xdr:row>39</xdr:row>
      <xdr:rowOff>33713</xdr:rowOff>
    </xdr:to>
    <xdr:sp macro="" textlink="">
      <xdr:nvSpPr>
        <xdr:cNvPr id="542" name="楕円 541"/>
        <xdr:cNvSpPr/>
      </xdr:nvSpPr>
      <xdr:spPr>
        <a:xfrm>
          <a:off x="15430500" y="66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24840</xdr:rowOff>
    </xdr:from>
    <xdr:ext cx="534377" cy="259045"/>
    <xdr:sp macro="" textlink="">
      <xdr:nvSpPr>
        <xdr:cNvPr id="543" name="テキスト ボックス 542"/>
        <xdr:cNvSpPr txBox="1"/>
      </xdr:nvSpPr>
      <xdr:spPr>
        <a:xfrm>
          <a:off x="15214111" y="67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59182</xdr:rowOff>
    </xdr:from>
    <xdr:to>
      <xdr:col>76</xdr:col>
      <xdr:colOff>165100</xdr:colOff>
      <xdr:row>38</xdr:row>
      <xdr:rowOff>160782</xdr:rowOff>
    </xdr:to>
    <xdr:sp macro="" textlink="">
      <xdr:nvSpPr>
        <xdr:cNvPr id="544" name="楕円 543"/>
        <xdr:cNvSpPr/>
      </xdr:nvSpPr>
      <xdr:spPr>
        <a:xfrm>
          <a:off x="1454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151909</xdr:rowOff>
    </xdr:from>
    <xdr:ext cx="534377" cy="259045"/>
    <xdr:sp macro="" textlink="">
      <xdr:nvSpPr>
        <xdr:cNvPr id="545" name="テキスト ボックス 544"/>
        <xdr:cNvSpPr txBox="1"/>
      </xdr:nvSpPr>
      <xdr:spPr>
        <a:xfrm>
          <a:off x="14325111" y="66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56766</xdr:rowOff>
    </xdr:from>
    <xdr:to>
      <xdr:col>72</xdr:col>
      <xdr:colOff>38100</xdr:colOff>
      <xdr:row>38</xdr:row>
      <xdr:rowOff>158366</xdr:rowOff>
    </xdr:to>
    <xdr:sp macro="" textlink="">
      <xdr:nvSpPr>
        <xdr:cNvPr id="546" name="楕円 545"/>
        <xdr:cNvSpPr/>
      </xdr:nvSpPr>
      <xdr:spPr>
        <a:xfrm>
          <a:off x="13652500" y="65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149493</xdr:rowOff>
    </xdr:from>
    <xdr:ext cx="534377" cy="259045"/>
    <xdr:sp macro="" textlink="">
      <xdr:nvSpPr>
        <xdr:cNvPr id="547" name="テキスト ボックス 546"/>
        <xdr:cNvSpPr txBox="1"/>
      </xdr:nvSpPr>
      <xdr:spPr>
        <a:xfrm>
          <a:off x="13436111" y="66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161660</xdr:rowOff>
    </xdr:from>
    <xdr:to>
      <xdr:col>67</xdr:col>
      <xdr:colOff>101600</xdr:colOff>
      <xdr:row>39</xdr:row>
      <xdr:rowOff>91810</xdr:rowOff>
    </xdr:to>
    <xdr:sp macro="" textlink="">
      <xdr:nvSpPr>
        <xdr:cNvPr id="548" name="楕円 547"/>
        <xdr:cNvSpPr/>
      </xdr:nvSpPr>
      <xdr:spPr>
        <a:xfrm>
          <a:off x="12763500" y="66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82937</xdr:rowOff>
    </xdr:from>
    <xdr:ext cx="534377" cy="259045"/>
    <xdr:sp macro="" textlink="">
      <xdr:nvSpPr>
        <xdr:cNvPr id="549" name="テキスト ボックス 548"/>
        <xdr:cNvSpPr txBox="1"/>
      </xdr:nvSpPr>
      <xdr:spPr>
        <a:xfrm>
          <a:off x="12547111" y="67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71969</xdr:rowOff>
    </xdr:from>
    <xdr:to>
      <xdr:col>85</xdr:col>
      <xdr:colOff>127000</xdr:colOff>
      <xdr:row>58</xdr:row>
      <xdr:rowOff>142346</xdr:rowOff>
    </xdr:to>
    <xdr:cxnSp macro="">
      <xdr:nvCxnSpPr>
        <xdr:cNvPr id="581" name="直線コネクタ 580"/>
        <xdr:cNvCxnSpPr/>
      </xdr:nvCxnSpPr>
      <xdr:spPr>
        <a:xfrm>
          <a:off x="15481300" y="10016069"/>
          <a:ext cx="8382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71969</xdr:rowOff>
    </xdr:from>
    <xdr:to>
      <xdr:col>81</xdr:col>
      <xdr:colOff>50800</xdr:colOff>
      <xdr:row>58</xdr:row>
      <xdr:rowOff>124955</xdr:rowOff>
    </xdr:to>
    <xdr:cxnSp macro="">
      <xdr:nvCxnSpPr>
        <xdr:cNvPr id="584" name="直線コネクタ 583"/>
        <xdr:cNvCxnSpPr/>
      </xdr:nvCxnSpPr>
      <xdr:spPr>
        <a:xfrm flipV="1">
          <a:off x="14592300" y="10016069"/>
          <a:ext cx="8890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67887</xdr:rowOff>
    </xdr:from>
    <xdr:to>
      <xdr:col>76</xdr:col>
      <xdr:colOff>114300</xdr:colOff>
      <xdr:row>58</xdr:row>
      <xdr:rowOff>124955</xdr:rowOff>
    </xdr:to>
    <xdr:cxnSp macro="">
      <xdr:nvCxnSpPr>
        <xdr:cNvPr id="587" name="直線コネクタ 586"/>
        <xdr:cNvCxnSpPr/>
      </xdr:nvCxnSpPr>
      <xdr:spPr>
        <a:xfrm>
          <a:off x="13703300" y="10011987"/>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67887</xdr:rowOff>
    </xdr:from>
    <xdr:to>
      <xdr:col>71</xdr:col>
      <xdr:colOff>177800</xdr:colOff>
      <xdr:row>58</xdr:row>
      <xdr:rowOff>116970</xdr:rowOff>
    </xdr:to>
    <xdr:cxnSp macro="">
      <xdr:nvCxnSpPr>
        <xdr:cNvPr id="590" name="直線コネクタ 589"/>
        <xdr:cNvCxnSpPr/>
      </xdr:nvCxnSpPr>
      <xdr:spPr>
        <a:xfrm flipV="1">
          <a:off x="12814300" y="10011987"/>
          <a:ext cx="8890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91546</xdr:rowOff>
    </xdr:from>
    <xdr:to>
      <xdr:col>85</xdr:col>
      <xdr:colOff>177800</xdr:colOff>
      <xdr:row>59</xdr:row>
      <xdr:rowOff>21696</xdr:rowOff>
    </xdr:to>
    <xdr:sp macro="" textlink="">
      <xdr:nvSpPr>
        <xdr:cNvPr id="600" name="楕円 599"/>
        <xdr:cNvSpPr/>
      </xdr:nvSpPr>
      <xdr:spPr>
        <a:xfrm>
          <a:off x="162687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6473</xdr:rowOff>
    </xdr:from>
    <xdr:ext cx="534377" cy="259045"/>
    <xdr:sp macro="" textlink="">
      <xdr:nvSpPr>
        <xdr:cNvPr id="601" name="教育費該当値テキスト"/>
        <xdr:cNvSpPr txBox="1"/>
      </xdr:nvSpPr>
      <xdr:spPr>
        <a:xfrm>
          <a:off x="16370300" y="99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21169</xdr:rowOff>
    </xdr:from>
    <xdr:to>
      <xdr:col>81</xdr:col>
      <xdr:colOff>101600</xdr:colOff>
      <xdr:row>58</xdr:row>
      <xdr:rowOff>122769</xdr:rowOff>
    </xdr:to>
    <xdr:sp macro="" textlink="">
      <xdr:nvSpPr>
        <xdr:cNvPr id="602" name="楕円 601"/>
        <xdr:cNvSpPr/>
      </xdr:nvSpPr>
      <xdr:spPr>
        <a:xfrm>
          <a:off x="154305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113896</xdr:rowOff>
    </xdr:from>
    <xdr:ext cx="534377" cy="259045"/>
    <xdr:sp macro="" textlink="">
      <xdr:nvSpPr>
        <xdr:cNvPr id="603" name="テキスト ボックス 602"/>
        <xdr:cNvSpPr txBox="1"/>
      </xdr:nvSpPr>
      <xdr:spPr>
        <a:xfrm>
          <a:off x="15214111" y="100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74155</xdr:rowOff>
    </xdr:from>
    <xdr:to>
      <xdr:col>76</xdr:col>
      <xdr:colOff>165100</xdr:colOff>
      <xdr:row>59</xdr:row>
      <xdr:rowOff>4305</xdr:rowOff>
    </xdr:to>
    <xdr:sp macro="" textlink="">
      <xdr:nvSpPr>
        <xdr:cNvPr id="604" name="楕円 603"/>
        <xdr:cNvSpPr/>
      </xdr:nvSpPr>
      <xdr:spPr>
        <a:xfrm>
          <a:off x="14541500" y="100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166882</xdr:rowOff>
    </xdr:from>
    <xdr:ext cx="534377" cy="259045"/>
    <xdr:sp macro="" textlink="">
      <xdr:nvSpPr>
        <xdr:cNvPr id="605" name="テキスト ボックス 604"/>
        <xdr:cNvSpPr txBox="1"/>
      </xdr:nvSpPr>
      <xdr:spPr>
        <a:xfrm>
          <a:off x="14325111" y="101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17087</xdr:rowOff>
    </xdr:from>
    <xdr:to>
      <xdr:col>72</xdr:col>
      <xdr:colOff>38100</xdr:colOff>
      <xdr:row>58</xdr:row>
      <xdr:rowOff>118687</xdr:rowOff>
    </xdr:to>
    <xdr:sp macro="" textlink="">
      <xdr:nvSpPr>
        <xdr:cNvPr id="606" name="楕円 605"/>
        <xdr:cNvSpPr/>
      </xdr:nvSpPr>
      <xdr:spPr>
        <a:xfrm>
          <a:off x="13652500" y="99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109814</xdr:rowOff>
    </xdr:from>
    <xdr:ext cx="534377" cy="259045"/>
    <xdr:sp macro="" textlink="">
      <xdr:nvSpPr>
        <xdr:cNvPr id="607" name="テキスト ボックス 606"/>
        <xdr:cNvSpPr txBox="1"/>
      </xdr:nvSpPr>
      <xdr:spPr>
        <a:xfrm>
          <a:off x="13436111" y="100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66170</xdr:rowOff>
    </xdr:from>
    <xdr:to>
      <xdr:col>67</xdr:col>
      <xdr:colOff>101600</xdr:colOff>
      <xdr:row>58</xdr:row>
      <xdr:rowOff>167770</xdr:rowOff>
    </xdr:to>
    <xdr:sp macro="" textlink="">
      <xdr:nvSpPr>
        <xdr:cNvPr id="608" name="楕円 607"/>
        <xdr:cNvSpPr/>
      </xdr:nvSpPr>
      <xdr:spPr>
        <a:xfrm>
          <a:off x="12763500" y="1001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158897</xdr:rowOff>
    </xdr:from>
    <xdr:ext cx="534377" cy="259045"/>
    <xdr:sp macro="" textlink="">
      <xdr:nvSpPr>
        <xdr:cNvPr id="609" name="テキスト ボックス 608"/>
        <xdr:cNvSpPr txBox="1"/>
      </xdr:nvSpPr>
      <xdr:spPr>
        <a:xfrm>
          <a:off x="12547111" y="101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103956</xdr:rowOff>
    </xdr:from>
    <xdr:to>
      <xdr:col>85</xdr:col>
      <xdr:colOff>127000</xdr:colOff>
      <xdr:row>97</xdr:row>
      <xdr:rowOff>115239</xdr:rowOff>
    </xdr:to>
    <xdr:cxnSp macro="">
      <xdr:nvCxnSpPr>
        <xdr:cNvPr id="695" name="直線コネクタ 694"/>
        <xdr:cNvCxnSpPr/>
      </xdr:nvCxnSpPr>
      <xdr:spPr>
        <a:xfrm>
          <a:off x="15481300" y="1673460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102291</xdr:rowOff>
    </xdr:from>
    <xdr:to>
      <xdr:col>81</xdr:col>
      <xdr:colOff>50800</xdr:colOff>
      <xdr:row>97</xdr:row>
      <xdr:rowOff>103956</xdr:rowOff>
    </xdr:to>
    <xdr:cxnSp macro="">
      <xdr:nvCxnSpPr>
        <xdr:cNvPr id="698" name="直線コネクタ 697"/>
        <xdr:cNvCxnSpPr/>
      </xdr:nvCxnSpPr>
      <xdr:spPr>
        <a:xfrm>
          <a:off x="14592300" y="1673294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80623</xdr:rowOff>
    </xdr:from>
    <xdr:to>
      <xdr:col>76</xdr:col>
      <xdr:colOff>114300</xdr:colOff>
      <xdr:row>97</xdr:row>
      <xdr:rowOff>102291</xdr:rowOff>
    </xdr:to>
    <xdr:cxnSp macro="">
      <xdr:nvCxnSpPr>
        <xdr:cNvPr id="701" name="直線コネクタ 700"/>
        <xdr:cNvCxnSpPr/>
      </xdr:nvCxnSpPr>
      <xdr:spPr>
        <a:xfrm>
          <a:off x="13703300" y="1671127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80623</xdr:rowOff>
    </xdr:from>
    <xdr:to>
      <xdr:col>71</xdr:col>
      <xdr:colOff>177800</xdr:colOff>
      <xdr:row>97</xdr:row>
      <xdr:rowOff>98112</xdr:rowOff>
    </xdr:to>
    <xdr:cxnSp macro="">
      <xdr:nvCxnSpPr>
        <xdr:cNvPr id="704" name="直線コネクタ 703"/>
        <xdr:cNvCxnSpPr/>
      </xdr:nvCxnSpPr>
      <xdr:spPr>
        <a:xfrm flipV="1">
          <a:off x="12814300" y="167112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64439</xdr:rowOff>
    </xdr:from>
    <xdr:to>
      <xdr:col>85</xdr:col>
      <xdr:colOff>177800</xdr:colOff>
      <xdr:row>97</xdr:row>
      <xdr:rowOff>166039</xdr:rowOff>
    </xdr:to>
    <xdr:sp macro="" textlink="">
      <xdr:nvSpPr>
        <xdr:cNvPr id="714" name="楕円 713"/>
        <xdr:cNvSpPr/>
      </xdr:nvSpPr>
      <xdr:spPr>
        <a:xfrm>
          <a:off x="162687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150816</xdr:rowOff>
    </xdr:from>
    <xdr:ext cx="534377" cy="259045"/>
    <xdr:sp macro="" textlink="">
      <xdr:nvSpPr>
        <xdr:cNvPr id="715" name="公債費該当値テキスト"/>
        <xdr:cNvSpPr txBox="1"/>
      </xdr:nvSpPr>
      <xdr:spPr>
        <a:xfrm>
          <a:off x="16370300" y="166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53156</xdr:rowOff>
    </xdr:from>
    <xdr:to>
      <xdr:col>81</xdr:col>
      <xdr:colOff>101600</xdr:colOff>
      <xdr:row>97</xdr:row>
      <xdr:rowOff>154756</xdr:rowOff>
    </xdr:to>
    <xdr:sp macro="" textlink="">
      <xdr:nvSpPr>
        <xdr:cNvPr id="716" name="楕円 715"/>
        <xdr:cNvSpPr/>
      </xdr:nvSpPr>
      <xdr:spPr>
        <a:xfrm>
          <a:off x="15430500" y="166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145883</xdr:rowOff>
    </xdr:from>
    <xdr:ext cx="534377" cy="259045"/>
    <xdr:sp macro="" textlink="">
      <xdr:nvSpPr>
        <xdr:cNvPr id="717" name="テキスト ボックス 716"/>
        <xdr:cNvSpPr txBox="1"/>
      </xdr:nvSpPr>
      <xdr:spPr>
        <a:xfrm>
          <a:off x="15214111"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51491</xdr:rowOff>
    </xdr:from>
    <xdr:to>
      <xdr:col>76</xdr:col>
      <xdr:colOff>165100</xdr:colOff>
      <xdr:row>97</xdr:row>
      <xdr:rowOff>153091</xdr:rowOff>
    </xdr:to>
    <xdr:sp macro="" textlink="">
      <xdr:nvSpPr>
        <xdr:cNvPr id="718" name="楕円 717"/>
        <xdr:cNvSpPr/>
      </xdr:nvSpPr>
      <xdr:spPr>
        <a:xfrm>
          <a:off x="14541500" y="166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144218</xdr:rowOff>
    </xdr:from>
    <xdr:ext cx="534377" cy="259045"/>
    <xdr:sp macro="" textlink="">
      <xdr:nvSpPr>
        <xdr:cNvPr id="719" name="テキスト ボックス 718"/>
        <xdr:cNvSpPr txBox="1"/>
      </xdr:nvSpPr>
      <xdr:spPr>
        <a:xfrm>
          <a:off x="14325111" y="1677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29823</xdr:rowOff>
    </xdr:from>
    <xdr:to>
      <xdr:col>72</xdr:col>
      <xdr:colOff>38100</xdr:colOff>
      <xdr:row>97</xdr:row>
      <xdr:rowOff>131423</xdr:rowOff>
    </xdr:to>
    <xdr:sp macro="" textlink="">
      <xdr:nvSpPr>
        <xdr:cNvPr id="720" name="楕円 719"/>
        <xdr:cNvSpPr/>
      </xdr:nvSpPr>
      <xdr:spPr>
        <a:xfrm>
          <a:off x="13652500" y="166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122550</xdr:rowOff>
    </xdr:from>
    <xdr:ext cx="534377" cy="259045"/>
    <xdr:sp macro="" textlink="">
      <xdr:nvSpPr>
        <xdr:cNvPr id="721" name="テキスト ボックス 720"/>
        <xdr:cNvSpPr txBox="1"/>
      </xdr:nvSpPr>
      <xdr:spPr>
        <a:xfrm>
          <a:off x="13436111" y="167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47312</xdr:rowOff>
    </xdr:from>
    <xdr:to>
      <xdr:col>67</xdr:col>
      <xdr:colOff>101600</xdr:colOff>
      <xdr:row>97</xdr:row>
      <xdr:rowOff>148912</xdr:rowOff>
    </xdr:to>
    <xdr:sp macro="" textlink="">
      <xdr:nvSpPr>
        <xdr:cNvPr id="722" name="楕円 721"/>
        <xdr:cNvSpPr/>
      </xdr:nvSpPr>
      <xdr:spPr>
        <a:xfrm>
          <a:off x="12763500" y="166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140039</xdr:rowOff>
    </xdr:from>
    <xdr:ext cx="534377" cy="259045"/>
    <xdr:sp macro="" textlink="">
      <xdr:nvSpPr>
        <xdr:cNvPr id="723" name="テキスト ボックス 722"/>
        <xdr:cNvSpPr txBox="1"/>
      </xdr:nvSpPr>
      <xdr:spPr>
        <a:xfrm>
          <a:off x="12547111" y="167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年度までは、全ての費目で住民一人当たりのコストは類似団体内平均を下回って推移していたが、平成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年度に商工費と土木費が類似団体内平均を上回った。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年度に観光交流センター（祭人）の建設事業に着手したことにより、歳出が約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千万円（住民一人当たり</a:t>
          </a:r>
          <a:r>
            <a:rPr kumimoji="1" lang="en-US" altLang="ja-JP" sz="1300">
              <a:latin typeface="ＭＳ Ｐゴシック" panose="020B0600070205080204" pitchFamily="50" charset="-128"/>
              <a:ea typeface="ＭＳ Ｐゴシック" panose="020B0600070205080204" pitchFamily="50" charset="-128"/>
            </a:rPr>
            <a:t>4,290</a:t>
          </a:r>
          <a:r>
            <a:rPr kumimoji="1" lang="ja-JP" altLang="en-US" sz="1300">
              <a:latin typeface="ＭＳ Ｐゴシック" panose="020B0600070205080204" pitchFamily="50" charset="-128"/>
              <a:ea typeface="ＭＳ Ｐゴシック" panose="020B0600070205080204" pitchFamily="50" charset="-128"/>
            </a:rPr>
            <a:t>円）増加している。土木費では、平成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年度に下水道事業を法適化したことに伴い一般会計から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億円（住民一人当たり</a:t>
          </a:r>
          <a:r>
            <a:rPr kumimoji="1" lang="en-US" altLang="ja-JP" sz="1300">
              <a:latin typeface="ＭＳ Ｐゴシック" panose="020B0600070205080204" pitchFamily="50" charset="-128"/>
              <a:ea typeface="ＭＳ Ｐゴシック" panose="020B0600070205080204" pitchFamily="50" charset="-128"/>
            </a:rPr>
            <a:t>13,237</a:t>
          </a:r>
          <a:r>
            <a:rPr kumimoji="1" lang="ja-JP" altLang="en-US" sz="1300">
              <a:latin typeface="ＭＳ Ｐゴシック" panose="020B0600070205080204" pitchFamily="50" charset="-128"/>
              <a:ea typeface="ＭＳ Ｐゴシック" panose="020B0600070205080204" pitchFamily="50" charset="-128"/>
            </a:rPr>
            <a:t>円）を出資している。これが類似団体内平均を上回った要因である。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また、歳出決算の主な構成項目である民生費は、住民一人当たりのコストが平成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16,823</a:t>
          </a:r>
          <a:r>
            <a:rPr kumimoji="1" lang="ja-JP" altLang="en-US" sz="1300">
              <a:latin typeface="ＭＳ Ｐゴシック" panose="020B0600070205080204" pitchFamily="50" charset="-128"/>
              <a:ea typeface="ＭＳ Ｐゴシック" panose="020B0600070205080204" pitchFamily="50" charset="-128"/>
            </a:rPr>
            <a:t>円増加している。これは、子育て環境の充実を図るために保育所を６箇所、児童館を５箇所備えており、これらにかかる人件費や施設の維持管理費の増加していることや、高齢者福祉や児童福祉に重点的に取り組んできたこと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年度には多世代交流施設建設事業が開始したことによるものである。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今後も引き続き、事務事業等の歳出の徹底的な見直しと第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次蟹江町総合計画に沿った施策の重点化の両立に努め、活力あるまちづくりを展開しつつ、行政の効率化を進めることにより、更なる財政の健全化に努める。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今後予想される扶助費や普通建設事業等の増加に備えるため、積立可能額の一部を特定目的基金に積み立てているため、財政調整基金の積立額が取崩額を下回ったことにより、残高が減少している。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概ね</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％で推移しており、良好な状態を保っている。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財政調整基金の積立額が取崩額を下回っているため、平成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年度より増加したものの、依然としてマイナスとなっている。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●今後の見通し</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税収の劇的な伸びが期待できないため、今後も基金を活用しながらの財政運営となる見通しである。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一般会計及び全ての企業会計、特別会計で赤字は生じていない。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年度に事業を開始して以降、現在計画的に整備を行っており、平成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日に一部地域で供用開始され、順次拡大しているところであるため、毎年度、一般会計からの繰出しが必要となっている。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今後も事業が拡大していくため、現在の水準を維持していくためには、一般会計からの基準外繰出が必要となるが、受益者負担の原則にのっとり、適正な使用料や負担金の徴収を引き続き行っていくことが必要不可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各特別会計でも、独立採算制の原則にのっとった事業全体の見直しを推進するとともに、特別会計への繰出基準を検討し、一般会計同様、経常経費の見直しを図り、適正な財政運営、企業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11333238</v>
      </c>
      <c r="BO4" s="410"/>
      <c r="BP4" s="410"/>
      <c r="BQ4" s="410"/>
      <c r="BR4" s="410"/>
      <c r="BS4" s="410"/>
      <c r="BT4" s="410"/>
      <c r="BU4" s="411"/>
      <c r="BV4" s="409">
        <v>10460404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10968239</v>
      </c>
      <c r="BO5" s="447"/>
      <c r="BP5" s="447"/>
      <c r="BQ5" s="447"/>
      <c r="BR5" s="447"/>
      <c r="BS5" s="447"/>
      <c r="BT5" s="447"/>
      <c r="BU5" s="448"/>
      <c r="BV5" s="446">
        <v>10093145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86.3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364999</v>
      </c>
      <c r="BO6" s="447"/>
      <c r="BP6" s="447"/>
      <c r="BQ6" s="447"/>
      <c r="BR6" s="447"/>
      <c r="BS6" s="447"/>
      <c r="BT6" s="447"/>
      <c r="BU6" s="448"/>
      <c r="BV6" s="446">
        <v>367259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93.2</v>
      </c>
      <c r="CU6" s="484"/>
      <c r="CV6" s="484"/>
      <c r="CW6" s="484"/>
      <c r="CX6" s="484"/>
      <c r="CY6" s="484"/>
      <c r="CZ6" s="484"/>
      <c r="DA6" s="485"/>
      <c r="DB6" s="483">
        <v>91.2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19275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7079162</v>
      </c>
      <c r="CU7" s="447"/>
      <c r="CV7" s="447"/>
      <c r="CW7" s="447"/>
      <c r="CX7" s="447"/>
      <c r="CY7" s="447"/>
      <c r="CZ7" s="447"/>
      <c r="DA7" s="448"/>
      <c r="DB7" s="446">
        <v>7040466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364999</v>
      </c>
      <c r="BO8" s="447"/>
      <c r="BP8" s="447"/>
      <c r="BQ8" s="447"/>
      <c r="BR8" s="447"/>
      <c r="BS8" s="447"/>
      <c r="BT8" s="447"/>
      <c r="BU8" s="448"/>
      <c r="BV8" s="446">
        <v>347984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37085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17015</v>
      </c>
      <c r="BO9" s="447"/>
      <c r="BP9" s="447"/>
      <c r="BQ9" s="447"/>
      <c r="BR9" s="447"/>
      <c r="BS9" s="447"/>
      <c r="BT9" s="447"/>
      <c r="BU9" s="448"/>
      <c r="BV9" s="446">
        <v>-41197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9.3000000000000007</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36688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204919</v>
      </c>
      <c r="BO10" s="447"/>
      <c r="BP10" s="447"/>
      <c r="BQ10" s="447"/>
      <c r="BR10" s="447"/>
      <c r="BS10" s="447"/>
      <c r="BT10" s="447"/>
      <c r="BU10" s="448"/>
      <c r="BV10" s="446">
        <v>242711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37772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450000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36421</v>
      </c>
      <c r="S13" s="528"/>
      <c r="T13" s="528"/>
      <c r="U13" s="528"/>
      <c r="V13" s="529"/>
      <c r="W13" s="462" t="s">
        <v>130</v>
      </c>
      <c r="X13" s="463"/>
      <c r="Y13" s="463"/>
      <c r="Z13" s="463"/>
      <c r="AA13" s="463"/>
      <c r="AB13" s="453"/>
      <c r="AC13" s="497">
        <v>178</v>
      </c>
      <c r="AD13" s="498"/>
      <c r="AE13" s="498"/>
      <c r="AF13" s="498"/>
      <c r="AG13" s="537"/>
      <c r="AH13" s="497">
        <v>185</v>
      </c>
      <c r="AI13" s="498"/>
      <c r="AJ13" s="498"/>
      <c r="AK13" s="498"/>
      <c r="AL13" s="499"/>
      <c r="AM13" s="475" t="s">
        <v>131</v>
      </c>
      <c r="AN13" s="476"/>
      <c r="AO13" s="476"/>
      <c r="AP13" s="476"/>
      <c r="AQ13" s="476"/>
      <c r="AR13" s="476"/>
      <c r="AS13" s="476"/>
      <c r="AT13" s="477"/>
      <c r="AU13" s="478" t="s">
        <v>108</v>
      </c>
      <c r="AV13" s="479"/>
      <c r="AW13" s="479"/>
      <c r="AX13" s="479"/>
      <c r="AY13" s="480" t="s">
        <v>132</v>
      </c>
      <c r="AZ13" s="481"/>
      <c r="BA13" s="481"/>
      <c r="BB13" s="481"/>
      <c r="BC13" s="481"/>
      <c r="BD13" s="481"/>
      <c r="BE13" s="481"/>
      <c r="BF13" s="481"/>
      <c r="BG13" s="481"/>
      <c r="BH13" s="481"/>
      <c r="BI13" s="481"/>
      <c r="BJ13" s="481"/>
      <c r="BK13" s="481"/>
      <c r="BL13" s="481"/>
      <c r="BM13" s="482"/>
      <c r="BN13" s="446">
        <v>-178066</v>
      </c>
      <c r="BO13" s="447"/>
      <c r="BP13" s="447"/>
      <c r="BQ13" s="447"/>
      <c r="BR13" s="447"/>
      <c r="BS13" s="447"/>
      <c r="BT13" s="447"/>
      <c r="BU13" s="448"/>
      <c r="BV13" s="446">
        <v>-248486</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5.2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37848</v>
      </c>
      <c r="S14" s="528"/>
      <c r="T14" s="528"/>
      <c r="U14" s="528"/>
      <c r="V14" s="529"/>
      <c r="W14" s="436"/>
      <c r="X14" s="437"/>
      <c r="Y14" s="437"/>
      <c r="Z14" s="437"/>
      <c r="AA14" s="437"/>
      <c r="AB14" s="426"/>
      <c r="AC14" s="530">
        <v>1</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28.2</v>
      </c>
      <c r="CU14" s="542"/>
      <c r="CV14" s="542"/>
      <c r="CW14" s="542"/>
      <c r="CX14" s="542"/>
      <c r="CY14" s="542"/>
      <c r="CZ14" s="542"/>
      <c r="DA14" s="543"/>
      <c r="DB14" s="541">
        <v>11.4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36710</v>
      </c>
      <c r="S15" s="528"/>
      <c r="T15" s="528"/>
      <c r="U15" s="528"/>
      <c r="V15" s="529"/>
      <c r="W15" s="462" t="s">
        <v>136</v>
      </c>
      <c r="X15" s="463"/>
      <c r="Y15" s="463"/>
      <c r="Z15" s="463"/>
      <c r="AA15" s="463"/>
      <c r="AB15" s="453"/>
      <c r="AC15" s="497">
        <v>5193</v>
      </c>
      <c r="AD15" s="498"/>
      <c r="AE15" s="498"/>
      <c r="AF15" s="498"/>
      <c r="AG15" s="537"/>
      <c r="AH15" s="497">
        <v>4979</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4857458</v>
      </c>
      <c r="BO15" s="410"/>
      <c r="BP15" s="410"/>
      <c r="BQ15" s="410"/>
      <c r="BR15" s="410"/>
      <c r="BS15" s="410"/>
      <c r="BT15" s="410"/>
      <c r="BU15" s="411"/>
      <c r="BV15" s="409">
        <v>4839010</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28.4</v>
      </c>
      <c r="AD16" s="531"/>
      <c r="AE16" s="531"/>
      <c r="AF16" s="531"/>
      <c r="AG16" s="532"/>
      <c r="AH16" s="530">
        <v>28.7</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5299333</v>
      </c>
      <c r="BO16" s="447"/>
      <c r="BP16" s="447"/>
      <c r="BQ16" s="447"/>
      <c r="BR16" s="447"/>
      <c r="BS16" s="447"/>
      <c r="BT16" s="447"/>
      <c r="BU16" s="448"/>
      <c r="BV16" s="446">
        <v>5307634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142</v>
      </c>
      <c r="N17" s="551"/>
      <c r="O17" s="551"/>
      <c r="P17" s="551"/>
      <c r="Q17" s="552"/>
      <c r="R17" s="547" t="s">
        <v>143</v>
      </c>
      <c r="S17" s="548"/>
      <c r="T17" s="548"/>
      <c r="U17" s="548"/>
      <c r="V17" s="549"/>
      <c r="W17" s="462" t="s">
        <v>144</v>
      </c>
      <c r="X17" s="463"/>
      <c r="Y17" s="463"/>
      <c r="Z17" s="463"/>
      <c r="AA17" s="463"/>
      <c r="AB17" s="453"/>
      <c r="AC17" s="497">
        <v>12929</v>
      </c>
      <c r="AD17" s="498"/>
      <c r="AE17" s="498"/>
      <c r="AF17" s="498"/>
      <c r="AG17" s="537"/>
      <c r="AH17" s="497">
        <v>12202</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6234796</v>
      </c>
      <c r="BO17" s="447"/>
      <c r="BP17" s="447"/>
      <c r="BQ17" s="447"/>
      <c r="BR17" s="447"/>
      <c r="BS17" s="447"/>
      <c r="BT17" s="447"/>
      <c r="BU17" s="448"/>
      <c r="BV17" s="446">
        <v>6192944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11.09</v>
      </c>
      <c r="M18" s="559"/>
      <c r="N18" s="559"/>
      <c r="O18" s="559"/>
      <c r="P18" s="559"/>
      <c r="Q18" s="559"/>
      <c r="R18" s="560"/>
      <c r="S18" s="560"/>
      <c r="T18" s="560"/>
      <c r="U18" s="560"/>
      <c r="V18" s="561"/>
      <c r="W18" s="464"/>
      <c r="X18" s="465"/>
      <c r="Y18" s="465"/>
      <c r="Z18" s="465"/>
      <c r="AA18" s="465"/>
      <c r="AB18" s="456"/>
      <c r="AC18" s="562">
        <v>70.7</v>
      </c>
      <c r="AD18" s="563"/>
      <c r="AE18" s="563"/>
      <c r="AF18" s="563"/>
      <c r="AG18" s="564"/>
      <c r="AH18" s="562">
        <v>70.3</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6262450</v>
      </c>
      <c r="BO18" s="447"/>
      <c r="BP18" s="447"/>
      <c r="BQ18" s="447"/>
      <c r="BR18" s="447"/>
      <c r="BS18" s="447"/>
      <c r="BT18" s="447"/>
      <c r="BU18" s="448"/>
      <c r="BV18" s="446">
        <v>6066064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3344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8094075</v>
      </c>
      <c r="BO19" s="447"/>
      <c r="BP19" s="447"/>
      <c r="BQ19" s="447"/>
      <c r="BR19" s="447"/>
      <c r="BS19" s="447"/>
      <c r="BT19" s="447"/>
      <c r="BU19" s="448"/>
      <c r="BV19" s="446">
        <v>8120040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14971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8431625</v>
      </c>
      <c r="BO23" s="447"/>
      <c r="BP23" s="447"/>
      <c r="BQ23" s="447"/>
      <c r="BR23" s="447"/>
      <c r="BS23" s="447"/>
      <c r="BT23" s="447"/>
      <c r="BU23" s="448"/>
      <c r="BV23" s="446">
        <v>8204839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8950</v>
      </c>
      <c r="R24" s="498"/>
      <c r="S24" s="498"/>
      <c r="T24" s="498"/>
      <c r="U24" s="498"/>
      <c r="V24" s="537"/>
      <c r="W24" s="596"/>
      <c r="X24" s="584"/>
      <c r="Y24" s="585"/>
      <c r="Z24" s="496" t="s">
        <v>160</v>
      </c>
      <c r="AA24" s="476"/>
      <c r="AB24" s="476"/>
      <c r="AC24" s="476"/>
      <c r="AD24" s="476"/>
      <c r="AE24" s="476"/>
      <c r="AF24" s="476"/>
      <c r="AG24" s="477"/>
      <c r="AH24" s="497">
        <v>282</v>
      </c>
      <c r="AI24" s="498"/>
      <c r="AJ24" s="498"/>
      <c r="AK24" s="498"/>
      <c r="AL24" s="537"/>
      <c r="AM24" s="497">
        <v>740814</v>
      </c>
      <c r="AN24" s="498"/>
      <c r="AO24" s="498"/>
      <c r="AP24" s="498"/>
      <c r="AQ24" s="498"/>
      <c r="AR24" s="537"/>
      <c r="AS24" s="497">
        <v>2627</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6731065</v>
      </c>
      <c r="BO24" s="447"/>
      <c r="BP24" s="447"/>
      <c r="BQ24" s="447"/>
      <c r="BR24" s="447"/>
      <c r="BS24" s="447"/>
      <c r="BT24" s="447"/>
      <c r="BU24" s="448"/>
      <c r="BV24" s="446">
        <v>6747482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7450</v>
      </c>
      <c r="R25" s="498"/>
      <c r="S25" s="498"/>
      <c r="T25" s="498"/>
      <c r="U25" s="498"/>
      <c r="V25" s="537"/>
      <c r="W25" s="596"/>
      <c r="X25" s="584"/>
      <c r="Y25" s="585"/>
      <c r="Z25" s="496" t="s">
        <v>163</v>
      </c>
      <c r="AA25" s="476"/>
      <c r="AB25" s="476"/>
      <c r="AC25" s="476"/>
      <c r="AD25" s="476"/>
      <c r="AE25" s="476"/>
      <c r="AF25" s="476"/>
      <c r="AG25" s="477"/>
      <c r="AH25" s="497">
        <v>54</v>
      </c>
      <c r="AI25" s="498"/>
      <c r="AJ25" s="498"/>
      <c r="AK25" s="498"/>
      <c r="AL25" s="537"/>
      <c r="AM25" s="497">
        <v>147636</v>
      </c>
      <c r="AN25" s="498"/>
      <c r="AO25" s="498"/>
      <c r="AP25" s="498"/>
      <c r="AQ25" s="498"/>
      <c r="AR25" s="537"/>
      <c r="AS25" s="497">
        <v>2734</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2826693</v>
      </c>
      <c r="BO25" s="410"/>
      <c r="BP25" s="410"/>
      <c r="BQ25" s="410"/>
      <c r="BR25" s="410"/>
      <c r="BS25" s="410"/>
      <c r="BT25" s="410"/>
      <c r="BU25" s="411"/>
      <c r="BV25" s="409">
        <v>3113610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165</v>
      </c>
      <c r="F26" s="476"/>
      <c r="G26" s="476"/>
      <c r="H26" s="476"/>
      <c r="I26" s="476"/>
      <c r="J26" s="476"/>
      <c r="K26" s="477"/>
      <c r="L26" s="497">
        <v>1</v>
      </c>
      <c r="M26" s="498"/>
      <c r="N26" s="498"/>
      <c r="O26" s="498"/>
      <c r="P26" s="537"/>
      <c r="Q26" s="497">
        <v>6650</v>
      </c>
      <c r="R26" s="498"/>
      <c r="S26" s="498"/>
      <c r="T26" s="498"/>
      <c r="U26" s="498"/>
      <c r="V26" s="537"/>
      <c r="W26" s="596"/>
      <c r="X26" s="584"/>
      <c r="Y26" s="585"/>
      <c r="Z26" s="496" t="s">
        <v>166</v>
      </c>
      <c r="AA26" s="606"/>
      <c r="AB26" s="606"/>
      <c r="AC26" s="606"/>
      <c r="AD26" s="606"/>
      <c r="AE26" s="606"/>
      <c r="AF26" s="606"/>
      <c r="AG26" s="607"/>
      <c r="AH26" s="497">
        <v>10</v>
      </c>
      <c r="AI26" s="498"/>
      <c r="AJ26" s="498"/>
      <c r="AK26" s="498"/>
      <c r="AL26" s="537"/>
      <c r="AM26" s="497">
        <v>25650</v>
      </c>
      <c r="AN26" s="498"/>
      <c r="AO26" s="498"/>
      <c r="AP26" s="498"/>
      <c r="AQ26" s="498"/>
      <c r="AR26" s="537"/>
      <c r="AS26" s="497">
        <v>2565</v>
      </c>
      <c r="AT26" s="498"/>
      <c r="AU26" s="498"/>
      <c r="AV26" s="498"/>
      <c r="AW26" s="498"/>
      <c r="AX26" s="499"/>
      <c r="AY26" s="449" t="s">
        <v>167</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4100</v>
      </c>
      <c r="R27" s="498"/>
      <c r="S27" s="498"/>
      <c r="T27" s="498"/>
      <c r="U27" s="498"/>
      <c r="V27" s="537"/>
      <c r="W27" s="596"/>
      <c r="X27" s="584"/>
      <c r="Y27" s="585"/>
      <c r="Z27" s="496" t="s">
        <v>170</v>
      </c>
      <c r="AA27" s="476"/>
      <c r="AB27" s="476"/>
      <c r="AC27" s="476"/>
      <c r="AD27" s="476"/>
      <c r="AE27" s="476"/>
      <c r="AF27" s="476"/>
      <c r="AG27" s="477"/>
      <c r="AH27" s="497" t="s">
        <v>121</v>
      </c>
      <c r="AI27" s="498"/>
      <c r="AJ27" s="498"/>
      <c r="AK27" s="498"/>
      <c r="AL27" s="537"/>
      <c r="AM27" s="497" t="s">
        <v>121</v>
      </c>
      <c r="AN27" s="498"/>
      <c r="AO27" s="498"/>
      <c r="AP27" s="498"/>
      <c r="AQ27" s="498"/>
      <c r="AR27" s="537"/>
      <c r="AS27" s="497" t="s">
        <v>121</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769144</v>
      </c>
      <c r="BO27" s="620"/>
      <c r="BP27" s="620"/>
      <c r="BQ27" s="620"/>
      <c r="BR27" s="620"/>
      <c r="BS27" s="620"/>
      <c r="BT27" s="620"/>
      <c r="BU27" s="621"/>
      <c r="BV27" s="619">
        <v>769143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3250</v>
      </c>
      <c r="R28" s="498"/>
      <c r="S28" s="498"/>
      <c r="T28" s="498"/>
      <c r="U28" s="498"/>
      <c r="V28" s="537"/>
      <c r="W28" s="596"/>
      <c r="X28" s="584"/>
      <c r="Y28" s="585"/>
      <c r="Z28" s="496" t="s">
        <v>173</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174</v>
      </c>
      <c r="AZ28" s="623"/>
      <c r="BA28" s="623"/>
      <c r="BB28" s="624"/>
      <c r="BC28" s="406" t="s">
        <v>41</v>
      </c>
      <c r="BD28" s="407"/>
      <c r="BE28" s="407"/>
      <c r="BF28" s="407"/>
      <c r="BG28" s="407"/>
      <c r="BH28" s="407"/>
      <c r="BI28" s="407"/>
      <c r="BJ28" s="407"/>
      <c r="BK28" s="407"/>
      <c r="BL28" s="407"/>
      <c r="BM28" s="408"/>
      <c r="BN28" s="409">
        <v>986524</v>
      </c>
      <c r="BO28" s="410"/>
      <c r="BP28" s="410"/>
      <c r="BQ28" s="410"/>
      <c r="BR28" s="410"/>
      <c r="BS28" s="410"/>
      <c r="BT28" s="410"/>
      <c r="BU28" s="411"/>
      <c r="BV28" s="409">
        <v>1181605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175</v>
      </c>
      <c r="F29" s="476"/>
      <c r="G29" s="476"/>
      <c r="H29" s="476"/>
      <c r="I29" s="476"/>
      <c r="J29" s="476"/>
      <c r="K29" s="477"/>
      <c r="L29" s="497">
        <v>12</v>
      </c>
      <c r="M29" s="498"/>
      <c r="N29" s="498"/>
      <c r="O29" s="498"/>
      <c r="P29" s="537"/>
      <c r="Q29" s="497">
        <v>3000</v>
      </c>
      <c r="R29" s="498"/>
      <c r="S29" s="498"/>
      <c r="T29" s="498"/>
      <c r="U29" s="498"/>
      <c r="V29" s="537"/>
      <c r="W29" s="597"/>
      <c r="X29" s="598"/>
      <c r="Y29" s="599"/>
      <c r="Z29" s="496" t="s">
        <v>176</v>
      </c>
      <c r="AA29" s="476"/>
      <c r="AB29" s="476"/>
      <c r="AC29" s="476"/>
      <c r="AD29" s="476"/>
      <c r="AE29" s="476"/>
      <c r="AF29" s="476"/>
      <c r="AG29" s="477"/>
      <c r="AH29" s="497">
        <v>282</v>
      </c>
      <c r="AI29" s="498"/>
      <c r="AJ29" s="498"/>
      <c r="AK29" s="498"/>
      <c r="AL29" s="537"/>
      <c r="AM29" s="497">
        <v>740814</v>
      </c>
      <c r="AN29" s="498"/>
      <c r="AO29" s="498"/>
      <c r="AP29" s="498"/>
      <c r="AQ29" s="498"/>
      <c r="AR29" s="537"/>
      <c r="AS29" s="497">
        <v>2627</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164093</v>
      </c>
      <c r="BO29" s="447"/>
      <c r="BP29" s="447"/>
      <c r="BQ29" s="447"/>
      <c r="BR29" s="447"/>
      <c r="BS29" s="447"/>
      <c r="BT29" s="447"/>
      <c r="BU29" s="448"/>
      <c r="BV29" s="446">
        <v>144091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90.3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2338814</v>
      </c>
      <c r="BO30" s="620"/>
      <c r="BP30" s="620"/>
      <c r="BQ30" s="620"/>
      <c r="BR30" s="620"/>
      <c r="BS30" s="620"/>
      <c r="BT30" s="620"/>
      <c r="BU30" s="621"/>
      <c r="BV30" s="619">
        <v>2838792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187</v>
      </c>
      <c r="V33" s="470"/>
      <c r="W33" s="435" t="s">
        <v>186</v>
      </c>
      <c r="X33" s="435"/>
      <c r="Y33" s="435"/>
      <c r="Z33" s="435"/>
      <c r="AA33" s="435"/>
      <c r="AB33" s="435"/>
      <c r="AC33" s="435"/>
      <c r="AD33" s="435"/>
      <c r="AE33" s="435"/>
      <c r="AF33" s="435"/>
      <c r="AG33" s="435"/>
      <c r="AH33" s="435"/>
      <c r="AI33" s="435"/>
      <c r="AJ33" s="435"/>
      <c r="AK33" s="435"/>
      <c r="AL33" s="195"/>
      <c r="AM33" s="470" t="s">
        <v>187</v>
      </c>
      <c r="AN33" s="470"/>
      <c r="AO33" s="435" t="s">
        <v>186</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187</v>
      </c>
      <c r="CP33" s="470"/>
      <c r="CQ33" s="435" t="s">
        <v>191</v>
      </c>
      <c r="CR33" s="435"/>
      <c r="CS33" s="435"/>
      <c r="CT33" s="435"/>
      <c r="CU33" s="435"/>
      <c r="CV33" s="435"/>
      <c r="CW33" s="435"/>
      <c r="CX33" s="435"/>
      <c r="CY33" s="435"/>
      <c r="CZ33" s="435"/>
      <c r="DA33" s="435"/>
      <c r="DB33" s="435"/>
      <c r="DC33" s="435"/>
      <c r="DD33" s="435"/>
      <c r="DE33" s="435"/>
      <c r="DF33" s="195"/>
      <c r="DG33" s="631" t="s">
        <v>192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海部地区環境事務組合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介護保険管理特別会計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海部地区急病診療所組合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コミュニティ・プラント事業特別会計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海部地区水防事務組合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海部南部広域事務組合（一般会計）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海部南部広域事務組合（障害者総合支援特別会計）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愛知県市町村職員退職手当組合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愛知県後期高齢者医療広域連合（一般会計）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愛知県後期高齢者医療広域連合（後期高齢者医療特別会計）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Ed0D/QnXTFUSdayl1anZ45mQBMQZw8TqZgMYFLZOD+XbjWjNKfH4YP4C1lCuD7EfIXCDAc4rhqtuV/MjO130w==" saltValue="PTMZzjds6SkwUaXLJiP1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224" t="s">
        <v>542</v>
      </c>
      <c r="D34" s="1224"/>
      <c r="E34" s="1225"/>
      <c r="F34" s="32">
        <v>12.89</v>
      </c>
      <c r="G34" s="33">
        <v>14.31</v>
      </c>
      <c r="H34" s="33">
        <v>14.95</v>
      </c>
      <c r="I34" s="33">
        <v>15.5</v>
      </c>
      <c r="J34" s="34">
        <v>14.84</v>
      </c>
      <c r="K34" s="22"/>
      <c r="L34" s="22"/>
      <c r="M34" s="22"/>
      <c r="N34" s="22"/>
      <c r="O34" s="22"/>
      <c r="P34" s="22"/>
    </row>
    <row r="35" spans="1:16" ht="39" customHeight="1" x14ac:dyDescent="0.15">
      <c r="A35" s="22"/>
      <c r="B35" s="35"/>
      <c r="C35" s="1218" t="s">
        <v>543</v>
      </c>
      <c r="D35" s="1219"/>
      <c r="E35" s="1220"/>
      <c r="F35" s="36" t="s">
        <v>491</v>
      </c>
      <c r="G35" s="37" t="s">
        <v>491</v>
      </c>
      <c r="H35" s="37" t="s">
        <v>491</v>
      </c>
      <c r="I35" s="37" t="s">
        <v>491</v>
      </c>
      <c r="J35" s="38">
        <v>9.73</v>
      </c>
      <c r="K35" s="22"/>
      <c r="L35" s="22"/>
      <c r="M35" s="22"/>
      <c r="N35" s="22"/>
      <c r="O35" s="22"/>
      <c r="P35" s="22"/>
    </row>
    <row r="36" spans="1:16" ht="39" customHeight="1" x14ac:dyDescent="0.15">
      <c r="A36" s="22"/>
      <c r="B36" s="35"/>
      <c r="C36" s="1218" t="s">
        <v>544</v>
      </c>
      <c r="D36" s="1219"/>
      <c r="E36" s="1220"/>
      <c r="F36" s="36">
        <v>6</v>
      </c>
      <c r="G36" s="37">
        <v>6.41</v>
      </c>
      <c r="H36" s="37">
        <v>5.59</v>
      </c>
      <c r="I36" s="37">
        <v>4.91</v>
      </c>
      <c r="J36" s="38">
        <v>5.12</v>
      </c>
      <c r="K36" s="22"/>
      <c r="L36" s="22"/>
      <c r="M36" s="22"/>
      <c r="N36" s="22"/>
      <c r="O36" s="22"/>
      <c r="P36" s="22"/>
    </row>
    <row r="37" spans="1:16" ht="39" customHeight="1" x14ac:dyDescent="0.15">
      <c r="A37" s="22"/>
      <c r="B37" s="35"/>
      <c r="C37" s="1218" t="s">
        <v>545</v>
      </c>
      <c r="D37" s="1219"/>
      <c r="E37" s="1220"/>
      <c r="F37" s="36">
        <v>5.71</v>
      </c>
      <c r="G37" s="37">
        <v>6.16</v>
      </c>
      <c r="H37" s="37">
        <v>6.53</v>
      </c>
      <c r="I37" s="37">
        <v>4.72</v>
      </c>
      <c r="J37" s="38">
        <v>2.94</v>
      </c>
      <c r="K37" s="22"/>
      <c r="L37" s="22"/>
      <c r="M37" s="22"/>
      <c r="N37" s="22"/>
      <c r="O37" s="22"/>
      <c r="P37" s="22"/>
    </row>
    <row r="38" spans="1:16" ht="39" customHeight="1" x14ac:dyDescent="0.15">
      <c r="A38" s="22"/>
      <c r="B38" s="35"/>
      <c r="C38" s="1218" t="s">
        <v>546</v>
      </c>
      <c r="D38" s="1219"/>
      <c r="E38" s="1220"/>
      <c r="F38" s="36">
        <v>1.04</v>
      </c>
      <c r="G38" s="37">
        <v>0.78</v>
      </c>
      <c r="H38" s="37">
        <v>1.38</v>
      </c>
      <c r="I38" s="37">
        <v>1.86</v>
      </c>
      <c r="J38" s="38">
        <v>1.63</v>
      </c>
      <c r="K38" s="22"/>
      <c r="L38" s="22"/>
      <c r="M38" s="22"/>
      <c r="N38" s="22"/>
      <c r="O38" s="22"/>
      <c r="P38" s="22"/>
    </row>
    <row r="39" spans="1:16" ht="39" customHeight="1" x14ac:dyDescent="0.15">
      <c r="A39" s="22"/>
      <c r="B39" s="35"/>
      <c r="C39" s="1218" t="s">
        <v>547</v>
      </c>
      <c r="D39" s="1219"/>
      <c r="E39" s="1220"/>
      <c r="F39" s="36">
        <v>0.06</v>
      </c>
      <c r="G39" s="37">
        <v>0.05</v>
      </c>
      <c r="H39" s="37">
        <v>0.22</v>
      </c>
      <c r="I39" s="37">
        <v>0.03</v>
      </c>
      <c r="J39" s="38">
        <v>7.0000000000000007E-2</v>
      </c>
      <c r="K39" s="22"/>
      <c r="L39" s="22"/>
      <c r="M39" s="22"/>
      <c r="N39" s="22"/>
      <c r="O39" s="22"/>
      <c r="P39" s="22"/>
    </row>
    <row r="40" spans="1:16" ht="39" customHeight="1" x14ac:dyDescent="0.15">
      <c r="A40" s="22"/>
      <c r="B40" s="35"/>
      <c r="C40" s="1218" t="s">
        <v>548</v>
      </c>
      <c r="D40" s="1219"/>
      <c r="E40" s="1220"/>
      <c r="F40" s="36">
        <v>0</v>
      </c>
      <c r="G40" s="37">
        <v>0</v>
      </c>
      <c r="H40" s="37">
        <v>0.01</v>
      </c>
      <c r="I40" s="37">
        <v>0.02</v>
      </c>
      <c r="J40" s="38">
        <v>0.02</v>
      </c>
      <c r="K40" s="22"/>
      <c r="L40" s="22"/>
      <c r="M40" s="22"/>
      <c r="N40" s="22"/>
      <c r="O40" s="22"/>
      <c r="P40" s="22"/>
    </row>
    <row r="41" spans="1:16" ht="39" customHeight="1" x14ac:dyDescent="0.15">
      <c r="A41" s="22"/>
      <c r="B41" s="35"/>
      <c r="C41" s="1218" t="s">
        <v>549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550</v>
      </c>
      <c r="D42" s="1219"/>
      <c r="E42" s="1220"/>
      <c r="F42" s="36" t="s">
        <v>491</v>
      </c>
      <c r="G42" s="37" t="s">
        <v>491</v>
      </c>
      <c r="H42" s="37" t="s">
        <v>491</v>
      </c>
      <c r="I42" s="37" t="s">
        <v>491</v>
      </c>
      <c r="J42" s="38" t="s">
        <v>491</v>
      </c>
      <c r="K42" s="22"/>
      <c r="L42" s="22"/>
      <c r="M42" s="22"/>
      <c r="N42" s="22"/>
      <c r="O42" s="22"/>
      <c r="P42" s="22"/>
    </row>
    <row r="43" spans="1:16" ht="39" customHeight="1" thickBot="1" x14ac:dyDescent="0.2">
      <c r="A43" s="22"/>
      <c r="B43" s="40"/>
      <c r="C43" s="1221" t="s">
        <v>551</v>
      </c>
      <c r="D43" s="1222"/>
      <c r="E43" s="1223"/>
      <c r="F43" s="41">
        <v>0.28999999999999998</v>
      </c>
      <c r="G43" s="42">
        <v>0.45</v>
      </c>
      <c r="H43" s="42">
        <v>0.34</v>
      </c>
      <c r="I43" s="42">
        <v>0.32</v>
      </c>
      <c r="J43" s="43" t="s">
        <v>491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d7bZN1jXiuQfYbuIFeLz0E1yKbH9xQsyexiFwyZDe8oQ11lGOmum8+9IEadgBAdajgHyYhR7FxwapD3bZkWVg==" saltValue="hM/4EjydFKmVQg7fKgHb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791</v>
      </c>
      <c r="L45" s="60">
        <v>834</v>
      </c>
      <c r="M45" s="60">
        <v>785</v>
      </c>
      <c r="N45" s="60">
        <v>783</v>
      </c>
      <c r="O45" s="61">
        <v>755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104</v>
      </c>
      <c r="L48" s="64">
        <v>123</v>
      </c>
      <c r="M48" s="64">
        <v>136</v>
      </c>
      <c r="N48" s="64">
        <v>152</v>
      </c>
      <c r="O48" s="65">
        <v>160</v>
      </c>
      <c r="P48" s="48"/>
      <c r="Q48" s="48"/>
      <c r="R48" s="48"/>
      <c r="S48" s="48"/>
      <c r="T48" s="48"/>
      <c r="U48" s="48"/>
    </row>
    <row r="49" spans="1:21" ht="30.75" customHeight="1" x14ac:dyDescent="0.15">
      <c r="A49" s="48"/>
      <c r="B49" s="1236"/>
      <c r="C49" s="1237"/>
      <c r="D49" s="62"/>
      <c r="E49" s="1228" t="s">
        <v>15</v>
      </c>
      <c r="F49" s="1228"/>
      <c r="G49" s="1228"/>
      <c r="H49" s="1228"/>
      <c r="I49" s="1228"/>
      <c r="J49" s="1229"/>
      <c r="K49" s="63">
        <v>166</v>
      </c>
      <c r="L49" s="64">
        <v>121</v>
      </c>
      <c r="M49" s="64">
        <v>66</v>
      </c>
      <c r="N49" s="64">
        <v>23</v>
      </c>
      <c r="O49" s="65" t="s">
        <v>491</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t="s">
        <v>491</v>
      </c>
      <c r="M50" s="64" t="s">
        <v>491</v>
      </c>
      <c r="N50" s="64" t="s">
        <v>491</v>
      </c>
      <c r="O50" s="65" t="s">
        <v>491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491</v>
      </c>
      <c r="L51" s="64" t="s">
        <v>491</v>
      </c>
      <c r="M51" s="64" t="s">
        <v>491</v>
      </c>
      <c r="N51" s="64" t="s">
        <v>491</v>
      </c>
      <c r="O51" s="65" t="s">
        <v>491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682</v>
      </c>
      <c r="L52" s="64">
        <v>731</v>
      </c>
      <c r="M52" s="64">
        <v>649</v>
      </c>
      <c r="N52" s="64">
        <v>665</v>
      </c>
      <c r="O52" s="65">
        <v>671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380</v>
      </c>
      <c r="L53" s="69">
        <v>347</v>
      </c>
      <c r="M53" s="69">
        <v>338</v>
      </c>
      <c r="N53" s="69">
        <v>293</v>
      </c>
      <c r="O53" s="70">
        <v>244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WiT8jQ96ydjd/HrrChLUEw7ce1kdOlpNTDSsXj0chrqiNWNuafTW6T1o72JeGWHr6RYq5aLYHtGhx2o2c79zQ==" saltValue="PT6KDBFnRpjvs6Ql6767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534</v>
      </c>
      <c r="J40" s="79" t="s">
        <v>535</v>
      </c>
      <c r="K40" s="79" t="s">
        <v>536</v>
      </c>
      <c r="L40" s="79" t="s">
        <v>537</v>
      </c>
      <c r="M40" s="80" t="s">
        <v>538</v>
      </c>
    </row>
    <row r="41" spans="2:13" ht="27.75" customHeight="1" x14ac:dyDescent="0.15">
      <c r="B41" s="1242" t="s">
        <v>23</v>
      </c>
      <c r="C41" s="1243"/>
      <c r="D41" s="81"/>
      <c r="E41" s="1248" t="s">
        <v>24</v>
      </c>
      <c r="F41" s="1248"/>
      <c r="G41" s="1248"/>
      <c r="H41" s="1249"/>
      <c r="I41" s="82">
        <v>8685</v>
      </c>
      <c r="J41" s="83">
        <v>8627</v>
      </c>
      <c r="K41" s="83">
        <v>8409</v>
      </c>
      <c r="L41" s="83">
        <v>8205</v>
      </c>
      <c r="M41" s="84">
        <v>8432</v>
      </c>
    </row>
    <row r="42" spans="2:13" ht="27.75" customHeight="1" x14ac:dyDescent="0.15">
      <c r="B42" s="1244"/>
      <c r="C42" s="1245"/>
      <c r="D42" s="85"/>
      <c r="E42" s="1250" t="s">
        <v>25</v>
      </c>
      <c r="F42" s="1250"/>
      <c r="G42" s="1250"/>
      <c r="H42" s="1251"/>
      <c r="I42" s="86" t="s">
        <v>491</v>
      </c>
      <c r="J42" s="87" t="s">
        <v>491</v>
      </c>
      <c r="K42" s="87" t="s">
        <v>491</v>
      </c>
      <c r="L42" s="87" t="s">
        <v>491</v>
      </c>
      <c r="M42" s="88" t="s">
        <v>491</v>
      </c>
    </row>
    <row r="43" spans="2:13" ht="27.75" customHeight="1" x14ac:dyDescent="0.15">
      <c r="B43" s="1244"/>
      <c r="C43" s="1245"/>
      <c r="D43" s="85"/>
      <c r="E43" s="1250" t="s">
        <v>26</v>
      </c>
      <c r="F43" s="1250"/>
      <c r="G43" s="1250"/>
      <c r="H43" s="1251"/>
      <c r="I43" s="86">
        <v>2999</v>
      </c>
      <c r="J43" s="87">
        <v>3351</v>
      </c>
      <c r="K43" s="87">
        <v>3706</v>
      </c>
      <c r="L43" s="87">
        <v>4047</v>
      </c>
      <c r="M43" s="88">
        <v>4396</v>
      </c>
    </row>
    <row r="44" spans="2:13" ht="27.75" customHeight="1" x14ac:dyDescent="0.15">
      <c r="B44" s="1244"/>
      <c r="C44" s="1245"/>
      <c r="D44" s="85"/>
      <c r="E44" s="1250" t="s">
        <v>27</v>
      </c>
      <c r="F44" s="1250"/>
      <c r="G44" s="1250"/>
      <c r="H44" s="1251"/>
      <c r="I44" s="86">
        <v>261</v>
      </c>
      <c r="J44" s="87">
        <v>110</v>
      </c>
      <c r="K44" s="87">
        <v>26</v>
      </c>
      <c r="L44" s="87" t="s">
        <v>491</v>
      </c>
      <c r="M44" s="88" t="s">
        <v>491</v>
      </c>
    </row>
    <row r="45" spans="2:13" ht="27.75" customHeight="1" x14ac:dyDescent="0.15">
      <c r="B45" s="1244"/>
      <c r="C45" s="1245"/>
      <c r="D45" s="85"/>
      <c r="E45" s="1250" t="s">
        <v>28</v>
      </c>
      <c r="F45" s="1250"/>
      <c r="G45" s="1250"/>
      <c r="H45" s="1251"/>
      <c r="I45" s="86">
        <v>1885</v>
      </c>
      <c r="J45" s="87">
        <v>1837</v>
      </c>
      <c r="K45" s="87">
        <v>1742</v>
      </c>
      <c r="L45" s="87">
        <v>1724</v>
      </c>
      <c r="M45" s="88">
        <v>1694</v>
      </c>
    </row>
    <row r="46" spans="2:13" ht="27.75" customHeight="1" x14ac:dyDescent="0.15">
      <c r="B46" s="1244"/>
      <c r="C46" s="1245"/>
      <c r="D46" s="89"/>
      <c r="E46" s="1250" t="s">
        <v>29</v>
      </c>
      <c r="F46" s="1250"/>
      <c r="G46" s="1250"/>
      <c r="H46" s="1251"/>
      <c r="I46" s="86" t="s">
        <v>491</v>
      </c>
      <c r="J46" s="87" t="s">
        <v>491</v>
      </c>
      <c r="K46" s="87" t="s">
        <v>491</v>
      </c>
      <c r="L46" s="87" t="s">
        <v>491</v>
      </c>
      <c r="M46" s="88" t="s">
        <v>491</v>
      </c>
    </row>
    <row r="47" spans="2:13" ht="27.75" customHeight="1" x14ac:dyDescent="0.15">
      <c r="B47" s="1244"/>
      <c r="C47" s="1245"/>
      <c r="D47" s="90"/>
      <c r="E47" s="1252" t="s">
        <v>30</v>
      </c>
      <c r="F47" s="1253"/>
      <c r="G47" s="1253"/>
      <c r="H47" s="1254"/>
      <c r="I47" s="86" t="s">
        <v>491</v>
      </c>
      <c r="J47" s="87" t="s">
        <v>491</v>
      </c>
      <c r="K47" s="87" t="s">
        <v>491</v>
      </c>
      <c r="L47" s="87" t="s">
        <v>491</v>
      </c>
      <c r="M47" s="88" t="s">
        <v>491</v>
      </c>
    </row>
    <row r="48" spans="2:13" ht="27.75" customHeight="1" x14ac:dyDescent="0.15">
      <c r="B48" s="1244"/>
      <c r="C48" s="1245"/>
      <c r="D48" s="85"/>
      <c r="E48" s="1250" t="s">
        <v>31</v>
      </c>
      <c r="F48" s="1250"/>
      <c r="G48" s="1250"/>
      <c r="H48" s="1251"/>
      <c r="I48" s="86" t="s">
        <v>491</v>
      </c>
      <c r="J48" s="87" t="s">
        <v>491</v>
      </c>
      <c r="K48" s="87" t="s">
        <v>491</v>
      </c>
      <c r="L48" s="87" t="s">
        <v>491</v>
      </c>
      <c r="M48" s="88" t="s">
        <v>491</v>
      </c>
    </row>
    <row r="49" spans="2:13" ht="27.75" customHeight="1" x14ac:dyDescent="0.15">
      <c r="B49" s="1246"/>
      <c r="C49" s="1247"/>
      <c r="D49" s="85"/>
      <c r="E49" s="1250" t="s">
        <v>32</v>
      </c>
      <c r="F49" s="1250"/>
      <c r="G49" s="1250"/>
      <c r="H49" s="1251"/>
      <c r="I49" s="86" t="s">
        <v>491</v>
      </c>
      <c r="J49" s="87" t="s">
        <v>491</v>
      </c>
      <c r="K49" s="87" t="s">
        <v>491</v>
      </c>
      <c r="L49" s="87" t="s">
        <v>491</v>
      </c>
      <c r="M49" s="88" t="s">
        <v>491</v>
      </c>
    </row>
    <row r="50" spans="2:13" ht="27.75" customHeight="1" x14ac:dyDescent="0.15">
      <c r="B50" s="1255" t="s">
        <v>33</v>
      </c>
      <c r="C50" s="1256"/>
      <c r="D50" s="91"/>
      <c r="E50" s="1250" t="s">
        <v>34</v>
      </c>
      <c r="F50" s="1250"/>
      <c r="G50" s="1250"/>
      <c r="H50" s="1251"/>
      <c r="I50" s="86">
        <v>3926</v>
      </c>
      <c r="J50" s="87">
        <v>4108</v>
      </c>
      <c r="K50" s="87">
        <v>4746</v>
      </c>
      <c r="L50" s="87">
        <v>4830</v>
      </c>
      <c r="M50" s="88">
        <v>4342</v>
      </c>
    </row>
    <row r="51" spans="2:13" ht="27.75" customHeight="1" x14ac:dyDescent="0.15">
      <c r="B51" s="1244"/>
      <c r="C51" s="1245"/>
      <c r="D51" s="85"/>
      <c r="E51" s="1250" t="s">
        <v>35</v>
      </c>
      <c r="F51" s="1250"/>
      <c r="G51" s="1250"/>
      <c r="H51" s="1251"/>
      <c r="I51" s="86" t="s">
        <v>491</v>
      </c>
      <c r="J51" s="87" t="s">
        <v>491</v>
      </c>
      <c r="K51" s="87" t="s">
        <v>491</v>
      </c>
      <c r="L51" s="87" t="s">
        <v>491</v>
      </c>
      <c r="M51" s="88" t="s">
        <v>491</v>
      </c>
    </row>
    <row r="52" spans="2:13" ht="27.75" customHeight="1" x14ac:dyDescent="0.15">
      <c r="B52" s="1246"/>
      <c r="C52" s="1247"/>
      <c r="D52" s="85"/>
      <c r="E52" s="1250" t="s">
        <v>36</v>
      </c>
      <c r="F52" s="1250"/>
      <c r="G52" s="1250"/>
      <c r="H52" s="1251"/>
      <c r="I52" s="86">
        <v>8231</v>
      </c>
      <c r="J52" s="87">
        <v>8362</v>
      </c>
      <c r="K52" s="87">
        <v>8382</v>
      </c>
      <c r="L52" s="87">
        <v>8414</v>
      </c>
      <c r="M52" s="88">
        <v>8372</v>
      </c>
    </row>
    <row r="53" spans="2:13" ht="27.75" customHeight="1" thickBot="1" x14ac:dyDescent="0.2">
      <c r="B53" s="1257" t="s">
        <v>37</v>
      </c>
      <c r="C53" s="1258"/>
      <c r="D53" s="92"/>
      <c r="E53" s="1259" t="s">
        <v>38</v>
      </c>
      <c r="F53" s="1259"/>
      <c r="G53" s="1259"/>
      <c r="H53" s="1260"/>
      <c r="I53" s="93">
        <v>1673</v>
      </c>
      <c r="J53" s="94">
        <v>1455</v>
      </c>
      <c r="K53" s="94">
        <v>756</v>
      </c>
      <c r="L53" s="94">
        <v>732</v>
      </c>
      <c r="M53" s="95">
        <v>1807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egD78AvfTiRH1dAaCsz31qkvXnEtFL2PlPILYJw2dhzL5FAJWibTlM2g99WWGu25b0hQR+Rj5ZF1761eZFm4Q==" saltValue="kqi5BCNmlLzGqviZEBe/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536</v>
      </c>
      <c r="G54" s="104" t="s">
        <v>537</v>
      </c>
      <c r="H54" s="105" t="s">
        <v>538</v>
      </c>
    </row>
    <row r="55" spans="2:8" ht="52.5" customHeight="1" x14ac:dyDescent="0.15">
      <c r="B55" s="106"/>
      <c r="C55" s="1269" t="s">
        <v>41</v>
      </c>
      <c r="D55" s="1269"/>
      <c r="E55" s="1270"/>
      <c r="F55" s="107">
        <v>1389</v>
      </c>
      <c r="G55" s="107">
        <v>1182</v>
      </c>
      <c r="H55" s="108">
        <v>987</v>
      </c>
    </row>
    <row r="56" spans="2:8" ht="52.5" customHeight="1" x14ac:dyDescent="0.15">
      <c r="B56" s="109"/>
      <c r="C56" s="1271" t="s">
        <v>42</v>
      </c>
      <c r="D56" s="1271"/>
      <c r="E56" s="1272"/>
      <c r="F56" s="110">
        <v>144</v>
      </c>
      <c r="G56" s="110">
        <v>144</v>
      </c>
      <c r="H56" s="111">
        <v>164</v>
      </c>
    </row>
    <row r="57" spans="2:8" ht="53.25" customHeight="1" x14ac:dyDescent="0.15">
      <c r="B57" s="109"/>
      <c r="C57" s="1273" t="s">
        <v>43</v>
      </c>
      <c r="D57" s="1273"/>
      <c r="E57" s="1274"/>
      <c r="F57" s="112">
        <v>2638</v>
      </c>
      <c r="G57" s="112">
        <v>2839</v>
      </c>
      <c r="H57" s="113">
        <v>2339</v>
      </c>
    </row>
    <row r="58" spans="2:8" ht="45.75" customHeight="1" x14ac:dyDescent="0.15">
      <c r="B58" s="114"/>
      <c r="C58" s="1261" t="s">
        <v>552</v>
      </c>
      <c r="D58" s="1262"/>
      <c r="E58" s="1263"/>
      <c r="F58" s="115">
        <v>799</v>
      </c>
      <c r="G58" s="115">
        <v>999</v>
      </c>
      <c r="H58" s="116">
        <v>1029</v>
      </c>
    </row>
    <row r="59" spans="2:8" ht="45.75" customHeight="1" x14ac:dyDescent="0.15">
      <c r="B59" s="114"/>
      <c r="C59" s="1261" t="s">
        <v>553</v>
      </c>
      <c r="D59" s="1262"/>
      <c r="E59" s="1263"/>
      <c r="F59" s="115">
        <v>1376</v>
      </c>
      <c r="G59" s="115">
        <v>1377</v>
      </c>
      <c r="H59" s="116">
        <v>917</v>
      </c>
    </row>
    <row r="60" spans="2:8" ht="45.75" customHeight="1" x14ac:dyDescent="0.15">
      <c r="B60" s="114"/>
      <c r="C60" s="1261" t="s">
        <v>554</v>
      </c>
      <c r="D60" s="1262"/>
      <c r="E60" s="1263"/>
      <c r="F60" s="115">
        <v>268</v>
      </c>
      <c r="G60" s="115">
        <v>268</v>
      </c>
      <c r="H60" s="116">
        <v>198</v>
      </c>
    </row>
    <row r="61" spans="2:8" ht="45.75" customHeight="1" x14ac:dyDescent="0.15">
      <c r="B61" s="114"/>
      <c r="C61" s="1261" t="s">
        <v>555</v>
      </c>
      <c r="D61" s="1262"/>
      <c r="E61" s="1263"/>
      <c r="F61" s="115">
        <v>156</v>
      </c>
      <c r="G61" s="115">
        <v>156</v>
      </c>
      <c r="H61" s="116">
        <v>156</v>
      </c>
    </row>
    <row r="62" spans="2:8" ht="45.75" customHeight="1" thickBot="1" x14ac:dyDescent="0.2">
      <c r="B62" s="117"/>
      <c r="C62" s="1264" t="s">
        <v>556</v>
      </c>
      <c r="D62" s="1265"/>
      <c r="E62" s="1266"/>
      <c r="F62" s="118">
        <v>40</v>
      </c>
      <c r="G62" s="118">
        <v>40</v>
      </c>
      <c r="H62" s="119">
        <v>40</v>
      </c>
    </row>
    <row r="63" spans="2:8" ht="52.5" customHeight="1" thickBot="1" x14ac:dyDescent="0.2">
      <c r="B63" s="120"/>
      <c r="C63" s="1267" t="s">
        <v>44</v>
      </c>
      <c r="D63" s="1267"/>
      <c r="E63" s="1268"/>
      <c r="F63" s="121">
        <v>4171</v>
      </c>
      <c r="G63" s="121">
        <v>4164</v>
      </c>
      <c r="H63" s="122">
        <v>3489</v>
      </c>
    </row>
    <row r="64" spans="2:8" ht="15" customHeight="1" x14ac:dyDescent="0.15"/>
    <row r="65" ht="0" hidden="1" customHeight="1" x14ac:dyDescent="0.15"/>
    <row r="66" ht="0" hidden="1" customHeight="1" x14ac:dyDescent="0.15"/>
  </sheetData>
  <sheetProtection algorithmName="SHA-512" hashValue="6pm56Lik1l6QAAHnARJTn7FUOrWx63W7di2ZXID6kZkKBBhNbYpofOP3A6xutUEKUWDfmAVuuW3ttpl52dK6iw==" saltValue="ihTf3bApMnMuZMcRSo3c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577</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534</v>
      </c>
      <c r="BQ50" s="1277"/>
      <c r="BR50" s="1277"/>
      <c r="BS50" s="1277"/>
      <c r="BT50" s="1277"/>
      <c r="BU50" s="1277"/>
      <c r="BV50" s="1277"/>
      <c r="BW50" s="1277"/>
      <c r="BX50" s="1277" t="s">
        <v>535</v>
      </c>
      <c r="BY50" s="1277"/>
      <c r="BZ50" s="1277"/>
      <c r="CA50" s="1277"/>
      <c r="CB50" s="1277"/>
      <c r="CC50" s="1277"/>
      <c r="CD50" s="1277"/>
      <c r="CE50" s="1277"/>
      <c r="CF50" s="1277" t="s">
        <v>536</v>
      </c>
      <c r="CG50" s="1277"/>
      <c r="CH50" s="1277"/>
      <c r="CI50" s="1277"/>
      <c r="CJ50" s="1277"/>
      <c r="CK50" s="1277"/>
      <c r="CL50" s="1277"/>
      <c r="CM50" s="1277"/>
      <c r="CN50" s="1277" t="s">
        <v>537</v>
      </c>
      <c r="CO50" s="1277"/>
      <c r="CP50" s="1277"/>
      <c r="CQ50" s="1277"/>
      <c r="CR50" s="1277"/>
      <c r="CS50" s="1277"/>
      <c r="CT50" s="1277"/>
      <c r="CU50" s="1277"/>
      <c r="CV50" s="1277" t="s">
        <v>538</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576</v>
      </c>
      <c r="AO51" s="1278"/>
      <c r="AP51" s="1278"/>
      <c r="AQ51" s="1278"/>
      <c r="AR51" s="1278"/>
      <c r="AS51" s="1278"/>
      <c r="AT51" s="1278"/>
      <c r="AU51" s="1278"/>
      <c r="AV51" s="1278"/>
      <c r="AW51" s="1278"/>
      <c r="AX51" s="1278"/>
      <c r="AY51" s="1278"/>
      <c r="AZ51" s="1278"/>
      <c r="BA51" s="1278"/>
      <c r="BB51" s="1278" t="s">
        <v>574</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75">
        <v>12</v>
      </c>
      <c r="CG51" s="1275"/>
      <c r="CH51" s="1275"/>
      <c r="CI51" s="1275"/>
      <c r="CJ51" s="1275"/>
      <c r="CK51" s="1275"/>
      <c r="CL51" s="1275"/>
      <c r="CM51" s="1275"/>
      <c r="CN51" s="1275">
        <v>11.4</v>
      </c>
      <c r="CO51" s="1275"/>
      <c r="CP51" s="1275"/>
      <c r="CQ51" s="1275"/>
      <c r="CR51" s="1275"/>
      <c r="CS51" s="1275"/>
      <c r="CT51" s="1275"/>
      <c r="CU51" s="1275"/>
      <c r="CV51" s="1275">
        <v>28.2</v>
      </c>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581</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75">
        <v>57.1</v>
      </c>
      <c r="CG53" s="1275"/>
      <c r="CH53" s="1275"/>
      <c r="CI53" s="1275"/>
      <c r="CJ53" s="1275"/>
      <c r="CK53" s="1275"/>
      <c r="CL53" s="1275"/>
      <c r="CM53" s="1275"/>
      <c r="CN53" s="1275">
        <v>58.6</v>
      </c>
      <c r="CO53" s="1275"/>
      <c r="CP53" s="1275"/>
      <c r="CQ53" s="1275"/>
      <c r="CR53" s="1275"/>
      <c r="CS53" s="1275"/>
      <c r="CT53" s="1275"/>
      <c r="CU53" s="1275"/>
      <c r="CV53" s="1275">
        <v>60</v>
      </c>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575</v>
      </c>
      <c r="AO55" s="1277"/>
      <c r="AP55" s="1277"/>
      <c r="AQ55" s="1277"/>
      <c r="AR55" s="1277"/>
      <c r="AS55" s="1277"/>
      <c r="AT55" s="1277"/>
      <c r="AU55" s="1277"/>
      <c r="AV55" s="1277"/>
      <c r="AW55" s="1277"/>
      <c r="AX55" s="1277"/>
      <c r="AY55" s="1277"/>
      <c r="AZ55" s="1277"/>
      <c r="BA55" s="1277"/>
      <c r="BB55" s="1278" t="s">
        <v>574</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75">
        <v>13</v>
      </c>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581</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75">
        <v>53.4</v>
      </c>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580</v>
      </c>
    </row>
    <row r="64" spans="1:109" ht="13.5" x14ac:dyDescent="0.15">
      <c r="B64" s="366"/>
      <c r="G64" s="382"/>
      <c r="I64" s="384"/>
      <c r="J64" s="384"/>
      <c r="K64" s="384"/>
      <c r="L64" s="384"/>
      <c r="M64" s="384"/>
      <c r="N64" s="383"/>
      <c r="AM64" s="382"/>
      <c r="AN64" s="382" t="s">
        <v>579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ustomHeight="1" x14ac:dyDescent="0.15">
      <c r="B65" s="366"/>
      <c r="AN65" s="1288" t="s">
        <v>578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577</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534</v>
      </c>
      <c r="BQ72" s="1277"/>
      <c r="BR72" s="1277"/>
      <c r="BS72" s="1277"/>
      <c r="BT72" s="1277"/>
      <c r="BU72" s="1277"/>
      <c r="BV72" s="1277"/>
      <c r="BW72" s="1277"/>
      <c r="BX72" s="1277" t="s">
        <v>535</v>
      </c>
      <c r="BY72" s="1277"/>
      <c r="BZ72" s="1277"/>
      <c r="CA72" s="1277"/>
      <c r="CB72" s="1277"/>
      <c r="CC72" s="1277"/>
      <c r="CD72" s="1277"/>
      <c r="CE72" s="1277"/>
      <c r="CF72" s="1277" t="s">
        <v>536</v>
      </c>
      <c r="CG72" s="1277"/>
      <c r="CH72" s="1277"/>
      <c r="CI72" s="1277"/>
      <c r="CJ72" s="1277"/>
      <c r="CK72" s="1277"/>
      <c r="CL72" s="1277"/>
      <c r="CM72" s="1277"/>
      <c r="CN72" s="1277" t="s">
        <v>537</v>
      </c>
      <c r="CO72" s="1277"/>
      <c r="CP72" s="1277"/>
      <c r="CQ72" s="1277"/>
      <c r="CR72" s="1277"/>
      <c r="CS72" s="1277"/>
      <c r="CT72" s="1277"/>
      <c r="CU72" s="1277"/>
      <c r="CV72" s="1277" t="s">
        <v>538</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576</v>
      </c>
      <c r="AO73" s="1278"/>
      <c r="AP73" s="1278"/>
      <c r="AQ73" s="1278"/>
      <c r="AR73" s="1278"/>
      <c r="AS73" s="1278"/>
      <c r="AT73" s="1278"/>
      <c r="AU73" s="1278"/>
      <c r="AV73" s="1278"/>
      <c r="AW73" s="1278"/>
      <c r="AX73" s="1278"/>
      <c r="AY73" s="1278"/>
      <c r="AZ73" s="1278"/>
      <c r="BA73" s="1278"/>
      <c r="BB73" s="1278" t="s">
        <v>574</v>
      </c>
      <c r="BC73" s="1278"/>
      <c r="BD73" s="1278"/>
      <c r="BE73" s="1278"/>
      <c r="BF73" s="1278"/>
      <c r="BG73" s="1278"/>
      <c r="BH73" s="1278"/>
      <c r="BI73" s="1278"/>
      <c r="BJ73" s="1278"/>
      <c r="BK73" s="1278"/>
      <c r="BL73" s="1278"/>
      <c r="BM73" s="1278"/>
      <c r="BN73" s="1278"/>
      <c r="BO73" s="1278"/>
      <c r="BP73" s="1275">
        <v>27.1</v>
      </c>
      <c r="BQ73" s="1275"/>
      <c r="BR73" s="1275"/>
      <c r="BS73" s="1275"/>
      <c r="BT73" s="1275"/>
      <c r="BU73" s="1275"/>
      <c r="BV73" s="1275"/>
      <c r="BW73" s="1275"/>
      <c r="BX73" s="1275">
        <v>24</v>
      </c>
      <c r="BY73" s="1275"/>
      <c r="BZ73" s="1275"/>
      <c r="CA73" s="1275"/>
      <c r="CB73" s="1275"/>
      <c r="CC73" s="1275"/>
      <c r="CD73" s="1275"/>
      <c r="CE73" s="1275"/>
      <c r="CF73" s="1275">
        <v>12</v>
      </c>
      <c r="CG73" s="1275"/>
      <c r="CH73" s="1275"/>
      <c r="CI73" s="1275"/>
      <c r="CJ73" s="1275"/>
      <c r="CK73" s="1275"/>
      <c r="CL73" s="1275"/>
      <c r="CM73" s="1275"/>
      <c r="CN73" s="1275">
        <v>11.4</v>
      </c>
      <c r="CO73" s="1275"/>
      <c r="CP73" s="1275"/>
      <c r="CQ73" s="1275"/>
      <c r="CR73" s="1275"/>
      <c r="CS73" s="1275"/>
      <c r="CT73" s="1275"/>
      <c r="CU73" s="1275"/>
      <c r="CV73" s="1275">
        <v>28.2</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573</v>
      </c>
      <c r="BC75" s="1278"/>
      <c r="BD75" s="1278"/>
      <c r="BE75" s="1278"/>
      <c r="BF75" s="1278"/>
      <c r="BG75" s="1278"/>
      <c r="BH75" s="1278"/>
      <c r="BI75" s="1278"/>
      <c r="BJ75" s="1278"/>
      <c r="BK75" s="1278"/>
      <c r="BL75" s="1278"/>
      <c r="BM75" s="1278"/>
      <c r="BN75" s="1278"/>
      <c r="BO75" s="1278"/>
      <c r="BP75" s="1275">
        <v>6.3</v>
      </c>
      <c r="BQ75" s="1275"/>
      <c r="BR75" s="1275"/>
      <c r="BS75" s="1275"/>
      <c r="BT75" s="1275"/>
      <c r="BU75" s="1275"/>
      <c r="BV75" s="1275"/>
      <c r="BW75" s="1275"/>
      <c r="BX75" s="1275">
        <v>6</v>
      </c>
      <c r="BY75" s="1275"/>
      <c r="BZ75" s="1275"/>
      <c r="CA75" s="1275"/>
      <c r="CB75" s="1275"/>
      <c r="CC75" s="1275"/>
      <c r="CD75" s="1275"/>
      <c r="CE75" s="1275"/>
      <c r="CF75" s="1275">
        <v>5.7</v>
      </c>
      <c r="CG75" s="1275"/>
      <c r="CH75" s="1275"/>
      <c r="CI75" s="1275"/>
      <c r="CJ75" s="1275"/>
      <c r="CK75" s="1275"/>
      <c r="CL75" s="1275"/>
      <c r="CM75" s="1275"/>
      <c r="CN75" s="1275">
        <v>5.2</v>
      </c>
      <c r="CO75" s="1275"/>
      <c r="CP75" s="1275"/>
      <c r="CQ75" s="1275"/>
      <c r="CR75" s="1275"/>
      <c r="CS75" s="1275"/>
      <c r="CT75" s="1275"/>
      <c r="CU75" s="1275"/>
      <c r="CV75" s="1275">
        <v>4.5</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575</v>
      </c>
      <c r="AO77" s="1277"/>
      <c r="AP77" s="1277"/>
      <c r="AQ77" s="1277"/>
      <c r="AR77" s="1277"/>
      <c r="AS77" s="1277"/>
      <c r="AT77" s="1277"/>
      <c r="AU77" s="1277"/>
      <c r="AV77" s="1277"/>
      <c r="AW77" s="1277"/>
      <c r="AX77" s="1277"/>
      <c r="AY77" s="1277"/>
      <c r="AZ77" s="1277"/>
      <c r="BA77" s="1277"/>
      <c r="BB77" s="1278" t="s">
        <v>574</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573</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RDy0c8R4NCSKDPuQvyoufY0IieCPmNlTTY02rYOkOTmy9qCrk/h4YE+ZpcxmNS6SSsxkUSflnVWn78iPiCp0g==" saltValue="pK1Clra10COUQLLPShc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FSd27fVwdmCyob99i2ZotyxSchx9YZqnW9135TSlyKEgpdur8nHfmL1RIApOQwJVOaIPvtjuqsfNC0SQLHNLQ==" saltValue="XPN7xsvgSEnpfPYsVXNz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e79tUPQXJUSkBsBtoJ/QxkN2BS0iqTwc+uOfPXBx3IsVCYH+jNRjGozbOud/gdm1/x3WmhapnniINUbGLjmg==" saltValue="4rmviHoWdgrrBSBlkYpj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531</v>
      </c>
      <c r="G2" s="136"/>
      <c r="H2" s="137"/>
    </row>
    <row r="3" spans="1:8" x14ac:dyDescent="0.15">
      <c r="A3" s="133" t="s">
        <v>524</v>
      </c>
      <c r="B3" s="138"/>
      <c r="C3" s="139"/>
      <c r="D3" s="140">
        <v>24016</v>
      </c>
      <c r="E3" s="141"/>
      <c r="F3" s="142">
        <v>53270</v>
      </c>
      <c r="G3" s="143"/>
      <c r="H3" s="144"/>
    </row>
    <row r="4" spans="1:8" x14ac:dyDescent="0.15">
      <c r="A4" s="145"/>
      <c r="B4" s="146"/>
      <c r="C4" s="147"/>
      <c r="D4" s="148">
        <v>21881</v>
      </c>
      <c r="E4" s="149"/>
      <c r="F4" s="150">
        <v>24316</v>
      </c>
      <c r="G4" s="151"/>
      <c r="H4" s="152"/>
    </row>
    <row r="5" spans="1:8" x14ac:dyDescent="0.15">
      <c r="A5" s="133" t="s">
        <v>526</v>
      </c>
      <c r="B5" s="138"/>
      <c r="C5" s="139"/>
      <c r="D5" s="140">
        <v>22788</v>
      </c>
      <c r="E5" s="141"/>
      <c r="F5" s="142">
        <v>53292</v>
      </c>
      <c r="G5" s="143"/>
      <c r="H5" s="144"/>
    </row>
    <row r="6" spans="1:8" x14ac:dyDescent="0.15">
      <c r="A6" s="145"/>
      <c r="B6" s="146"/>
      <c r="C6" s="147"/>
      <c r="D6" s="148">
        <v>20236</v>
      </c>
      <c r="E6" s="149"/>
      <c r="F6" s="150">
        <v>28900</v>
      </c>
      <c r="G6" s="151"/>
      <c r="H6" s="152"/>
    </row>
    <row r="7" spans="1:8" x14ac:dyDescent="0.15">
      <c r="A7" s="133" t="s">
        <v>527</v>
      </c>
      <c r="B7" s="138"/>
      <c r="C7" s="139"/>
      <c r="D7" s="140">
        <v>17452</v>
      </c>
      <c r="E7" s="141"/>
      <c r="F7" s="142">
        <v>49919</v>
      </c>
      <c r="G7" s="143"/>
      <c r="H7" s="144"/>
    </row>
    <row r="8" spans="1:8" x14ac:dyDescent="0.15">
      <c r="A8" s="145"/>
      <c r="B8" s="146"/>
      <c r="C8" s="147"/>
      <c r="D8" s="148">
        <v>12091</v>
      </c>
      <c r="E8" s="149"/>
      <c r="F8" s="150">
        <v>26398</v>
      </c>
      <c r="G8" s="151"/>
      <c r="H8" s="152"/>
    </row>
    <row r="9" spans="1:8" x14ac:dyDescent="0.15">
      <c r="A9" s="133" t="s">
        <v>528</v>
      </c>
      <c r="B9" s="138"/>
      <c r="C9" s="139"/>
      <c r="D9" s="140">
        <v>25498</v>
      </c>
      <c r="E9" s="141"/>
      <c r="F9" s="142">
        <v>47738</v>
      </c>
      <c r="G9" s="143"/>
      <c r="H9" s="144"/>
    </row>
    <row r="10" spans="1:8" x14ac:dyDescent="0.15">
      <c r="A10" s="145"/>
      <c r="B10" s="146"/>
      <c r="C10" s="147"/>
      <c r="D10" s="148">
        <v>20567</v>
      </c>
      <c r="E10" s="149"/>
      <c r="F10" s="150">
        <v>24937</v>
      </c>
      <c r="G10" s="151"/>
      <c r="H10" s="152"/>
    </row>
    <row r="11" spans="1:8" x14ac:dyDescent="0.15">
      <c r="A11" s="133" t="s">
        <v>529</v>
      </c>
      <c r="B11" s="138"/>
      <c r="C11" s="139"/>
      <c r="D11" s="140">
        <v>31064</v>
      </c>
      <c r="E11" s="141"/>
      <c r="F11" s="142">
        <v>52191</v>
      </c>
      <c r="G11" s="143"/>
      <c r="H11" s="144"/>
    </row>
    <row r="12" spans="1:8" x14ac:dyDescent="0.15">
      <c r="A12" s="145"/>
      <c r="B12" s="146"/>
      <c r="C12" s="153"/>
      <c r="D12" s="148">
        <v>22079</v>
      </c>
      <c r="E12" s="149"/>
      <c r="F12" s="150">
        <v>24843</v>
      </c>
      <c r="G12" s="151"/>
      <c r="H12" s="152"/>
    </row>
    <row r="13" spans="1:8" x14ac:dyDescent="0.15">
      <c r="A13" s="133"/>
      <c r="B13" s="138"/>
      <c r="C13" s="154"/>
      <c r="D13" s="155">
        <v>24164</v>
      </c>
      <c r="E13" s="156"/>
      <c r="F13" s="157">
        <v>51282</v>
      </c>
      <c r="G13" s="158"/>
      <c r="H13" s="144"/>
    </row>
    <row r="14" spans="1:8" x14ac:dyDescent="0.15">
      <c r="A14" s="145"/>
      <c r="B14" s="146"/>
      <c r="C14" s="147"/>
      <c r="D14" s="148">
        <v>19371</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6.01</v>
      </c>
      <c r="C19" s="159">
        <f>ROUND(VALUE(SUBSTITUTE(実質収支比率等に係る経年分析!G$48,"▲","-")),2)</f>
        <v>6.42</v>
      </c>
      <c r="D19" s="159">
        <f>ROUND(VALUE(SUBSTITUTE(実質収支比率等に係る経年分析!H$48,"▲","-")),2)</f>
        <v>5.61</v>
      </c>
      <c r="E19" s="159">
        <f>ROUND(VALUE(SUBSTITUTE(実質収支比率等に係る経年分析!I$48,"▲","-")),2)</f>
        <v>4.9400000000000004</v>
      </c>
      <c r="F19" s="159">
        <f>ROUND(VALUE(SUBSTITUTE(実質収支比率等に係る経年分析!J$48,"▲","-")),2)</f>
        <v>5.16</v>
      </c>
    </row>
    <row r="20" spans="1:11" x14ac:dyDescent="0.15">
      <c r="A20" s="159" t="s">
        <v>48</v>
      </c>
      <c r="B20" s="159">
        <f>ROUND(VALUE(SUBSTITUTE(実質収支比率等に係る経年分析!F$47,"▲","-")),2)</f>
        <v>18.649999999999999</v>
      </c>
      <c r="C20" s="159">
        <f>ROUND(VALUE(SUBSTITUTE(実質収支比率等に係る経年分析!G$47,"▲","-")),2)</f>
        <v>18.64</v>
      </c>
      <c r="D20" s="159">
        <f>ROUND(VALUE(SUBSTITUTE(実質収支比率等に係る経年分析!H$47,"▲","-")),2)</f>
        <v>20.010000000000002</v>
      </c>
      <c r="E20" s="159">
        <f>ROUND(VALUE(SUBSTITUTE(実質収支比率等に係る経年分析!I$47,"▲","-")),2)</f>
        <v>16.78</v>
      </c>
      <c r="F20" s="159">
        <f>ROUND(VALUE(SUBSTITUTE(実質収支比率等に係る経年分析!J$47,"▲","-")),2)</f>
        <v>13.94</v>
      </c>
    </row>
    <row r="21" spans="1:11" x14ac:dyDescent="0.15">
      <c r="A21" s="159" t="s">
        <v>49</v>
      </c>
      <c r="B21" s="159">
        <f>IF(ISNUMBER(VALUE(SUBSTITUTE(実質収支比率等に係る経年分析!F$49,"▲","-"))),ROUND(VALUE(SUBSTITUTE(実質収支比率等に係る経年分析!F$49,"▲","-")),2),NA())</f>
        <v>-1.61</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1.1399999999999999</v>
      </c>
      <c r="E21" s="159">
        <f>IF(ISNUMBER(VALUE(SUBSTITUTE(実質収支比率等に係る経年分析!I$49,"▲","-"))),ROUND(VALUE(SUBSTITUTE(実質収支比率等に係る経年分析!I$49,"▲","-")),2),NA())</f>
        <v>-3.53</v>
      </c>
      <c r="F21" s="159">
        <f>IF(ISNUMBER(VALUE(SUBSTITUTE(実質収支比率等に係る経年分析!J$49,"▲","-"))),ROUND(VALUE(SUBSTITUTE(実質収支比率等に係る経年分析!J$49,"▲","-")),2),NA())</f>
        <v>-2.52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0.28999999999999998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コミュニティ・プラント事業特別会計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介護保険管理特別会計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5.12</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14.95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682</v>
      </c>
      <c r="E42" s="161"/>
      <c r="F42" s="161"/>
      <c r="G42" s="161">
        <f>'実質公債費比率（分子）の構造'!L$52</f>
        <v>731</v>
      </c>
      <c r="H42" s="161"/>
      <c r="I42" s="161"/>
      <c r="J42" s="161">
        <f>'実質公債費比率（分子）の構造'!M$52</f>
        <v>649</v>
      </c>
      <c r="K42" s="161"/>
      <c r="L42" s="161"/>
      <c r="M42" s="161">
        <f>'実質公債費比率（分子）の構造'!N$52</f>
        <v>665</v>
      </c>
      <c r="N42" s="161"/>
      <c r="O42" s="161"/>
      <c r="P42" s="161">
        <f>'実質公債費比率（分子）の構造'!O$52</f>
        <v>671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166</v>
      </c>
      <c r="C45" s="161"/>
      <c r="D45" s="161"/>
      <c r="E45" s="161">
        <f>'実質公債費比率（分子）の構造'!L$49</f>
        <v>121</v>
      </c>
      <c r="F45" s="161"/>
      <c r="G45" s="161"/>
      <c r="H45" s="161">
        <f>'実質公債費比率（分子）の構造'!M$49</f>
        <v>66</v>
      </c>
      <c r="I45" s="161"/>
      <c r="J45" s="161"/>
      <c r="K45" s="161">
        <f>'実質公債費比率（分子）の構造'!N$49</f>
        <v>23</v>
      </c>
      <c r="L45" s="161"/>
      <c r="M45" s="161"/>
      <c r="N45" s="161" t="str">
        <f>'実質公債費比率（分子）の構造'!O$49</f>
        <v>-</v>
      </c>
      <c r="O45" s="161"/>
      <c r="P45" s="161"/>
    </row>
    <row r="46" spans="1:16" x14ac:dyDescent="0.15">
      <c r="A46" s="161" t="s">
        <v>60</v>
      </c>
      <c r="B46" s="161">
        <f>'実質公債費比率（分子）の構造'!K$48</f>
        <v>104</v>
      </c>
      <c r="C46" s="161"/>
      <c r="D46" s="161"/>
      <c r="E46" s="161">
        <f>'実質公債費比率（分子）の構造'!L$48</f>
        <v>123</v>
      </c>
      <c r="F46" s="161"/>
      <c r="G46" s="161"/>
      <c r="H46" s="161">
        <f>'実質公債費比率（分子）の構造'!M$48</f>
        <v>136</v>
      </c>
      <c r="I46" s="161"/>
      <c r="J46" s="161"/>
      <c r="K46" s="161">
        <f>'実質公債費比率（分子）の構造'!N$48</f>
        <v>152</v>
      </c>
      <c r="L46" s="161"/>
      <c r="M46" s="161"/>
      <c r="N46" s="161">
        <f>'実質公債費比率（分子）の構造'!O$48</f>
        <v>160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791</v>
      </c>
      <c r="C49" s="161"/>
      <c r="D49" s="161"/>
      <c r="E49" s="161">
        <f>'実質公債費比率（分子）の構造'!L$45</f>
        <v>834</v>
      </c>
      <c r="F49" s="161"/>
      <c r="G49" s="161"/>
      <c r="H49" s="161">
        <f>'実質公債費比率（分子）の構造'!M$45</f>
        <v>785</v>
      </c>
      <c r="I49" s="161"/>
      <c r="J49" s="161"/>
      <c r="K49" s="161">
        <f>'実質公債費比率（分子）の構造'!N$45</f>
        <v>783</v>
      </c>
      <c r="L49" s="161"/>
      <c r="M49" s="161"/>
      <c r="N49" s="161">
        <f>'実質公債費比率（分子）の構造'!O$45</f>
        <v>755</v>
      </c>
      <c r="O49" s="161"/>
      <c r="P49" s="161"/>
    </row>
    <row r="50" spans="1:16" x14ac:dyDescent="0.15">
      <c r="A50" s="161" t="s">
        <v>64</v>
      </c>
      <c r="B50" s="161" t="e">
        <f>NA()</f>
        <v>#N/A</v>
      </c>
      <c r="C50" s="161">
        <f>IF(ISNUMBER('実質公債費比率（分子）の構造'!K$53),'実質公債費比率（分子）の構造'!K$53,NA())</f>
        <v>380</v>
      </c>
      <c r="D50" s="161" t="e">
        <f>NA()</f>
        <v>#N/A</v>
      </c>
      <c r="E50" s="161" t="e">
        <f>NA()</f>
        <v>#N/A</v>
      </c>
      <c r="F50" s="161">
        <f>IF(ISNUMBER('実質公債費比率（分子）の構造'!L$53),'実質公債費比率（分子）の構造'!L$53,NA())</f>
        <v>347</v>
      </c>
      <c r="G50" s="161" t="e">
        <f>NA()</f>
        <v>#N/A</v>
      </c>
      <c r="H50" s="161" t="e">
        <f>NA()</f>
        <v>#N/A</v>
      </c>
      <c r="I50" s="161">
        <f>IF(ISNUMBER('実質公債費比率（分子）の構造'!M$53),'実質公債費比率（分子）の構造'!M$53,NA())</f>
        <v>338</v>
      </c>
      <c r="J50" s="161" t="e">
        <f>NA()</f>
        <v>#N/A</v>
      </c>
      <c r="K50" s="161" t="e">
        <f>NA()</f>
        <v>#N/A</v>
      </c>
      <c r="L50" s="161">
        <f>IF(ISNUMBER('実質公債費比率（分子）の構造'!N$53),'実質公債費比率（分子）の構造'!N$53,NA())</f>
        <v>293</v>
      </c>
      <c r="M50" s="161" t="e">
        <f>NA()</f>
        <v>#N/A</v>
      </c>
      <c r="N50" s="161" t="e">
        <f>NA()</f>
        <v>#N/A</v>
      </c>
      <c r="O50" s="161">
        <f>IF(ISNUMBER('実質公債費比率（分子）の構造'!O$53),'実質公債費比率（分子）の構造'!O$53,NA())</f>
        <v>244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8231</v>
      </c>
      <c r="E56" s="160"/>
      <c r="F56" s="160"/>
      <c r="G56" s="160">
        <f>'将来負担比率（分子）の構造'!J$52</f>
        <v>8362</v>
      </c>
      <c r="H56" s="160"/>
      <c r="I56" s="160"/>
      <c r="J56" s="160">
        <f>'将来負担比率（分子）の構造'!K$52</f>
        <v>8382</v>
      </c>
      <c r="K56" s="160"/>
      <c r="L56" s="160"/>
      <c r="M56" s="160">
        <f>'将来負担比率（分子）の構造'!L$52</f>
        <v>8414</v>
      </c>
      <c r="N56" s="160"/>
      <c r="O56" s="160"/>
      <c r="P56" s="160">
        <f>'将来負担比率（分子）の構造'!M$52</f>
        <v>8372</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3926</v>
      </c>
      <c r="E58" s="160"/>
      <c r="F58" s="160"/>
      <c r="G58" s="160">
        <f>'将来負担比率（分子）の構造'!J$50</f>
        <v>4108</v>
      </c>
      <c r="H58" s="160"/>
      <c r="I58" s="160"/>
      <c r="J58" s="160">
        <f>'将来負担比率（分子）の構造'!K$50</f>
        <v>4746</v>
      </c>
      <c r="K58" s="160"/>
      <c r="L58" s="160"/>
      <c r="M58" s="160">
        <f>'将来負担比率（分子）の構造'!L$50</f>
        <v>4830</v>
      </c>
      <c r="N58" s="160"/>
      <c r="O58" s="160"/>
      <c r="P58" s="160">
        <f>'将来負担比率（分子）の構造'!M$50</f>
        <v>4342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1885</v>
      </c>
      <c r="C62" s="160"/>
      <c r="D62" s="160"/>
      <c r="E62" s="160">
        <f>'将来負担比率（分子）の構造'!J$45</f>
        <v>1837</v>
      </c>
      <c r="F62" s="160"/>
      <c r="G62" s="160"/>
      <c r="H62" s="160">
        <f>'将来負担比率（分子）の構造'!K$45</f>
        <v>1742</v>
      </c>
      <c r="I62" s="160"/>
      <c r="J62" s="160"/>
      <c r="K62" s="160">
        <f>'将来負担比率（分子）の構造'!L$45</f>
        <v>1724</v>
      </c>
      <c r="L62" s="160"/>
      <c r="M62" s="160"/>
      <c r="N62" s="160">
        <f>'将来負担比率（分子）の構造'!M$45</f>
        <v>1694</v>
      </c>
      <c r="O62" s="160"/>
      <c r="P62" s="160"/>
    </row>
    <row r="63" spans="1:16" x14ac:dyDescent="0.15">
      <c r="A63" s="160" t="s">
        <v>27</v>
      </c>
      <c r="B63" s="160">
        <f>'将来負担比率（分子）の構造'!I$44</f>
        <v>261</v>
      </c>
      <c r="C63" s="160"/>
      <c r="D63" s="160"/>
      <c r="E63" s="160">
        <f>'将来負担比率（分子）の構造'!J$44</f>
        <v>110</v>
      </c>
      <c r="F63" s="160"/>
      <c r="G63" s="160"/>
      <c r="H63" s="160">
        <f>'将来負担比率（分子）の構造'!K$44</f>
        <v>26</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2999</v>
      </c>
      <c r="C64" s="160"/>
      <c r="D64" s="160"/>
      <c r="E64" s="160">
        <f>'将来負担比率（分子）の構造'!J$43</f>
        <v>3351</v>
      </c>
      <c r="F64" s="160"/>
      <c r="G64" s="160"/>
      <c r="H64" s="160">
        <f>'将来負担比率（分子）の構造'!K$43</f>
        <v>3706</v>
      </c>
      <c r="I64" s="160"/>
      <c r="J64" s="160"/>
      <c r="K64" s="160">
        <f>'将来負担比率（分子）の構造'!L$43</f>
        <v>4047</v>
      </c>
      <c r="L64" s="160"/>
      <c r="M64" s="160"/>
      <c r="N64" s="160">
        <f>'将来負担比率（分子）の構造'!M$43</f>
        <v>4396</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8685</v>
      </c>
      <c r="C66" s="160"/>
      <c r="D66" s="160"/>
      <c r="E66" s="160">
        <f>'将来負担比率（分子）の構造'!J$41</f>
        <v>8627</v>
      </c>
      <c r="F66" s="160"/>
      <c r="G66" s="160"/>
      <c r="H66" s="160">
        <f>'将来負担比率（分子）の構造'!K$41</f>
        <v>8409</v>
      </c>
      <c r="I66" s="160"/>
      <c r="J66" s="160"/>
      <c r="K66" s="160">
        <f>'将来負担比率（分子）の構造'!L$41</f>
        <v>8205</v>
      </c>
      <c r="L66" s="160"/>
      <c r="M66" s="160"/>
      <c r="N66" s="160">
        <f>'将来負担比率（分子）の構造'!M$41</f>
        <v>8432</v>
      </c>
      <c r="O66" s="160"/>
      <c r="P66" s="160"/>
    </row>
    <row r="67" spans="1:16" x14ac:dyDescent="0.15">
      <c r="A67" s="160" t="s">
        <v>68</v>
      </c>
      <c r="B67" s="160" t="e">
        <f>NA()</f>
        <v>#N/A</v>
      </c>
      <c r="C67" s="160">
        <f>IF(ISNUMBER('将来負担比率（分子）の構造'!I$53), IF('将来負担比率（分子）の構造'!I$53 &lt; 0, 0, '将来負担比率（分子）の構造'!I$53), NA())</f>
        <v>1673</v>
      </c>
      <c r="D67" s="160" t="e">
        <f>NA()</f>
        <v>#N/A</v>
      </c>
      <c r="E67" s="160" t="e">
        <f>NA()</f>
        <v>#N/A</v>
      </c>
      <c r="F67" s="160">
        <f>IF(ISNUMBER('将来負担比率（分子）の構造'!J$53), IF('将来負担比率（分子）の構造'!J$53 &lt; 0, 0, '将来負担比率（分子）の構造'!J$53), NA())</f>
        <v>1455</v>
      </c>
      <c r="G67" s="160" t="e">
        <f>NA()</f>
        <v>#N/A</v>
      </c>
      <c r="H67" s="160" t="e">
        <f>NA()</f>
        <v>#N/A</v>
      </c>
      <c r="I67" s="160">
        <f>IF(ISNUMBER('将来負担比率（分子）の構造'!K$53), IF('将来負担比率（分子）の構造'!K$53 &lt; 0, 0, '将来負担比率（分子）の構造'!K$53), NA())</f>
        <v>756</v>
      </c>
      <c r="J67" s="160" t="e">
        <f>NA()</f>
        <v>#N/A</v>
      </c>
      <c r="K67" s="160" t="e">
        <f>NA()</f>
        <v>#N/A</v>
      </c>
      <c r="L67" s="160">
        <f>IF(ISNUMBER('将来負担比率（分子）の構造'!L$53), IF('将来負担比率（分子）の構造'!L$53 &lt; 0, 0, '将来負担比率（分子）の構造'!L$53), NA())</f>
        <v>732</v>
      </c>
      <c r="M67" s="160" t="e">
        <f>NA()</f>
        <v>#N/A</v>
      </c>
      <c r="N67" s="160" t="e">
        <f>NA()</f>
        <v>#N/A</v>
      </c>
      <c r="O67" s="160">
        <f>IF(ISNUMBER('将来負担比率（分子）の構造'!M$53), IF('将来負担比率（分子）の構造'!M$53 &lt; 0, 0, '将来負担比率（分子）の構造'!M$53), NA())</f>
        <v>1807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1389</v>
      </c>
      <c r="C72" s="164">
        <f>基金残高に係る経年分析!G55</f>
        <v>1182</v>
      </c>
      <c r="D72" s="164">
        <f>基金残高に係る経年分析!H55</f>
        <v>987</v>
      </c>
    </row>
    <row r="73" spans="1:16" x14ac:dyDescent="0.15">
      <c r="A73" s="163" t="s">
        <v>71</v>
      </c>
      <c r="B73" s="164">
        <f>基金残高に係る経年分析!F56</f>
        <v>144</v>
      </c>
      <c r="C73" s="164">
        <f>基金残高に係る経年分析!G56</f>
        <v>144</v>
      </c>
      <c r="D73" s="164">
        <f>基金残高に係る経年分析!H56</f>
        <v>164</v>
      </c>
    </row>
    <row r="74" spans="1:16" x14ac:dyDescent="0.15">
      <c r="A74" s="163" t="s">
        <v>72</v>
      </c>
      <c r="B74" s="164">
        <f>基金残高に係る経年分析!F57</f>
        <v>2638</v>
      </c>
      <c r="C74" s="164">
        <f>基金残高に係る経年分析!G57</f>
        <v>2839</v>
      </c>
      <c r="D74" s="164">
        <f>基金残高に係る経年分析!H57</f>
        <v>2339</v>
      </c>
    </row>
  </sheetData>
  <sheetProtection algorithmName="SHA-512" hashValue="30vfk5CPxfYCXHXQiWeSXeHYlf0KeVAYEKaPKEaLA2WlH4V4EJoJGJTbXnccMnFa5wiOmDEVU7X/128vEQ9Sqg==" saltValue="etAGKRzdYJ3QUHwPdyRmuQ==" spinCount="100000" sheet="1" objects="1" scenarios="1"/>
  <phoneticPr fontId="2"/>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202</v>
      </c>
      <c r="DI1" s="636"/>
      <c r="DJ1" s="636"/>
      <c r="DK1" s="636"/>
      <c r="DL1" s="636"/>
      <c r="DM1" s="636"/>
      <c r="DN1" s="637"/>
      <c r="DO1" s="205"/>
      <c r="DP1" s="635" t="s">
        <v>203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208</v>
      </c>
      <c r="S4" s="639"/>
      <c r="T4" s="639"/>
      <c r="U4" s="639"/>
      <c r="V4" s="639"/>
      <c r="W4" s="639"/>
      <c r="X4" s="639"/>
      <c r="Y4" s="640"/>
      <c r="Z4" s="638" t="s">
        <v>209</v>
      </c>
      <c r="AA4" s="639"/>
      <c r="AB4" s="639"/>
      <c r="AC4" s="640"/>
      <c r="AD4" s="638" t="s">
        <v>210</v>
      </c>
      <c r="AE4" s="639"/>
      <c r="AF4" s="639"/>
      <c r="AG4" s="639"/>
      <c r="AH4" s="639"/>
      <c r="AI4" s="639"/>
      <c r="AJ4" s="639"/>
      <c r="AK4" s="640"/>
      <c r="AL4" s="638" t="s">
        <v>209</v>
      </c>
      <c r="AM4" s="639"/>
      <c r="AN4" s="639"/>
      <c r="AO4" s="640"/>
      <c r="AP4" s="644" t="s">
        <v>211</v>
      </c>
      <c r="AQ4" s="644"/>
      <c r="AR4" s="644"/>
      <c r="AS4" s="644"/>
      <c r="AT4" s="644"/>
      <c r="AU4" s="644"/>
      <c r="AV4" s="644"/>
      <c r="AW4" s="644"/>
      <c r="AX4" s="644"/>
      <c r="AY4" s="644"/>
      <c r="AZ4" s="644"/>
      <c r="BA4" s="644"/>
      <c r="BB4" s="644"/>
      <c r="BC4" s="644"/>
      <c r="BD4" s="644"/>
      <c r="BE4" s="644"/>
      <c r="BF4" s="644"/>
      <c r="BG4" s="644" t="s">
        <v>212</v>
      </c>
      <c r="BH4" s="644"/>
      <c r="BI4" s="644"/>
      <c r="BJ4" s="644"/>
      <c r="BK4" s="644"/>
      <c r="BL4" s="644"/>
      <c r="BM4" s="644"/>
      <c r="BN4" s="644"/>
      <c r="BO4" s="644" t="s">
        <v>209</v>
      </c>
      <c r="BP4" s="644"/>
      <c r="BQ4" s="644"/>
      <c r="BR4" s="644"/>
      <c r="BS4" s="644" t="s">
        <v>213</v>
      </c>
      <c r="BT4" s="644"/>
      <c r="BU4" s="644"/>
      <c r="BV4" s="644"/>
      <c r="BW4" s="644"/>
      <c r="BX4" s="644"/>
      <c r="BY4" s="644"/>
      <c r="BZ4" s="644"/>
      <c r="CA4" s="644"/>
      <c r="CB4" s="644"/>
      <c r="CD4" s="641" t="s">
        <v>214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215</v>
      </c>
      <c r="C5" s="646"/>
      <c r="D5" s="646"/>
      <c r="E5" s="646"/>
      <c r="F5" s="646"/>
      <c r="G5" s="646"/>
      <c r="H5" s="646"/>
      <c r="I5" s="646"/>
      <c r="J5" s="646"/>
      <c r="K5" s="646"/>
      <c r="L5" s="646"/>
      <c r="M5" s="646"/>
      <c r="N5" s="646"/>
      <c r="O5" s="646"/>
      <c r="P5" s="646"/>
      <c r="Q5" s="647"/>
      <c r="R5" s="648">
        <v>5348361</v>
      </c>
      <c r="S5" s="649"/>
      <c r="T5" s="649"/>
      <c r="U5" s="649"/>
      <c r="V5" s="649"/>
      <c r="W5" s="649"/>
      <c r="X5" s="649"/>
      <c r="Y5" s="650"/>
      <c r="Z5" s="651">
        <v>47.2</v>
      </c>
      <c r="AA5" s="651"/>
      <c r="AB5" s="651"/>
      <c r="AC5" s="651"/>
      <c r="AD5" s="652">
        <v>5348361</v>
      </c>
      <c r="AE5" s="652"/>
      <c r="AF5" s="652"/>
      <c r="AG5" s="652"/>
      <c r="AH5" s="652"/>
      <c r="AI5" s="652"/>
      <c r="AJ5" s="652"/>
      <c r="AK5" s="652"/>
      <c r="AL5" s="653">
        <v>79.599999999999994</v>
      </c>
      <c r="AM5" s="654"/>
      <c r="AN5" s="654"/>
      <c r="AO5" s="655"/>
      <c r="AP5" s="645" t="s">
        <v>216</v>
      </c>
      <c r="AQ5" s="646"/>
      <c r="AR5" s="646"/>
      <c r="AS5" s="646"/>
      <c r="AT5" s="646"/>
      <c r="AU5" s="646"/>
      <c r="AV5" s="646"/>
      <c r="AW5" s="646"/>
      <c r="AX5" s="646"/>
      <c r="AY5" s="646"/>
      <c r="AZ5" s="646"/>
      <c r="BA5" s="646"/>
      <c r="BB5" s="646"/>
      <c r="BC5" s="646"/>
      <c r="BD5" s="646"/>
      <c r="BE5" s="646"/>
      <c r="BF5" s="647"/>
      <c r="BG5" s="659">
        <v>5345084</v>
      </c>
      <c r="BH5" s="660"/>
      <c r="BI5" s="660"/>
      <c r="BJ5" s="660"/>
      <c r="BK5" s="660"/>
      <c r="BL5" s="660"/>
      <c r="BM5" s="660"/>
      <c r="BN5" s="661"/>
      <c r="BO5" s="662">
        <v>99.9</v>
      </c>
      <c r="BP5" s="662"/>
      <c r="BQ5" s="662"/>
      <c r="BR5" s="662"/>
      <c r="BS5" s="663" t="s">
        <v>121</v>
      </c>
      <c r="BT5" s="663"/>
      <c r="BU5" s="663"/>
      <c r="BV5" s="663"/>
      <c r="BW5" s="663"/>
      <c r="BX5" s="663"/>
      <c r="BY5" s="663"/>
      <c r="BZ5" s="663"/>
      <c r="CA5" s="663"/>
      <c r="CB5" s="667"/>
      <c r="CD5" s="641" t="s">
        <v>211</v>
      </c>
      <c r="CE5" s="642"/>
      <c r="CF5" s="642"/>
      <c r="CG5" s="642"/>
      <c r="CH5" s="642"/>
      <c r="CI5" s="642"/>
      <c r="CJ5" s="642"/>
      <c r="CK5" s="642"/>
      <c r="CL5" s="642"/>
      <c r="CM5" s="642"/>
      <c r="CN5" s="642"/>
      <c r="CO5" s="642"/>
      <c r="CP5" s="642"/>
      <c r="CQ5" s="643"/>
      <c r="CR5" s="641" t="s">
        <v>217</v>
      </c>
      <c r="CS5" s="642"/>
      <c r="CT5" s="642"/>
      <c r="CU5" s="642"/>
      <c r="CV5" s="642"/>
      <c r="CW5" s="642"/>
      <c r="CX5" s="642"/>
      <c r="CY5" s="643"/>
      <c r="CZ5" s="641" t="s">
        <v>209</v>
      </c>
      <c r="DA5" s="642"/>
      <c r="DB5" s="642"/>
      <c r="DC5" s="643"/>
      <c r="DD5" s="641" t="s">
        <v>218</v>
      </c>
      <c r="DE5" s="642"/>
      <c r="DF5" s="642"/>
      <c r="DG5" s="642"/>
      <c r="DH5" s="642"/>
      <c r="DI5" s="642"/>
      <c r="DJ5" s="642"/>
      <c r="DK5" s="642"/>
      <c r="DL5" s="642"/>
      <c r="DM5" s="642"/>
      <c r="DN5" s="642"/>
      <c r="DO5" s="642"/>
      <c r="DP5" s="643"/>
      <c r="DQ5" s="641" t="s">
        <v>219</v>
      </c>
      <c r="DR5" s="642"/>
      <c r="DS5" s="642"/>
      <c r="DT5" s="642"/>
      <c r="DU5" s="642"/>
      <c r="DV5" s="642"/>
      <c r="DW5" s="642"/>
      <c r="DX5" s="642"/>
      <c r="DY5" s="642"/>
      <c r="DZ5" s="642"/>
      <c r="EA5" s="642"/>
      <c r="EB5" s="642"/>
      <c r="EC5" s="643"/>
    </row>
    <row r="6" spans="2:143" ht="11.25" customHeight="1" x14ac:dyDescent="0.15">
      <c r="B6" s="656" t="s">
        <v>220</v>
      </c>
      <c r="C6" s="657"/>
      <c r="D6" s="657"/>
      <c r="E6" s="657"/>
      <c r="F6" s="657"/>
      <c r="G6" s="657"/>
      <c r="H6" s="657"/>
      <c r="I6" s="657"/>
      <c r="J6" s="657"/>
      <c r="K6" s="657"/>
      <c r="L6" s="657"/>
      <c r="M6" s="657"/>
      <c r="N6" s="657"/>
      <c r="O6" s="657"/>
      <c r="P6" s="657"/>
      <c r="Q6" s="658"/>
      <c r="R6" s="659">
        <v>86613</v>
      </c>
      <c r="S6" s="660"/>
      <c r="T6" s="660"/>
      <c r="U6" s="660"/>
      <c r="V6" s="660"/>
      <c r="W6" s="660"/>
      <c r="X6" s="660"/>
      <c r="Y6" s="661"/>
      <c r="Z6" s="662">
        <v>0.8</v>
      </c>
      <c r="AA6" s="662"/>
      <c r="AB6" s="662"/>
      <c r="AC6" s="662"/>
      <c r="AD6" s="663">
        <v>86613</v>
      </c>
      <c r="AE6" s="663"/>
      <c r="AF6" s="663"/>
      <c r="AG6" s="663"/>
      <c r="AH6" s="663"/>
      <c r="AI6" s="663"/>
      <c r="AJ6" s="663"/>
      <c r="AK6" s="663"/>
      <c r="AL6" s="664">
        <v>1.3</v>
      </c>
      <c r="AM6" s="665"/>
      <c r="AN6" s="665"/>
      <c r="AO6" s="666"/>
      <c r="AP6" s="656" t="s">
        <v>221</v>
      </c>
      <c r="AQ6" s="657"/>
      <c r="AR6" s="657"/>
      <c r="AS6" s="657"/>
      <c r="AT6" s="657"/>
      <c r="AU6" s="657"/>
      <c r="AV6" s="657"/>
      <c r="AW6" s="657"/>
      <c r="AX6" s="657"/>
      <c r="AY6" s="657"/>
      <c r="AZ6" s="657"/>
      <c r="BA6" s="657"/>
      <c r="BB6" s="657"/>
      <c r="BC6" s="657"/>
      <c r="BD6" s="657"/>
      <c r="BE6" s="657"/>
      <c r="BF6" s="658"/>
      <c r="BG6" s="659">
        <v>5345084</v>
      </c>
      <c r="BH6" s="660"/>
      <c r="BI6" s="660"/>
      <c r="BJ6" s="660"/>
      <c r="BK6" s="660"/>
      <c r="BL6" s="660"/>
      <c r="BM6" s="660"/>
      <c r="BN6" s="661"/>
      <c r="BO6" s="662">
        <v>99.9</v>
      </c>
      <c r="BP6" s="662"/>
      <c r="BQ6" s="662"/>
      <c r="BR6" s="662"/>
      <c r="BS6" s="663" t="s">
        <v>222</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122492</v>
      </c>
      <c r="CS6" s="660"/>
      <c r="CT6" s="660"/>
      <c r="CU6" s="660"/>
      <c r="CV6" s="660"/>
      <c r="CW6" s="660"/>
      <c r="CX6" s="660"/>
      <c r="CY6" s="661"/>
      <c r="CZ6" s="653">
        <v>1.1000000000000001</v>
      </c>
      <c r="DA6" s="654"/>
      <c r="DB6" s="654"/>
      <c r="DC6" s="673"/>
      <c r="DD6" s="668" t="s">
        <v>222</v>
      </c>
      <c r="DE6" s="660"/>
      <c r="DF6" s="660"/>
      <c r="DG6" s="660"/>
      <c r="DH6" s="660"/>
      <c r="DI6" s="660"/>
      <c r="DJ6" s="660"/>
      <c r="DK6" s="660"/>
      <c r="DL6" s="660"/>
      <c r="DM6" s="660"/>
      <c r="DN6" s="660"/>
      <c r="DO6" s="660"/>
      <c r="DP6" s="661"/>
      <c r="DQ6" s="668">
        <v>122338</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11484</v>
      </c>
      <c r="S7" s="660"/>
      <c r="T7" s="660"/>
      <c r="U7" s="660"/>
      <c r="V7" s="660"/>
      <c r="W7" s="660"/>
      <c r="X7" s="660"/>
      <c r="Y7" s="661"/>
      <c r="Z7" s="662">
        <v>0.1</v>
      </c>
      <c r="AA7" s="662"/>
      <c r="AB7" s="662"/>
      <c r="AC7" s="662"/>
      <c r="AD7" s="663">
        <v>11484</v>
      </c>
      <c r="AE7" s="663"/>
      <c r="AF7" s="663"/>
      <c r="AG7" s="663"/>
      <c r="AH7" s="663"/>
      <c r="AI7" s="663"/>
      <c r="AJ7" s="663"/>
      <c r="AK7" s="663"/>
      <c r="AL7" s="664">
        <v>0.2</v>
      </c>
      <c r="AM7" s="665"/>
      <c r="AN7" s="665"/>
      <c r="AO7" s="666"/>
      <c r="AP7" s="656" t="s">
        <v>225</v>
      </c>
      <c r="AQ7" s="657"/>
      <c r="AR7" s="657"/>
      <c r="AS7" s="657"/>
      <c r="AT7" s="657"/>
      <c r="AU7" s="657"/>
      <c r="AV7" s="657"/>
      <c r="AW7" s="657"/>
      <c r="AX7" s="657"/>
      <c r="AY7" s="657"/>
      <c r="AZ7" s="657"/>
      <c r="BA7" s="657"/>
      <c r="BB7" s="657"/>
      <c r="BC7" s="657"/>
      <c r="BD7" s="657"/>
      <c r="BE7" s="657"/>
      <c r="BF7" s="658"/>
      <c r="BG7" s="659">
        <v>2635996</v>
      </c>
      <c r="BH7" s="660"/>
      <c r="BI7" s="660"/>
      <c r="BJ7" s="660"/>
      <c r="BK7" s="660"/>
      <c r="BL7" s="660"/>
      <c r="BM7" s="660"/>
      <c r="BN7" s="661"/>
      <c r="BO7" s="662">
        <v>49.3</v>
      </c>
      <c r="BP7" s="662"/>
      <c r="BQ7" s="662"/>
      <c r="BR7" s="662"/>
      <c r="BS7" s="663" t="s">
        <v>168</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1311180</v>
      </c>
      <c r="CS7" s="660"/>
      <c r="CT7" s="660"/>
      <c r="CU7" s="660"/>
      <c r="CV7" s="660"/>
      <c r="CW7" s="660"/>
      <c r="CX7" s="660"/>
      <c r="CY7" s="661"/>
      <c r="CZ7" s="662">
        <v>12</v>
      </c>
      <c r="DA7" s="662"/>
      <c r="DB7" s="662"/>
      <c r="DC7" s="662"/>
      <c r="DD7" s="668">
        <v>16233</v>
      </c>
      <c r="DE7" s="660"/>
      <c r="DF7" s="660"/>
      <c r="DG7" s="660"/>
      <c r="DH7" s="660"/>
      <c r="DI7" s="660"/>
      <c r="DJ7" s="660"/>
      <c r="DK7" s="660"/>
      <c r="DL7" s="660"/>
      <c r="DM7" s="660"/>
      <c r="DN7" s="660"/>
      <c r="DO7" s="660"/>
      <c r="DP7" s="661"/>
      <c r="DQ7" s="668">
        <v>1208648</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39215</v>
      </c>
      <c r="S8" s="660"/>
      <c r="T8" s="660"/>
      <c r="U8" s="660"/>
      <c r="V8" s="660"/>
      <c r="W8" s="660"/>
      <c r="X8" s="660"/>
      <c r="Y8" s="661"/>
      <c r="Z8" s="662">
        <v>0.3</v>
      </c>
      <c r="AA8" s="662"/>
      <c r="AB8" s="662"/>
      <c r="AC8" s="662"/>
      <c r="AD8" s="663">
        <v>39215</v>
      </c>
      <c r="AE8" s="663"/>
      <c r="AF8" s="663"/>
      <c r="AG8" s="663"/>
      <c r="AH8" s="663"/>
      <c r="AI8" s="663"/>
      <c r="AJ8" s="663"/>
      <c r="AK8" s="663"/>
      <c r="AL8" s="664">
        <v>0.6</v>
      </c>
      <c r="AM8" s="665"/>
      <c r="AN8" s="665"/>
      <c r="AO8" s="666"/>
      <c r="AP8" s="656" t="s">
        <v>228</v>
      </c>
      <c r="AQ8" s="657"/>
      <c r="AR8" s="657"/>
      <c r="AS8" s="657"/>
      <c r="AT8" s="657"/>
      <c r="AU8" s="657"/>
      <c r="AV8" s="657"/>
      <c r="AW8" s="657"/>
      <c r="AX8" s="657"/>
      <c r="AY8" s="657"/>
      <c r="AZ8" s="657"/>
      <c r="BA8" s="657"/>
      <c r="BB8" s="657"/>
      <c r="BC8" s="657"/>
      <c r="BD8" s="657"/>
      <c r="BE8" s="657"/>
      <c r="BF8" s="658"/>
      <c r="BG8" s="659">
        <v>71059</v>
      </c>
      <c r="BH8" s="660"/>
      <c r="BI8" s="660"/>
      <c r="BJ8" s="660"/>
      <c r="BK8" s="660"/>
      <c r="BL8" s="660"/>
      <c r="BM8" s="660"/>
      <c r="BN8" s="661"/>
      <c r="BO8" s="662">
        <v>1.3</v>
      </c>
      <c r="BP8" s="662"/>
      <c r="BQ8" s="662"/>
      <c r="BR8" s="662"/>
      <c r="BS8" s="668" t="s">
        <v>168</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4190850</v>
      </c>
      <c r="CS8" s="660"/>
      <c r="CT8" s="660"/>
      <c r="CU8" s="660"/>
      <c r="CV8" s="660"/>
      <c r="CW8" s="660"/>
      <c r="CX8" s="660"/>
      <c r="CY8" s="661"/>
      <c r="CZ8" s="662">
        <v>38.200000000000003</v>
      </c>
      <c r="DA8" s="662"/>
      <c r="DB8" s="662"/>
      <c r="DC8" s="662"/>
      <c r="DD8" s="668">
        <v>334400</v>
      </c>
      <c r="DE8" s="660"/>
      <c r="DF8" s="660"/>
      <c r="DG8" s="660"/>
      <c r="DH8" s="660"/>
      <c r="DI8" s="660"/>
      <c r="DJ8" s="660"/>
      <c r="DK8" s="660"/>
      <c r="DL8" s="660"/>
      <c r="DM8" s="660"/>
      <c r="DN8" s="660"/>
      <c r="DO8" s="660"/>
      <c r="DP8" s="661"/>
      <c r="DQ8" s="668">
        <v>2397745</v>
      </c>
      <c r="DR8" s="660"/>
      <c r="DS8" s="660"/>
      <c r="DT8" s="660"/>
      <c r="DU8" s="660"/>
      <c r="DV8" s="660"/>
      <c r="DW8" s="660"/>
      <c r="DX8" s="660"/>
      <c r="DY8" s="660"/>
      <c r="DZ8" s="660"/>
      <c r="EA8" s="660"/>
      <c r="EB8" s="660"/>
      <c r="EC8" s="669"/>
    </row>
    <row r="9" spans="2:143" ht="11.25" customHeight="1" x14ac:dyDescent="0.15">
      <c r="B9" s="656" t="s">
        <v>230</v>
      </c>
      <c r="C9" s="657"/>
      <c r="D9" s="657"/>
      <c r="E9" s="657"/>
      <c r="F9" s="657"/>
      <c r="G9" s="657"/>
      <c r="H9" s="657"/>
      <c r="I9" s="657"/>
      <c r="J9" s="657"/>
      <c r="K9" s="657"/>
      <c r="L9" s="657"/>
      <c r="M9" s="657"/>
      <c r="N9" s="657"/>
      <c r="O9" s="657"/>
      <c r="P9" s="657"/>
      <c r="Q9" s="658"/>
      <c r="R9" s="659">
        <v>37843</v>
      </c>
      <c r="S9" s="660"/>
      <c r="T9" s="660"/>
      <c r="U9" s="660"/>
      <c r="V9" s="660"/>
      <c r="W9" s="660"/>
      <c r="X9" s="660"/>
      <c r="Y9" s="661"/>
      <c r="Z9" s="662">
        <v>0.3</v>
      </c>
      <c r="AA9" s="662"/>
      <c r="AB9" s="662"/>
      <c r="AC9" s="662"/>
      <c r="AD9" s="663">
        <v>37843</v>
      </c>
      <c r="AE9" s="663"/>
      <c r="AF9" s="663"/>
      <c r="AG9" s="663"/>
      <c r="AH9" s="663"/>
      <c r="AI9" s="663"/>
      <c r="AJ9" s="663"/>
      <c r="AK9" s="663"/>
      <c r="AL9" s="664">
        <v>0.6</v>
      </c>
      <c r="AM9" s="665"/>
      <c r="AN9" s="665"/>
      <c r="AO9" s="666"/>
      <c r="AP9" s="656" t="s">
        <v>231</v>
      </c>
      <c r="AQ9" s="657"/>
      <c r="AR9" s="657"/>
      <c r="AS9" s="657"/>
      <c r="AT9" s="657"/>
      <c r="AU9" s="657"/>
      <c r="AV9" s="657"/>
      <c r="AW9" s="657"/>
      <c r="AX9" s="657"/>
      <c r="AY9" s="657"/>
      <c r="AZ9" s="657"/>
      <c r="BA9" s="657"/>
      <c r="BB9" s="657"/>
      <c r="BC9" s="657"/>
      <c r="BD9" s="657"/>
      <c r="BE9" s="657"/>
      <c r="BF9" s="658"/>
      <c r="BG9" s="659">
        <v>2206479</v>
      </c>
      <c r="BH9" s="660"/>
      <c r="BI9" s="660"/>
      <c r="BJ9" s="660"/>
      <c r="BK9" s="660"/>
      <c r="BL9" s="660"/>
      <c r="BM9" s="660"/>
      <c r="BN9" s="661"/>
      <c r="BO9" s="662">
        <v>41.3</v>
      </c>
      <c r="BP9" s="662"/>
      <c r="BQ9" s="662"/>
      <c r="BR9" s="662"/>
      <c r="BS9" s="668" t="s">
        <v>168</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899050</v>
      </c>
      <c r="CS9" s="660"/>
      <c r="CT9" s="660"/>
      <c r="CU9" s="660"/>
      <c r="CV9" s="660"/>
      <c r="CW9" s="660"/>
      <c r="CX9" s="660"/>
      <c r="CY9" s="661"/>
      <c r="CZ9" s="662">
        <v>8.1999999999999993</v>
      </c>
      <c r="DA9" s="662"/>
      <c r="DB9" s="662"/>
      <c r="DC9" s="662"/>
      <c r="DD9" s="668">
        <v>41455</v>
      </c>
      <c r="DE9" s="660"/>
      <c r="DF9" s="660"/>
      <c r="DG9" s="660"/>
      <c r="DH9" s="660"/>
      <c r="DI9" s="660"/>
      <c r="DJ9" s="660"/>
      <c r="DK9" s="660"/>
      <c r="DL9" s="660"/>
      <c r="DM9" s="660"/>
      <c r="DN9" s="660"/>
      <c r="DO9" s="660"/>
      <c r="DP9" s="661"/>
      <c r="DQ9" s="668">
        <v>823337</v>
      </c>
      <c r="DR9" s="660"/>
      <c r="DS9" s="660"/>
      <c r="DT9" s="660"/>
      <c r="DU9" s="660"/>
      <c r="DV9" s="660"/>
      <c r="DW9" s="660"/>
      <c r="DX9" s="660"/>
      <c r="DY9" s="660"/>
      <c r="DZ9" s="660"/>
      <c r="EA9" s="660"/>
      <c r="EB9" s="660"/>
      <c r="EC9" s="669"/>
    </row>
    <row r="10" spans="2:143" ht="11.25" customHeight="1" x14ac:dyDescent="0.15">
      <c r="B10" s="656" t="s">
        <v>233</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168</v>
      </c>
      <c r="AA10" s="662"/>
      <c r="AB10" s="662"/>
      <c r="AC10" s="662"/>
      <c r="AD10" s="663" t="s">
        <v>121</v>
      </c>
      <c r="AE10" s="663"/>
      <c r="AF10" s="663"/>
      <c r="AG10" s="663"/>
      <c r="AH10" s="663"/>
      <c r="AI10" s="663"/>
      <c r="AJ10" s="663"/>
      <c r="AK10" s="663"/>
      <c r="AL10" s="664" t="s">
        <v>222</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111878</v>
      </c>
      <c r="BH10" s="660"/>
      <c r="BI10" s="660"/>
      <c r="BJ10" s="660"/>
      <c r="BK10" s="660"/>
      <c r="BL10" s="660"/>
      <c r="BM10" s="660"/>
      <c r="BN10" s="661"/>
      <c r="BO10" s="662">
        <v>2.1</v>
      </c>
      <c r="BP10" s="662"/>
      <c r="BQ10" s="662"/>
      <c r="BR10" s="662"/>
      <c r="BS10" s="668" t="s">
        <v>222</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168</v>
      </c>
      <c r="DA10" s="662"/>
      <c r="DB10" s="662"/>
      <c r="DC10" s="662"/>
      <c r="DD10" s="668" t="s">
        <v>168</v>
      </c>
      <c r="DE10" s="660"/>
      <c r="DF10" s="660"/>
      <c r="DG10" s="660"/>
      <c r="DH10" s="660"/>
      <c r="DI10" s="660"/>
      <c r="DJ10" s="660"/>
      <c r="DK10" s="660"/>
      <c r="DL10" s="660"/>
      <c r="DM10" s="660"/>
      <c r="DN10" s="660"/>
      <c r="DO10" s="660"/>
      <c r="DP10" s="661"/>
      <c r="DQ10" s="668" t="s">
        <v>222</v>
      </c>
      <c r="DR10" s="660"/>
      <c r="DS10" s="660"/>
      <c r="DT10" s="660"/>
      <c r="DU10" s="660"/>
      <c r="DV10" s="660"/>
      <c r="DW10" s="660"/>
      <c r="DX10" s="660"/>
      <c r="DY10" s="660"/>
      <c r="DZ10" s="660"/>
      <c r="EA10" s="660"/>
      <c r="EB10" s="660"/>
      <c r="EC10" s="669"/>
    </row>
    <row r="11" spans="2:143" ht="11.25" customHeight="1" x14ac:dyDescent="0.15">
      <c r="B11" s="656" t="s">
        <v>236</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222</v>
      </c>
      <c r="AE11" s="663"/>
      <c r="AF11" s="663"/>
      <c r="AG11" s="663"/>
      <c r="AH11" s="663"/>
      <c r="AI11" s="663"/>
      <c r="AJ11" s="663"/>
      <c r="AK11" s="663"/>
      <c r="AL11" s="664" t="s">
        <v>168</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246580</v>
      </c>
      <c r="BH11" s="660"/>
      <c r="BI11" s="660"/>
      <c r="BJ11" s="660"/>
      <c r="BK11" s="660"/>
      <c r="BL11" s="660"/>
      <c r="BM11" s="660"/>
      <c r="BN11" s="661"/>
      <c r="BO11" s="662">
        <v>4.5999999999999996</v>
      </c>
      <c r="BP11" s="662"/>
      <c r="BQ11" s="662"/>
      <c r="BR11" s="662"/>
      <c r="BS11" s="668" t="s">
        <v>222</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109343</v>
      </c>
      <c r="CS11" s="660"/>
      <c r="CT11" s="660"/>
      <c r="CU11" s="660"/>
      <c r="CV11" s="660"/>
      <c r="CW11" s="660"/>
      <c r="CX11" s="660"/>
      <c r="CY11" s="661"/>
      <c r="CZ11" s="662">
        <v>1</v>
      </c>
      <c r="DA11" s="662"/>
      <c r="DB11" s="662"/>
      <c r="DC11" s="662"/>
      <c r="DD11" s="668">
        <v>36006</v>
      </c>
      <c r="DE11" s="660"/>
      <c r="DF11" s="660"/>
      <c r="DG11" s="660"/>
      <c r="DH11" s="660"/>
      <c r="DI11" s="660"/>
      <c r="DJ11" s="660"/>
      <c r="DK11" s="660"/>
      <c r="DL11" s="660"/>
      <c r="DM11" s="660"/>
      <c r="DN11" s="660"/>
      <c r="DO11" s="660"/>
      <c r="DP11" s="661"/>
      <c r="DQ11" s="668">
        <v>106253</v>
      </c>
      <c r="DR11" s="660"/>
      <c r="DS11" s="660"/>
      <c r="DT11" s="660"/>
      <c r="DU11" s="660"/>
      <c r="DV11" s="660"/>
      <c r="DW11" s="660"/>
      <c r="DX11" s="660"/>
      <c r="DY11" s="660"/>
      <c r="DZ11" s="660"/>
      <c r="EA11" s="660"/>
      <c r="EB11" s="660"/>
      <c r="EC11" s="669"/>
    </row>
    <row r="12" spans="2:143" ht="11.25" customHeight="1" x14ac:dyDescent="0.15">
      <c r="B12" s="656" t="s">
        <v>239</v>
      </c>
      <c r="C12" s="657"/>
      <c r="D12" s="657"/>
      <c r="E12" s="657"/>
      <c r="F12" s="657"/>
      <c r="G12" s="657"/>
      <c r="H12" s="657"/>
      <c r="I12" s="657"/>
      <c r="J12" s="657"/>
      <c r="K12" s="657"/>
      <c r="L12" s="657"/>
      <c r="M12" s="657"/>
      <c r="N12" s="657"/>
      <c r="O12" s="657"/>
      <c r="P12" s="657"/>
      <c r="Q12" s="658"/>
      <c r="R12" s="659">
        <v>642106</v>
      </c>
      <c r="S12" s="660"/>
      <c r="T12" s="660"/>
      <c r="U12" s="660"/>
      <c r="V12" s="660"/>
      <c r="W12" s="660"/>
      <c r="X12" s="660"/>
      <c r="Y12" s="661"/>
      <c r="Z12" s="662">
        <v>5.7</v>
      </c>
      <c r="AA12" s="662"/>
      <c r="AB12" s="662"/>
      <c r="AC12" s="662"/>
      <c r="AD12" s="663">
        <v>642106</v>
      </c>
      <c r="AE12" s="663"/>
      <c r="AF12" s="663"/>
      <c r="AG12" s="663"/>
      <c r="AH12" s="663"/>
      <c r="AI12" s="663"/>
      <c r="AJ12" s="663"/>
      <c r="AK12" s="663"/>
      <c r="AL12" s="664">
        <v>9.6</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2397318</v>
      </c>
      <c r="BH12" s="660"/>
      <c r="BI12" s="660"/>
      <c r="BJ12" s="660"/>
      <c r="BK12" s="660"/>
      <c r="BL12" s="660"/>
      <c r="BM12" s="660"/>
      <c r="BN12" s="661"/>
      <c r="BO12" s="662">
        <v>44.8</v>
      </c>
      <c r="BP12" s="662"/>
      <c r="BQ12" s="662"/>
      <c r="BR12" s="662"/>
      <c r="BS12" s="668" t="s">
        <v>222</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364420</v>
      </c>
      <c r="CS12" s="660"/>
      <c r="CT12" s="660"/>
      <c r="CU12" s="660"/>
      <c r="CV12" s="660"/>
      <c r="CW12" s="660"/>
      <c r="CX12" s="660"/>
      <c r="CY12" s="661"/>
      <c r="CZ12" s="662">
        <v>3.3</v>
      </c>
      <c r="DA12" s="662"/>
      <c r="DB12" s="662"/>
      <c r="DC12" s="662"/>
      <c r="DD12" s="668">
        <v>186968</v>
      </c>
      <c r="DE12" s="660"/>
      <c r="DF12" s="660"/>
      <c r="DG12" s="660"/>
      <c r="DH12" s="660"/>
      <c r="DI12" s="660"/>
      <c r="DJ12" s="660"/>
      <c r="DK12" s="660"/>
      <c r="DL12" s="660"/>
      <c r="DM12" s="660"/>
      <c r="DN12" s="660"/>
      <c r="DO12" s="660"/>
      <c r="DP12" s="661"/>
      <c r="DQ12" s="668">
        <v>98138</v>
      </c>
      <c r="DR12" s="660"/>
      <c r="DS12" s="660"/>
      <c r="DT12" s="660"/>
      <c r="DU12" s="660"/>
      <c r="DV12" s="660"/>
      <c r="DW12" s="660"/>
      <c r="DX12" s="660"/>
      <c r="DY12" s="660"/>
      <c r="DZ12" s="660"/>
      <c r="EA12" s="660"/>
      <c r="EB12" s="660"/>
      <c r="EC12" s="669"/>
    </row>
    <row r="13" spans="2:143" ht="11.25" customHeight="1" x14ac:dyDescent="0.15">
      <c r="B13" s="656" t="s">
        <v>242</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222</v>
      </c>
      <c r="AE13" s="663"/>
      <c r="AF13" s="663"/>
      <c r="AG13" s="663"/>
      <c r="AH13" s="663"/>
      <c r="AI13" s="663"/>
      <c r="AJ13" s="663"/>
      <c r="AK13" s="663"/>
      <c r="AL13" s="664" t="s">
        <v>222</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2397318</v>
      </c>
      <c r="BH13" s="660"/>
      <c r="BI13" s="660"/>
      <c r="BJ13" s="660"/>
      <c r="BK13" s="660"/>
      <c r="BL13" s="660"/>
      <c r="BM13" s="660"/>
      <c r="BN13" s="661"/>
      <c r="BO13" s="662">
        <v>44.8</v>
      </c>
      <c r="BP13" s="662"/>
      <c r="BQ13" s="662"/>
      <c r="BR13" s="662"/>
      <c r="BS13" s="668" t="s">
        <v>222</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1669794</v>
      </c>
      <c r="CS13" s="660"/>
      <c r="CT13" s="660"/>
      <c r="CU13" s="660"/>
      <c r="CV13" s="660"/>
      <c r="CW13" s="660"/>
      <c r="CX13" s="660"/>
      <c r="CY13" s="661"/>
      <c r="CZ13" s="662">
        <v>15.2</v>
      </c>
      <c r="DA13" s="662"/>
      <c r="DB13" s="662"/>
      <c r="DC13" s="662"/>
      <c r="DD13" s="668">
        <v>375480</v>
      </c>
      <c r="DE13" s="660"/>
      <c r="DF13" s="660"/>
      <c r="DG13" s="660"/>
      <c r="DH13" s="660"/>
      <c r="DI13" s="660"/>
      <c r="DJ13" s="660"/>
      <c r="DK13" s="660"/>
      <c r="DL13" s="660"/>
      <c r="DM13" s="660"/>
      <c r="DN13" s="660"/>
      <c r="DO13" s="660"/>
      <c r="DP13" s="661"/>
      <c r="DQ13" s="668">
        <v>977387</v>
      </c>
      <c r="DR13" s="660"/>
      <c r="DS13" s="660"/>
      <c r="DT13" s="660"/>
      <c r="DU13" s="660"/>
      <c r="DV13" s="660"/>
      <c r="DW13" s="660"/>
      <c r="DX13" s="660"/>
      <c r="DY13" s="660"/>
      <c r="DZ13" s="660"/>
      <c r="EA13" s="660"/>
      <c r="EB13" s="660"/>
      <c r="EC13" s="669"/>
    </row>
    <row r="14" spans="2:143" ht="11.25" customHeight="1" x14ac:dyDescent="0.15">
      <c r="B14" s="656" t="s">
        <v>245</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222</v>
      </c>
      <c r="AA14" s="662"/>
      <c r="AB14" s="662"/>
      <c r="AC14" s="662"/>
      <c r="AD14" s="663" t="s">
        <v>121</v>
      </c>
      <c r="AE14" s="663"/>
      <c r="AF14" s="663"/>
      <c r="AG14" s="663"/>
      <c r="AH14" s="663"/>
      <c r="AI14" s="663"/>
      <c r="AJ14" s="663"/>
      <c r="AK14" s="663"/>
      <c r="AL14" s="664" t="s">
        <v>121</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64975</v>
      </c>
      <c r="BH14" s="660"/>
      <c r="BI14" s="660"/>
      <c r="BJ14" s="660"/>
      <c r="BK14" s="660"/>
      <c r="BL14" s="660"/>
      <c r="BM14" s="660"/>
      <c r="BN14" s="661"/>
      <c r="BO14" s="662">
        <v>1.2</v>
      </c>
      <c r="BP14" s="662"/>
      <c r="BQ14" s="662"/>
      <c r="BR14" s="662"/>
      <c r="BS14" s="668" t="s">
        <v>222</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494242</v>
      </c>
      <c r="CS14" s="660"/>
      <c r="CT14" s="660"/>
      <c r="CU14" s="660"/>
      <c r="CV14" s="660"/>
      <c r="CW14" s="660"/>
      <c r="CX14" s="660"/>
      <c r="CY14" s="661"/>
      <c r="CZ14" s="662">
        <v>4.5</v>
      </c>
      <c r="DA14" s="662"/>
      <c r="DB14" s="662"/>
      <c r="DC14" s="662"/>
      <c r="DD14" s="668">
        <v>34780</v>
      </c>
      <c r="DE14" s="660"/>
      <c r="DF14" s="660"/>
      <c r="DG14" s="660"/>
      <c r="DH14" s="660"/>
      <c r="DI14" s="660"/>
      <c r="DJ14" s="660"/>
      <c r="DK14" s="660"/>
      <c r="DL14" s="660"/>
      <c r="DM14" s="660"/>
      <c r="DN14" s="660"/>
      <c r="DO14" s="660"/>
      <c r="DP14" s="661"/>
      <c r="DQ14" s="668">
        <v>480666</v>
      </c>
      <c r="DR14" s="660"/>
      <c r="DS14" s="660"/>
      <c r="DT14" s="660"/>
      <c r="DU14" s="660"/>
      <c r="DV14" s="660"/>
      <c r="DW14" s="660"/>
      <c r="DX14" s="660"/>
      <c r="DY14" s="660"/>
      <c r="DZ14" s="660"/>
      <c r="EA14" s="660"/>
      <c r="EB14" s="660"/>
      <c r="EC14" s="669"/>
    </row>
    <row r="15" spans="2:143" ht="11.25" customHeight="1" x14ac:dyDescent="0.15">
      <c r="B15" s="656" t="s">
        <v>248</v>
      </c>
      <c r="C15" s="657"/>
      <c r="D15" s="657"/>
      <c r="E15" s="657"/>
      <c r="F15" s="657"/>
      <c r="G15" s="657"/>
      <c r="H15" s="657"/>
      <c r="I15" s="657"/>
      <c r="J15" s="657"/>
      <c r="K15" s="657"/>
      <c r="L15" s="657"/>
      <c r="M15" s="657"/>
      <c r="N15" s="657"/>
      <c r="O15" s="657"/>
      <c r="P15" s="657"/>
      <c r="Q15" s="658"/>
      <c r="R15" s="659">
        <v>46256</v>
      </c>
      <c r="S15" s="660"/>
      <c r="T15" s="660"/>
      <c r="U15" s="660"/>
      <c r="V15" s="660"/>
      <c r="W15" s="660"/>
      <c r="X15" s="660"/>
      <c r="Y15" s="661"/>
      <c r="Z15" s="662">
        <v>0.4</v>
      </c>
      <c r="AA15" s="662"/>
      <c r="AB15" s="662"/>
      <c r="AC15" s="662"/>
      <c r="AD15" s="663">
        <v>46256</v>
      </c>
      <c r="AE15" s="663"/>
      <c r="AF15" s="663"/>
      <c r="AG15" s="663"/>
      <c r="AH15" s="663"/>
      <c r="AI15" s="663"/>
      <c r="AJ15" s="663"/>
      <c r="AK15" s="663"/>
      <c r="AL15" s="664">
        <v>0.7</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246795</v>
      </c>
      <c r="BH15" s="660"/>
      <c r="BI15" s="660"/>
      <c r="BJ15" s="660"/>
      <c r="BK15" s="660"/>
      <c r="BL15" s="660"/>
      <c r="BM15" s="660"/>
      <c r="BN15" s="661"/>
      <c r="BO15" s="662">
        <v>4.5999999999999996</v>
      </c>
      <c r="BP15" s="662"/>
      <c r="BQ15" s="662"/>
      <c r="BR15" s="662"/>
      <c r="BS15" s="668" t="s">
        <v>222</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1051507</v>
      </c>
      <c r="CS15" s="660"/>
      <c r="CT15" s="660"/>
      <c r="CU15" s="660"/>
      <c r="CV15" s="660"/>
      <c r="CW15" s="660"/>
      <c r="CX15" s="660"/>
      <c r="CY15" s="661"/>
      <c r="CZ15" s="662">
        <v>9.6</v>
      </c>
      <c r="DA15" s="662"/>
      <c r="DB15" s="662"/>
      <c r="DC15" s="662"/>
      <c r="DD15" s="668">
        <v>148027</v>
      </c>
      <c r="DE15" s="660"/>
      <c r="DF15" s="660"/>
      <c r="DG15" s="660"/>
      <c r="DH15" s="660"/>
      <c r="DI15" s="660"/>
      <c r="DJ15" s="660"/>
      <c r="DK15" s="660"/>
      <c r="DL15" s="660"/>
      <c r="DM15" s="660"/>
      <c r="DN15" s="660"/>
      <c r="DO15" s="660"/>
      <c r="DP15" s="661"/>
      <c r="DQ15" s="668">
        <v>759203</v>
      </c>
      <c r="DR15" s="660"/>
      <c r="DS15" s="660"/>
      <c r="DT15" s="660"/>
      <c r="DU15" s="660"/>
      <c r="DV15" s="660"/>
      <c r="DW15" s="660"/>
      <c r="DX15" s="660"/>
      <c r="DY15" s="660"/>
      <c r="DZ15" s="660"/>
      <c r="EA15" s="660"/>
      <c r="EB15" s="660"/>
      <c r="EC15" s="669"/>
    </row>
    <row r="16" spans="2:143" ht="11.25" customHeight="1" x14ac:dyDescent="0.15">
      <c r="B16" s="656" t="s">
        <v>251</v>
      </c>
      <c r="C16" s="657"/>
      <c r="D16" s="657"/>
      <c r="E16" s="657"/>
      <c r="F16" s="657"/>
      <c r="G16" s="657"/>
      <c r="H16" s="657"/>
      <c r="I16" s="657"/>
      <c r="J16" s="657"/>
      <c r="K16" s="657"/>
      <c r="L16" s="657"/>
      <c r="M16" s="657"/>
      <c r="N16" s="657"/>
      <c r="O16" s="657"/>
      <c r="P16" s="657"/>
      <c r="Q16" s="658"/>
      <c r="R16" s="659" t="s">
        <v>252</v>
      </c>
      <c r="S16" s="660"/>
      <c r="T16" s="660"/>
      <c r="U16" s="660"/>
      <c r="V16" s="660"/>
      <c r="W16" s="660"/>
      <c r="X16" s="660"/>
      <c r="Y16" s="661"/>
      <c r="Z16" s="662" t="s">
        <v>168</v>
      </c>
      <c r="AA16" s="662"/>
      <c r="AB16" s="662"/>
      <c r="AC16" s="662"/>
      <c r="AD16" s="663" t="s">
        <v>222</v>
      </c>
      <c r="AE16" s="663"/>
      <c r="AF16" s="663"/>
      <c r="AG16" s="663"/>
      <c r="AH16" s="663"/>
      <c r="AI16" s="663"/>
      <c r="AJ16" s="663"/>
      <c r="AK16" s="663"/>
      <c r="AL16" s="664" t="s">
        <v>222</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252</v>
      </c>
      <c r="BH16" s="660"/>
      <c r="BI16" s="660"/>
      <c r="BJ16" s="660"/>
      <c r="BK16" s="660"/>
      <c r="BL16" s="660"/>
      <c r="BM16" s="660"/>
      <c r="BN16" s="661"/>
      <c r="BO16" s="662" t="s">
        <v>222</v>
      </c>
      <c r="BP16" s="662"/>
      <c r="BQ16" s="662"/>
      <c r="BR16" s="662"/>
      <c r="BS16" s="668" t="s">
        <v>252</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t="s">
        <v>222</v>
      </c>
      <c r="CS16" s="660"/>
      <c r="CT16" s="660"/>
      <c r="CU16" s="660"/>
      <c r="CV16" s="660"/>
      <c r="CW16" s="660"/>
      <c r="CX16" s="660"/>
      <c r="CY16" s="661"/>
      <c r="CZ16" s="662" t="s">
        <v>222</v>
      </c>
      <c r="DA16" s="662"/>
      <c r="DB16" s="662"/>
      <c r="DC16" s="662"/>
      <c r="DD16" s="668" t="s">
        <v>222</v>
      </c>
      <c r="DE16" s="660"/>
      <c r="DF16" s="660"/>
      <c r="DG16" s="660"/>
      <c r="DH16" s="660"/>
      <c r="DI16" s="660"/>
      <c r="DJ16" s="660"/>
      <c r="DK16" s="660"/>
      <c r="DL16" s="660"/>
      <c r="DM16" s="660"/>
      <c r="DN16" s="660"/>
      <c r="DO16" s="660"/>
      <c r="DP16" s="661"/>
      <c r="DQ16" s="668" t="s">
        <v>168</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29696</v>
      </c>
      <c r="S17" s="660"/>
      <c r="T17" s="660"/>
      <c r="U17" s="660"/>
      <c r="V17" s="660"/>
      <c r="W17" s="660"/>
      <c r="X17" s="660"/>
      <c r="Y17" s="661"/>
      <c r="Z17" s="662">
        <v>0.3</v>
      </c>
      <c r="AA17" s="662"/>
      <c r="AB17" s="662"/>
      <c r="AC17" s="662"/>
      <c r="AD17" s="663">
        <v>29696</v>
      </c>
      <c r="AE17" s="663"/>
      <c r="AF17" s="663"/>
      <c r="AG17" s="663"/>
      <c r="AH17" s="663"/>
      <c r="AI17" s="663"/>
      <c r="AJ17" s="663"/>
      <c r="AK17" s="663"/>
      <c r="AL17" s="664">
        <v>0.4</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168</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755361</v>
      </c>
      <c r="CS17" s="660"/>
      <c r="CT17" s="660"/>
      <c r="CU17" s="660"/>
      <c r="CV17" s="660"/>
      <c r="CW17" s="660"/>
      <c r="CX17" s="660"/>
      <c r="CY17" s="661"/>
      <c r="CZ17" s="662">
        <v>6.9</v>
      </c>
      <c r="DA17" s="662"/>
      <c r="DB17" s="662"/>
      <c r="DC17" s="662"/>
      <c r="DD17" s="668" t="s">
        <v>121</v>
      </c>
      <c r="DE17" s="660"/>
      <c r="DF17" s="660"/>
      <c r="DG17" s="660"/>
      <c r="DH17" s="660"/>
      <c r="DI17" s="660"/>
      <c r="DJ17" s="660"/>
      <c r="DK17" s="660"/>
      <c r="DL17" s="660"/>
      <c r="DM17" s="660"/>
      <c r="DN17" s="660"/>
      <c r="DO17" s="660"/>
      <c r="DP17" s="661"/>
      <c r="DQ17" s="668">
        <v>755361</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523191</v>
      </c>
      <c r="S18" s="660"/>
      <c r="T18" s="660"/>
      <c r="U18" s="660"/>
      <c r="V18" s="660"/>
      <c r="W18" s="660"/>
      <c r="X18" s="660"/>
      <c r="Y18" s="661"/>
      <c r="Z18" s="662">
        <v>4.5999999999999996</v>
      </c>
      <c r="AA18" s="662"/>
      <c r="AB18" s="662"/>
      <c r="AC18" s="662"/>
      <c r="AD18" s="663">
        <v>437694</v>
      </c>
      <c r="AE18" s="663"/>
      <c r="AF18" s="663"/>
      <c r="AG18" s="663"/>
      <c r="AH18" s="663"/>
      <c r="AI18" s="663"/>
      <c r="AJ18" s="663"/>
      <c r="AK18" s="663"/>
      <c r="AL18" s="664">
        <v>6.5</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121</v>
      </c>
      <c r="BP18" s="662"/>
      <c r="BQ18" s="662"/>
      <c r="BR18" s="662"/>
      <c r="BS18" s="668" t="s">
        <v>222</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437694</v>
      </c>
      <c r="S19" s="660"/>
      <c r="T19" s="660"/>
      <c r="U19" s="660"/>
      <c r="V19" s="660"/>
      <c r="W19" s="660"/>
      <c r="X19" s="660"/>
      <c r="Y19" s="661"/>
      <c r="Z19" s="662">
        <v>3.9</v>
      </c>
      <c r="AA19" s="662"/>
      <c r="AB19" s="662"/>
      <c r="AC19" s="662"/>
      <c r="AD19" s="663">
        <v>437694</v>
      </c>
      <c r="AE19" s="663"/>
      <c r="AF19" s="663"/>
      <c r="AG19" s="663"/>
      <c r="AH19" s="663"/>
      <c r="AI19" s="663"/>
      <c r="AJ19" s="663"/>
      <c r="AK19" s="663"/>
      <c r="AL19" s="664">
        <v>6.5</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3277</v>
      </c>
      <c r="BH19" s="660"/>
      <c r="BI19" s="660"/>
      <c r="BJ19" s="660"/>
      <c r="BK19" s="660"/>
      <c r="BL19" s="660"/>
      <c r="BM19" s="660"/>
      <c r="BN19" s="661"/>
      <c r="BO19" s="662">
        <v>0.1</v>
      </c>
      <c r="BP19" s="662"/>
      <c r="BQ19" s="662"/>
      <c r="BR19" s="662"/>
      <c r="BS19" s="668" t="s">
        <v>222</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168</v>
      </c>
      <c r="DA19" s="662"/>
      <c r="DB19" s="662"/>
      <c r="DC19" s="662"/>
      <c r="DD19" s="668" t="s">
        <v>121</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85497</v>
      </c>
      <c r="S20" s="660"/>
      <c r="T20" s="660"/>
      <c r="U20" s="660"/>
      <c r="V20" s="660"/>
      <c r="W20" s="660"/>
      <c r="X20" s="660"/>
      <c r="Y20" s="661"/>
      <c r="Z20" s="662">
        <v>0.8</v>
      </c>
      <c r="AA20" s="662"/>
      <c r="AB20" s="662"/>
      <c r="AC20" s="662"/>
      <c r="AD20" s="663" t="s">
        <v>222</v>
      </c>
      <c r="AE20" s="663"/>
      <c r="AF20" s="663"/>
      <c r="AG20" s="663"/>
      <c r="AH20" s="663"/>
      <c r="AI20" s="663"/>
      <c r="AJ20" s="663"/>
      <c r="AK20" s="663"/>
      <c r="AL20" s="664" t="s">
        <v>121</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3277</v>
      </c>
      <c r="BH20" s="660"/>
      <c r="BI20" s="660"/>
      <c r="BJ20" s="660"/>
      <c r="BK20" s="660"/>
      <c r="BL20" s="660"/>
      <c r="BM20" s="660"/>
      <c r="BN20" s="661"/>
      <c r="BO20" s="662">
        <v>0.1</v>
      </c>
      <c r="BP20" s="662"/>
      <c r="BQ20" s="662"/>
      <c r="BR20" s="662"/>
      <c r="BS20" s="668" t="s">
        <v>121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10968239</v>
      </c>
      <c r="CS20" s="660"/>
      <c r="CT20" s="660"/>
      <c r="CU20" s="660"/>
      <c r="CV20" s="660"/>
      <c r="CW20" s="660"/>
      <c r="CX20" s="660"/>
      <c r="CY20" s="661"/>
      <c r="CZ20" s="662">
        <v>100</v>
      </c>
      <c r="DA20" s="662"/>
      <c r="DB20" s="662"/>
      <c r="DC20" s="662"/>
      <c r="DD20" s="668">
        <v>1173349</v>
      </c>
      <c r="DE20" s="660"/>
      <c r="DF20" s="660"/>
      <c r="DG20" s="660"/>
      <c r="DH20" s="660"/>
      <c r="DI20" s="660"/>
      <c r="DJ20" s="660"/>
      <c r="DK20" s="660"/>
      <c r="DL20" s="660"/>
      <c r="DM20" s="660"/>
      <c r="DN20" s="660"/>
      <c r="DO20" s="660"/>
      <c r="DP20" s="661"/>
      <c r="DQ20" s="668">
        <v>7729076</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222</v>
      </c>
      <c r="AA21" s="662"/>
      <c r="AB21" s="662"/>
      <c r="AC21" s="662"/>
      <c r="AD21" s="663" t="s">
        <v>168</v>
      </c>
      <c r="AE21" s="663"/>
      <c r="AF21" s="663"/>
      <c r="AG21" s="663"/>
      <c r="AH21" s="663"/>
      <c r="AI21" s="663"/>
      <c r="AJ21" s="663"/>
      <c r="AK21" s="663"/>
      <c r="AL21" s="664" t="s">
        <v>222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3277</v>
      </c>
      <c r="BH21" s="660"/>
      <c r="BI21" s="660"/>
      <c r="BJ21" s="660"/>
      <c r="BK21" s="660"/>
      <c r="BL21" s="660"/>
      <c r="BM21" s="660"/>
      <c r="BN21" s="661"/>
      <c r="BO21" s="662">
        <v>0.1</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6764765</v>
      </c>
      <c r="S22" s="660"/>
      <c r="T22" s="660"/>
      <c r="U22" s="660"/>
      <c r="V22" s="660"/>
      <c r="W22" s="660"/>
      <c r="X22" s="660"/>
      <c r="Y22" s="661"/>
      <c r="Z22" s="662">
        <v>59.7</v>
      </c>
      <c r="AA22" s="662"/>
      <c r="AB22" s="662"/>
      <c r="AC22" s="662"/>
      <c r="AD22" s="663">
        <v>6679268</v>
      </c>
      <c r="AE22" s="663"/>
      <c r="AF22" s="663"/>
      <c r="AG22" s="663"/>
      <c r="AH22" s="663"/>
      <c r="AI22" s="663"/>
      <c r="AJ22" s="663"/>
      <c r="AK22" s="663"/>
      <c r="AL22" s="664">
        <v>99.4</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222</v>
      </c>
      <c r="BP22" s="662"/>
      <c r="BQ22" s="662"/>
      <c r="BR22" s="662"/>
      <c r="BS22" s="668" t="s">
        <v>168</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6916</v>
      </c>
      <c r="S23" s="660"/>
      <c r="T23" s="660"/>
      <c r="U23" s="660"/>
      <c r="V23" s="660"/>
      <c r="W23" s="660"/>
      <c r="X23" s="660"/>
      <c r="Y23" s="661"/>
      <c r="Z23" s="662">
        <v>0.1</v>
      </c>
      <c r="AA23" s="662"/>
      <c r="AB23" s="662"/>
      <c r="AC23" s="662"/>
      <c r="AD23" s="663">
        <v>6916</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222</v>
      </c>
      <c r="BP23" s="662"/>
      <c r="BQ23" s="662"/>
      <c r="BR23" s="662"/>
      <c r="BS23" s="668" t="s">
        <v>222</v>
      </c>
      <c r="BT23" s="660"/>
      <c r="BU23" s="660"/>
      <c r="BV23" s="660"/>
      <c r="BW23" s="660"/>
      <c r="BX23" s="660"/>
      <c r="BY23" s="660"/>
      <c r="BZ23" s="660"/>
      <c r="CA23" s="660"/>
      <c r="CB23" s="669"/>
      <c r="CD23" s="641" t="s">
        <v>211</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403</v>
      </c>
      <c r="S24" s="660"/>
      <c r="T24" s="660"/>
      <c r="U24" s="660"/>
      <c r="V24" s="660"/>
      <c r="W24" s="660"/>
      <c r="X24" s="660"/>
      <c r="Y24" s="661"/>
      <c r="Z24" s="662">
        <v>0</v>
      </c>
      <c r="AA24" s="662"/>
      <c r="AB24" s="662"/>
      <c r="AC24" s="662"/>
      <c r="AD24" s="663" t="s">
        <v>121</v>
      </c>
      <c r="AE24" s="663"/>
      <c r="AF24" s="663"/>
      <c r="AG24" s="663"/>
      <c r="AH24" s="663"/>
      <c r="AI24" s="663"/>
      <c r="AJ24" s="663"/>
      <c r="AK24" s="663"/>
      <c r="AL24" s="664" t="s">
        <v>222</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4857093</v>
      </c>
      <c r="CS24" s="649"/>
      <c r="CT24" s="649"/>
      <c r="CU24" s="649"/>
      <c r="CV24" s="649"/>
      <c r="CW24" s="649"/>
      <c r="CX24" s="649"/>
      <c r="CY24" s="650"/>
      <c r="CZ24" s="653">
        <v>44.3</v>
      </c>
      <c r="DA24" s="654"/>
      <c r="DB24" s="654"/>
      <c r="DC24" s="673"/>
      <c r="DD24" s="692">
        <v>3462320</v>
      </c>
      <c r="DE24" s="649"/>
      <c r="DF24" s="649"/>
      <c r="DG24" s="649"/>
      <c r="DH24" s="649"/>
      <c r="DI24" s="649"/>
      <c r="DJ24" s="649"/>
      <c r="DK24" s="650"/>
      <c r="DL24" s="692">
        <v>3451263</v>
      </c>
      <c r="DM24" s="649"/>
      <c r="DN24" s="649"/>
      <c r="DO24" s="649"/>
      <c r="DP24" s="649"/>
      <c r="DQ24" s="649"/>
      <c r="DR24" s="649"/>
      <c r="DS24" s="649"/>
      <c r="DT24" s="649"/>
      <c r="DU24" s="649"/>
      <c r="DV24" s="650"/>
      <c r="DW24" s="653">
        <v>48.5</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216976</v>
      </c>
      <c r="S25" s="660"/>
      <c r="T25" s="660"/>
      <c r="U25" s="660"/>
      <c r="V25" s="660"/>
      <c r="W25" s="660"/>
      <c r="X25" s="660"/>
      <c r="Y25" s="661"/>
      <c r="Z25" s="662">
        <v>1.9</v>
      </c>
      <c r="AA25" s="662"/>
      <c r="AB25" s="662"/>
      <c r="AC25" s="662"/>
      <c r="AD25" s="663">
        <v>16028</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222</v>
      </c>
      <c r="BP25" s="662"/>
      <c r="BQ25" s="662"/>
      <c r="BR25" s="662"/>
      <c r="BS25" s="668" t="s">
        <v>222</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2071424</v>
      </c>
      <c r="CS25" s="695"/>
      <c r="CT25" s="695"/>
      <c r="CU25" s="695"/>
      <c r="CV25" s="695"/>
      <c r="CW25" s="695"/>
      <c r="CX25" s="695"/>
      <c r="CY25" s="696"/>
      <c r="CZ25" s="664">
        <v>18.899999999999999</v>
      </c>
      <c r="DA25" s="693"/>
      <c r="DB25" s="693"/>
      <c r="DC25" s="697"/>
      <c r="DD25" s="668">
        <v>1855174</v>
      </c>
      <c r="DE25" s="695"/>
      <c r="DF25" s="695"/>
      <c r="DG25" s="695"/>
      <c r="DH25" s="695"/>
      <c r="DI25" s="695"/>
      <c r="DJ25" s="695"/>
      <c r="DK25" s="696"/>
      <c r="DL25" s="668">
        <v>1847904</v>
      </c>
      <c r="DM25" s="695"/>
      <c r="DN25" s="695"/>
      <c r="DO25" s="695"/>
      <c r="DP25" s="695"/>
      <c r="DQ25" s="695"/>
      <c r="DR25" s="695"/>
      <c r="DS25" s="695"/>
      <c r="DT25" s="695"/>
      <c r="DU25" s="695"/>
      <c r="DV25" s="696"/>
      <c r="DW25" s="664">
        <v>26</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61691</v>
      </c>
      <c r="S26" s="660"/>
      <c r="T26" s="660"/>
      <c r="U26" s="660"/>
      <c r="V26" s="660"/>
      <c r="W26" s="660"/>
      <c r="X26" s="660"/>
      <c r="Y26" s="661"/>
      <c r="Z26" s="662">
        <v>0.5</v>
      </c>
      <c r="AA26" s="662"/>
      <c r="AB26" s="662"/>
      <c r="AC26" s="662"/>
      <c r="AD26" s="663">
        <v>4561</v>
      </c>
      <c r="AE26" s="663"/>
      <c r="AF26" s="663"/>
      <c r="AG26" s="663"/>
      <c r="AH26" s="663"/>
      <c r="AI26" s="663"/>
      <c r="AJ26" s="663"/>
      <c r="AK26" s="663"/>
      <c r="AL26" s="664">
        <v>0.1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1429063</v>
      </c>
      <c r="CS26" s="660"/>
      <c r="CT26" s="660"/>
      <c r="CU26" s="660"/>
      <c r="CV26" s="660"/>
      <c r="CW26" s="660"/>
      <c r="CX26" s="660"/>
      <c r="CY26" s="661"/>
      <c r="CZ26" s="664">
        <v>13</v>
      </c>
      <c r="DA26" s="693"/>
      <c r="DB26" s="693"/>
      <c r="DC26" s="697"/>
      <c r="DD26" s="668">
        <v>1216289</v>
      </c>
      <c r="DE26" s="660"/>
      <c r="DF26" s="660"/>
      <c r="DG26" s="660"/>
      <c r="DH26" s="660"/>
      <c r="DI26" s="660"/>
      <c r="DJ26" s="660"/>
      <c r="DK26" s="661"/>
      <c r="DL26" s="668" t="s">
        <v>121</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1029609</v>
      </c>
      <c r="S27" s="660"/>
      <c r="T27" s="660"/>
      <c r="U27" s="660"/>
      <c r="V27" s="660"/>
      <c r="W27" s="660"/>
      <c r="X27" s="660"/>
      <c r="Y27" s="661"/>
      <c r="Z27" s="662">
        <v>9.1</v>
      </c>
      <c r="AA27" s="662"/>
      <c r="AB27" s="662"/>
      <c r="AC27" s="662"/>
      <c r="AD27" s="663" t="s">
        <v>222</v>
      </c>
      <c r="AE27" s="663"/>
      <c r="AF27" s="663"/>
      <c r="AG27" s="663"/>
      <c r="AH27" s="663"/>
      <c r="AI27" s="663"/>
      <c r="AJ27" s="663"/>
      <c r="AK27" s="663"/>
      <c r="AL27" s="664" t="s">
        <v>168</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5348361</v>
      </c>
      <c r="BH27" s="660"/>
      <c r="BI27" s="660"/>
      <c r="BJ27" s="660"/>
      <c r="BK27" s="660"/>
      <c r="BL27" s="660"/>
      <c r="BM27" s="660"/>
      <c r="BN27" s="661"/>
      <c r="BO27" s="662">
        <v>100</v>
      </c>
      <c r="BP27" s="662"/>
      <c r="BQ27" s="662"/>
      <c r="BR27" s="662"/>
      <c r="BS27" s="668" t="s">
        <v>252</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2030308</v>
      </c>
      <c r="CS27" s="695"/>
      <c r="CT27" s="695"/>
      <c r="CU27" s="695"/>
      <c r="CV27" s="695"/>
      <c r="CW27" s="695"/>
      <c r="CX27" s="695"/>
      <c r="CY27" s="696"/>
      <c r="CZ27" s="664">
        <v>18.5</v>
      </c>
      <c r="DA27" s="693"/>
      <c r="DB27" s="693"/>
      <c r="DC27" s="697"/>
      <c r="DD27" s="668">
        <v>851785</v>
      </c>
      <c r="DE27" s="695"/>
      <c r="DF27" s="695"/>
      <c r="DG27" s="695"/>
      <c r="DH27" s="695"/>
      <c r="DI27" s="695"/>
      <c r="DJ27" s="695"/>
      <c r="DK27" s="696"/>
      <c r="DL27" s="668">
        <v>847998</v>
      </c>
      <c r="DM27" s="695"/>
      <c r="DN27" s="695"/>
      <c r="DO27" s="695"/>
      <c r="DP27" s="695"/>
      <c r="DQ27" s="695"/>
      <c r="DR27" s="695"/>
      <c r="DS27" s="695"/>
      <c r="DT27" s="695"/>
      <c r="DU27" s="695"/>
      <c r="DV27" s="696"/>
      <c r="DW27" s="664">
        <v>11.9</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222</v>
      </c>
      <c r="AA28" s="662"/>
      <c r="AB28" s="662"/>
      <c r="AC28" s="662"/>
      <c r="AD28" s="663" t="s">
        <v>222</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755361</v>
      </c>
      <c r="CS28" s="660"/>
      <c r="CT28" s="660"/>
      <c r="CU28" s="660"/>
      <c r="CV28" s="660"/>
      <c r="CW28" s="660"/>
      <c r="CX28" s="660"/>
      <c r="CY28" s="661"/>
      <c r="CZ28" s="664">
        <v>6.9</v>
      </c>
      <c r="DA28" s="693"/>
      <c r="DB28" s="693"/>
      <c r="DC28" s="697"/>
      <c r="DD28" s="668">
        <v>755361</v>
      </c>
      <c r="DE28" s="660"/>
      <c r="DF28" s="660"/>
      <c r="DG28" s="660"/>
      <c r="DH28" s="660"/>
      <c r="DI28" s="660"/>
      <c r="DJ28" s="660"/>
      <c r="DK28" s="661"/>
      <c r="DL28" s="668">
        <v>755361</v>
      </c>
      <c r="DM28" s="660"/>
      <c r="DN28" s="660"/>
      <c r="DO28" s="660"/>
      <c r="DP28" s="660"/>
      <c r="DQ28" s="660"/>
      <c r="DR28" s="660"/>
      <c r="DS28" s="660"/>
      <c r="DT28" s="660"/>
      <c r="DU28" s="660"/>
      <c r="DV28" s="661"/>
      <c r="DW28" s="664">
        <v>10.6</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624547</v>
      </c>
      <c r="S29" s="660"/>
      <c r="T29" s="660"/>
      <c r="U29" s="660"/>
      <c r="V29" s="660"/>
      <c r="W29" s="660"/>
      <c r="X29" s="660"/>
      <c r="Y29" s="661"/>
      <c r="Z29" s="662">
        <v>5.5</v>
      </c>
      <c r="AA29" s="662"/>
      <c r="AB29" s="662"/>
      <c r="AC29" s="662"/>
      <c r="AD29" s="663" t="s">
        <v>222</v>
      </c>
      <c r="AE29" s="663"/>
      <c r="AF29" s="663"/>
      <c r="AG29" s="663"/>
      <c r="AH29" s="663"/>
      <c r="AI29" s="663"/>
      <c r="AJ29" s="663"/>
      <c r="AK29" s="663"/>
      <c r="AL29" s="664" t="s">
        <v>222</v>
      </c>
      <c r="AM29" s="665"/>
      <c r="AN29" s="665"/>
      <c r="AO29" s="666"/>
      <c r="AP29" s="638" t="s">
        <v>211</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755361</v>
      </c>
      <c r="CS29" s="695"/>
      <c r="CT29" s="695"/>
      <c r="CU29" s="695"/>
      <c r="CV29" s="695"/>
      <c r="CW29" s="695"/>
      <c r="CX29" s="695"/>
      <c r="CY29" s="696"/>
      <c r="CZ29" s="664">
        <v>6.9</v>
      </c>
      <c r="DA29" s="693"/>
      <c r="DB29" s="693"/>
      <c r="DC29" s="697"/>
      <c r="DD29" s="668">
        <v>755361</v>
      </c>
      <c r="DE29" s="695"/>
      <c r="DF29" s="695"/>
      <c r="DG29" s="695"/>
      <c r="DH29" s="695"/>
      <c r="DI29" s="695"/>
      <c r="DJ29" s="695"/>
      <c r="DK29" s="696"/>
      <c r="DL29" s="668">
        <v>755361</v>
      </c>
      <c r="DM29" s="695"/>
      <c r="DN29" s="695"/>
      <c r="DO29" s="695"/>
      <c r="DP29" s="695"/>
      <c r="DQ29" s="695"/>
      <c r="DR29" s="695"/>
      <c r="DS29" s="695"/>
      <c r="DT29" s="695"/>
      <c r="DU29" s="695"/>
      <c r="DV29" s="696"/>
      <c r="DW29" s="664">
        <v>10.6</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21517</v>
      </c>
      <c r="S30" s="660"/>
      <c r="T30" s="660"/>
      <c r="U30" s="660"/>
      <c r="V30" s="660"/>
      <c r="W30" s="660"/>
      <c r="X30" s="660"/>
      <c r="Y30" s="661"/>
      <c r="Z30" s="662">
        <v>0.2</v>
      </c>
      <c r="AA30" s="662"/>
      <c r="AB30" s="662"/>
      <c r="AC30" s="662"/>
      <c r="AD30" s="663">
        <v>11201</v>
      </c>
      <c r="AE30" s="663"/>
      <c r="AF30" s="663"/>
      <c r="AG30" s="663"/>
      <c r="AH30" s="663"/>
      <c r="AI30" s="663"/>
      <c r="AJ30" s="663"/>
      <c r="AK30" s="663"/>
      <c r="AL30" s="664">
        <v>0.2</v>
      </c>
      <c r="AM30" s="665"/>
      <c r="AN30" s="665"/>
      <c r="AO30" s="666"/>
      <c r="AP30" s="707" t="s">
        <v>299</v>
      </c>
      <c r="AQ30" s="708"/>
      <c r="AR30" s="708"/>
      <c r="AS30" s="708"/>
      <c r="AT30" s="713" t="s">
        <v>300</v>
      </c>
      <c r="AU30" s="210"/>
      <c r="AV30" s="210"/>
      <c r="AW30" s="210"/>
      <c r="AX30" s="645" t="s">
        <v>176</v>
      </c>
      <c r="AY30" s="646"/>
      <c r="AZ30" s="646"/>
      <c r="BA30" s="646"/>
      <c r="BB30" s="646"/>
      <c r="BC30" s="646"/>
      <c r="BD30" s="646"/>
      <c r="BE30" s="646"/>
      <c r="BF30" s="647"/>
      <c r="BG30" s="719">
        <v>99.3</v>
      </c>
      <c r="BH30" s="720"/>
      <c r="BI30" s="720"/>
      <c r="BJ30" s="720"/>
      <c r="BK30" s="720"/>
      <c r="BL30" s="720"/>
      <c r="BM30" s="654">
        <v>98.1</v>
      </c>
      <c r="BN30" s="720"/>
      <c r="BO30" s="720"/>
      <c r="BP30" s="720"/>
      <c r="BQ30" s="721"/>
      <c r="BR30" s="719">
        <v>99.1</v>
      </c>
      <c r="BS30" s="720"/>
      <c r="BT30" s="720"/>
      <c r="BU30" s="720"/>
      <c r="BV30" s="720"/>
      <c r="BW30" s="720"/>
      <c r="BX30" s="654">
        <v>97.7</v>
      </c>
      <c r="BY30" s="720"/>
      <c r="BZ30" s="720"/>
      <c r="CA30" s="720"/>
      <c r="CB30" s="721"/>
      <c r="CD30" s="724"/>
      <c r="CE30" s="725"/>
      <c r="CF30" s="674" t="s">
        <v>301</v>
      </c>
      <c r="CG30" s="675"/>
      <c r="CH30" s="675"/>
      <c r="CI30" s="675"/>
      <c r="CJ30" s="675"/>
      <c r="CK30" s="675"/>
      <c r="CL30" s="675"/>
      <c r="CM30" s="675"/>
      <c r="CN30" s="675"/>
      <c r="CO30" s="675"/>
      <c r="CP30" s="675"/>
      <c r="CQ30" s="676"/>
      <c r="CR30" s="659">
        <v>685914</v>
      </c>
      <c r="CS30" s="660"/>
      <c r="CT30" s="660"/>
      <c r="CU30" s="660"/>
      <c r="CV30" s="660"/>
      <c r="CW30" s="660"/>
      <c r="CX30" s="660"/>
      <c r="CY30" s="661"/>
      <c r="CZ30" s="664">
        <v>6.3</v>
      </c>
      <c r="DA30" s="693"/>
      <c r="DB30" s="693"/>
      <c r="DC30" s="697"/>
      <c r="DD30" s="668">
        <v>685914</v>
      </c>
      <c r="DE30" s="660"/>
      <c r="DF30" s="660"/>
      <c r="DG30" s="660"/>
      <c r="DH30" s="660"/>
      <c r="DI30" s="660"/>
      <c r="DJ30" s="660"/>
      <c r="DK30" s="661"/>
      <c r="DL30" s="668">
        <v>685914</v>
      </c>
      <c r="DM30" s="660"/>
      <c r="DN30" s="660"/>
      <c r="DO30" s="660"/>
      <c r="DP30" s="660"/>
      <c r="DQ30" s="660"/>
      <c r="DR30" s="660"/>
      <c r="DS30" s="660"/>
      <c r="DT30" s="660"/>
      <c r="DU30" s="660"/>
      <c r="DV30" s="661"/>
      <c r="DW30" s="664">
        <v>9.6</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3792</v>
      </c>
      <c r="S31" s="660"/>
      <c r="T31" s="660"/>
      <c r="U31" s="660"/>
      <c r="V31" s="660"/>
      <c r="W31" s="660"/>
      <c r="X31" s="660"/>
      <c r="Y31" s="661"/>
      <c r="Z31" s="662">
        <v>0</v>
      </c>
      <c r="AA31" s="662"/>
      <c r="AB31" s="662"/>
      <c r="AC31" s="662"/>
      <c r="AD31" s="663" t="s">
        <v>168</v>
      </c>
      <c r="AE31" s="663"/>
      <c r="AF31" s="663"/>
      <c r="AG31" s="663"/>
      <c r="AH31" s="663"/>
      <c r="AI31" s="663"/>
      <c r="AJ31" s="663"/>
      <c r="AK31" s="663"/>
      <c r="AL31" s="664" t="s">
        <v>121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99.1</v>
      </c>
      <c r="BH31" s="695"/>
      <c r="BI31" s="695"/>
      <c r="BJ31" s="695"/>
      <c r="BK31" s="695"/>
      <c r="BL31" s="695"/>
      <c r="BM31" s="665">
        <v>97.2</v>
      </c>
      <c r="BN31" s="717"/>
      <c r="BO31" s="717"/>
      <c r="BP31" s="717"/>
      <c r="BQ31" s="718"/>
      <c r="BR31" s="716">
        <v>98.9</v>
      </c>
      <c r="BS31" s="695"/>
      <c r="BT31" s="695"/>
      <c r="BU31" s="695"/>
      <c r="BV31" s="695"/>
      <c r="BW31" s="695"/>
      <c r="BX31" s="665">
        <v>96.7</v>
      </c>
      <c r="BY31" s="717"/>
      <c r="BZ31" s="717"/>
      <c r="CA31" s="717"/>
      <c r="CB31" s="718"/>
      <c r="CD31" s="724"/>
      <c r="CE31" s="725"/>
      <c r="CF31" s="674" t="s">
        <v>305</v>
      </c>
      <c r="CG31" s="675"/>
      <c r="CH31" s="675"/>
      <c r="CI31" s="675"/>
      <c r="CJ31" s="675"/>
      <c r="CK31" s="675"/>
      <c r="CL31" s="675"/>
      <c r="CM31" s="675"/>
      <c r="CN31" s="675"/>
      <c r="CO31" s="675"/>
      <c r="CP31" s="675"/>
      <c r="CQ31" s="676"/>
      <c r="CR31" s="659">
        <v>69447</v>
      </c>
      <c r="CS31" s="695"/>
      <c r="CT31" s="695"/>
      <c r="CU31" s="695"/>
      <c r="CV31" s="695"/>
      <c r="CW31" s="695"/>
      <c r="CX31" s="695"/>
      <c r="CY31" s="696"/>
      <c r="CZ31" s="664">
        <v>0.6</v>
      </c>
      <c r="DA31" s="693"/>
      <c r="DB31" s="693"/>
      <c r="DC31" s="697"/>
      <c r="DD31" s="668">
        <v>69447</v>
      </c>
      <c r="DE31" s="695"/>
      <c r="DF31" s="695"/>
      <c r="DG31" s="695"/>
      <c r="DH31" s="695"/>
      <c r="DI31" s="695"/>
      <c r="DJ31" s="695"/>
      <c r="DK31" s="696"/>
      <c r="DL31" s="668">
        <v>69447</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1009005</v>
      </c>
      <c r="S32" s="660"/>
      <c r="T32" s="660"/>
      <c r="U32" s="660"/>
      <c r="V32" s="660"/>
      <c r="W32" s="660"/>
      <c r="X32" s="660"/>
      <c r="Y32" s="661"/>
      <c r="Z32" s="662">
        <v>8.9</v>
      </c>
      <c r="AA32" s="662"/>
      <c r="AB32" s="662"/>
      <c r="AC32" s="662"/>
      <c r="AD32" s="663" t="s">
        <v>222</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99.5</v>
      </c>
      <c r="BH32" s="729"/>
      <c r="BI32" s="729"/>
      <c r="BJ32" s="729"/>
      <c r="BK32" s="729"/>
      <c r="BL32" s="729"/>
      <c r="BM32" s="730">
        <v>98.9</v>
      </c>
      <c r="BN32" s="729"/>
      <c r="BO32" s="729"/>
      <c r="BP32" s="729"/>
      <c r="BQ32" s="731"/>
      <c r="BR32" s="728">
        <v>99.4</v>
      </c>
      <c r="BS32" s="729"/>
      <c r="BT32" s="729"/>
      <c r="BU32" s="729"/>
      <c r="BV32" s="729"/>
      <c r="BW32" s="729"/>
      <c r="BX32" s="730">
        <v>98.7</v>
      </c>
      <c r="BY32" s="729"/>
      <c r="BZ32" s="729"/>
      <c r="CA32" s="729"/>
      <c r="CB32" s="731"/>
      <c r="CD32" s="726"/>
      <c r="CE32" s="727"/>
      <c r="CF32" s="674" t="s">
        <v>308</v>
      </c>
      <c r="CG32" s="675"/>
      <c r="CH32" s="675"/>
      <c r="CI32" s="675"/>
      <c r="CJ32" s="675"/>
      <c r="CK32" s="675"/>
      <c r="CL32" s="675"/>
      <c r="CM32" s="675"/>
      <c r="CN32" s="675"/>
      <c r="CO32" s="675"/>
      <c r="CP32" s="675"/>
      <c r="CQ32" s="676"/>
      <c r="CR32" s="659" t="s">
        <v>222</v>
      </c>
      <c r="CS32" s="660"/>
      <c r="CT32" s="660"/>
      <c r="CU32" s="660"/>
      <c r="CV32" s="660"/>
      <c r="CW32" s="660"/>
      <c r="CX32" s="660"/>
      <c r="CY32" s="661"/>
      <c r="CZ32" s="664" t="s">
        <v>222</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367259</v>
      </c>
      <c r="S33" s="660"/>
      <c r="T33" s="660"/>
      <c r="U33" s="660"/>
      <c r="V33" s="660"/>
      <c r="W33" s="660"/>
      <c r="X33" s="660"/>
      <c r="Y33" s="661"/>
      <c r="Z33" s="662">
        <v>3.2</v>
      </c>
      <c r="AA33" s="662"/>
      <c r="AB33" s="662"/>
      <c r="AC33" s="662"/>
      <c r="AD33" s="663" t="s">
        <v>121</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4937797</v>
      </c>
      <c r="CS33" s="695"/>
      <c r="CT33" s="695"/>
      <c r="CU33" s="695"/>
      <c r="CV33" s="695"/>
      <c r="CW33" s="695"/>
      <c r="CX33" s="695"/>
      <c r="CY33" s="696"/>
      <c r="CZ33" s="664">
        <v>45</v>
      </c>
      <c r="DA33" s="693"/>
      <c r="DB33" s="693"/>
      <c r="DC33" s="697"/>
      <c r="DD33" s="668">
        <v>3845714</v>
      </c>
      <c r="DE33" s="695"/>
      <c r="DF33" s="695"/>
      <c r="DG33" s="695"/>
      <c r="DH33" s="695"/>
      <c r="DI33" s="695"/>
      <c r="DJ33" s="695"/>
      <c r="DK33" s="696"/>
      <c r="DL33" s="668">
        <v>2811187</v>
      </c>
      <c r="DM33" s="695"/>
      <c r="DN33" s="695"/>
      <c r="DO33" s="695"/>
      <c r="DP33" s="695"/>
      <c r="DQ33" s="695"/>
      <c r="DR33" s="695"/>
      <c r="DS33" s="695"/>
      <c r="DT33" s="695"/>
      <c r="DU33" s="695"/>
      <c r="DV33" s="696"/>
      <c r="DW33" s="664">
        <v>39.5</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314058</v>
      </c>
      <c r="S34" s="660"/>
      <c r="T34" s="660"/>
      <c r="U34" s="660"/>
      <c r="V34" s="660"/>
      <c r="W34" s="660"/>
      <c r="X34" s="660"/>
      <c r="Y34" s="661"/>
      <c r="Z34" s="662">
        <v>2.8</v>
      </c>
      <c r="AA34" s="662"/>
      <c r="AB34" s="662"/>
      <c r="AC34" s="662"/>
      <c r="AD34" s="663">
        <v>2267</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1635383</v>
      </c>
      <c r="CS34" s="660"/>
      <c r="CT34" s="660"/>
      <c r="CU34" s="660"/>
      <c r="CV34" s="660"/>
      <c r="CW34" s="660"/>
      <c r="CX34" s="660"/>
      <c r="CY34" s="661"/>
      <c r="CZ34" s="664">
        <v>14.9</v>
      </c>
      <c r="DA34" s="693"/>
      <c r="DB34" s="693"/>
      <c r="DC34" s="697"/>
      <c r="DD34" s="668">
        <v>1310441</v>
      </c>
      <c r="DE34" s="660"/>
      <c r="DF34" s="660"/>
      <c r="DG34" s="660"/>
      <c r="DH34" s="660"/>
      <c r="DI34" s="660"/>
      <c r="DJ34" s="660"/>
      <c r="DK34" s="661"/>
      <c r="DL34" s="668">
        <v>1089835</v>
      </c>
      <c r="DM34" s="660"/>
      <c r="DN34" s="660"/>
      <c r="DO34" s="660"/>
      <c r="DP34" s="660"/>
      <c r="DQ34" s="660"/>
      <c r="DR34" s="660"/>
      <c r="DS34" s="660"/>
      <c r="DT34" s="660"/>
      <c r="DU34" s="660"/>
      <c r="DV34" s="661"/>
      <c r="DW34" s="664">
        <v>15.3</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912700</v>
      </c>
      <c r="S35" s="660"/>
      <c r="T35" s="660"/>
      <c r="U35" s="660"/>
      <c r="V35" s="660"/>
      <c r="W35" s="660"/>
      <c r="X35" s="660"/>
      <c r="Y35" s="661"/>
      <c r="Z35" s="662">
        <v>8.1</v>
      </c>
      <c r="AA35" s="662"/>
      <c r="AB35" s="662"/>
      <c r="AC35" s="662"/>
      <c r="AD35" s="663" t="s">
        <v>121</v>
      </c>
      <c r="AE35" s="663"/>
      <c r="AF35" s="663"/>
      <c r="AG35" s="663"/>
      <c r="AH35" s="663"/>
      <c r="AI35" s="663"/>
      <c r="AJ35" s="663"/>
      <c r="AK35" s="663"/>
      <c r="AL35" s="664" t="s">
        <v>222</v>
      </c>
      <c r="AM35" s="665"/>
      <c r="AN35" s="665"/>
      <c r="AO35" s="666"/>
      <c r="AP35" s="214"/>
      <c r="AQ35" s="732" t="s">
        <v>316</v>
      </c>
      <c r="AR35" s="733"/>
      <c r="AS35" s="733"/>
      <c r="AT35" s="733"/>
      <c r="AU35" s="733"/>
      <c r="AV35" s="733"/>
      <c r="AW35" s="733"/>
      <c r="AX35" s="733"/>
      <c r="AY35" s="734"/>
      <c r="AZ35" s="648">
        <v>2068915</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208243</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133262</v>
      </c>
      <c r="CS35" s="695"/>
      <c r="CT35" s="695"/>
      <c r="CU35" s="695"/>
      <c r="CV35" s="695"/>
      <c r="CW35" s="695"/>
      <c r="CX35" s="695"/>
      <c r="CY35" s="696"/>
      <c r="CZ35" s="664">
        <v>1.2</v>
      </c>
      <c r="DA35" s="693"/>
      <c r="DB35" s="693"/>
      <c r="DC35" s="697"/>
      <c r="DD35" s="668">
        <v>133099</v>
      </c>
      <c r="DE35" s="695"/>
      <c r="DF35" s="695"/>
      <c r="DG35" s="695"/>
      <c r="DH35" s="695"/>
      <c r="DI35" s="695"/>
      <c r="DJ35" s="695"/>
      <c r="DK35" s="696"/>
      <c r="DL35" s="668">
        <v>133099</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222</v>
      </c>
      <c r="AA36" s="662"/>
      <c r="AB36" s="662"/>
      <c r="AC36" s="662"/>
      <c r="AD36" s="663" t="s">
        <v>121</v>
      </c>
      <c r="AE36" s="663"/>
      <c r="AF36" s="663"/>
      <c r="AG36" s="663"/>
      <c r="AH36" s="663"/>
      <c r="AI36" s="663"/>
      <c r="AJ36" s="663"/>
      <c r="AK36" s="663"/>
      <c r="AL36" s="664" t="s">
        <v>121</v>
      </c>
      <c r="AM36" s="665"/>
      <c r="AN36" s="665"/>
      <c r="AO36" s="666"/>
      <c r="AQ36" s="736" t="s">
        <v>320</v>
      </c>
      <c r="AR36" s="737"/>
      <c r="AS36" s="737"/>
      <c r="AT36" s="737"/>
      <c r="AU36" s="737"/>
      <c r="AV36" s="737"/>
      <c r="AW36" s="737"/>
      <c r="AX36" s="737"/>
      <c r="AY36" s="738"/>
      <c r="AZ36" s="659">
        <v>900003</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-43521</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1136847</v>
      </c>
      <c r="CS36" s="660"/>
      <c r="CT36" s="660"/>
      <c r="CU36" s="660"/>
      <c r="CV36" s="660"/>
      <c r="CW36" s="660"/>
      <c r="CX36" s="660"/>
      <c r="CY36" s="661"/>
      <c r="CZ36" s="664">
        <v>10.4</v>
      </c>
      <c r="DA36" s="693"/>
      <c r="DB36" s="693"/>
      <c r="DC36" s="697"/>
      <c r="DD36" s="668">
        <v>1088819</v>
      </c>
      <c r="DE36" s="660"/>
      <c r="DF36" s="660"/>
      <c r="DG36" s="660"/>
      <c r="DH36" s="660"/>
      <c r="DI36" s="660"/>
      <c r="DJ36" s="660"/>
      <c r="DK36" s="661"/>
      <c r="DL36" s="668">
        <v>726545</v>
      </c>
      <c r="DM36" s="660"/>
      <c r="DN36" s="660"/>
      <c r="DO36" s="660"/>
      <c r="DP36" s="660"/>
      <c r="DQ36" s="660"/>
      <c r="DR36" s="660"/>
      <c r="DS36" s="660"/>
      <c r="DT36" s="660"/>
      <c r="DU36" s="660"/>
      <c r="DV36" s="661"/>
      <c r="DW36" s="664">
        <v>10.199999999999999</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400000</v>
      </c>
      <c r="S37" s="660"/>
      <c r="T37" s="660"/>
      <c r="U37" s="660"/>
      <c r="V37" s="660"/>
      <c r="W37" s="660"/>
      <c r="X37" s="660"/>
      <c r="Y37" s="661"/>
      <c r="Z37" s="662">
        <v>3.5</v>
      </c>
      <c r="AA37" s="662"/>
      <c r="AB37" s="662"/>
      <c r="AC37" s="662"/>
      <c r="AD37" s="663" t="s">
        <v>168</v>
      </c>
      <c r="AE37" s="663"/>
      <c r="AF37" s="663"/>
      <c r="AG37" s="663"/>
      <c r="AH37" s="663"/>
      <c r="AI37" s="663"/>
      <c r="AJ37" s="663"/>
      <c r="AK37" s="663"/>
      <c r="AL37" s="664" t="s">
        <v>222</v>
      </c>
      <c r="AM37" s="665"/>
      <c r="AN37" s="665"/>
      <c r="AO37" s="666"/>
      <c r="AQ37" s="736" t="s">
        <v>324</v>
      </c>
      <c r="AR37" s="737"/>
      <c r="AS37" s="737"/>
      <c r="AT37" s="737"/>
      <c r="AU37" s="737"/>
      <c r="AV37" s="737"/>
      <c r="AW37" s="737"/>
      <c r="AX37" s="737"/>
      <c r="AY37" s="738"/>
      <c r="AZ37" s="659">
        <v>2550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4960</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302197</v>
      </c>
      <c r="CS37" s="695"/>
      <c r="CT37" s="695"/>
      <c r="CU37" s="695"/>
      <c r="CV37" s="695"/>
      <c r="CW37" s="695"/>
      <c r="CX37" s="695"/>
      <c r="CY37" s="696"/>
      <c r="CZ37" s="664">
        <v>2.8</v>
      </c>
      <c r="DA37" s="693"/>
      <c r="DB37" s="693"/>
      <c r="DC37" s="697"/>
      <c r="DD37" s="668">
        <v>302197</v>
      </c>
      <c r="DE37" s="695"/>
      <c r="DF37" s="695"/>
      <c r="DG37" s="695"/>
      <c r="DH37" s="695"/>
      <c r="DI37" s="695"/>
      <c r="DJ37" s="695"/>
      <c r="DK37" s="696"/>
      <c r="DL37" s="668">
        <v>302101</v>
      </c>
      <c r="DM37" s="695"/>
      <c r="DN37" s="695"/>
      <c r="DO37" s="695"/>
      <c r="DP37" s="695"/>
      <c r="DQ37" s="695"/>
      <c r="DR37" s="695"/>
      <c r="DS37" s="695"/>
      <c r="DT37" s="695"/>
      <c r="DU37" s="695"/>
      <c r="DV37" s="696"/>
      <c r="DW37" s="664">
        <v>4.2</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11333238</v>
      </c>
      <c r="S38" s="740"/>
      <c r="T38" s="740"/>
      <c r="U38" s="740"/>
      <c r="V38" s="740"/>
      <c r="W38" s="740"/>
      <c r="X38" s="740"/>
      <c r="Y38" s="741"/>
      <c r="Z38" s="742">
        <v>100</v>
      </c>
      <c r="AA38" s="742"/>
      <c r="AB38" s="742"/>
      <c r="AC38" s="742"/>
      <c r="AD38" s="743">
        <v>6720241</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121</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7983</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1166362</v>
      </c>
      <c r="CS38" s="660"/>
      <c r="CT38" s="660"/>
      <c r="CU38" s="660"/>
      <c r="CV38" s="660"/>
      <c r="CW38" s="660"/>
      <c r="CX38" s="660"/>
      <c r="CY38" s="661"/>
      <c r="CZ38" s="664">
        <v>10.6</v>
      </c>
      <c r="DA38" s="693"/>
      <c r="DB38" s="693"/>
      <c r="DC38" s="697"/>
      <c r="DD38" s="668">
        <v>1009360</v>
      </c>
      <c r="DE38" s="660"/>
      <c r="DF38" s="660"/>
      <c r="DG38" s="660"/>
      <c r="DH38" s="660"/>
      <c r="DI38" s="660"/>
      <c r="DJ38" s="660"/>
      <c r="DK38" s="661"/>
      <c r="DL38" s="668">
        <v>861708</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252</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98</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304943</v>
      </c>
      <c r="CS39" s="695"/>
      <c r="CT39" s="695"/>
      <c r="CU39" s="695"/>
      <c r="CV39" s="695"/>
      <c r="CW39" s="695"/>
      <c r="CX39" s="695"/>
      <c r="CY39" s="696"/>
      <c r="CZ39" s="664">
        <v>2.8</v>
      </c>
      <c r="DA39" s="693"/>
      <c r="DB39" s="693"/>
      <c r="DC39" s="697"/>
      <c r="DD39" s="668">
        <v>303995</v>
      </c>
      <c r="DE39" s="695"/>
      <c r="DF39" s="695"/>
      <c r="DG39" s="695"/>
      <c r="DH39" s="695"/>
      <c r="DI39" s="695"/>
      <c r="DJ39" s="695"/>
      <c r="DK39" s="696"/>
      <c r="DL39" s="668" t="s">
        <v>222</v>
      </c>
      <c r="DM39" s="695"/>
      <c r="DN39" s="695"/>
      <c r="DO39" s="695"/>
      <c r="DP39" s="695"/>
      <c r="DQ39" s="695"/>
      <c r="DR39" s="695"/>
      <c r="DS39" s="695"/>
      <c r="DT39" s="695"/>
      <c r="DU39" s="695"/>
      <c r="DV39" s="696"/>
      <c r="DW39" s="664" t="s">
        <v>222</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255105</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114</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561000</v>
      </c>
      <c r="CS40" s="660"/>
      <c r="CT40" s="660"/>
      <c r="CU40" s="660"/>
      <c r="CV40" s="660"/>
      <c r="CW40" s="660"/>
      <c r="CX40" s="660"/>
      <c r="CY40" s="661"/>
      <c r="CZ40" s="664">
        <v>5.0999999999999996</v>
      </c>
      <c r="DA40" s="693"/>
      <c r="DB40" s="693"/>
      <c r="DC40" s="697"/>
      <c r="DD40" s="668" t="s">
        <v>222</v>
      </c>
      <c r="DE40" s="660"/>
      <c r="DF40" s="660"/>
      <c r="DG40" s="660"/>
      <c r="DH40" s="660"/>
      <c r="DI40" s="660"/>
      <c r="DJ40" s="660"/>
      <c r="DK40" s="661"/>
      <c r="DL40" s="668" t="s">
        <v>121</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911257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304</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252</v>
      </c>
      <c r="CS41" s="695"/>
      <c r="CT41" s="695"/>
      <c r="CU41" s="695"/>
      <c r="CV41" s="695"/>
      <c r="CW41" s="695"/>
      <c r="CX41" s="695"/>
      <c r="CY41" s="696"/>
      <c r="CZ41" s="664" t="s">
        <v>222</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1173349</v>
      </c>
      <c r="CS42" s="660"/>
      <c r="CT42" s="660"/>
      <c r="CU42" s="660"/>
      <c r="CV42" s="660"/>
      <c r="CW42" s="660"/>
      <c r="CX42" s="660"/>
      <c r="CY42" s="661"/>
      <c r="CZ42" s="664">
        <v>10.7</v>
      </c>
      <c r="DA42" s="665"/>
      <c r="DB42" s="665"/>
      <c r="DC42" s="760"/>
      <c r="DD42" s="668">
        <v>421042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31996</v>
      </c>
      <c r="CS43" s="695"/>
      <c r="CT43" s="695"/>
      <c r="CU43" s="695"/>
      <c r="CV43" s="695"/>
      <c r="CW43" s="695"/>
      <c r="CX43" s="695"/>
      <c r="CY43" s="696"/>
      <c r="CZ43" s="664">
        <v>0.3</v>
      </c>
      <c r="DA43" s="693"/>
      <c r="DB43" s="693"/>
      <c r="DC43" s="697"/>
      <c r="DD43" s="668">
        <v>31996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1173349</v>
      </c>
      <c r="CS44" s="660"/>
      <c r="CT44" s="660"/>
      <c r="CU44" s="660"/>
      <c r="CV44" s="660"/>
      <c r="CW44" s="660"/>
      <c r="CX44" s="660"/>
      <c r="CY44" s="661"/>
      <c r="CZ44" s="664">
        <v>10.7</v>
      </c>
      <c r="DA44" s="665"/>
      <c r="DB44" s="665"/>
      <c r="DC44" s="760"/>
      <c r="DD44" s="668">
        <v>421042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306013</v>
      </c>
      <c r="CS45" s="695"/>
      <c r="CT45" s="695"/>
      <c r="CU45" s="695"/>
      <c r="CV45" s="695"/>
      <c r="CW45" s="695"/>
      <c r="CX45" s="695"/>
      <c r="CY45" s="696"/>
      <c r="CZ45" s="664">
        <v>2.8</v>
      </c>
      <c r="DA45" s="693"/>
      <c r="DB45" s="693"/>
      <c r="DC45" s="697"/>
      <c r="DD45" s="668">
        <v>26419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833965</v>
      </c>
      <c r="CS46" s="660"/>
      <c r="CT46" s="660"/>
      <c r="CU46" s="660"/>
      <c r="CV46" s="660"/>
      <c r="CW46" s="660"/>
      <c r="CX46" s="660"/>
      <c r="CY46" s="661"/>
      <c r="CZ46" s="664">
        <v>7.6</v>
      </c>
      <c r="DA46" s="665"/>
      <c r="DB46" s="665"/>
      <c r="DC46" s="760"/>
      <c r="DD46" s="668">
        <v>361252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t="s">
        <v>121</v>
      </c>
      <c r="CS47" s="695"/>
      <c r="CT47" s="695"/>
      <c r="CU47" s="695"/>
      <c r="CV47" s="695"/>
      <c r="CW47" s="695"/>
      <c r="CX47" s="695"/>
      <c r="CY47" s="696"/>
      <c r="CZ47" s="664" t="s">
        <v>222</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10968239</v>
      </c>
      <c r="CS49" s="729"/>
      <c r="CT49" s="729"/>
      <c r="CU49" s="729"/>
      <c r="CV49" s="729"/>
      <c r="CW49" s="729"/>
      <c r="CX49" s="729"/>
      <c r="CY49" s="761"/>
      <c r="CZ49" s="744">
        <v>100</v>
      </c>
      <c r="DA49" s="762"/>
      <c r="DB49" s="762"/>
      <c r="DC49" s="763"/>
      <c r="DD49" s="764">
        <v>7729076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ZfOQdbRnXulqkk8nIyUwv+2a7CflMi9LefvAS7y1vQMlqKeKvIde50urWUz0oTHdvNS2lbb+ag8SrbzQydEKA==" saltValue="nxPd7br3OE85MXLZYBl1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11292</v>
      </c>
      <c r="R7" s="795"/>
      <c r="S7" s="795"/>
      <c r="T7" s="795"/>
      <c r="U7" s="795"/>
      <c r="V7" s="795">
        <v>10929</v>
      </c>
      <c r="W7" s="795"/>
      <c r="X7" s="795"/>
      <c r="Y7" s="795"/>
      <c r="Z7" s="795"/>
      <c r="AA7" s="795">
        <v>363</v>
      </c>
      <c r="AB7" s="795"/>
      <c r="AC7" s="795"/>
      <c r="AD7" s="795"/>
      <c r="AE7" s="796"/>
      <c r="AF7" s="797">
        <v>363</v>
      </c>
      <c r="AG7" s="798"/>
      <c r="AH7" s="798"/>
      <c r="AI7" s="798"/>
      <c r="AJ7" s="799"/>
      <c r="AK7" s="834">
        <v>1027</v>
      </c>
      <c r="AL7" s="835"/>
      <c r="AM7" s="835"/>
      <c r="AN7" s="835"/>
      <c r="AO7" s="835"/>
      <c r="AP7" s="835">
        <v>8432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80</v>
      </c>
      <c r="R8" s="819"/>
      <c r="S8" s="819"/>
      <c r="T8" s="819"/>
      <c r="U8" s="819"/>
      <c r="V8" s="819">
        <v>80</v>
      </c>
      <c r="W8" s="819"/>
      <c r="X8" s="819"/>
      <c r="Y8" s="819"/>
      <c r="Z8" s="819"/>
      <c r="AA8" s="819" t="s">
        <v>557</v>
      </c>
      <c r="AB8" s="819"/>
      <c r="AC8" s="819"/>
      <c r="AD8" s="819"/>
      <c r="AE8" s="820"/>
      <c r="AF8" s="821" t="s">
        <v>121</v>
      </c>
      <c r="AG8" s="822"/>
      <c r="AH8" s="822"/>
      <c r="AI8" s="822"/>
      <c r="AJ8" s="823"/>
      <c r="AK8" s="824" t="s">
        <v>557</v>
      </c>
      <c r="AL8" s="825"/>
      <c r="AM8" s="825"/>
      <c r="AN8" s="825"/>
      <c r="AO8" s="825"/>
      <c r="AP8" s="825" t="s">
        <v>557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376</v>
      </c>
      <c r="C9" s="816"/>
      <c r="D9" s="816"/>
      <c r="E9" s="816"/>
      <c r="F9" s="816"/>
      <c r="G9" s="816"/>
      <c r="H9" s="816"/>
      <c r="I9" s="816"/>
      <c r="J9" s="816"/>
      <c r="K9" s="816"/>
      <c r="L9" s="816"/>
      <c r="M9" s="816"/>
      <c r="N9" s="816"/>
      <c r="O9" s="816"/>
      <c r="P9" s="817"/>
      <c r="Q9" s="818">
        <v>12</v>
      </c>
      <c r="R9" s="819"/>
      <c r="S9" s="819"/>
      <c r="T9" s="819"/>
      <c r="U9" s="819"/>
      <c r="V9" s="819">
        <v>10</v>
      </c>
      <c r="W9" s="819"/>
      <c r="X9" s="819"/>
      <c r="Y9" s="819"/>
      <c r="Z9" s="819"/>
      <c r="AA9" s="819">
        <v>2</v>
      </c>
      <c r="AB9" s="819"/>
      <c r="AC9" s="819"/>
      <c r="AD9" s="819"/>
      <c r="AE9" s="820"/>
      <c r="AF9" s="821">
        <v>2</v>
      </c>
      <c r="AG9" s="822"/>
      <c r="AH9" s="822"/>
      <c r="AI9" s="822"/>
      <c r="AJ9" s="823"/>
      <c r="AK9" s="824">
        <v>7</v>
      </c>
      <c r="AL9" s="825"/>
      <c r="AM9" s="825"/>
      <c r="AN9" s="825"/>
      <c r="AO9" s="825"/>
      <c r="AP9" s="825" t="s">
        <v>557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11333</v>
      </c>
      <c r="R23" s="854"/>
      <c r="S23" s="854"/>
      <c r="T23" s="854"/>
      <c r="U23" s="854"/>
      <c r="V23" s="854">
        <v>10968</v>
      </c>
      <c r="W23" s="854"/>
      <c r="X23" s="854"/>
      <c r="Y23" s="854"/>
      <c r="Z23" s="854"/>
      <c r="AA23" s="854">
        <v>365</v>
      </c>
      <c r="AB23" s="854"/>
      <c r="AC23" s="854"/>
      <c r="AD23" s="854"/>
      <c r="AE23" s="855"/>
      <c r="AF23" s="856">
        <v>365</v>
      </c>
      <c r="AG23" s="854"/>
      <c r="AH23" s="854"/>
      <c r="AI23" s="854"/>
      <c r="AJ23" s="857"/>
      <c r="AK23" s="858"/>
      <c r="AL23" s="859"/>
      <c r="AM23" s="859"/>
      <c r="AN23" s="859"/>
      <c r="AO23" s="859"/>
      <c r="AP23" s="854">
        <v>8432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4280</v>
      </c>
      <c r="R28" s="883"/>
      <c r="S28" s="883"/>
      <c r="T28" s="883"/>
      <c r="U28" s="883"/>
      <c r="V28" s="883">
        <v>4072</v>
      </c>
      <c r="W28" s="883"/>
      <c r="X28" s="883"/>
      <c r="Y28" s="883"/>
      <c r="Z28" s="883"/>
      <c r="AA28" s="883">
        <v>208</v>
      </c>
      <c r="AB28" s="883"/>
      <c r="AC28" s="883"/>
      <c r="AD28" s="883"/>
      <c r="AE28" s="884"/>
      <c r="AF28" s="885">
        <v>208</v>
      </c>
      <c r="AG28" s="883"/>
      <c r="AH28" s="883"/>
      <c r="AI28" s="883"/>
      <c r="AJ28" s="886"/>
      <c r="AK28" s="887">
        <v>234</v>
      </c>
      <c r="AL28" s="878"/>
      <c r="AM28" s="878"/>
      <c r="AN28" s="878"/>
      <c r="AO28" s="878"/>
      <c r="AP28" s="878" t="s">
        <v>557</v>
      </c>
      <c r="AQ28" s="878"/>
      <c r="AR28" s="878"/>
      <c r="AS28" s="878"/>
      <c r="AT28" s="878"/>
      <c r="AU28" s="878" t="s">
        <v>557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2447</v>
      </c>
      <c r="R29" s="819"/>
      <c r="S29" s="819"/>
      <c r="T29" s="819"/>
      <c r="U29" s="819"/>
      <c r="V29" s="819">
        <v>2332</v>
      </c>
      <c r="W29" s="819"/>
      <c r="X29" s="819"/>
      <c r="Y29" s="819"/>
      <c r="Z29" s="819"/>
      <c r="AA29" s="819">
        <v>116</v>
      </c>
      <c r="AB29" s="819"/>
      <c r="AC29" s="819"/>
      <c r="AD29" s="819"/>
      <c r="AE29" s="820"/>
      <c r="AF29" s="821">
        <v>116</v>
      </c>
      <c r="AG29" s="822"/>
      <c r="AH29" s="822"/>
      <c r="AI29" s="822"/>
      <c r="AJ29" s="823"/>
      <c r="AK29" s="890">
        <v>376</v>
      </c>
      <c r="AL29" s="891"/>
      <c r="AM29" s="891"/>
      <c r="AN29" s="891"/>
      <c r="AO29" s="891"/>
      <c r="AP29" s="891" t="s">
        <v>557</v>
      </c>
      <c r="AQ29" s="891"/>
      <c r="AR29" s="891"/>
      <c r="AS29" s="891"/>
      <c r="AT29" s="891"/>
      <c r="AU29" s="891" t="s">
        <v>557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834</v>
      </c>
      <c r="R30" s="819"/>
      <c r="S30" s="819"/>
      <c r="T30" s="819"/>
      <c r="U30" s="819"/>
      <c r="V30" s="819">
        <v>829</v>
      </c>
      <c r="W30" s="819"/>
      <c r="X30" s="819"/>
      <c r="Y30" s="819"/>
      <c r="Z30" s="819"/>
      <c r="AA30" s="819">
        <v>5</v>
      </c>
      <c r="AB30" s="819"/>
      <c r="AC30" s="819"/>
      <c r="AD30" s="819"/>
      <c r="AE30" s="820"/>
      <c r="AF30" s="821">
        <v>5</v>
      </c>
      <c r="AG30" s="822"/>
      <c r="AH30" s="822"/>
      <c r="AI30" s="822"/>
      <c r="AJ30" s="823"/>
      <c r="AK30" s="890">
        <v>380</v>
      </c>
      <c r="AL30" s="891"/>
      <c r="AM30" s="891"/>
      <c r="AN30" s="891"/>
      <c r="AO30" s="891"/>
      <c r="AP30" s="891" t="s">
        <v>558</v>
      </c>
      <c r="AQ30" s="891"/>
      <c r="AR30" s="891"/>
      <c r="AS30" s="891"/>
      <c r="AT30" s="891"/>
      <c r="AU30" s="891" t="s">
        <v>558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704</v>
      </c>
      <c r="R31" s="819"/>
      <c r="S31" s="819"/>
      <c r="T31" s="819"/>
      <c r="U31" s="819"/>
      <c r="V31" s="819">
        <v>614</v>
      </c>
      <c r="W31" s="819"/>
      <c r="X31" s="819"/>
      <c r="Y31" s="819"/>
      <c r="Z31" s="819"/>
      <c r="AA31" s="819">
        <v>90</v>
      </c>
      <c r="AB31" s="819"/>
      <c r="AC31" s="819"/>
      <c r="AD31" s="819"/>
      <c r="AE31" s="820"/>
      <c r="AF31" s="821">
        <v>1051</v>
      </c>
      <c r="AG31" s="822"/>
      <c r="AH31" s="822"/>
      <c r="AI31" s="822"/>
      <c r="AJ31" s="823"/>
      <c r="AK31" s="890">
        <v>3</v>
      </c>
      <c r="AL31" s="891"/>
      <c r="AM31" s="891"/>
      <c r="AN31" s="891"/>
      <c r="AO31" s="891"/>
      <c r="AP31" s="891">
        <v>42</v>
      </c>
      <c r="AQ31" s="891"/>
      <c r="AR31" s="891"/>
      <c r="AS31" s="891"/>
      <c r="AT31" s="891"/>
      <c r="AU31" s="891">
        <v>0</v>
      </c>
      <c r="AV31" s="891"/>
      <c r="AW31" s="891"/>
      <c r="AX31" s="891"/>
      <c r="AY31" s="891"/>
      <c r="AZ31" s="892" t="s">
        <v>557</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508</v>
      </c>
      <c r="R32" s="819"/>
      <c r="S32" s="819"/>
      <c r="T32" s="819"/>
      <c r="U32" s="819"/>
      <c r="V32" s="819">
        <v>414</v>
      </c>
      <c r="W32" s="819"/>
      <c r="X32" s="819"/>
      <c r="Y32" s="819"/>
      <c r="Z32" s="819"/>
      <c r="AA32" s="819">
        <v>93</v>
      </c>
      <c r="AB32" s="819"/>
      <c r="AC32" s="819"/>
      <c r="AD32" s="819"/>
      <c r="AE32" s="820"/>
      <c r="AF32" s="821">
        <v>689</v>
      </c>
      <c r="AG32" s="822"/>
      <c r="AH32" s="822"/>
      <c r="AI32" s="822"/>
      <c r="AJ32" s="823"/>
      <c r="AK32" s="890">
        <v>400</v>
      </c>
      <c r="AL32" s="891"/>
      <c r="AM32" s="891"/>
      <c r="AN32" s="891"/>
      <c r="AO32" s="891"/>
      <c r="AP32" s="891">
        <v>4400</v>
      </c>
      <c r="AQ32" s="891"/>
      <c r="AR32" s="891"/>
      <c r="AS32" s="891"/>
      <c r="AT32" s="891"/>
      <c r="AU32" s="891">
        <v>4396</v>
      </c>
      <c r="AV32" s="891"/>
      <c r="AW32" s="891"/>
      <c r="AX32" s="891"/>
      <c r="AY32" s="891"/>
      <c r="AZ32" s="892" t="s">
        <v>557</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2069</v>
      </c>
      <c r="AG63" s="902"/>
      <c r="AH63" s="902"/>
      <c r="AI63" s="902"/>
      <c r="AJ63" s="903"/>
      <c r="AK63" s="904"/>
      <c r="AL63" s="899"/>
      <c r="AM63" s="899"/>
      <c r="AN63" s="899"/>
      <c r="AO63" s="899"/>
      <c r="AP63" s="902">
        <v>4442</v>
      </c>
      <c r="AQ63" s="902"/>
      <c r="AR63" s="902"/>
      <c r="AS63" s="902"/>
      <c r="AT63" s="902"/>
      <c r="AU63" s="902">
        <v>4396</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399</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384</v>
      </c>
      <c r="AB66" s="778"/>
      <c r="AC66" s="778"/>
      <c r="AD66" s="778"/>
      <c r="AE66" s="779"/>
      <c r="AF66" s="912" t="s">
        <v>385</v>
      </c>
      <c r="AG66" s="873"/>
      <c r="AH66" s="873"/>
      <c r="AI66" s="873"/>
      <c r="AJ66" s="913"/>
      <c r="AK66" s="777" t="s">
        <v>386</v>
      </c>
      <c r="AL66" s="801"/>
      <c r="AM66" s="801"/>
      <c r="AN66" s="801"/>
      <c r="AO66" s="802"/>
      <c r="AP66" s="777" t="s">
        <v>387</v>
      </c>
      <c r="AQ66" s="778"/>
      <c r="AR66" s="778"/>
      <c r="AS66" s="778"/>
      <c r="AT66" s="779"/>
      <c r="AU66" s="777" t="s">
        <v>400</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2853</v>
      </c>
      <c r="R68" s="926"/>
      <c r="S68" s="926"/>
      <c r="T68" s="926"/>
      <c r="U68" s="926"/>
      <c r="V68" s="926">
        <v>2695</v>
      </c>
      <c r="W68" s="926"/>
      <c r="X68" s="926"/>
      <c r="Y68" s="926"/>
      <c r="Z68" s="926"/>
      <c r="AA68" s="926">
        <v>158</v>
      </c>
      <c r="AB68" s="926"/>
      <c r="AC68" s="926"/>
      <c r="AD68" s="926"/>
      <c r="AE68" s="926"/>
      <c r="AF68" s="926">
        <v>158</v>
      </c>
      <c r="AG68" s="926"/>
      <c r="AH68" s="926"/>
      <c r="AI68" s="926"/>
      <c r="AJ68" s="926"/>
      <c r="AK68" s="926" t="s">
        <v>568</v>
      </c>
      <c r="AL68" s="926"/>
      <c r="AM68" s="926"/>
      <c r="AN68" s="926"/>
      <c r="AO68" s="926"/>
      <c r="AP68" s="926" t="s">
        <v>567</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560</v>
      </c>
      <c r="C69" s="934"/>
      <c r="D69" s="934"/>
      <c r="E69" s="934"/>
      <c r="F69" s="934"/>
      <c r="G69" s="934"/>
      <c r="H69" s="934"/>
      <c r="I69" s="934"/>
      <c r="J69" s="934"/>
      <c r="K69" s="934"/>
      <c r="L69" s="934"/>
      <c r="M69" s="934"/>
      <c r="N69" s="934"/>
      <c r="O69" s="934"/>
      <c r="P69" s="935"/>
      <c r="Q69" s="936">
        <v>140</v>
      </c>
      <c r="R69" s="891"/>
      <c r="S69" s="891"/>
      <c r="T69" s="891"/>
      <c r="U69" s="891"/>
      <c r="V69" s="891">
        <v>122</v>
      </c>
      <c r="W69" s="891"/>
      <c r="X69" s="891"/>
      <c r="Y69" s="891"/>
      <c r="Z69" s="891"/>
      <c r="AA69" s="891">
        <v>18</v>
      </c>
      <c r="AB69" s="891"/>
      <c r="AC69" s="891"/>
      <c r="AD69" s="891"/>
      <c r="AE69" s="891"/>
      <c r="AF69" s="891">
        <v>18</v>
      </c>
      <c r="AG69" s="891"/>
      <c r="AH69" s="891"/>
      <c r="AI69" s="891"/>
      <c r="AJ69" s="891"/>
      <c r="AK69" s="891" t="s">
        <v>568</v>
      </c>
      <c r="AL69" s="891"/>
      <c r="AM69" s="891"/>
      <c r="AN69" s="891"/>
      <c r="AO69" s="891"/>
      <c r="AP69" s="891" t="s">
        <v>568</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30</v>
      </c>
      <c r="R70" s="891"/>
      <c r="S70" s="891"/>
      <c r="T70" s="891"/>
      <c r="U70" s="891"/>
      <c r="V70" s="891">
        <v>29</v>
      </c>
      <c r="W70" s="891"/>
      <c r="X70" s="891"/>
      <c r="Y70" s="891"/>
      <c r="Z70" s="891"/>
      <c r="AA70" s="891">
        <v>1</v>
      </c>
      <c r="AB70" s="891"/>
      <c r="AC70" s="891"/>
      <c r="AD70" s="891"/>
      <c r="AE70" s="891"/>
      <c r="AF70" s="891">
        <v>1</v>
      </c>
      <c r="AG70" s="891"/>
      <c r="AH70" s="891"/>
      <c r="AI70" s="891"/>
      <c r="AJ70" s="891"/>
      <c r="AK70" s="891" t="s">
        <v>572</v>
      </c>
      <c r="AL70" s="891"/>
      <c r="AM70" s="891"/>
      <c r="AN70" s="891"/>
      <c r="AO70" s="891"/>
      <c r="AP70" s="891" t="s">
        <v>558</v>
      </c>
      <c r="AQ70" s="891"/>
      <c r="AR70" s="891"/>
      <c r="AS70" s="891"/>
      <c r="AT70" s="891"/>
      <c r="AU70" s="891" t="s">
        <v>568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79</v>
      </c>
      <c r="R71" s="891"/>
      <c r="S71" s="891"/>
      <c r="T71" s="891"/>
      <c r="U71" s="891"/>
      <c r="V71" s="891">
        <v>75</v>
      </c>
      <c r="W71" s="891"/>
      <c r="X71" s="891"/>
      <c r="Y71" s="891"/>
      <c r="Z71" s="891"/>
      <c r="AA71" s="891">
        <v>4</v>
      </c>
      <c r="AB71" s="891"/>
      <c r="AC71" s="891"/>
      <c r="AD71" s="891"/>
      <c r="AE71" s="891"/>
      <c r="AF71" s="891">
        <v>4</v>
      </c>
      <c r="AG71" s="891"/>
      <c r="AH71" s="891"/>
      <c r="AI71" s="891"/>
      <c r="AJ71" s="891"/>
      <c r="AK71" s="891">
        <v>1</v>
      </c>
      <c r="AL71" s="891"/>
      <c r="AM71" s="891"/>
      <c r="AN71" s="891"/>
      <c r="AO71" s="891"/>
      <c r="AP71" s="891" t="s">
        <v>558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563</v>
      </c>
      <c r="C72" s="934"/>
      <c r="D72" s="934"/>
      <c r="E72" s="934"/>
      <c r="F72" s="934"/>
      <c r="G72" s="934"/>
      <c r="H72" s="934"/>
      <c r="I72" s="934"/>
      <c r="J72" s="934"/>
      <c r="K72" s="934"/>
      <c r="L72" s="934"/>
      <c r="M72" s="934"/>
      <c r="N72" s="934"/>
      <c r="O72" s="934"/>
      <c r="P72" s="935"/>
      <c r="Q72" s="936">
        <v>3</v>
      </c>
      <c r="R72" s="891"/>
      <c r="S72" s="891"/>
      <c r="T72" s="891"/>
      <c r="U72" s="891"/>
      <c r="V72" s="891">
        <v>2</v>
      </c>
      <c r="W72" s="891"/>
      <c r="X72" s="891"/>
      <c r="Y72" s="891"/>
      <c r="Z72" s="891"/>
      <c r="AA72" s="891">
        <v>1</v>
      </c>
      <c r="AB72" s="891"/>
      <c r="AC72" s="891"/>
      <c r="AD72" s="891"/>
      <c r="AE72" s="891"/>
      <c r="AF72" s="891">
        <v>1</v>
      </c>
      <c r="AG72" s="891"/>
      <c r="AH72" s="891"/>
      <c r="AI72" s="891"/>
      <c r="AJ72" s="891"/>
      <c r="AK72" s="891" t="s">
        <v>568</v>
      </c>
      <c r="AL72" s="891"/>
      <c r="AM72" s="891"/>
      <c r="AN72" s="891"/>
      <c r="AO72" s="891"/>
      <c r="AP72" s="891" t="s">
        <v>568</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564</v>
      </c>
      <c r="C73" s="934"/>
      <c r="D73" s="934"/>
      <c r="E73" s="934"/>
      <c r="F73" s="934"/>
      <c r="G73" s="934"/>
      <c r="H73" s="934"/>
      <c r="I73" s="934"/>
      <c r="J73" s="934"/>
      <c r="K73" s="934"/>
      <c r="L73" s="934"/>
      <c r="M73" s="934"/>
      <c r="N73" s="934"/>
      <c r="O73" s="934"/>
      <c r="P73" s="935"/>
      <c r="Q73" s="936">
        <v>8452</v>
      </c>
      <c r="R73" s="891"/>
      <c r="S73" s="891"/>
      <c r="T73" s="891"/>
      <c r="U73" s="891"/>
      <c r="V73" s="891">
        <v>8381</v>
      </c>
      <c r="W73" s="891"/>
      <c r="X73" s="891"/>
      <c r="Y73" s="891"/>
      <c r="Z73" s="891"/>
      <c r="AA73" s="891">
        <v>72</v>
      </c>
      <c r="AB73" s="891"/>
      <c r="AC73" s="891"/>
      <c r="AD73" s="891"/>
      <c r="AE73" s="891"/>
      <c r="AF73" s="891">
        <v>72</v>
      </c>
      <c r="AG73" s="891"/>
      <c r="AH73" s="891"/>
      <c r="AI73" s="891"/>
      <c r="AJ73" s="891"/>
      <c r="AK73" s="891">
        <v>970</v>
      </c>
      <c r="AL73" s="891"/>
      <c r="AM73" s="891"/>
      <c r="AN73" s="891"/>
      <c r="AO73" s="891"/>
      <c r="AP73" s="891" t="s">
        <v>568</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565</v>
      </c>
      <c r="C74" s="934"/>
      <c r="D74" s="934"/>
      <c r="E74" s="934"/>
      <c r="F74" s="934"/>
      <c r="G74" s="934"/>
      <c r="H74" s="934"/>
      <c r="I74" s="934"/>
      <c r="J74" s="934"/>
      <c r="K74" s="934"/>
      <c r="L74" s="934"/>
      <c r="M74" s="934"/>
      <c r="N74" s="934"/>
      <c r="O74" s="934"/>
      <c r="P74" s="935"/>
      <c r="Q74" s="936">
        <v>1636</v>
      </c>
      <c r="R74" s="891"/>
      <c r="S74" s="891"/>
      <c r="T74" s="891"/>
      <c r="U74" s="891"/>
      <c r="V74" s="891">
        <v>1535</v>
      </c>
      <c r="W74" s="891"/>
      <c r="X74" s="891"/>
      <c r="Y74" s="891"/>
      <c r="Z74" s="891"/>
      <c r="AA74" s="891">
        <v>100</v>
      </c>
      <c r="AB74" s="891"/>
      <c r="AC74" s="891"/>
      <c r="AD74" s="891"/>
      <c r="AE74" s="891"/>
      <c r="AF74" s="891">
        <v>100</v>
      </c>
      <c r="AG74" s="891"/>
      <c r="AH74" s="891"/>
      <c r="AI74" s="891"/>
      <c r="AJ74" s="891"/>
      <c r="AK74" s="891" t="s">
        <v>571</v>
      </c>
      <c r="AL74" s="891"/>
      <c r="AM74" s="891"/>
      <c r="AN74" s="891"/>
      <c r="AO74" s="891"/>
      <c r="AP74" s="891" t="s">
        <v>569</v>
      </c>
      <c r="AQ74" s="891"/>
      <c r="AR74" s="891"/>
      <c r="AS74" s="891"/>
      <c r="AT74" s="891"/>
      <c r="AU74" s="891" t="s">
        <v>569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566</v>
      </c>
      <c r="C75" s="934"/>
      <c r="D75" s="934"/>
      <c r="E75" s="934"/>
      <c r="F75" s="934"/>
      <c r="G75" s="934"/>
      <c r="H75" s="934"/>
      <c r="I75" s="934"/>
      <c r="J75" s="934"/>
      <c r="K75" s="934"/>
      <c r="L75" s="934"/>
      <c r="M75" s="934"/>
      <c r="N75" s="934"/>
      <c r="O75" s="934"/>
      <c r="P75" s="935"/>
      <c r="Q75" s="939">
        <v>830487</v>
      </c>
      <c r="R75" s="940"/>
      <c r="S75" s="940"/>
      <c r="T75" s="940"/>
      <c r="U75" s="890"/>
      <c r="V75" s="941">
        <v>800586</v>
      </c>
      <c r="W75" s="940"/>
      <c r="X75" s="940"/>
      <c r="Y75" s="940"/>
      <c r="Z75" s="890"/>
      <c r="AA75" s="941">
        <v>29902</v>
      </c>
      <c r="AB75" s="940"/>
      <c r="AC75" s="940"/>
      <c r="AD75" s="940"/>
      <c r="AE75" s="890"/>
      <c r="AF75" s="941">
        <v>29900</v>
      </c>
      <c r="AG75" s="940"/>
      <c r="AH75" s="940"/>
      <c r="AI75" s="940"/>
      <c r="AJ75" s="890"/>
      <c r="AK75" s="941">
        <v>5</v>
      </c>
      <c r="AL75" s="940"/>
      <c r="AM75" s="940"/>
      <c r="AN75" s="940"/>
      <c r="AO75" s="890"/>
      <c r="AP75" s="941" t="s">
        <v>569</v>
      </c>
      <c r="AQ75" s="940"/>
      <c r="AR75" s="940"/>
      <c r="AS75" s="940"/>
      <c r="AT75" s="890"/>
      <c r="AU75" s="941" t="s">
        <v>569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30254</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407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409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410</v>
      </c>
      <c r="AB109" s="955"/>
      <c r="AC109" s="955"/>
      <c r="AD109" s="955"/>
      <c r="AE109" s="956"/>
      <c r="AF109" s="954" t="s">
        <v>295</v>
      </c>
      <c r="AG109" s="955"/>
      <c r="AH109" s="955"/>
      <c r="AI109" s="955"/>
      <c r="AJ109" s="956"/>
      <c r="AK109" s="954" t="s">
        <v>294</v>
      </c>
      <c r="AL109" s="955"/>
      <c r="AM109" s="955"/>
      <c r="AN109" s="955"/>
      <c r="AO109" s="956"/>
      <c r="AP109" s="954" t="s">
        <v>411</v>
      </c>
      <c r="AQ109" s="955"/>
      <c r="AR109" s="955"/>
      <c r="AS109" s="955"/>
      <c r="AT109" s="957"/>
      <c r="AU109" s="974" t="s">
        <v>409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410</v>
      </c>
      <c r="BR109" s="955"/>
      <c r="BS109" s="955"/>
      <c r="BT109" s="955"/>
      <c r="BU109" s="956"/>
      <c r="BV109" s="954" t="s">
        <v>295</v>
      </c>
      <c r="BW109" s="955"/>
      <c r="BX109" s="955"/>
      <c r="BY109" s="955"/>
      <c r="BZ109" s="956"/>
      <c r="CA109" s="954" t="s">
        <v>294</v>
      </c>
      <c r="CB109" s="955"/>
      <c r="CC109" s="955"/>
      <c r="CD109" s="955"/>
      <c r="CE109" s="956"/>
      <c r="CF109" s="975" t="s">
        <v>411</v>
      </c>
      <c r="CG109" s="975"/>
      <c r="CH109" s="975"/>
      <c r="CI109" s="975"/>
      <c r="CJ109" s="975"/>
      <c r="CK109" s="954" t="s">
        <v>412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410</v>
      </c>
      <c r="DH109" s="955"/>
      <c r="DI109" s="955"/>
      <c r="DJ109" s="955"/>
      <c r="DK109" s="956"/>
      <c r="DL109" s="954" t="s">
        <v>295</v>
      </c>
      <c r="DM109" s="955"/>
      <c r="DN109" s="955"/>
      <c r="DO109" s="955"/>
      <c r="DP109" s="956"/>
      <c r="DQ109" s="954" t="s">
        <v>294</v>
      </c>
      <c r="DR109" s="955"/>
      <c r="DS109" s="955"/>
      <c r="DT109" s="955"/>
      <c r="DU109" s="956"/>
      <c r="DV109" s="954" t="s">
        <v>411</v>
      </c>
      <c r="DW109" s="955"/>
      <c r="DX109" s="955"/>
      <c r="DY109" s="955"/>
      <c r="DZ109" s="957"/>
    </row>
    <row r="110" spans="1:131" s="226" customFormat="1" ht="26.25" customHeight="1" x14ac:dyDescent="0.15">
      <c r="A110" s="958" t="s">
        <v>413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784952</v>
      </c>
      <c r="AB110" s="962"/>
      <c r="AC110" s="962"/>
      <c r="AD110" s="962"/>
      <c r="AE110" s="963"/>
      <c r="AF110" s="964">
        <v>783043</v>
      </c>
      <c r="AG110" s="962"/>
      <c r="AH110" s="962"/>
      <c r="AI110" s="962"/>
      <c r="AJ110" s="963"/>
      <c r="AK110" s="964">
        <v>755361</v>
      </c>
      <c r="AL110" s="962"/>
      <c r="AM110" s="962"/>
      <c r="AN110" s="962"/>
      <c r="AO110" s="963"/>
      <c r="AP110" s="965">
        <v>11.8</v>
      </c>
      <c r="AQ110" s="966"/>
      <c r="AR110" s="966"/>
      <c r="AS110" s="966"/>
      <c r="AT110" s="967"/>
      <c r="AU110" s="968" t="s">
        <v>66</v>
      </c>
      <c r="AV110" s="969"/>
      <c r="AW110" s="969"/>
      <c r="AX110" s="969"/>
      <c r="AY110" s="969"/>
      <c r="AZ110" s="1010" t="s">
        <v>414</v>
      </c>
      <c r="BA110" s="959"/>
      <c r="BB110" s="959"/>
      <c r="BC110" s="959"/>
      <c r="BD110" s="959"/>
      <c r="BE110" s="959"/>
      <c r="BF110" s="959"/>
      <c r="BG110" s="959"/>
      <c r="BH110" s="959"/>
      <c r="BI110" s="959"/>
      <c r="BJ110" s="959"/>
      <c r="BK110" s="959"/>
      <c r="BL110" s="959"/>
      <c r="BM110" s="959"/>
      <c r="BN110" s="959"/>
      <c r="BO110" s="959"/>
      <c r="BP110" s="960"/>
      <c r="BQ110" s="996">
        <v>8409086</v>
      </c>
      <c r="BR110" s="997"/>
      <c r="BS110" s="997"/>
      <c r="BT110" s="997"/>
      <c r="BU110" s="997"/>
      <c r="BV110" s="997">
        <v>8204839</v>
      </c>
      <c r="BW110" s="997"/>
      <c r="BX110" s="997"/>
      <c r="BY110" s="997"/>
      <c r="BZ110" s="997"/>
      <c r="CA110" s="997">
        <v>8431625</v>
      </c>
      <c r="CB110" s="997"/>
      <c r="CC110" s="997"/>
      <c r="CD110" s="997"/>
      <c r="CE110" s="997"/>
      <c r="CF110" s="1011">
        <v>131.6</v>
      </c>
      <c r="CG110" s="1012"/>
      <c r="CH110" s="1012"/>
      <c r="CI110" s="1012"/>
      <c r="CJ110" s="1012"/>
      <c r="CK110" s="1013" t="s">
        <v>415</v>
      </c>
      <c r="CL110" s="1014"/>
      <c r="CM110" s="993" t="s">
        <v>416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417</v>
      </c>
      <c r="DM110" s="997"/>
      <c r="DN110" s="997"/>
      <c r="DO110" s="997"/>
      <c r="DP110" s="997"/>
      <c r="DQ110" s="997" t="s">
        <v>417</v>
      </c>
      <c r="DR110" s="997"/>
      <c r="DS110" s="997"/>
      <c r="DT110" s="997"/>
      <c r="DU110" s="997"/>
      <c r="DV110" s="998" t="s">
        <v>121</v>
      </c>
      <c r="DW110" s="998"/>
      <c r="DX110" s="998"/>
      <c r="DY110" s="998"/>
      <c r="DZ110" s="999"/>
    </row>
    <row r="111" spans="1:131" s="226" customFormat="1" ht="26.25" customHeight="1" x14ac:dyDescent="0.15">
      <c r="A111" s="1000" t="s">
        <v>418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417</v>
      </c>
      <c r="AB111" s="1004"/>
      <c r="AC111" s="1004"/>
      <c r="AD111" s="1004"/>
      <c r="AE111" s="1005"/>
      <c r="AF111" s="1006" t="s">
        <v>417</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419</v>
      </c>
      <c r="BA111" s="1020"/>
      <c r="BB111" s="1020"/>
      <c r="BC111" s="1020"/>
      <c r="BD111" s="1020"/>
      <c r="BE111" s="1020"/>
      <c r="BF111" s="1020"/>
      <c r="BG111" s="1020"/>
      <c r="BH111" s="1020"/>
      <c r="BI111" s="1020"/>
      <c r="BJ111" s="1020"/>
      <c r="BK111" s="1020"/>
      <c r="BL111" s="1020"/>
      <c r="BM111" s="1020"/>
      <c r="BN111" s="1020"/>
      <c r="BO111" s="1020"/>
      <c r="BP111" s="1021"/>
      <c r="BQ111" s="989" t="s">
        <v>121</v>
      </c>
      <c r="BR111" s="990"/>
      <c r="BS111" s="990"/>
      <c r="BT111" s="990"/>
      <c r="BU111" s="990"/>
      <c r="BV111" s="990" t="s">
        <v>420</v>
      </c>
      <c r="BW111" s="990"/>
      <c r="BX111" s="990"/>
      <c r="BY111" s="990"/>
      <c r="BZ111" s="990"/>
      <c r="CA111" s="990" t="s">
        <v>121</v>
      </c>
      <c r="CB111" s="990"/>
      <c r="CC111" s="990"/>
      <c r="CD111" s="990"/>
      <c r="CE111" s="990"/>
      <c r="CF111" s="984" t="s">
        <v>121</v>
      </c>
      <c r="CG111" s="985"/>
      <c r="CH111" s="985"/>
      <c r="CI111" s="985"/>
      <c r="CJ111" s="985"/>
      <c r="CK111" s="1015"/>
      <c r="CL111" s="1016"/>
      <c r="CM111" s="986" t="s">
        <v>421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420</v>
      </c>
      <c r="DH111" s="990"/>
      <c r="DI111" s="990"/>
      <c r="DJ111" s="990"/>
      <c r="DK111" s="990"/>
      <c r="DL111" s="990" t="s">
        <v>121</v>
      </c>
      <c r="DM111" s="990"/>
      <c r="DN111" s="990"/>
      <c r="DO111" s="990"/>
      <c r="DP111" s="990"/>
      <c r="DQ111" s="990" t="s">
        <v>121</v>
      </c>
      <c r="DR111" s="990"/>
      <c r="DS111" s="990"/>
      <c r="DT111" s="990"/>
      <c r="DU111" s="990"/>
      <c r="DV111" s="991" t="s">
        <v>417</v>
      </c>
      <c r="DW111" s="991"/>
      <c r="DX111" s="991"/>
      <c r="DY111" s="991"/>
      <c r="DZ111" s="992"/>
    </row>
    <row r="112" spans="1:131" s="226" customFormat="1" ht="26.25" customHeight="1" x14ac:dyDescent="0.15">
      <c r="A112" s="1022" t="s">
        <v>422</v>
      </c>
      <c r="B112" s="1023"/>
      <c r="C112" s="1020" t="s">
        <v>423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417</v>
      </c>
      <c r="AG112" s="1029"/>
      <c r="AH112" s="1029"/>
      <c r="AI112" s="1029"/>
      <c r="AJ112" s="1030"/>
      <c r="AK112" s="1031" t="s">
        <v>121</v>
      </c>
      <c r="AL112" s="1029"/>
      <c r="AM112" s="1029"/>
      <c r="AN112" s="1029"/>
      <c r="AO112" s="1030"/>
      <c r="AP112" s="1032" t="s">
        <v>417</v>
      </c>
      <c r="AQ112" s="1033"/>
      <c r="AR112" s="1033"/>
      <c r="AS112" s="1033"/>
      <c r="AT112" s="1034"/>
      <c r="AU112" s="970"/>
      <c r="AV112" s="971"/>
      <c r="AW112" s="971"/>
      <c r="AX112" s="971"/>
      <c r="AY112" s="971"/>
      <c r="AZ112" s="1019" t="s">
        <v>424</v>
      </c>
      <c r="BA112" s="1020"/>
      <c r="BB112" s="1020"/>
      <c r="BC112" s="1020"/>
      <c r="BD112" s="1020"/>
      <c r="BE112" s="1020"/>
      <c r="BF112" s="1020"/>
      <c r="BG112" s="1020"/>
      <c r="BH112" s="1020"/>
      <c r="BI112" s="1020"/>
      <c r="BJ112" s="1020"/>
      <c r="BK112" s="1020"/>
      <c r="BL112" s="1020"/>
      <c r="BM112" s="1020"/>
      <c r="BN112" s="1020"/>
      <c r="BO112" s="1020"/>
      <c r="BP112" s="1021"/>
      <c r="BQ112" s="989">
        <v>3705865</v>
      </c>
      <c r="BR112" s="990"/>
      <c r="BS112" s="990"/>
      <c r="BT112" s="990"/>
      <c r="BU112" s="990"/>
      <c r="BV112" s="990">
        <v>4047353</v>
      </c>
      <c r="BW112" s="990"/>
      <c r="BX112" s="990"/>
      <c r="BY112" s="990"/>
      <c r="BZ112" s="990"/>
      <c r="CA112" s="990">
        <v>4396236</v>
      </c>
      <c r="CB112" s="990"/>
      <c r="CC112" s="990"/>
      <c r="CD112" s="990"/>
      <c r="CE112" s="990"/>
      <c r="CF112" s="984">
        <v>68.599999999999994</v>
      </c>
      <c r="CG112" s="985"/>
      <c r="CH112" s="985"/>
      <c r="CI112" s="985"/>
      <c r="CJ112" s="985"/>
      <c r="CK112" s="1015"/>
      <c r="CL112" s="1016"/>
      <c r="CM112" s="986" t="s">
        <v>425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417</v>
      </c>
      <c r="DH112" s="990"/>
      <c r="DI112" s="990"/>
      <c r="DJ112" s="990"/>
      <c r="DK112" s="990"/>
      <c r="DL112" s="990" t="s">
        <v>121</v>
      </c>
      <c r="DM112" s="990"/>
      <c r="DN112" s="990"/>
      <c r="DO112" s="990"/>
      <c r="DP112" s="990"/>
      <c r="DQ112" s="990" t="s">
        <v>417</v>
      </c>
      <c r="DR112" s="990"/>
      <c r="DS112" s="990"/>
      <c r="DT112" s="990"/>
      <c r="DU112" s="990"/>
      <c r="DV112" s="991" t="s">
        <v>121</v>
      </c>
      <c r="DW112" s="991"/>
      <c r="DX112" s="991"/>
      <c r="DY112" s="991"/>
      <c r="DZ112" s="992"/>
    </row>
    <row r="113" spans="1:130" s="226" customFormat="1" ht="26.25" customHeight="1" x14ac:dyDescent="0.15">
      <c r="A113" s="1024"/>
      <c r="B113" s="1025"/>
      <c r="C113" s="1020" t="s">
        <v>426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136107</v>
      </c>
      <c r="AB113" s="1004"/>
      <c r="AC113" s="1004"/>
      <c r="AD113" s="1004"/>
      <c r="AE113" s="1005"/>
      <c r="AF113" s="1006">
        <v>151675</v>
      </c>
      <c r="AG113" s="1004"/>
      <c r="AH113" s="1004"/>
      <c r="AI113" s="1004"/>
      <c r="AJ113" s="1005"/>
      <c r="AK113" s="1006">
        <v>159758</v>
      </c>
      <c r="AL113" s="1004"/>
      <c r="AM113" s="1004"/>
      <c r="AN113" s="1004"/>
      <c r="AO113" s="1005"/>
      <c r="AP113" s="1007">
        <v>2.5</v>
      </c>
      <c r="AQ113" s="1008"/>
      <c r="AR113" s="1008"/>
      <c r="AS113" s="1008"/>
      <c r="AT113" s="1009"/>
      <c r="AU113" s="970"/>
      <c r="AV113" s="971"/>
      <c r="AW113" s="971"/>
      <c r="AX113" s="971"/>
      <c r="AY113" s="971"/>
      <c r="AZ113" s="1019" t="s">
        <v>427</v>
      </c>
      <c r="BA113" s="1020"/>
      <c r="BB113" s="1020"/>
      <c r="BC113" s="1020"/>
      <c r="BD113" s="1020"/>
      <c r="BE113" s="1020"/>
      <c r="BF113" s="1020"/>
      <c r="BG113" s="1020"/>
      <c r="BH113" s="1020"/>
      <c r="BI113" s="1020"/>
      <c r="BJ113" s="1020"/>
      <c r="BK113" s="1020"/>
      <c r="BL113" s="1020"/>
      <c r="BM113" s="1020"/>
      <c r="BN113" s="1020"/>
      <c r="BO113" s="1020"/>
      <c r="BP113" s="1021"/>
      <c r="BQ113" s="989">
        <v>26342</v>
      </c>
      <c r="BR113" s="990"/>
      <c r="BS113" s="990"/>
      <c r="BT113" s="990"/>
      <c r="BU113" s="990"/>
      <c r="BV113" s="990" t="s">
        <v>121</v>
      </c>
      <c r="BW113" s="990"/>
      <c r="BX113" s="990"/>
      <c r="BY113" s="990"/>
      <c r="BZ113" s="990"/>
      <c r="CA113" s="990" t="s">
        <v>121</v>
      </c>
      <c r="CB113" s="990"/>
      <c r="CC113" s="990"/>
      <c r="CD113" s="990"/>
      <c r="CE113" s="990"/>
      <c r="CF113" s="984" t="s">
        <v>417</v>
      </c>
      <c r="CG113" s="985"/>
      <c r="CH113" s="985"/>
      <c r="CI113" s="985"/>
      <c r="CJ113" s="985"/>
      <c r="CK113" s="1015"/>
      <c r="CL113" s="1016"/>
      <c r="CM113" s="986" t="s">
        <v>428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417</v>
      </c>
      <c r="DM113" s="1029"/>
      <c r="DN113" s="1029"/>
      <c r="DO113" s="1029"/>
      <c r="DP113" s="1030"/>
      <c r="DQ113" s="1031" t="s">
        <v>121</v>
      </c>
      <c r="DR113" s="1029"/>
      <c r="DS113" s="1029"/>
      <c r="DT113" s="1029"/>
      <c r="DU113" s="1030"/>
      <c r="DV113" s="1032" t="s">
        <v>417</v>
      </c>
      <c r="DW113" s="1033"/>
      <c r="DX113" s="1033"/>
      <c r="DY113" s="1033"/>
      <c r="DZ113" s="1034"/>
    </row>
    <row r="114" spans="1:130" s="226" customFormat="1" ht="26.25" customHeight="1" x14ac:dyDescent="0.15">
      <c r="A114" s="1024"/>
      <c r="B114" s="1025"/>
      <c r="C114" s="1020" t="s">
        <v>429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65747</v>
      </c>
      <c r="AB114" s="1029"/>
      <c r="AC114" s="1029"/>
      <c r="AD114" s="1029"/>
      <c r="AE114" s="1030"/>
      <c r="AF114" s="1031">
        <v>23366</v>
      </c>
      <c r="AG114" s="1029"/>
      <c r="AH114" s="1029"/>
      <c r="AI114" s="1029"/>
      <c r="AJ114" s="1030"/>
      <c r="AK114" s="1031" t="s">
        <v>121</v>
      </c>
      <c r="AL114" s="1029"/>
      <c r="AM114" s="1029"/>
      <c r="AN114" s="1029"/>
      <c r="AO114" s="1030"/>
      <c r="AP114" s="1032" t="s">
        <v>121</v>
      </c>
      <c r="AQ114" s="1033"/>
      <c r="AR114" s="1033"/>
      <c r="AS114" s="1033"/>
      <c r="AT114" s="1034"/>
      <c r="AU114" s="970"/>
      <c r="AV114" s="971"/>
      <c r="AW114" s="971"/>
      <c r="AX114" s="971"/>
      <c r="AY114" s="971"/>
      <c r="AZ114" s="1019" t="s">
        <v>430</v>
      </c>
      <c r="BA114" s="1020"/>
      <c r="BB114" s="1020"/>
      <c r="BC114" s="1020"/>
      <c r="BD114" s="1020"/>
      <c r="BE114" s="1020"/>
      <c r="BF114" s="1020"/>
      <c r="BG114" s="1020"/>
      <c r="BH114" s="1020"/>
      <c r="BI114" s="1020"/>
      <c r="BJ114" s="1020"/>
      <c r="BK114" s="1020"/>
      <c r="BL114" s="1020"/>
      <c r="BM114" s="1020"/>
      <c r="BN114" s="1020"/>
      <c r="BO114" s="1020"/>
      <c r="BP114" s="1021"/>
      <c r="BQ114" s="989">
        <v>1742201</v>
      </c>
      <c r="BR114" s="990"/>
      <c r="BS114" s="990"/>
      <c r="BT114" s="990"/>
      <c r="BU114" s="990"/>
      <c r="BV114" s="990">
        <v>1723777</v>
      </c>
      <c r="BW114" s="990"/>
      <c r="BX114" s="990"/>
      <c r="BY114" s="990"/>
      <c r="BZ114" s="990"/>
      <c r="CA114" s="990">
        <v>1694182</v>
      </c>
      <c r="CB114" s="990"/>
      <c r="CC114" s="990"/>
      <c r="CD114" s="990"/>
      <c r="CE114" s="990"/>
      <c r="CF114" s="984">
        <v>26.4</v>
      </c>
      <c r="CG114" s="985"/>
      <c r="CH114" s="985"/>
      <c r="CI114" s="985"/>
      <c r="CJ114" s="985"/>
      <c r="CK114" s="1015"/>
      <c r="CL114" s="1016"/>
      <c r="CM114" s="986" t="s">
        <v>431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417</v>
      </c>
      <c r="DM114" s="1029"/>
      <c r="DN114" s="1029"/>
      <c r="DO114" s="1029"/>
      <c r="DP114" s="1030"/>
      <c r="DQ114" s="1031" t="s">
        <v>417</v>
      </c>
      <c r="DR114" s="1029"/>
      <c r="DS114" s="1029"/>
      <c r="DT114" s="1029"/>
      <c r="DU114" s="1030"/>
      <c r="DV114" s="1032" t="s">
        <v>417</v>
      </c>
      <c r="DW114" s="1033"/>
      <c r="DX114" s="1033"/>
      <c r="DY114" s="1033"/>
      <c r="DZ114" s="1034"/>
    </row>
    <row r="115" spans="1:130" s="226" customFormat="1" ht="26.25" customHeight="1" x14ac:dyDescent="0.15">
      <c r="A115" s="1024"/>
      <c r="B115" s="1025"/>
      <c r="C115" s="1020" t="s">
        <v>432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121</v>
      </c>
      <c r="AB115" s="1004"/>
      <c r="AC115" s="1004"/>
      <c r="AD115" s="1004"/>
      <c r="AE115" s="1005"/>
      <c r="AF115" s="1006" t="s">
        <v>121</v>
      </c>
      <c r="AG115" s="1004"/>
      <c r="AH115" s="1004"/>
      <c r="AI115" s="1004"/>
      <c r="AJ115" s="1005"/>
      <c r="AK115" s="1006" t="s">
        <v>121</v>
      </c>
      <c r="AL115" s="1004"/>
      <c r="AM115" s="1004"/>
      <c r="AN115" s="1004"/>
      <c r="AO115" s="1005"/>
      <c r="AP115" s="1007" t="s">
        <v>121</v>
      </c>
      <c r="AQ115" s="1008"/>
      <c r="AR115" s="1008"/>
      <c r="AS115" s="1008"/>
      <c r="AT115" s="1009"/>
      <c r="AU115" s="970"/>
      <c r="AV115" s="971"/>
      <c r="AW115" s="971"/>
      <c r="AX115" s="971"/>
      <c r="AY115" s="971"/>
      <c r="AZ115" s="1019" t="s">
        <v>433</v>
      </c>
      <c r="BA115" s="1020"/>
      <c r="BB115" s="1020"/>
      <c r="BC115" s="1020"/>
      <c r="BD115" s="1020"/>
      <c r="BE115" s="1020"/>
      <c r="BF115" s="1020"/>
      <c r="BG115" s="1020"/>
      <c r="BH115" s="1020"/>
      <c r="BI115" s="1020"/>
      <c r="BJ115" s="1020"/>
      <c r="BK115" s="1020"/>
      <c r="BL115" s="1020"/>
      <c r="BM115" s="1020"/>
      <c r="BN115" s="1020"/>
      <c r="BO115" s="1020"/>
      <c r="BP115" s="1021"/>
      <c r="BQ115" s="989" t="s">
        <v>417</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434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417</v>
      </c>
      <c r="DW115" s="1033"/>
      <c r="DX115" s="1033"/>
      <c r="DY115" s="1033"/>
      <c r="DZ115" s="1034"/>
    </row>
    <row r="116" spans="1:130" s="226" customFormat="1" ht="26.25" customHeight="1" x14ac:dyDescent="0.15">
      <c r="A116" s="1026"/>
      <c r="B116" s="1027"/>
      <c r="C116" s="1035" t="s">
        <v>435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417</v>
      </c>
      <c r="AB116" s="1029"/>
      <c r="AC116" s="1029"/>
      <c r="AD116" s="1029"/>
      <c r="AE116" s="1030"/>
      <c r="AF116" s="1031" t="s">
        <v>417</v>
      </c>
      <c r="AG116" s="1029"/>
      <c r="AH116" s="1029"/>
      <c r="AI116" s="1029"/>
      <c r="AJ116" s="1030"/>
      <c r="AK116" s="1031" t="s">
        <v>417</v>
      </c>
      <c r="AL116" s="1029"/>
      <c r="AM116" s="1029"/>
      <c r="AN116" s="1029"/>
      <c r="AO116" s="1030"/>
      <c r="AP116" s="1032" t="s">
        <v>417</v>
      </c>
      <c r="AQ116" s="1033"/>
      <c r="AR116" s="1033"/>
      <c r="AS116" s="1033"/>
      <c r="AT116" s="1034"/>
      <c r="AU116" s="970"/>
      <c r="AV116" s="971"/>
      <c r="AW116" s="971"/>
      <c r="AX116" s="971"/>
      <c r="AY116" s="971"/>
      <c r="AZ116" s="1037" t="s">
        <v>436</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417</v>
      </c>
      <c r="BW116" s="990"/>
      <c r="BX116" s="990"/>
      <c r="BY116" s="990"/>
      <c r="BZ116" s="990"/>
      <c r="CA116" s="990" t="s">
        <v>417</v>
      </c>
      <c r="CB116" s="990"/>
      <c r="CC116" s="990"/>
      <c r="CD116" s="990"/>
      <c r="CE116" s="990"/>
      <c r="CF116" s="984" t="s">
        <v>121</v>
      </c>
      <c r="CG116" s="985"/>
      <c r="CH116" s="985"/>
      <c r="CI116" s="985"/>
      <c r="CJ116" s="985"/>
      <c r="CK116" s="1015"/>
      <c r="CL116" s="1016"/>
      <c r="CM116" s="986" t="s">
        <v>437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417</v>
      </c>
      <c r="DH116" s="1029"/>
      <c r="DI116" s="1029"/>
      <c r="DJ116" s="1029"/>
      <c r="DK116" s="1030"/>
      <c r="DL116" s="1031" t="s">
        <v>121</v>
      </c>
      <c r="DM116" s="1029"/>
      <c r="DN116" s="1029"/>
      <c r="DO116" s="1029"/>
      <c r="DP116" s="1030"/>
      <c r="DQ116" s="1031" t="s">
        <v>417</v>
      </c>
      <c r="DR116" s="1029"/>
      <c r="DS116" s="1029"/>
      <c r="DT116" s="1029"/>
      <c r="DU116" s="1030"/>
      <c r="DV116" s="1032" t="s">
        <v>121</v>
      </c>
      <c r="DW116" s="1033"/>
      <c r="DX116" s="1033"/>
      <c r="DY116" s="1033"/>
      <c r="DZ116" s="1034"/>
    </row>
    <row r="117" spans="1:130" s="226" customFormat="1" ht="26.25" customHeight="1" x14ac:dyDescent="0.15">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438</v>
      </c>
      <c r="Z117" s="956"/>
      <c r="AA117" s="1046">
        <v>986806</v>
      </c>
      <c r="AB117" s="1047"/>
      <c r="AC117" s="1047"/>
      <c r="AD117" s="1047"/>
      <c r="AE117" s="1048"/>
      <c r="AF117" s="1049">
        <v>958084</v>
      </c>
      <c r="AG117" s="1047"/>
      <c r="AH117" s="1047"/>
      <c r="AI117" s="1047"/>
      <c r="AJ117" s="1048"/>
      <c r="AK117" s="1049">
        <v>915119</v>
      </c>
      <c r="AL117" s="1047"/>
      <c r="AM117" s="1047"/>
      <c r="AN117" s="1047"/>
      <c r="AO117" s="1048"/>
      <c r="AP117" s="1050"/>
      <c r="AQ117" s="1051"/>
      <c r="AR117" s="1051"/>
      <c r="AS117" s="1051"/>
      <c r="AT117" s="1052"/>
      <c r="AU117" s="970"/>
      <c r="AV117" s="971"/>
      <c r="AW117" s="971"/>
      <c r="AX117" s="971"/>
      <c r="AY117" s="971"/>
      <c r="AZ117" s="1037" t="s">
        <v>439</v>
      </c>
      <c r="BA117" s="1038"/>
      <c r="BB117" s="1038"/>
      <c r="BC117" s="1038"/>
      <c r="BD117" s="1038"/>
      <c r="BE117" s="1038"/>
      <c r="BF117" s="1038"/>
      <c r="BG117" s="1038"/>
      <c r="BH117" s="1038"/>
      <c r="BI117" s="1038"/>
      <c r="BJ117" s="1038"/>
      <c r="BK117" s="1038"/>
      <c r="BL117" s="1038"/>
      <c r="BM117" s="1038"/>
      <c r="BN117" s="1038"/>
      <c r="BO117" s="1038"/>
      <c r="BP117" s="1039"/>
      <c r="BQ117" s="989" t="s">
        <v>417</v>
      </c>
      <c r="BR117" s="990"/>
      <c r="BS117" s="990"/>
      <c r="BT117" s="990"/>
      <c r="BU117" s="990"/>
      <c r="BV117" s="990" t="s">
        <v>417</v>
      </c>
      <c r="BW117" s="990"/>
      <c r="BX117" s="990"/>
      <c r="BY117" s="990"/>
      <c r="BZ117" s="990"/>
      <c r="CA117" s="990" t="s">
        <v>417</v>
      </c>
      <c r="CB117" s="990"/>
      <c r="CC117" s="990"/>
      <c r="CD117" s="990"/>
      <c r="CE117" s="990"/>
      <c r="CF117" s="984" t="s">
        <v>417</v>
      </c>
      <c r="CG117" s="985"/>
      <c r="CH117" s="985"/>
      <c r="CI117" s="985"/>
      <c r="CJ117" s="985"/>
      <c r="CK117" s="1015"/>
      <c r="CL117" s="1016"/>
      <c r="CM117" s="986" t="s">
        <v>440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417</v>
      </c>
      <c r="DH117" s="1029"/>
      <c r="DI117" s="1029"/>
      <c r="DJ117" s="1029"/>
      <c r="DK117" s="1030"/>
      <c r="DL117" s="1031" t="s">
        <v>417</v>
      </c>
      <c r="DM117" s="1029"/>
      <c r="DN117" s="1029"/>
      <c r="DO117" s="1029"/>
      <c r="DP117" s="1030"/>
      <c r="DQ117" s="1031" t="s">
        <v>417</v>
      </c>
      <c r="DR117" s="1029"/>
      <c r="DS117" s="1029"/>
      <c r="DT117" s="1029"/>
      <c r="DU117" s="1030"/>
      <c r="DV117" s="1032" t="s">
        <v>121</v>
      </c>
      <c r="DW117" s="1033"/>
      <c r="DX117" s="1033"/>
      <c r="DY117" s="1033"/>
      <c r="DZ117" s="1034"/>
    </row>
    <row r="118" spans="1:130" s="226" customFormat="1" ht="26.25" customHeight="1" x14ac:dyDescent="0.15">
      <c r="A118" s="974" t="s">
        <v>412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410</v>
      </c>
      <c r="AB118" s="955"/>
      <c r="AC118" s="955"/>
      <c r="AD118" s="955"/>
      <c r="AE118" s="956"/>
      <c r="AF118" s="954" t="s">
        <v>295</v>
      </c>
      <c r="AG118" s="955"/>
      <c r="AH118" s="955"/>
      <c r="AI118" s="955"/>
      <c r="AJ118" s="956"/>
      <c r="AK118" s="954" t="s">
        <v>294</v>
      </c>
      <c r="AL118" s="955"/>
      <c r="AM118" s="955"/>
      <c r="AN118" s="955"/>
      <c r="AO118" s="956"/>
      <c r="AP118" s="1041" t="s">
        <v>411</v>
      </c>
      <c r="AQ118" s="1042"/>
      <c r="AR118" s="1042"/>
      <c r="AS118" s="1042"/>
      <c r="AT118" s="1043"/>
      <c r="AU118" s="970"/>
      <c r="AV118" s="971"/>
      <c r="AW118" s="971"/>
      <c r="AX118" s="971"/>
      <c r="AY118" s="971"/>
      <c r="AZ118" s="1044" t="s">
        <v>441</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417</v>
      </c>
      <c r="BW118" s="1068"/>
      <c r="BX118" s="1068"/>
      <c r="BY118" s="1068"/>
      <c r="BZ118" s="1068"/>
      <c r="CA118" s="1068" t="s">
        <v>121</v>
      </c>
      <c r="CB118" s="1068"/>
      <c r="CC118" s="1068"/>
      <c r="CD118" s="1068"/>
      <c r="CE118" s="1068"/>
      <c r="CF118" s="984" t="s">
        <v>417</v>
      </c>
      <c r="CG118" s="985"/>
      <c r="CH118" s="985"/>
      <c r="CI118" s="985"/>
      <c r="CJ118" s="985"/>
      <c r="CK118" s="1015"/>
      <c r="CL118" s="1016"/>
      <c r="CM118" s="986" t="s">
        <v>442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417</v>
      </c>
      <c r="DM118" s="1029"/>
      <c r="DN118" s="1029"/>
      <c r="DO118" s="1029"/>
      <c r="DP118" s="1030"/>
      <c r="DQ118" s="1031" t="s">
        <v>417</v>
      </c>
      <c r="DR118" s="1029"/>
      <c r="DS118" s="1029"/>
      <c r="DT118" s="1029"/>
      <c r="DU118" s="1030"/>
      <c r="DV118" s="1032" t="s">
        <v>121</v>
      </c>
      <c r="DW118" s="1033"/>
      <c r="DX118" s="1033"/>
      <c r="DY118" s="1033"/>
      <c r="DZ118" s="1034"/>
    </row>
    <row r="119" spans="1:130" s="226" customFormat="1" ht="26.25" customHeight="1" x14ac:dyDescent="0.15">
      <c r="A119" s="1128" t="s">
        <v>415</v>
      </c>
      <c r="B119" s="1014"/>
      <c r="C119" s="993" t="s">
        <v>416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417</v>
      </c>
      <c r="AG119" s="962"/>
      <c r="AH119" s="962"/>
      <c r="AI119" s="962"/>
      <c r="AJ119" s="963"/>
      <c r="AK119" s="964" t="s">
        <v>121</v>
      </c>
      <c r="AL119" s="962"/>
      <c r="AM119" s="962"/>
      <c r="AN119" s="962"/>
      <c r="AO119" s="963"/>
      <c r="AP119" s="965" t="s">
        <v>417</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443</v>
      </c>
      <c r="BP119" s="1076"/>
      <c r="BQ119" s="1067">
        <v>13883494</v>
      </c>
      <c r="BR119" s="1068"/>
      <c r="BS119" s="1068"/>
      <c r="BT119" s="1068"/>
      <c r="BU119" s="1068"/>
      <c r="BV119" s="1068">
        <v>13975969</v>
      </c>
      <c r="BW119" s="1068"/>
      <c r="BX119" s="1068"/>
      <c r="BY119" s="1068"/>
      <c r="BZ119" s="1068"/>
      <c r="CA119" s="1068">
        <v>14522043</v>
      </c>
      <c r="CB119" s="1068"/>
      <c r="CC119" s="1068"/>
      <c r="CD119" s="1068"/>
      <c r="CE119" s="1068"/>
      <c r="CF119" s="1069"/>
      <c r="CG119" s="1070"/>
      <c r="CH119" s="1070"/>
      <c r="CI119" s="1070"/>
      <c r="CJ119" s="1071"/>
      <c r="CK119" s="1017"/>
      <c r="CL119" s="1018"/>
      <c r="CM119" s="1072" t="s">
        <v>444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417</v>
      </c>
      <c r="DM119" s="1054"/>
      <c r="DN119" s="1054"/>
      <c r="DO119" s="1054"/>
      <c r="DP119" s="1055"/>
      <c r="DQ119" s="1053" t="s">
        <v>417</v>
      </c>
      <c r="DR119" s="1054"/>
      <c r="DS119" s="1054"/>
      <c r="DT119" s="1054"/>
      <c r="DU119" s="1055"/>
      <c r="DV119" s="1056" t="s">
        <v>121</v>
      </c>
      <c r="DW119" s="1057"/>
      <c r="DX119" s="1057"/>
      <c r="DY119" s="1057"/>
      <c r="DZ119" s="1058"/>
    </row>
    <row r="120" spans="1:130" s="226" customFormat="1" ht="26.25" customHeight="1" x14ac:dyDescent="0.15">
      <c r="A120" s="1129"/>
      <c r="B120" s="1016"/>
      <c r="C120" s="986" t="s">
        <v>421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445</v>
      </c>
      <c r="AV120" s="1060"/>
      <c r="AW120" s="1060"/>
      <c r="AX120" s="1060"/>
      <c r="AY120" s="1061"/>
      <c r="AZ120" s="1010" t="s">
        <v>446</v>
      </c>
      <c r="BA120" s="959"/>
      <c r="BB120" s="959"/>
      <c r="BC120" s="959"/>
      <c r="BD120" s="959"/>
      <c r="BE120" s="959"/>
      <c r="BF120" s="959"/>
      <c r="BG120" s="959"/>
      <c r="BH120" s="959"/>
      <c r="BI120" s="959"/>
      <c r="BJ120" s="959"/>
      <c r="BK120" s="959"/>
      <c r="BL120" s="959"/>
      <c r="BM120" s="959"/>
      <c r="BN120" s="959"/>
      <c r="BO120" s="959"/>
      <c r="BP120" s="960"/>
      <c r="BQ120" s="996">
        <v>4746229</v>
      </c>
      <c r="BR120" s="997"/>
      <c r="BS120" s="997"/>
      <c r="BT120" s="997"/>
      <c r="BU120" s="997"/>
      <c r="BV120" s="997">
        <v>4830006</v>
      </c>
      <c r="BW120" s="997"/>
      <c r="BX120" s="997"/>
      <c r="BY120" s="997"/>
      <c r="BZ120" s="997"/>
      <c r="CA120" s="997">
        <v>4342413</v>
      </c>
      <c r="CB120" s="997"/>
      <c r="CC120" s="997"/>
      <c r="CD120" s="997"/>
      <c r="CE120" s="997"/>
      <c r="CF120" s="1011">
        <v>67.8</v>
      </c>
      <c r="CG120" s="1012"/>
      <c r="CH120" s="1012"/>
      <c r="CI120" s="1012"/>
      <c r="CJ120" s="1012"/>
      <c r="CK120" s="1077" t="s">
        <v>447</v>
      </c>
      <c r="CL120" s="1078"/>
      <c r="CM120" s="1078"/>
      <c r="CN120" s="1078"/>
      <c r="CO120" s="1079"/>
      <c r="CP120" s="1085" t="s">
        <v>448</v>
      </c>
      <c r="CQ120" s="1086"/>
      <c r="CR120" s="1086"/>
      <c r="CS120" s="1086"/>
      <c r="CT120" s="1086"/>
      <c r="CU120" s="1086"/>
      <c r="CV120" s="1086"/>
      <c r="CW120" s="1086"/>
      <c r="CX120" s="1086"/>
      <c r="CY120" s="1086"/>
      <c r="CZ120" s="1086"/>
      <c r="DA120" s="1086"/>
      <c r="DB120" s="1086"/>
      <c r="DC120" s="1086"/>
      <c r="DD120" s="1086"/>
      <c r="DE120" s="1086"/>
      <c r="DF120" s="1087"/>
      <c r="DG120" s="996" t="s">
        <v>417</v>
      </c>
      <c r="DH120" s="997"/>
      <c r="DI120" s="997"/>
      <c r="DJ120" s="997"/>
      <c r="DK120" s="997"/>
      <c r="DL120" s="997" t="s">
        <v>121</v>
      </c>
      <c r="DM120" s="997"/>
      <c r="DN120" s="997"/>
      <c r="DO120" s="997"/>
      <c r="DP120" s="997"/>
      <c r="DQ120" s="997">
        <v>4395985</v>
      </c>
      <c r="DR120" s="997"/>
      <c r="DS120" s="997"/>
      <c r="DT120" s="997"/>
      <c r="DU120" s="997"/>
      <c r="DV120" s="998">
        <v>68.599999999999994</v>
      </c>
      <c r="DW120" s="998"/>
      <c r="DX120" s="998"/>
      <c r="DY120" s="998"/>
      <c r="DZ120" s="999"/>
    </row>
    <row r="121" spans="1:130" s="226" customFormat="1" ht="26.25" customHeight="1" x14ac:dyDescent="0.15">
      <c r="A121" s="1129"/>
      <c r="B121" s="1016"/>
      <c r="C121" s="1037" t="s">
        <v>449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417</v>
      </c>
      <c r="AB121" s="1029"/>
      <c r="AC121" s="1029"/>
      <c r="AD121" s="1029"/>
      <c r="AE121" s="1030"/>
      <c r="AF121" s="1031" t="s">
        <v>417</v>
      </c>
      <c r="AG121" s="1029"/>
      <c r="AH121" s="1029"/>
      <c r="AI121" s="1029"/>
      <c r="AJ121" s="1030"/>
      <c r="AK121" s="1031" t="s">
        <v>121</v>
      </c>
      <c r="AL121" s="1029"/>
      <c r="AM121" s="1029"/>
      <c r="AN121" s="1029"/>
      <c r="AO121" s="1030"/>
      <c r="AP121" s="1032" t="s">
        <v>417</v>
      </c>
      <c r="AQ121" s="1033"/>
      <c r="AR121" s="1033"/>
      <c r="AS121" s="1033"/>
      <c r="AT121" s="1034"/>
      <c r="AU121" s="1062"/>
      <c r="AV121" s="1063"/>
      <c r="AW121" s="1063"/>
      <c r="AX121" s="1063"/>
      <c r="AY121" s="1064"/>
      <c r="AZ121" s="1019" t="s">
        <v>450</v>
      </c>
      <c r="BA121" s="1020"/>
      <c r="BB121" s="1020"/>
      <c r="BC121" s="1020"/>
      <c r="BD121" s="1020"/>
      <c r="BE121" s="1020"/>
      <c r="BF121" s="1020"/>
      <c r="BG121" s="1020"/>
      <c r="BH121" s="1020"/>
      <c r="BI121" s="1020"/>
      <c r="BJ121" s="1020"/>
      <c r="BK121" s="1020"/>
      <c r="BL121" s="1020"/>
      <c r="BM121" s="1020"/>
      <c r="BN121" s="1020"/>
      <c r="BO121" s="1020"/>
      <c r="BP121" s="1021"/>
      <c r="BQ121" s="989" t="s">
        <v>121</v>
      </c>
      <c r="BR121" s="990"/>
      <c r="BS121" s="990"/>
      <c r="BT121" s="990"/>
      <c r="BU121" s="990"/>
      <c r="BV121" s="990" t="s">
        <v>417</v>
      </c>
      <c r="BW121" s="990"/>
      <c r="BX121" s="990"/>
      <c r="BY121" s="990"/>
      <c r="BZ121" s="990"/>
      <c r="CA121" s="990" t="s">
        <v>121</v>
      </c>
      <c r="CB121" s="990"/>
      <c r="CC121" s="990"/>
      <c r="CD121" s="990"/>
      <c r="CE121" s="990"/>
      <c r="CF121" s="984" t="s">
        <v>121</v>
      </c>
      <c r="CG121" s="985"/>
      <c r="CH121" s="985"/>
      <c r="CI121" s="985"/>
      <c r="CJ121" s="985"/>
      <c r="CK121" s="1080"/>
      <c r="CL121" s="1081"/>
      <c r="CM121" s="1081"/>
      <c r="CN121" s="1081"/>
      <c r="CO121" s="1082"/>
      <c r="CP121" s="1090" t="s">
        <v>451</v>
      </c>
      <c r="CQ121" s="1091"/>
      <c r="CR121" s="1091"/>
      <c r="CS121" s="1091"/>
      <c r="CT121" s="1091"/>
      <c r="CU121" s="1091"/>
      <c r="CV121" s="1091"/>
      <c r="CW121" s="1091"/>
      <c r="CX121" s="1091"/>
      <c r="CY121" s="1091"/>
      <c r="CZ121" s="1091"/>
      <c r="DA121" s="1091"/>
      <c r="DB121" s="1091"/>
      <c r="DC121" s="1091"/>
      <c r="DD121" s="1091"/>
      <c r="DE121" s="1091"/>
      <c r="DF121" s="1092"/>
      <c r="DG121" s="989">
        <v>206</v>
      </c>
      <c r="DH121" s="990"/>
      <c r="DI121" s="990"/>
      <c r="DJ121" s="990"/>
      <c r="DK121" s="990"/>
      <c r="DL121" s="990">
        <v>357</v>
      </c>
      <c r="DM121" s="990"/>
      <c r="DN121" s="990"/>
      <c r="DO121" s="990"/>
      <c r="DP121" s="990"/>
      <c r="DQ121" s="990">
        <v>251</v>
      </c>
      <c r="DR121" s="990"/>
      <c r="DS121" s="990"/>
      <c r="DT121" s="990"/>
      <c r="DU121" s="990"/>
      <c r="DV121" s="991">
        <v>0</v>
      </c>
      <c r="DW121" s="991"/>
      <c r="DX121" s="991"/>
      <c r="DY121" s="991"/>
      <c r="DZ121" s="992"/>
    </row>
    <row r="122" spans="1:130" s="226" customFormat="1" ht="26.25" customHeight="1" x14ac:dyDescent="0.15">
      <c r="A122" s="1129"/>
      <c r="B122" s="1016"/>
      <c r="C122" s="986" t="s">
        <v>431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417</v>
      </c>
      <c r="AL122" s="1029"/>
      <c r="AM122" s="1029"/>
      <c r="AN122" s="1029"/>
      <c r="AO122" s="1030"/>
      <c r="AP122" s="1032" t="s">
        <v>121</v>
      </c>
      <c r="AQ122" s="1033"/>
      <c r="AR122" s="1033"/>
      <c r="AS122" s="1033"/>
      <c r="AT122" s="1034"/>
      <c r="AU122" s="1062"/>
      <c r="AV122" s="1063"/>
      <c r="AW122" s="1063"/>
      <c r="AX122" s="1063"/>
      <c r="AY122" s="1064"/>
      <c r="AZ122" s="1044" t="s">
        <v>452</v>
      </c>
      <c r="BA122" s="1035"/>
      <c r="BB122" s="1035"/>
      <c r="BC122" s="1035"/>
      <c r="BD122" s="1035"/>
      <c r="BE122" s="1035"/>
      <c r="BF122" s="1035"/>
      <c r="BG122" s="1035"/>
      <c r="BH122" s="1035"/>
      <c r="BI122" s="1035"/>
      <c r="BJ122" s="1035"/>
      <c r="BK122" s="1035"/>
      <c r="BL122" s="1035"/>
      <c r="BM122" s="1035"/>
      <c r="BN122" s="1035"/>
      <c r="BO122" s="1035"/>
      <c r="BP122" s="1036"/>
      <c r="BQ122" s="1067">
        <v>8381691</v>
      </c>
      <c r="BR122" s="1068"/>
      <c r="BS122" s="1068"/>
      <c r="BT122" s="1068"/>
      <c r="BU122" s="1068"/>
      <c r="BV122" s="1068">
        <v>8413957</v>
      </c>
      <c r="BW122" s="1068"/>
      <c r="BX122" s="1068"/>
      <c r="BY122" s="1068"/>
      <c r="BZ122" s="1068"/>
      <c r="CA122" s="1068">
        <v>8372283</v>
      </c>
      <c r="CB122" s="1068"/>
      <c r="CC122" s="1068"/>
      <c r="CD122" s="1068"/>
      <c r="CE122" s="1068"/>
      <c r="CF122" s="1088">
        <v>130.6</v>
      </c>
      <c r="CG122" s="1089"/>
      <c r="CH122" s="1089"/>
      <c r="CI122" s="1089"/>
      <c r="CJ122" s="1089"/>
      <c r="CK122" s="1080"/>
      <c r="CL122" s="1081"/>
      <c r="CM122" s="1081"/>
      <c r="CN122" s="1081"/>
      <c r="CO122" s="1082"/>
      <c r="CP122" s="1090" t="s">
        <v>391</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x14ac:dyDescent="0.15">
      <c r="A123" s="1129"/>
      <c r="B123" s="1016"/>
      <c r="C123" s="986" t="s">
        <v>437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453</v>
      </c>
      <c r="BP123" s="1076"/>
      <c r="BQ123" s="1135">
        <v>13127920</v>
      </c>
      <c r="BR123" s="1136"/>
      <c r="BS123" s="1136"/>
      <c r="BT123" s="1136"/>
      <c r="BU123" s="1136"/>
      <c r="BV123" s="1136">
        <v>13243963</v>
      </c>
      <c r="BW123" s="1136"/>
      <c r="BX123" s="1136"/>
      <c r="BY123" s="1136"/>
      <c r="BZ123" s="1136"/>
      <c r="CA123" s="1136">
        <v>12714696</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440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v>
      </c>
      <c r="BR124" s="1098"/>
      <c r="BS124" s="1098"/>
      <c r="BT124" s="1098"/>
      <c r="BU124" s="1098"/>
      <c r="BV124" s="1098">
        <v>11.4</v>
      </c>
      <c r="BW124" s="1098"/>
      <c r="BX124" s="1098"/>
      <c r="BY124" s="1098"/>
      <c r="BZ124" s="1098"/>
      <c r="CA124" s="1098">
        <v>28.2</v>
      </c>
      <c r="CB124" s="1098"/>
      <c r="CC124" s="1098"/>
      <c r="CD124" s="1098"/>
      <c r="CE124" s="1098"/>
      <c r="CF124" s="1099"/>
      <c r="CG124" s="1100"/>
      <c r="CH124" s="1100"/>
      <c r="CI124" s="1100"/>
      <c r="CJ124" s="1101"/>
      <c r="CK124" s="1083"/>
      <c r="CL124" s="1083"/>
      <c r="CM124" s="1083"/>
      <c r="CN124" s="1083"/>
      <c r="CO124" s="1084"/>
      <c r="CP124" s="1090" t="s">
        <v>455</v>
      </c>
      <c r="CQ124" s="1091"/>
      <c r="CR124" s="1091"/>
      <c r="CS124" s="1091"/>
      <c r="CT124" s="1091"/>
      <c r="CU124" s="1091"/>
      <c r="CV124" s="1091"/>
      <c r="CW124" s="1091"/>
      <c r="CX124" s="1091"/>
      <c r="CY124" s="1091"/>
      <c r="CZ124" s="1091"/>
      <c r="DA124" s="1091"/>
      <c r="DB124" s="1091"/>
      <c r="DC124" s="1091"/>
      <c r="DD124" s="1091"/>
      <c r="DE124" s="1091"/>
      <c r="DF124" s="1092"/>
      <c r="DG124" s="1075">
        <v>3705659</v>
      </c>
      <c r="DH124" s="1054"/>
      <c r="DI124" s="1054"/>
      <c r="DJ124" s="1054"/>
      <c r="DK124" s="1055"/>
      <c r="DL124" s="1053">
        <v>4046996</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442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456</v>
      </c>
      <c r="CL125" s="1078"/>
      <c r="CM125" s="1078"/>
      <c r="CN125" s="1078"/>
      <c r="CO125" s="1079"/>
      <c r="CP125" s="1010" t="s">
        <v>457</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444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458</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459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460</v>
      </c>
      <c r="AY127" s="1103"/>
      <c r="AZ127" s="1103"/>
      <c r="BA127" s="1103"/>
      <c r="BB127" s="1103"/>
      <c r="BC127" s="1103"/>
      <c r="BD127" s="1103"/>
      <c r="BE127" s="1104"/>
      <c r="BF127" s="1105" t="s">
        <v>461</v>
      </c>
      <c r="BG127" s="1103"/>
      <c r="BH127" s="1103"/>
      <c r="BI127" s="1103"/>
      <c r="BJ127" s="1103"/>
      <c r="BK127" s="1103"/>
      <c r="BL127" s="1104"/>
      <c r="BM127" s="1105" t="s">
        <v>462</v>
      </c>
      <c r="BN127" s="1103"/>
      <c r="BO127" s="1103"/>
      <c r="BP127" s="1103"/>
      <c r="BQ127" s="1103"/>
      <c r="BR127" s="1103"/>
      <c r="BS127" s="1104"/>
      <c r="BT127" s="1105" t="s">
        <v>463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464</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465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466</v>
      </c>
      <c r="X128" s="1115"/>
      <c r="Y128" s="1115"/>
      <c r="Z128" s="1116"/>
      <c r="AA128" s="1117" t="s">
        <v>121</v>
      </c>
      <c r="AB128" s="1118"/>
      <c r="AC128" s="1118"/>
      <c r="AD128" s="1118"/>
      <c r="AE128" s="1119"/>
      <c r="AF128" s="1120" t="s">
        <v>121</v>
      </c>
      <c r="AG128" s="1118"/>
      <c r="AH128" s="1118"/>
      <c r="AI128" s="1118"/>
      <c r="AJ128" s="1119"/>
      <c r="AK128" s="1120" t="s">
        <v>121</v>
      </c>
      <c r="AL128" s="1118"/>
      <c r="AM128" s="1118"/>
      <c r="AN128" s="1118"/>
      <c r="AO128" s="1119"/>
      <c r="AP128" s="1121"/>
      <c r="AQ128" s="1122"/>
      <c r="AR128" s="1122"/>
      <c r="AS128" s="1122"/>
      <c r="AT128" s="1123"/>
      <c r="AU128" s="262"/>
      <c r="AV128" s="262"/>
      <c r="AW128" s="262"/>
      <c r="AX128" s="958" t="s">
        <v>467</v>
      </c>
      <c r="AY128" s="959"/>
      <c r="AZ128" s="959"/>
      <c r="BA128" s="959"/>
      <c r="BB128" s="959"/>
      <c r="BC128" s="959"/>
      <c r="BD128" s="959"/>
      <c r="BE128" s="960"/>
      <c r="BF128" s="1124" t="s">
        <v>121</v>
      </c>
      <c r="BG128" s="1125"/>
      <c r="BH128" s="1125"/>
      <c r="BI128" s="1125"/>
      <c r="BJ128" s="1125"/>
      <c r="BK128" s="1125"/>
      <c r="BL128" s="1126"/>
      <c r="BM128" s="1124">
        <v>14.02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468</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469</v>
      </c>
      <c r="X129" s="1144"/>
      <c r="Y129" s="1144"/>
      <c r="Z129" s="1145"/>
      <c r="AA129" s="1028">
        <v>6940928</v>
      </c>
      <c r="AB129" s="1029"/>
      <c r="AC129" s="1029"/>
      <c r="AD129" s="1029"/>
      <c r="AE129" s="1030"/>
      <c r="AF129" s="1031">
        <v>7040466</v>
      </c>
      <c r="AG129" s="1029"/>
      <c r="AH129" s="1029"/>
      <c r="AI129" s="1029"/>
      <c r="AJ129" s="1030"/>
      <c r="AK129" s="1031">
        <v>7079162</v>
      </c>
      <c r="AL129" s="1029"/>
      <c r="AM129" s="1029"/>
      <c r="AN129" s="1029"/>
      <c r="AO129" s="1030"/>
      <c r="AP129" s="1146"/>
      <c r="AQ129" s="1147"/>
      <c r="AR129" s="1147"/>
      <c r="AS129" s="1147"/>
      <c r="AT129" s="1148"/>
      <c r="AU129" s="264"/>
      <c r="AV129" s="264"/>
      <c r="AW129" s="264"/>
      <c r="AX129" s="1137" t="s">
        <v>470</v>
      </c>
      <c r="AY129" s="1020"/>
      <c r="AZ129" s="1020"/>
      <c r="BA129" s="1020"/>
      <c r="BB129" s="1020"/>
      <c r="BC129" s="1020"/>
      <c r="BD129" s="1020"/>
      <c r="BE129" s="1021"/>
      <c r="BF129" s="1138" t="s">
        <v>121</v>
      </c>
      <c r="BG129" s="1139"/>
      <c r="BH129" s="1139"/>
      <c r="BI129" s="1139"/>
      <c r="BJ129" s="1139"/>
      <c r="BK129" s="1139"/>
      <c r="BL129" s="1140"/>
      <c r="BM129" s="1138">
        <v>19.02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472</v>
      </c>
      <c r="X130" s="1144"/>
      <c r="Y130" s="1144"/>
      <c r="Z130" s="1145"/>
      <c r="AA130" s="1028">
        <v>649700</v>
      </c>
      <c r="AB130" s="1029"/>
      <c r="AC130" s="1029"/>
      <c r="AD130" s="1029"/>
      <c r="AE130" s="1030"/>
      <c r="AF130" s="1031">
        <v>665034</v>
      </c>
      <c r="AG130" s="1029"/>
      <c r="AH130" s="1029"/>
      <c r="AI130" s="1029"/>
      <c r="AJ130" s="1030"/>
      <c r="AK130" s="1031">
        <v>670747</v>
      </c>
      <c r="AL130" s="1029"/>
      <c r="AM130" s="1029"/>
      <c r="AN130" s="1029"/>
      <c r="AO130" s="1030"/>
      <c r="AP130" s="1146"/>
      <c r="AQ130" s="1147"/>
      <c r="AR130" s="1147"/>
      <c r="AS130" s="1147"/>
      <c r="AT130" s="1148"/>
      <c r="AU130" s="264"/>
      <c r="AV130" s="264"/>
      <c r="AW130" s="264"/>
      <c r="AX130" s="1137" t="s">
        <v>473</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474</v>
      </c>
      <c r="X131" s="1182"/>
      <c r="Y131" s="1182"/>
      <c r="Z131" s="1183"/>
      <c r="AA131" s="1075">
        <v>6291228</v>
      </c>
      <c r="AB131" s="1054"/>
      <c r="AC131" s="1054"/>
      <c r="AD131" s="1054"/>
      <c r="AE131" s="1055"/>
      <c r="AF131" s="1053">
        <v>6375432</v>
      </c>
      <c r="AG131" s="1054"/>
      <c r="AH131" s="1054"/>
      <c r="AI131" s="1054"/>
      <c r="AJ131" s="1055"/>
      <c r="AK131" s="1053">
        <v>6408415</v>
      </c>
      <c r="AL131" s="1054"/>
      <c r="AM131" s="1054"/>
      <c r="AN131" s="1054"/>
      <c r="AO131" s="1055"/>
      <c r="AP131" s="1184"/>
      <c r="AQ131" s="1185"/>
      <c r="AR131" s="1185"/>
      <c r="AS131" s="1185"/>
      <c r="AT131" s="1186"/>
      <c r="AU131" s="264"/>
      <c r="AV131" s="264"/>
      <c r="AW131" s="264"/>
      <c r="AX131" s="1156" t="s">
        <v>475</v>
      </c>
      <c r="AY131" s="1107"/>
      <c r="AZ131" s="1107"/>
      <c r="BA131" s="1107"/>
      <c r="BB131" s="1107"/>
      <c r="BC131" s="1107"/>
      <c r="BD131" s="1107"/>
      <c r="BE131" s="1108"/>
      <c r="BF131" s="1157">
        <v>28.2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477</v>
      </c>
      <c r="W132" s="1167"/>
      <c r="X132" s="1167"/>
      <c r="Y132" s="1167"/>
      <c r="Z132" s="1168"/>
      <c r="AA132" s="1169">
        <v>5.3583497529999997</v>
      </c>
      <c r="AB132" s="1170"/>
      <c r="AC132" s="1170"/>
      <c r="AD132" s="1170"/>
      <c r="AE132" s="1171"/>
      <c r="AF132" s="1172">
        <v>4.5965512610000001</v>
      </c>
      <c r="AG132" s="1170"/>
      <c r="AH132" s="1170"/>
      <c r="AI132" s="1170"/>
      <c r="AJ132" s="1171"/>
      <c r="AK132" s="1172">
        <v>3.8132986080000002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478</v>
      </c>
      <c r="W133" s="1150"/>
      <c r="X133" s="1150"/>
      <c r="Y133" s="1150"/>
      <c r="Z133" s="1151"/>
      <c r="AA133" s="1152">
        <v>5.7</v>
      </c>
      <c r="AB133" s="1153"/>
      <c r="AC133" s="1153"/>
      <c r="AD133" s="1153"/>
      <c r="AE133" s="1154"/>
      <c r="AF133" s="1152">
        <v>5.2</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LkUqqB95Kj/NM8Em2vGB3RM2FU76N606hgMvyT9pNi6skLNixVrSzD2XFCioQmJEQLxXXY/pk63EWQdPVkUnw==" saltValue="NNCOX0JxT+HKTr+xTRxW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1Rs43eXWYhLWECNNbREwo9yjB1dlPPS0KoqEtzu7q/2EV4C5frtD5qaSqLOK6UaB33F14CuVkfX5CQwsHtkpg==" saltValue="nsdzMLrBOx/o1oYV8Xc9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eyFlWJAzSJEwjXpBfmVFGvHVpTtJGMVdgwKatew0yhoorY6Nr0r8xfcgPTevhcaH+6s9CwNJrZJM1sUTpLpHQ==" saltValue="4ZXL/vUL77tfqNZP3I21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482</v>
      </c>
      <c r="AP7" s="283"/>
      <c r="AQ7" s="284" t="s">
        <v>483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484</v>
      </c>
      <c r="AQ8" s="290" t="s">
        <v>485</v>
      </c>
      <c r="AR8" s="291" t="s">
        <v>486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487</v>
      </c>
      <c r="AL9" s="1193"/>
      <c r="AM9" s="1193"/>
      <c r="AN9" s="1194"/>
      <c r="AO9" s="292">
        <v>2071424</v>
      </c>
      <c r="AP9" s="292">
        <v>54840</v>
      </c>
      <c r="AQ9" s="293">
        <v>55995</v>
      </c>
      <c r="AR9" s="294">
        <v>-2.1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488</v>
      </c>
      <c r="AL10" s="1193"/>
      <c r="AM10" s="1193"/>
      <c r="AN10" s="1194"/>
      <c r="AO10" s="295">
        <v>185608</v>
      </c>
      <c r="AP10" s="295">
        <v>4914</v>
      </c>
      <c r="AQ10" s="296">
        <v>5813</v>
      </c>
      <c r="AR10" s="297">
        <v>-15.5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489</v>
      </c>
      <c r="AL11" s="1193"/>
      <c r="AM11" s="1193"/>
      <c r="AN11" s="1194"/>
      <c r="AO11" s="295">
        <v>45837</v>
      </c>
      <c r="AP11" s="295">
        <v>1214</v>
      </c>
      <c r="AQ11" s="296">
        <v>8381</v>
      </c>
      <c r="AR11" s="297">
        <v>-85.5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490</v>
      </c>
      <c r="AL12" s="1193"/>
      <c r="AM12" s="1193"/>
      <c r="AN12" s="1194"/>
      <c r="AO12" s="295" t="s">
        <v>491</v>
      </c>
      <c r="AP12" s="295" t="s">
        <v>491</v>
      </c>
      <c r="AQ12" s="296">
        <v>170</v>
      </c>
      <c r="AR12" s="297" t="s">
        <v>491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491</v>
      </c>
      <c r="AP13" s="295" t="s">
        <v>491</v>
      </c>
      <c r="AQ13" s="296">
        <v>1</v>
      </c>
      <c r="AR13" s="297" t="s">
        <v>491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493</v>
      </c>
      <c r="AL14" s="1193"/>
      <c r="AM14" s="1193"/>
      <c r="AN14" s="1194"/>
      <c r="AO14" s="295">
        <v>58161</v>
      </c>
      <c r="AP14" s="295">
        <v>1540</v>
      </c>
      <c r="AQ14" s="296">
        <v>2724</v>
      </c>
      <c r="AR14" s="297">
        <v>-43.5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494</v>
      </c>
      <c r="AL15" s="1193"/>
      <c r="AM15" s="1193"/>
      <c r="AN15" s="1194"/>
      <c r="AO15" s="295">
        <v>31996</v>
      </c>
      <c r="AP15" s="295">
        <v>847</v>
      </c>
      <c r="AQ15" s="296">
        <v>1180</v>
      </c>
      <c r="AR15" s="297">
        <v>-28.2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495</v>
      </c>
      <c r="AL16" s="1196"/>
      <c r="AM16" s="1196"/>
      <c r="AN16" s="1197"/>
      <c r="AO16" s="295">
        <v>-148253</v>
      </c>
      <c r="AP16" s="295">
        <v>-3925</v>
      </c>
      <c r="AQ16" s="296">
        <v>-5022</v>
      </c>
      <c r="AR16" s="297">
        <v>-21.8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2244773</v>
      </c>
      <c r="AP17" s="295">
        <v>59430</v>
      </c>
      <c r="AQ17" s="296">
        <v>69242</v>
      </c>
      <c r="AR17" s="297">
        <v>-14.2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500</v>
      </c>
      <c r="AL21" s="1188"/>
      <c r="AM21" s="1188"/>
      <c r="AN21" s="1189"/>
      <c r="AO21" s="307">
        <v>7.47</v>
      </c>
      <c r="AP21" s="308">
        <v>6.42</v>
      </c>
      <c r="AQ21" s="309">
        <v>1.05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501</v>
      </c>
      <c r="AL22" s="1188"/>
      <c r="AM22" s="1188"/>
      <c r="AN22" s="1189"/>
      <c r="AO22" s="312">
        <v>90.3</v>
      </c>
      <c r="AP22" s="313">
        <v>97.3</v>
      </c>
      <c r="AQ22" s="314">
        <v>-7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503</v>
      </c>
      <c r="AO27" s="273"/>
      <c r="AP27" s="273"/>
      <c r="AQ27" s="273"/>
      <c r="AR27" s="273"/>
      <c r="AS27" s="273"/>
      <c r="AT27" s="273"/>
    </row>
    <row r="28" spans="1:46" ht="17.25" x14ac:dyDescent="0.1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482</v>
      </c>
      <c r="AP30" s="283"/>
      <c r="AQ30" s="284" t="s">
        <v>483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484</v>
      </c>
      <c r="AQ31" s="290" t="s">
        <v>485</v>
      </c>
      <c r="AR31" s="291" t="s">
        <v>486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506</v>
      </c>
      <c r="AL32" s="1204"/>
      <c r="AM32" s="1204"/>
      <c r="AN32" s="1205"/>
      <c r="AO32" s="322">
        <v>755361</v>
      </c>
      <c r="AP32" s="322">
        <v>19998</v>
      </c>
      <c r="AQ32" s="323">
        <v>31321</v>
      </c>
      <c r="AR32" s="324">
        <v>-36.200000000000003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507</v>
      </c>
      <c r="AL33" s="1204"/>
      <c r="AM33" s="1204"/>
      <c r="AN33" s="1205"/>
      <c r="AO33" s="322" t="s">
        <v>491</v>
      </c>
      <c r="AP33" s="322" t="s">
        <v>491</v>
      </c>
      <c r="AQ33" s="323" t="s">
        <v>491</v>
      </c>
      <c r="AR33" s="324" t="s">
        <v>491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508</v>
      </c>
      <c r="AL34" s="1204"/>
      <c r="AM34" s="1204"/>
      <c r="AN34" s="1205"/>
      <c r="AO34" s="322" t="s">
        <v>491</v>
      </c>
      <c r="AP34" s="322" t="s">
        <v>491</v>
      </c>
      <c r="AQ34" s="323" t="s">
        <v>491</v>
      </c>
      <c r="AR34" s="324" t="s">
        <v>491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509</v>
      </c>
      <c r="AL35" s="1204"/>
      <c r="AM35" s="1204"/>
      <c r="AN35" s="1205"/>
      <c r="AO35" s="322">
        <v>159758</v>
      </c>
      <c r="AP35" s="322">
        <v>4230</v>
      </c>
      <c r="AQ35" s="323">
        <v>9685</v>
      </c>
      <c r="AR35" s="324">
        <v>-56.3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510</v>
      </c>
      <c r="AL36" s="1204"/>
      <c r="AM36" s="1204"/>
      <c r="AN36" s="1205"/>
      <c r="AO36" s="322" t="s">
        <v>491</v>
      </c>
      <c r="AP36" s="322" t="s">
        <v>491</v>
      </c>
      <c r="AQ36" s="323">
        <v>2454</v>
      </c>
      <c r="AR36" s="324" t="s">
        <v>491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511</v>
      </c>
      <c r="AL37" s="1204"/>
      <c r="AM37" s="1204"/>
      <c r="AN37" s="1205"/>
      <c r="AO37" s="322" t="s">
        <v>491</v>
      </c>
      <c r="AP37" s="322" t="s">
        <v>491</v>
      </c>
      <c r="AQ37" s="323">
        <v>1182</v>
      </c>
      <c r="AR37" s="324" t="s">
        <v>491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512</v>
      </c>
      <c r="AL38" s="1207"/>
      <c r="AM38" s="1207"/>
      <c r="AN38" s="1208"/>
      <c r="AO38" s="325" t="s">
        <v>491</v>
      </c>
      <c r="AP38" s="325" t="s">
        <v>491</v>
      </c>
      <c r="AQ38" s="326">
        <v>1</v>
      </c>
      <c r="AR38" s="314" t="s">
        <v>491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513</v>
      </c>
      <c r="AL39" s="1207"/>
      <c r="AM39" s="1207"/>
      <c r="AN39" s="1208"/>
      <c r="AO39" s="322" t="s">
        <v>491</v>
      </c>
      <c r="AP39" s="322" t="s">
        <v>491</v>
      </c>
      <c r="AQ39" s="323">
        <v>-3213</v>
      </c>
      <c r="AR39" s="324" t="s">
        <v>491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514</v>
      </c>
      <c r="AL40" s="1204"/>
      <c r="AM40" s="1204"/>
      <c r="AN40" s="1205"/>
      <c r="AO40" s="322">
        <v>-670747</v>
      </c>
      <c r="AP40" s="322">
        <v>-17758</v>
      </c>
      <c r="AQ40" s="323">
        <v>-28480</v>
      </c>
      <c r="AR40" s="324">
        <v>-37.6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244372</v>
      </c>
      <c r="AP41" s="322">
        <v>6470</v>
      </c>
      <c r="AQ41" s="323">
        <v>12950</v>
      </c>
      <c r="AR41" s="324">
        <v>-50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482</v>
      </c>
      <c r="AN49" s="1200" t="s">
        <v>518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519</v>
      </c>
      <c r="AO50" s="339" t="s">
        <v>520</v>
      </c>
      <c r="AP50" s="340" t="s">
        <v>521</v>
      </c>
      <c r="AQ50" s="341" t="s">
        <v>522</v>
      </c>
      <c r="AR50" s="342" t="s">
        <v>523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902902</v>
      </c>
      <c r="AN51" s="344">
        <v>24016</v>
      </c>
      <c r="AO51" s="345">
        <v>60.1</v>
      </c>
      <c r="AP51" s="346">
        <v>53270</v>
      </c>
      <c r="AQ51" s="347">
        <v>13.8</v>
      </c>
      <c r="AR51" s="348">
        <v>46.3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822627</v>
      </c>
      <c r="AN52" s="352">
        <v>21881</v>
      </c>
      <c r="AO52" s="353">
        <v>68.400000000000006</v>
      </c>
      <c r="AP52" s="354">
        <v>24316</v>
      </c>
      <c r="AQ52" s="355">
        <v>0.8</v>
      </c>
      <c r="AR52" s="356">
        <v>67.599999999999994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859399</v>
      </c>
      <c r="AN53" s="344">
        <v>22788</v>
      </c>
      <c r="AO53" s="345">
        <v>-5.0999999999999996</v>
      </c>
      <c r="AP53" s="346">
        <v>53292</v>
      </c>
      <c r="AQ53" s="347">
        <v>0</v>
      </c>
      <c r="AR53" s="348">
        <v>-5.0999999999999996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763155</v>
      </c>
      <c r="AN54" s="352">
        <v>20236</v>
      </c>
      <c r="AO54" s="353">
        <v>-7.5</v>
      </c>
      <c r="AP54" s="354">
        <v>28900</v>
      </c>
      <c r="AQ54" s="355">
        <v>18.899999999999999</v>
      </c>
      <c r="AR54" s="356">
        <v>-26.4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658891</v>
      </c>
      <c r="AN55" s="344">
        <v>17452</v>
      </c>
      <c r="AO55" s="345">
        <v>-23.4</v>
      </c>
      <c r="AP55" s="346">
        <v>49919</v>
      </c>
      <c r="AQ55" s="347">
        <v>-6.3</v>
      </c>
      <c r="AR55" s="348">
        <v>-17.100000000000001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456494</v>
      </c>
      <c r="AN56" s="352">
        <v>12091</v>
      </c>
      <c r="AO56" s="353">
        <v>-40.299999999999997</v>
      </c>
      <c r="AP56" s="354">
        <v>26398</v>
      </c>
      <c r="AQ56" s="355">
        <v>-8.6999999999999993</v>
      </c>
      <c r="AR56" s="356">
        <v>-31.6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965050</v>
      </c>
      <c r="AN57" s="344">
        <v>25498</v>
      </c>
      <c r="AO57" s="345">
        <v>46.1</v>
      </c>
      <c r="AP57" s="346">
        <v>47738</v>
      </c>
      <c r="AQ57" s="347">
        <v>-4.4000000000000004</v>
      </c>
      <c r="AR57" s="348">
        <v>50.5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778417</v>
      </c>
      <c r="AN58" s="352">
        <v>20567</v>
      </c>
      <c r="AO58" s="353">
        <v>70.099999999999994</v>
      </c>
      <c r="AP58" s="354">
        <v>24937</v>
      </c>
      <c r="AQ58" s="355">
        <v>-5.5</v>
      </c>
      <c r="AR58" s="356">
        <v>75.599999999999994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1173349</v>
      </c>
      <c r="AN59" s="344">
        <v>31064</v>
      </c>
      <c r="AO59" s="345">
        <v>21.8</v>
      </c>
      <c r="AP59" s="346">
        <v>52191</v>
      </c>
      <c r="AQ59" s="347">
        <v>9.3000000000000007</v>
      </c>
      <c r="AR59" s="348">
        <v>12.5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833965</v>
      </c>
      <c r="AN60" s="352">
        <v>22079</v>
      </c>
      <c r="AO60" s="353">
        <v>7.4</v>
      </c>
      <c r="AP60" s="354">
        <v>24843</v>
      </c>
      <c r="AQ60" s="355">
        <v>-0.4</v>
      </c>
      <c r="AR60" s="356">
        <v>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911918</v>
      </c>
      <c r="AN61" s="359">
        <v>24164</v>
      </c>
      <c r="AO61" s="360">
        <v>19.899999999999999</v>
      </c>
      <c r="AP61" s="361">
        <v>51282</v>
      </c>
      <c r="AQ61" s="362">
        <v>2.5</v>
      </c>
      <c r="AR61" s="348">
        <v>17.399999999999999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730932</v>
      </c>
      <c r="AN62" s="352">
        <v>19371</v>
      </c>
      <c r="AO62" s="353">
        <v>19.600000000000001</v>
      </c>
      <c r="AP62" s="354">
        <v>25879</v>
      </c>
      <c r="AQ62" s="355">
        <v>1</v>
      </c>
      <c r="AR62" s="356">
        <v>18.600000000000001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XEDdzrCh4l8+wxI4iiBl24otIJvzet1uzspPH/nLNomu5z138CO0e+XIUP91fWbjEcMo4jVEIt5GySl4Dl5Ng==" saltValue="NoZfYEidDaIlVeHVa6L5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L7Hxt3KZ6qY2LxuSE5bFSbHr8/K3WDmkPBUKTbSORHJ7loSumWnE4iHMTP9NunsFD/zISScUj997ZFd/bJMA==" saltValue="R5cRIgqlwFX7U6foy9np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oPlAsEWo3clwewHU+W3V4wo3bEeyeTHjchc/7DXovbMKFbmqedWXWJuoGBM32XCSh2RIF7oWzuA/tI+/ER/A==" saltValue="lbnplfFtUxC/G7Ibm0Ys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212" t="s">
        <v>3</v>
      </c>
      <c r="D47" s="1212"/>
      <c r="E47" s="1213"/>
      <c r="F47" s="11">
        <v>18.649999999999999</v>
      </c>
      <c r="G47" s="12">
        <v>18.64</v>
      </c>
      <c r="H47" s="12">
        <v>20.010000000000002</v>
      </c>
      <c r="I47" s="12">
        <v>16.78</v>
      </c>
      <c r="J47" s="13">
        <v>13.94</v>
      </c>
    </row>
    <row r="48" spans="2:10" ht="57.75" customHeight="1" x14ac:dyDescent="0.15">
      <c r="B48" s="14"/>
      <c r="C48" s="1214" t="s">
        <v>4</v>
      </c>
      <c r="D48" s="1214"/>
      <c r="E48" s="1215"/>
      <c r="F48" s="15">
        <v>6.01</v>
      </c>
      <c r="G48" s="16">
        <v>6.42</v>
      </c>
      <c r="H48" s="16">
        <v>5.61</v>
      </c>
      <c r="I48" s="16">
        <v>4.9400000000000004</v>
      </c>
      <c r="J48" s="17">
        <v>5.16</v>
      </c>
    </row>
    <row r="49" spans="2:10" ht="57.75" customHeight="1" thickBot="1" x14ac:dyDescent="0.2">
      <c r="B49" s="18"/>
      <c r="C49" s="1216" t="s">
        <v>5</v>
      </c>
      <c r="D49" s="1216"/>
      <c r="E49" s="1217"/>
      <c r="F49" s="19" t="s">
        <v>539</v>
      </c>
      <c r="G49" s="20">
        <v>0.17</v>
      </c>
      <c r="H49" s="20">
        <v>1.1399999999999999</v>
      </c>
      <c r="I49" s="20" t="s">
        <v>540</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1xmssaoa2JMDhrfYdOoSDgIyjK1ZOovxlG//1Imac7UXj2PX2QxhyYbjqptVwuiku207y8cWVmXZrO5mGg==" saltValue="U2AEStnugUmsZXqcmQbN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2019-11-07T06:16:40Z</cp:lastPrinted>
  <dcterms:created xsi:type="dcterms:W3CDTF">2019-02-14T03:23:48Z</dcterms:created>
  <dcterms:modified xsi:type="dcterms:W3CDTF">2019-11-22T01:43:02Z</dcterms:modified>
  <cp:category/>
</cp:coreProperties>
</file>