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72\zaisei\026　財政状況等一覧表（財政状況資料集）\R1財政状況資料集\01資料集作成\01組み合わせ分析・ストック情報項目（7月末公表分→10月末公表に延期【H29年度決算分】）\03_市町村回答\49美浜町\"/>
    </mc:Choice>
  </mc:AlternateContent>
  <bookViews>
    <workbookView xWindow="0" yWindow="0" windowWidth="20490" windowHeight="52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C34" i="10"/>
  <c r="C35" i="10" s="1"/>
  <c r="U34" i="10" l="1"/>
  <c r="U35" i="10" s="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BW41" i="10" s="1"/>
</calcChain>
</file>

<file path=xl/sharedStrings.xml><?xml version="1.0" encoding="utf-8"?>
<sst xmlns="http://schemas.openxmlformats.org/spreadsheetml/2006/main" count="1099" uniqueCount="585">
  <si>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</si>
  <si>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</si>
  <si>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</si>
  <si>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</si>
  <si>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</si>
  <si>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</si>
  <si>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</si>
  <si>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</si>
  <si>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</si>
  <si>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</si>
  <si>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</si>
  <si>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</si>
  <si>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</si>
  <si>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</si>
  <si>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</si>
  <si>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</si>
  <si>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</si>
  <si>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</si>
  <si>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</si>
  <si>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</si>
  <si>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</si>
  <si>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</si>
  <si>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</si>
  <si>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</si>
  <si>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</si>
  <si>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</si>
  <si>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</si>
  <si>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</si>
  <si>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</si>
  <si>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</si>
  <si>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</si>
  <si>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</si>
  <si>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</si>
  <si>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</si>
  <si>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</si>
  <si>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</si>
  <si>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</si>
  <si>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</si>
  <si>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</si>
  <si>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</si>
  <si>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</si>
  <si>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</si>
  <si>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</si>
  <si>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</si>
  <si>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</si>
  <si>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</si>
  <si>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</si>
  <si>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</si>
  <si>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</si>
  <si>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</si>
  <si>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</si>
  <si>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</si>
  <si>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</si>
  <si>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</si>
  <si>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</si>
  <si>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</si>
  <si>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</si>
  <si>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</si>
  <si>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</si>
  <si>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</si>
  <si>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</si>
  <si>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</si>
  <si>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</si>
  <si>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</si>
  <si>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</si>
  <si>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</si>
  <si>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</si>
  <si>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</si>
  <si>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</si>
  <si>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</si>
  <si>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</si>
  <si>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</si>
  <si>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</si>
  <si>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</si>
  <si>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</si>
  <si>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</si>
  <si>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</si>
  <si>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</si>
  <si>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</si>
  <si>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</si>
  <si>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</si>
  <si>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</si>
  <si>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</si>
  <si>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</si>
  <si>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</si>
  <si>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</si>
  <si>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</si>
  <si>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</si>
  <si>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</si>
  <si>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</si>
  <si>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</si>
  <si>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美浜町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</si>
  <si>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</si>
  <si>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</si>
  <si>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</si>
  <si>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</si>
  <si>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</si>
  <si>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</si>
  <si>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</si>
  <si>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</si>
  <si>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</si>
  <si>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</si>
  <si>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</si>
  <si>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</si>
  <si>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</si>
  <si>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</si>
  <si>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</si>
  <si>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</si>
  <si>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</si>
  <si>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</si>
  <si>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</si>
  <si>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</si>
  <si>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</si>
  <si>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</si>
  <si>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</si>
  <si>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</si>
  <si>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</si>
  <si>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</si>
  <si>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</si>
  <si>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</si>
  <si>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</si>
  <si>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</si>
  <si>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</si>
  <si>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</si>
  <si>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</si>
  <si>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</si>
  <si>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</si>
  <si>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</si>
  <si>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</si>
  <si>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</si>
  <si>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</si>
  <si>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</si>
  <si>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</si>
  <si>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</si>
  <si>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</si>
  <si>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</si>
  <si>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</si>
  <si>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</si>
  <si>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</si>
  <si>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</si>
  <si>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</si>
  <si>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</si>
  <si>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</si>
  <si>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</si>
  <si>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</si>
  <si>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</si>
  <si>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</si>
  <si>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うち日本人(％)</t>
    <phoneticPr fontId="5"/>
  </si>
  <si>
    <t>-1.0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</si>
  <si>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</si>
  <si>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</si>
  <si>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</si>
  <si>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</si>
  <si>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</si>
  <si>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</si>
  <si>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</si>
  <si>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</si>
  <si>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</si>
  <si>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</si>
  <si>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</si>
  <si>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</si>
  <si>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</si>
  <si>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</si>
  <si>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</si>
  <si>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</si>
  <si>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</si>
  <si>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</si>
  <si>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</si>
  <si>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</si>
  <si>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</si>
  <si>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</si>
  <si>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</si>
  <si>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</si>
  <si>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</si>
  <si>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</si>
  <si>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</si>
  <si>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</si>
  <si>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</si>
  <si>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</si>
  <si>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</si>
  <si>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</si>
  <si>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</si>
  <si>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</si>
  <si>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</si>
  <si>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</si>
  <si>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</si>
  <si>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</si>
  <si>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</si>
  <si>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</si>
  <si>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</si>
  <si>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</si>
  <si>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</si>
  <si>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</si>
  <si>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</si>
  <si>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</si>
  <si>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</si>
  <si>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</si>
  <si>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</si>
  <si>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</si>
  <si>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</si>
  <si>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</si>
  <si>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</si>
  <si>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</si>
  <si>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</si>
  <si>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</si>
  <si>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</si>
  <si>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</si>
  <si>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愛知県美浜町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</si>
  <si>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</si>
  <si>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</si>
  <si>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</si>
  <si>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</si>
  <si>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</si>
  <si>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</si>
  <si>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</si>
  <si>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</si>
  <si>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</si>
  <si>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</si>
  <si>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</si>
  <si>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</si>
  <si>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</si>
  <si>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</si>
  <si>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</si>
  <si>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</si>
  <si>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</si>
  <si>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</si>
  <si>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</si>
  <si>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</si>
  <si>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</si>
  <si>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</si>
  <si>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</si>
  <si>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</si>
  <si>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</si>
  <si>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</si>
  <si>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</si>
  <si>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</si>
  <si>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</si>
  <si>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</si>
  <si>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</si>
  <si>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</si>
  <si>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</si>
  <si>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</si>
  <si>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</si>
  <si>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</si>
  <si>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</si>
  <si>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</si>
  <si>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</si>
  <si>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</si>
  <si>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</si>
  <si>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</si>
  <si>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</si>
  <si>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</si>
  <si>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</si>
  <si>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</si>
  <si>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</si>
  <si>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</si>
  <si>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</si>
  <si>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</si>
  <si>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</si>
  <si>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</si>
  <si>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</si>
  <si>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</si>
  <si>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</si>
  <si>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</si>
  <si>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</si>
  <si>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</si>
  <si>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</si>
  <si>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</si>
  <si>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</si>
  <si>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</si>
  <si>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</si>
  <si>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</si>
  <si>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</si>
  <si>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</si>
  <si>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</si>
  <si>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</si>
  <si>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</si>
  <si>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</si>
  <si>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</si>
  <si>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</si>
  <si>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</si>
  <si>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</si>
  <si>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</si>
  <si>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</si>
  <si>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</si>
  <si>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</si>
  <si>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</si>
  <si>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</si>
  <si>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</si>
  <si>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</si>
  <si>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</si>
  <si>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</si>
  <si>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</si>
  <si>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</si>
  <si>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</si>
  <si>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</si>
  <si>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</si>
  <si>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</si>
  <si>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</si>
  <si>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</si>
  <si>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</si>
  <si>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</si>
  <si>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</si>
  <si>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</si>
  <si>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</si>
  <si>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</si>
  <si>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</si>
  <si>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</si>
  <si>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</si>
  <si>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</si>
  <si>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</si>
  <si>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</si>
  <si>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</si>
  <si>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</si>
  <si>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</si>
  <si>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</si>
  <si>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</si>
  <si>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</si>
  <si>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</si>
  <si>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</si>
  <si>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</si>
  <si>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</si>
  <si>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</si>
  <si>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</si>
  <si>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</si>
  <si>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</si>
  <si>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</si>
  <si>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</si>
  <si>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</si>
  <si>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</si>
  <si>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</si>
  <si>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</si>
  <si>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</si>
  <si>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</si>
  <si>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</si>
  <si>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</si>
  <si>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</si>
  <si>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</si>
  <si>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</si>
  <si>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</si>
  <si>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</si>
  <si>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</si>
  <si>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</si>
  <si>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</si>
  <si>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</si>
  <si>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</si>
  <si>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</si>
  <si>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</si>
  <si>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</si>
  <si>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</si>
  <si>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</si>
  <si>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</si>
  <si>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</si>
  <si>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</si>
  <si>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</si>
  <si>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</si>
  <si>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</si>
  <si>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愛知県美浜町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</si>
  <si>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</si>
  <si>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</si>
  <si>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</si>
  <si>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</si>
  <si>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</si>
  <si>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</si>
  <si>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</si>
  <si>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</si>
  <si>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</si>
  <si>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</si>
  <si>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</si>
  <si>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</si>
  <si>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</si>
  <si>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</si>
  <si>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</si>
  <si>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</si>
  <si>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</si>
  <si>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</si>
  <si>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</si>
  <si>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</si>
  <si>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</si>
  <si>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</si>
  <si>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</si>
  <si>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</si>
  <si>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</si>
  <si>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</si>
  <si>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</si>
  <si>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</si>
  <si>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</si>
  <si>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</si>
  <si>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</si>
  <si>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</si>
  <si>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</si>
  <si>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</si>
  <si>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</si>
  <si>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</si>
  <si>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</si>
  <si>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</si>
  <si>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</si>
  <si>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農業集落家庭排水処理施設特別会計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</si>
  <si>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</si>
  <si>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</si>
  <si>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</si>
  <si>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</si>
  <si>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</si>
  <si>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</si>
  <si>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</si>
  <si>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</si>
  <si>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</si>
  <si>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</si>
  <si>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</si>
  <si>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</si>
  <si>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</si>
  <si>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</si>
  <si>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</si>
  <si>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</si>
  <si>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</si>
  <si>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</si>
  <si>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</si>
  <si>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</si>
  <si>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</si>
  <si>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</si>
  <si>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</si>
  <si>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</si>
  <si>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</si>
  <si>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</si>
  <si>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</si>
  <si>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</si>
  <si>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</si>
  <si>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</si>
  <si>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</si>
  <si>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</si>
  <si>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</si>
  <si>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</si>
  <si>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</si>
  <si>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</si>
  <si>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</si>
  <si>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</si>
  <si>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</si>
  <si>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</si>
  <si>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</si>
  <si>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</si>
  <si>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</si>
  <si>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</si>
  <si>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</si>
  <si>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</si>
  <si>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</si>
  <si>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</si>
  <si>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</si>
  <si>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</si>
  <si>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</si>
  <si>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</si>
  <si>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</si>
  <si>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</si>
  <si>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</si>
  <si>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</si>
  <si>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</si>
  <si>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</si>
  <si>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</si>
  <si>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</si>
  <si>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</si>
  <si>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</si>
  <si>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</si>
  <si>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</si>
  <si>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</si>
  <si>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</si>
  <si>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</si>
  <si>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</si>
  <si>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</si>
  <si>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</si>
  <si>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</si>
  <si>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</si>
  <si>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</si>
  <si>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</si>
  <si>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</si>
  <si>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</si>
  <si>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</si>
  <si>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</si>
  <si>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</si>
  <si>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</si>
  <si>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</si>
  <si>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</si>
  <si>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</si>
  <si>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</si>
  <si>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</si>
  <si>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</si>
  <si>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</si>
  <si>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</si>
  <si>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</si>
  <si>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</si>
  <si>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</si>
  <si>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</si>
  <si>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</si>
  <si>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</si>
  <si>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</si>
  <si>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</si>
  <si>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</si>
  <si>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</si>
  <si>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</si>
  <si>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</si>
  <si>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</si>
  <si>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</si>
  <si>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</si>
  <si>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</si>
  <si>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</si>
  <si>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</si>
  <si>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</si>
  <si>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</si>
  <si>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</si>
  <si>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</si>
  <si>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</si>
  <si>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</si>
  <si>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</si>
  <si>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</si>
  <si>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</si>
  <si>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</si>
  <si>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</si>
  <si>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</si>
  <si>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</si>
  <si>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</si>
  <si>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</si>
  <si>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</si>
  <si>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</si>
  <si>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</si>
  <si>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</si>
  <si>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</si>
  <si>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</si>
  <si>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</si>
  <si>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</si>
  <si>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</si>
  <si>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</si>
  <si>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</si>
  <si>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</si>
  <si>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</si>
  <si>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</si>
  <si>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</si>
  <si>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</si>
  <si>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</si>
  <si>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</si>
  <si>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</si>
  <si>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</si>
  <si>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</si>
  <si>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</si>
  <si>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</si>
  <si>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</si>
  <si>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5.80</t>
  </si>
  <si>
    <t>▲ 4.95</t>
  </si>
  <si>
    <t>▲ 1.56</t>
  </si>
  <si>
    <t>水道事業会計</t>
  </si>
  <si>
    <t>一般会計</t>
  </si>
  <si>
    <t>介護保険特別会計</t>
  </si>
  <si>
    <t>国民健康保険特別会計</t>
  </si>
  <si>
    <t>後期高齢者医療特別会計</t>
  </si>
  <si>
    <t>土地取得特別会計</t>
  </si>
  <si>
    <t>農業集落家庭排水処理施設特別会計</t>
  </si>
  <si>
    <t>その他会計（赤字）</t>
  </si>
  <si>
    <t>その他会計（黒字）</t>
  </si>
  <si>
    <t>都市計画事業基金</t>
    <rPh sb="0" eb="2">
      <t>トシ</t>
    </rPh>
    <rPh sb="2" eb="4">
      <t>ケイカク</t>
    </rPh>
    <rPh sb="4" eb="6">
      <t>ジギョウ</t>
    </rPh>
    <rPh sb="6" eb="8">
      <t>キキン</t>
    </rPh>
    <phoneticPr fontId="11"/>
  </si>
  <si>
    <t>公共施設整備基金</t>
    <rPh sb="0" eb="2">
      <t>コウキョウ</t>
    </rPh>
    <rPh sb="2" eb="4">
      <t>シセツ</t>
    </rPh>
    <rPh sb="4" eb="6">
      <t>セイビ</t>
    </rPh>
    <rPh sb="6" eb="8">
      <t>キキン</t>
    </rPh>
    <phoneticPr fontId="11"/>
  </si>
  <si>
    <t>愛知用水二期事業基金</t>
    <rPh sb="0" eb="2">
      <t>アイチ</t>
    </rPh>
    <rPh sb="2" eb="4">
      <t>ヨウスイ</t>
    </rPh>
    <rPh sb="4" eb="6">
      <t>ニキ</t>
    </rPh>
    <rPh sb="6" eb="8">
      <t>ジギョウ</t>
    </rPh>
    <rPh sb="8" eb="10">
      <t>キキン</t>
    </rPh>
    <phoneticPr fontId="11"/>
  </si>
  <si>
    <t>教育施設整備基金</t>
    <rPh sb="0" eb="2">
      <t>キョウイク</t>
    </rPh>
    <rPh sb="2" eb="4">
      <t>シセツ</t>
    </rPh>
    <rPh sb="4" eb="6">
      <t>セイビ</t>
    </rPh>
    <rPh sb="6" eb="8">
      <t>キキン</t>
    </rPh>
    <phoneticPr fontId="11"/>
  </si>
  <si>
    <t>文化振興基金</t>
    <rPh sb="0" eb="2">
      <t>ブンカ</t>
    </rPh>
    <rPh sb="2" eb="4">
      <t>シンコウ</t>
    </rPh>
    <rPh sb="4" eb="6">
      <t>キキン</t>
    </rPh>
    <phoneticPr fontId="11"/>
  </si>
  <si>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</si>
  <si>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知多南部衛生組合</t>
    <rPh sb="0" eb="2">
      <t>チタ</t>
    </rPh>
    <rPh sb="2" eb="4">
      <t>ナンブ</t>
    </rPh>
    <rPh sb="4" eb="6">
      <t>エイセイ</t>
    </rPh>
    <rPh sb="6" eb="8">
      <t>クミアイ</t>
    </rPh>
    <phoneticPr fontId="2"/>
  </si>
  <si>
    <t>知多南部消防組合</t>
    <rPh sb="0" eb="2">
      <t>チタ</t>
    </rPh>
    <rPh sb="2" eb="4">
      <t>ナンブ</t>
    </rPh>
    <rPh sb="4" eb="6">
      <t>ショウボウ</t>
    </rPh>
    <rPh sb="6" eb="8">
      <t>クミアイ</t>
    </rPh>
    <phoneticPr fontId="2"/>
  </si>
  <si>
    <t>知多中部広域事務組合（一般会計）</t>
    <rPh sb="0" eb="2">
      <t>チタ</t>
    </rPh>
    <rPh sb="2" eb="4">
      <t>チュウブ</t>
    </rPh>
    <rPh sb="4" eb="6">
      <t>コウイキ</t>
    </rPh>
    <rPh sb="6" eb="8">
      <t>ジム</t>
    </rPh>
    <rPh sb="8" eb="10">
      <t>クミアイ</t>
    </rPh>
    <rPh sb="11" eb="13">
      <t>イッパン</t>
    </rPh>
    <rPh sb="13" eb="15">
      <t>カイケイ</t>
    </rPh>
    <phoneticPr fontId="2"/>
  </si>
  <si>
    <t>知多中部広域事務組合（特別会計）</t>
    <rPh sb="0" eb="2">
      <t>チタ</t>
    </rPh>
    <rPh sb="2" eb="4">
      <t>チュウブ</t>
    </rPh>
    <rPh sb="4" eb="6">
      <t>コウイキ</t>
    </rPh>
    <rPh sb="6" eb="8">
      <t>ジム</t>
    </rPh>
    <rPh sb="8" eb="10">
      <t>クミアイ</t>
    </rPh>
    <rPh sb="11" eb="13">
      <t>トクベツ</t>
    </rPh>
    <rPh sb="13" eb="15">
      <t>カイケイ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</si>
  <si>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</si>
  <si>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</si>
  <si>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知多南部広域環境組合</t>
    <rPh sb="0" eb="2">
      <t>チタ</t>
    </rPh>
    <rPh sb="2" eb="4">
      <t>ナンブ</t>
    </rPh>
    <rPh sb="4" eb="6">
      <t>コウイキ</t>
    </rPh>
    <rPh sb="6" eb="8">
      <t>カンキョウ</t>
    </rPh>
    <rPh sb="8" eb="10">
      <t>クミアイ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</si>
  <si>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</si>
  <si>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</si>
  <si>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</si>
  <si>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</si>
  <si>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</si>
  <si>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地方債の新規発行を抑制してきた結果、将来負担比率は類似団体より低くなっている。
一方、老朽化対策があまり進んでいないため、有形固定資産減価償却率は類似団体よりも高い水準にある。公共施設等総合管理計画に基づき、今後、老朽化対策に積極的に取り組んでいく。</t>
    <rPh sb="0" eb="3">
      <t>チホウサイ</t>
    </rPh>
    <rPh sb="4" eb="6">
      <t>シンキ</t>
    </rPh>
    <rPh sb="6" eb="8">
      <t>ハッコウ</t>
    </rPh>
    <rPh sb="9" eb="11">
      <t>ヨクセイ</t>
    </rPh>
    <rPh sb="15" eb="17">
      <t>ケッカ</t>
    </rPh>
    <rPh sb="18" eb="20">
      <t>ショウライ</t>
    </rPh>
    <rPh sb="20" eb="22">
      <t>フタン</t>
    </rPh>
    <rPh sb="22" eb="24">
      <t>ヒリツ</t>
    </rPh>
    <rPh sb="25" eb="27">
      <t>ルイジ</t>
    </rPh>
    <rPh sb="27" eb="29">
      <t>ダンタイ</t>
    </rPh>
    <rPh sb="31" eb="32">
      <t>ヒク</t>
    </rPh>
    <rPh sb="40" eb="42">
      <t>イッポウ</t>
    </rPh>
    <rPh sb="43" eb="46">
      <t>ロウキュウカ</t>
    </rPh>
    <rPh sb="46" eb="48">
      <t>タイサク</t>
    </rPh>
    <rPh sb="52" eb="53">
      <t>スス</t>
    </rPh>
    <rPh sb="61" eb="63">
      <t>ユウケイ</t>
    </rPh>
    <rPh sb="63" eb="65">
      <t>コテイ</t>
    </rPh>
    <rPh sb="65" eb="67">
      <t>シサン</t>
    </rPh>
    <rPh sb="67" eb="69">
      <t>ゲンカ</t>
    </rPh>
    <rPh sb="69" eb="71">
      <t>ショウキャク</t>
    </rPh>
    <rPh sb="71" eb="72">
      <t>リツ</t>
    </rPh>
    <rPh sb="73" eb="75">
      <t>ルイジ</t>
    </rPh>
    <rPh sb="75" eb="77">
      <t>ダンタイ</t>
    </rPh>
    <rPh sb="80" eb="81">
      <t>タカ</t>
    </rPh>
    <rPh sb="82" eb="84">
      <t>スイジュン</t>
    </rPh>
    <rPh sb="88" eb="90">
      <t>コウキョウ</t>
    </rPh>
    <rPh sb="90" eb="92">
      <t>シセツ</t>
    </rPh>
    <rPh sb="92" eb="93">
      <t>トウ</t>
    </rPh>
    <rPh sb="93" eb="95">
      <t>ソウゴウ</t>
    </rPh>
    <rPh sb="95" eb="97">
      <t>カンリ</t>
    </rPh>
    <rPh sb="97" eb="99">
      <t>ケイカク</t>
    </rPh>
    <rPh sb="100" eb="101">
      <t>モト</t>
    </rPh>
    <rPh sb="104" eb="106">
      <t>コンゴ</t>
    </rPh>
    <rPh sb="107" eb="110">
      <t>ロウキュウカ</t>
    </rPh>
    <rPh sb="110" eb="112">
      <t>タイサク</t>
    </rPh>
    <rPh sb="113" eb="116">
      <t>セッキョクテキ</t>
    </rPh>
    <rPh sb="117" eb="118">
      <t>ト</t>
    </rPh>
    <rPh sb="119" eb="120">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</si>
  <si>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</si>
  <si>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</si>
  <si>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</si>
  <si>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</si>
  <si>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</si>
  <si>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</si>
  <si>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</si>
  <si>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実質公債費比率及び将来負担比率ともに類似団体より低くなっている。
これは地方債の償還が順調に進み、新規発行についても地方交付税措置のある起債を中心に厳選し、抑制しているためである。</t>
    <rPh sb="0" eb="2">
      <t>ジッシツ</t>
    </rPh>
    <rPh sb="2" eb="5">
      <t>コウサイヒ</t>
    </rPh>
    <rPh sb="5" eb="7">
      <t>ヒリツ</t>
    </rPh>
    <rPh sb="7" eb="8">
      <t>オヨ</t>
    </rPh>
    <rPh sb="9" eb="11">
      <t>ショウライ</t>
    </rPh>
    <rPh sb="11" eb="13">
      <t>フタン</t>
    </rPh>
    <rPh sb="13" eb="15">
      <t>ヒリツ</t>
    </rPh>
    <rPh sb="18" eb="20">
      <t>ルイジ</t>
    </rPh>
    <rPh sb="20" eb="22">
      <t>ダンタイ</t>
    </rPh>
    <rPh sb="24" eb="25">
      <t>ヒク</t>
    </rPh>
    <rPh sb="36" eb="39">
      <t>チホウサイ</t>
    </rPh>
    <rPh sb="40" eb="42">
      <t>ショウカン</t>
    </rPh>
    <rPh sb="43" eb="45">
      <t>ジュンチョウ</t>
    </rPh>
    <rPh sb="46" eb="47">
      <t>スス</t>
    </rPh>
    <rPh sb="49" eb="51">
      <t>シンキ</t>
    </rPh>
    <rPh sb="51" eb="53">
      <t>ハッコウ</t>
    </rPh>
    <rPh sb="58" eb="60">
      <t>チホウ</t>
    </rPh>
    <rPh sb="60" eb="63">
      <t>コウフゼイ</t>
    </rPh>
    <rPh sb="63" eb="65">
      <t>ソチ</t>
    </rPh>
    <rPh sb="68" eb="70">
      <t>キサイ</t>
    </rPh>
    <rPh sb="71" eb="73">
      <t>チュウシン</t>
    </rPh>
    <rPh sb="74" eb="76">
      <t>ゲンセン</t>
    </rPh>
    <rPh sb="78" eb="80">
      <t>ヨクセイ</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</si>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</sst>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c:ext xmlns:c16="http://schemas.microsoft.com/office/drawing/2014/chart" uri="{C3380CC4-5D6E-409C-BE32-E72D297353CC}">
              <c16:uniqueId val="{00000000-8E23-4FA6-9C37-78EB656B08C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39015</c:v>
                </c:pt>
                <c:pt idx="1">
                  <c:v>32957</c:v>
                </c:pt>
                <c:pt idx="2">
                  <c:v>16649</c:v>
                </c:pt>
                <c:pt idx="3">
                  <c:v>30919</c:v>
                </c:pt>
                <c:pt idx="4">
                  <c:v>63823</c:v>
                </c:pt>
              </c:numCache>
            </c:numRef>
          </c:val>
          <c:smooth val="0"/>
          <c:extLst>
            <c:ext xmlns:c16="http://schemas.microsoft.com/office/drawing/2014/chart" uri="{C3380CC4-5D6E-409C-BE32-E72D297353CC}">
              <c16:uniqueId val="{00000001-8E23-4FA6-9C37-78EB656B08CA}"/>
            </c:ext>
          </c:extLst>
        </c:ser>
        <c:dLbls>
          <c:showLegendKey val="0"/>
          <c:showVal val="0"/>
          <c:showCatName val="0"/>
          <c:showSerName val="0"/>
          <c:showPercent val="0"/>
          <c:showBubbleSize val="0"/>
        </c:dLbls>
        <c:marker val="1"/>
        <c:smooth val="0"/>
        <c:axId val="480203104"/>
        <c:axId val="480204280"/>
      </c:lineChart>
      <c:catAx>
        <c:axId val="4802031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0204280"/>
        <c:crosses val="autoZero"/>
        <c:auto val="1"/>
        <c:lblAlgn val="ctr"/>
        <c:lblOffset val="100"/>
        <c:tickLblSkip val="1"/>
        <c:tickMarkSkip val="1"/>
        <c:noMultiLvlLbl val="0"/>
      </c:catAx>
      <c:valAx>
        <c:axId val="4802042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0203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7.65</c:v>
                </c:pt>
                <c:pt idx="1">
                  <c:v>4.2</c:v>
                </c:pt>
                <c:pt idx="2">
                  <c:v>11.1</c:v>
                </c:pt>
                <c:pt idx="3">
                  <c:v>6.78</c:v>
                </c:pt>
                <c:pt idx="4">
                  <c:v>5.4</c:v>
                </c:pt>
              </c:numCache>
            </c:numRef>
          </c:val>
          <c:extLst>
            <c:ext xmlns:c16="http://schemas.microsoft.com/office/drawing/2014/chart" uri="{C3380CC4-5D6E-409C-BE32-E72D297353CC}">
              <c16:uniqueId val="{00000000-3B27-4337-AC69-46D41429310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23.88</c:v>
                </c:pt>
                <c:pt idx="1">
                  <c:v>21.77</c:v>
                </c:pt>
                <c:pt idx="2">
                  <c:v>18.29</c:v>
                </c:pt>
                <c:pt idx="3">
                  <c:v>17.7</c:v>
                </c:pt>
                <c:pt idx="4">
                  <c:v>18.149999999999999</c:v>
                </c:pt>
              </c:numCache>
            </c:numRef>
          </c:val>
          <c:extLst>
            <c:ext xmlns:c16="http://schemas.microsoft.com/office/drawing/2014/chart" uri="{C3380CC4-5D6E-409C-BE32-E72D297353CC}">
              <c16:uniqueId val="{00000001-3B27-4337-AC69-46D414293101}"/>
            </c:ext>
          </c:extLst>
        </c:ser>
        <c:dLbls>
          <c:showLegendKey val="0"/>
          <c:showVal val="0"/>
          <c:showCatName val="0"/>
          <c:showSerName val="0"/>
          <c:showPercent val="0"/>
          <c:showBubbleSize val="0"/>
        </c:dLbls>
        <c:gapWidth val="250"/>
        <c:overlap val="100"/>
        <c:axId val="483631400"/>
        <c:axId val="483631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4.72</c:v>
                </c:pt>
                <c:pt idx="1">
                  <c:v>-5.8</c:v>
                </c:pt>
                <c:pt idx="2">
                  <c:v>3.84</c:v>
                </c:pt>
                <c:pt idx="3">
                  <c:v>-4.95</c:v>
                </c:pt>
                <c:pt idx="4">
                  <c:v>-1.56</c:v>
                </c:pt>
              </c:numCache>
            </c:numRef>
          </c:val>
          <c:smooth val="0"/>
          <c:extLst>
            <c:ext xmlns:c16="http://schemas.microsoft.com/office/drawing/2014/chart" uri="{C3380CC4-5D6E-409C-BE32-E72D297353CC}">
              <c16:uniqueId val="{00000002-3B27-4337-AC69-46D414293101}"/>
            </c:ext>
          </c:extLst>
        </c:ser>
        <c:dLbls>
          <c:showLegendKey val="0"/>
          <c:showVal val="0"/>
          <c:showCatName val="0"/>
          <c:showSerName val="0"/>
          <c:showPercent val="0"/>
          <c:showBubbleSize val="0"/>
        </c:dLbls>
        <c:marker val="1"/>
        <c:smooth val="0"/>
        <c:axId val="483631400"/>
        <c:axId val="483631792"/>
      </c:lineChart>
      <c:catAx>
        <c:axId val="483631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3631792"/>
        <c:crosses val="autoZero"/>
        <c:auto val="1"/>
        <c:lblAlgn val="ctr"/>
        <c:lblOffset val="100"/>
        <c:tickLblSkip val="1"/>
        <c:tickMarkSkip val="1"/>
        <c:noMultiLvlLbl val="0"/>
      </c:catAx>
      <c:valAx>
        <c:axId val="483631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3631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3F5-4AD5-A707-16068156752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3F5-4AD5-A707-16068156752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3F5-4AD5-A707-16068156752B}"/>
            </c:ext>
          </c:extLst>
        </c:ser>
        <c:ser>
          <c:idx val="3"/>
          <c:order val="3"/>
          <c:tx>
            <c:strRef>
              <c:f>データシート!$A$30</c:f>
              <c:strCache>
                <c:ptCount val="1"/>
                <c:pt idx="0">
                  <c:v>農業集落家庭排水処理施設特別会計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3F5-4AD5-A707-16068156752B}"/>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53F5-4AD5-A707-16068156752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c:v>
                </c:pt>
                <c:pt idx="8">
                  <c:v>#N/A</c:v>
                </c:pt>
                <c:pt idx="9">
                  <c:v>0.05</c:v>
                </c:pt>
              </c:numCache>
            </c:numRef>
          </c:val>
          <c:extLst>
            <c:ext xmlns:c16="http://schemas.microsoft.com/office/drawing/2014/chart" uri="{C3380CC4-5D6E-409C-BE32-E72D297353CC}">
              <c16:uniqueId val="{00000005-53F5-4AD5-A707-16068156752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3.03</c:v>
                </c:pt>
                <c:pt idx="2">
                  <c:v>#N/A</c:v>
                </c:pt>
                <c:pt idx="3">
                  <c:v>1.17</c:v>
                </c:pt>
                <c:pt idx="4">
                  <c:v>#N/A</c:v>
                </c:pt>
                <c:pt idx="5">
                  <c:v>1.36</c:v>
                </c:pt>
                <c:pt idx="6">
                  <c:v>#N/A</c:v>
                </c:pt>
                <c:pt idx="7">
                  <c:v>1.64</c:v>
                </c:pt>
                <c:pt idx="8">
                  <c:v>#N/A</c:v>
                </c:pt>
                <c:pt idx="9">
                  <c:v>1.85</c:v>
                </c:pt>
              </c:numCache>
            </c:numRef>
          </c:val>
          <c:extLst>
            <c:ext xmlns:c16="http://schemas.microsoft.com/office/drawing/2014/chart" uri="{C3380CC4-5D6E-409C-BE32-E72D297353CC}">
              <c16:uniqueId val="{00000006-53F5-4AD5-A707-16068156752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0.55000000000000004</c:v>
                </c:pt>
                <c:pt idx="2">
                  <c:v>#N/A</c:v>
                </c:pt>
                <c:pt idx="3">
                  <c:v>1.03</c:v>
                </c:pt>
                <c:pt idx="4">
                  <c:v>#N/A</c:v>
                </c:pt>
                <c:pt idx="5">
                  <c:v>2.35</c:v>
                </c:pt>
                <c:pt idx="6">
                  <c:v>#N/A</c:v>
                </c:pt>
                <c:pt idx="7">
                  <c:v>3.3</c:v>
                </c:pt>
                <c:pt idx="8">
                  <c:v>#N/A</c:v>
                </c:pt>
                <c:pt idx="9">
                  <c:v>2.89</c:v>
                </c:pt>
              </c:numCache>
            </c:numRef>
          </c:val>
          <c:extLst>
            <c:ext xmlns:c16="http://schemas.microsoft.com/office/drawing/2014/chart" uri="{C3380CC4-5D6E-409C-BE32-E72D297353CC}">
              <c16:uniqueId val="{00000007-53F5-4AD5-A707-16068156752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7.65</c:v>
                </c:pt>
                <c:pt idx="2">
                  <c:v>#N/A</c:v>
                </c:pt>
                <c:pt idx="3">
                  <c:v>4.2</c:v>
                </c:pt>
                <c:pt idx="4">
                  <c:v>#N/A</c:v>
                </c:pt>
                <c:pt idx="5">
                  <c:v>11.1</c:v>
                </c:pt>
                <c:pt idx="6">
                  <c:v>#N/A</c:v>
                </c:pt>
                <c:pt idx="7">
                  <c:v>6.78</c:v>
                </c:pt>
                <c:pt idx="8">
                  <c:v>#N/A</c:v>
                </c:pt>
                <c:pt idx="9">
                  <c:v>5.39</c:v>
                </c:pt>
              </c:numCache>
            </c:numRef>
          </c:val>
          <c:extLst>
            <c:ext xmlns:c16="http://schemas.microsoft.com/office/drawing/2014/chart" uri="{C3380CC4-5D6E-409C-BE32-E72D297353CC}">
              <c16:uniqueId val="{00000008-53F5-4AD5-A707-16068156752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16.32</c:v>
                </c:pt>
                <c:pt idx="2">
                  <c:v>#N/A</c:v>
                </c:pt>
                <c:pt idx="3">
                  <c:v>17.739999999999998</c:v>
                </c:pt>
                <c:pt idx="4">
                  <c:v>#N/A</c:v>
                </c:pt>
                <c:pt idx="5">
                  <c:v>17.489999999999998</c:v>
                </c:pt>
                <c:pt idx="6">
                  <c:v>#N/A</c:v>
                </c:pt>
                <c:pt idx="7">
                  <c:v>17.260000000000002</c:v>
                </c:pt>
                <c:pt idx="8">
                  <c:v>#N/A</c:v>
                </c:pt>
                <c:pt idx="9">
                  <c:v>17.559999999999999</c:v>
                </c:pt>
              </c:numCache>
            </c:numRef>
          </c:val>
          <c:extLst>
            <c:ext xmlns:c16="http://schemas.microsoft.com/office/drawing/2014/chart" uri="{C3380CC4-5D6E-409C-BE32-E72D297353CC}">
              <c16:uniqueId val="{00000009-53F5-4AD5-A707-16068156752B}"/>
            </c:ext>
          </c:extLst>
        </c:ser>
        <c:dLbls>
          <c:showLegendKey val="0"/>
          <c:showVal val="0"/>
          <c:showCatName val="0"/>
          <c:showSerName val="0"/>
          <c:showPercent val="0"/>
          <c:showBubbleSize val="0"/>
        </c:dLbls>
        <c:gapWidth val="150"/>
        <c:overlap val="100"/>
        <c:axId val="483632968"/>
        <c:axId val="483633360"/>
      </c:barChart>
      <c:catAx>
        <c:axId val="483632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3633360"/>
        <c:crosses val="autoZero"/>
        <c:auto val="1"/>
        <c:lblAlgn val="ctr"/>
        <c:lblOffset val="100"/>
        <c:tickLblSkip val="1"/>
        <c:tickMarkSkip val="1"/>
        <c:noMultiLvlLbl val="0"/>
      </c:catAx>
      <c:valAx>
        <c:axId val="483633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3632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534</c:v>
                </c:pt>
                <c:pt idx="5">
                  <c:v>535</c:v>
                </c:pt>
                <c:pt idx="8">
                  <c:v>498</c:v>
                </c:pt>
                <c:pt idx="11">
                  <c:v>491</c:v>
                </c:pt>
                <c:pt idx="14">
                  <c:v>485</c:v>
                </c:pt>
              </c:numCache>
            </c:numRef>
          </c:val>
          <c:extLst>
            <c:ext xmlns:c16="http://schemas.microsoft.com/office/drawing/2014/chart" uri="{C3380CC4-5D6E-409C-BE32-E72D297353CC}">
              <c16:uniqueId val="{00000000-69AB-47C6-848A-D36DAD375FB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9AB-47C6-848A-D36DAD375FB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26</c:v>
                </c:pt>
                <c:pt idx="3">
                  <c:v>26</c:v>
                </c:pt>
                <c:pt idx="6">
                  <c:v>26</c:v>
                </c:pt>
                <c:pt idx="9">
                  <c:v>26</c:v>
                </c:pt>
                <c:pt idx="12">
                  <c:v>26</c:v>
                </c:pt>
              </c:numCache>
            </c:numRef>
          </c:val>
          <c:extLst>
            <c:ext xmlns:c16="http://schemas.microsoft.com/office/drawing/2014/chart" uri="{C3380CC4-5D6E-409C-BE32-E72D297353CC}">
              <c16:uniqueId val="{00000002-69AB-47C6-848A-D36DAD375FB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66</c:v>
                </c:pt>
                <c:pt idx="3">
                  <c:v>63</c:v>
                </c:pt>
                <c:pt idx="6">
                  <c:v>56</c:v>
                </c:pt>
                <c:pt idx="9">
                  <c:v>70</c:v>
                </c:pt>
                <c:pt idx="12">
                  <c:v>69</c:v>
                </c:pt>
              </c:numCache>
            </c:numRef>
          </c:val>
          <c:extLst>
            <c:ext xmlns:c16="http://schemas.microsoft.com/office/drawing/2014/chart" uri="{C3380CC4-5D6E-409C-BE32-E72D297353CC}">
              <c16:uniqueId val="{00000003-69AB-47C6-848A-D36DAD375FB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12</c:v>
                </c:pt>
                <c:pt idx="3">
                  <c:v>11</c:v>
                </c:pt>
                <c:pt idx="6">
                  <c:v>12</c:v>
                </c:pt>
                <c:pt idx="9">
                  <c:v>12</c:v>
                </c:pt>
                <c:pt idx="12">
                  <c:v>13</c:v>
                </c:pt>
              </c:numCache>
            </c:numRef>
          </c:val>
          <c:extLst>
            <c:ext xmlns:c16="http://schemas.microsoft.com/office/drawing/2014/chart" uri="{C3380CC4-5D6E-409C-BE32-E72D297353CC}">
              <c16:uniqueId val="{00000004-69AB-47C6-848A-D36DAD375FB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9AB-47C6-848A-D36DAD375FB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9AB-47C6-848A-D36DAD375FB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655</c:v>
                </c:pt>
                <c:pt idx="3">
                  <c:v>625</c:v>
                </c:pt>
                <c:pt idx="6">
                  <c:v>545</c:v>
                </c:pt>
                <c:pt idx="9">
                  <c:v>485</c:v>
                </c:pt>
                <c:pt idx="12">
                  <c:v>475</c:v>
                </c:pt>
              </c:numCache>
            </c:numRef>
          </c:val>
          <c:extLst>
            <c:ext xmlns:c16="http://schemas.microsoft.com/office/drawing/2014/chart" uri="{C3380CC4-5D6E-409C-BE32-E72D297353CC}">
              <c16:uniqueId val="{00000007-69AB-47C6-848A-D36DAD375FB0}"/>
            </c:ext>
          </c:extLst>
        </c:ser>
        <c:dLbls>
          <c:showLegendKey val="0"/>
          <c:showVal val="0"/>
          <c:showCatName val="0"/>
          <c:showSerName val="0"/>
          <c:showPercent val="0"/>
          <c:showBubbleSize val="0"/>
        </c:dLbls>
        <c:gapWidth val="100"/>
        <c:overlap val="100"/>
        <c:axId val="483634144"/>
        <c:axId val="501803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225</c:v>
                </c:pt>
                <c:pt idx="2">
                  <c:v>#N/A</c:v>
                </c:pt>
                <c:pt idx="3">
                  <c:v>#N/A</c:v>
                </c:pt>
                <c:pt idx="4">
                  <c:v>190</c:v>
                </c:pt>
                <c:pt idx="5">
                  <c:v>#N/A</c:v>
                </c:pt>
                <c:pt idx="6">
                  <c:v>#N/A</c:v>
                </c:pt>
                <c:pt idx="7">
                  <c:v>141</c:v>
                </c:pt>
                <c:pt idx="8">
                  <c:v>#N/A</c:v>
                </c:pt>
                <c:pt idx="9">
                  <c:v>#N/A</c:v>
                </c:pt>
                <c:pt idx="10">
                  <c:v>102</c:v>
                </c:pt>
                <c:pt idx="11">
                  <c:v>#N/A</c:v>
                </c:pt>
                <c:pt idx="12">
                  <c:v>#N/A</c:v>
                </c:pt>
                <c:pt idx="13">
                  <c:v>98</c:v>
                </c:pt>
                <c:pt idx="14">
                  <c:v>#N/A</c:v>
                </c:pt>
              </c:numCache>
            </c:numRef>
          </c:val>
          <c:smooth val="0"/>
          <c:extLst>
            <c:ext xmlns:c16="http://schemas.microsoft.com/office/drawing/2014/chart" uri="{C3380CC4-5D6E-409C-BE32-E72D297353CC}">
              <c16:uniqueId val="{00000008-69AB-47C6-848A-D36DAD375FB0}"/>
            </c:ext>
          </c:extLst>
        </c:ser>
        <c:dLbls>
          <c:showLegendKey val="0"/>
          <c:showVal val="0"/>
          <c:showCatName val="0"/>
          <c:showSerName val="0"/>
          <c:showPercent val="0"/>
          <c:showBubbleSize val="0"/>
        </c:dLbls>
        <c:marker val="1"/>
        <c:smooth val="0"/>
        <c:axId val="483634144"/>
        <c:axId val="501803848"/>
      </c:lineChart>
      <c:catAx>
        <c:axId val="483634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1803848"/>
        <c:crosses val="autoZero"/>
        <c:auto val="1"/>
        <c:lblAlgn val="ctr"/>
        <c:lblOffset val="100"/>
        <c:tickLblSkip val="1"/>
        <c:tickMarkSkip val="1"/>
        <c:noMultiLvlLbl val="0"/>
      </c:catAx>
      <c:valAx>
        <c:axId val="501803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3634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5514</c:v>
                </c:pt>
                <c:pt idx="5">
                  <c:v>5514</c:v>
                </c:pt>
                <c:pt idx="8">
                  <c:v>5534</c:v>
                </c:pt>
                <c:pt idx="11">
                  <c:v>5433</c:v>
                </c:pt>
                <c:pt idx="14">
                  <c:v>5471</c:v>
                </c:pt>
              </c:numCache>
            </c:numRef>
          </c:val>
          <c:extLst>
            <c:ext xmlns:c16="http://schemas.microsoft.com/office/drawing/2014/chart" uri="{C3380CC4-5D6E-409C-BE32-E72D297353CC}">
              <c16:uniqueId val="{00000000-AF69-4BFB-A222-7703EBE312A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35</c:v>
                </c:pt>
                <c:pt idx="5">
                  <c:v>35</c:v>
                </c:pt>
                <c:pt idx="8">
                  <c:v>24</c:v>
                </c:pt>
                <c:pt idx="11">
                  <c:v>23</c:v>
                </c:pt>
                <c:pt idx="14">
                  <c:v>265</c:v>
                </c:pt>
              </c:numCache>
            </c:numRef>
          </c:val>
          <c:extLst>
            <c:ext xmlns:c16="http://schemas.microsoft.com/office/drawing/2014/chart" uri="{C3380CC4-5D6E-409C-BE32-E72D297353CC}">
              <c16:uniqueId val="{00000001-AF69-4BFB-A222-7703EBE312A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2066</c:v>
                </c:pt>
                <c:pt idx="5">
                  <c:v>2055</c:v>
                </c:pt>
                <c:pt idx="8">
                  <c:v>2010</c:v>
                </c:pt>
                <c:pt idx="11">
                  <c:v>2164</c:v>
                </c:pt>
                <c:pt idx="14">
                  <c:v>2146</c:v>
                </c:pt>
              </c:numCache>
            </c:numRef>
          </c:val>
          <c:extLst>
            <c:ext xmlns:c16="http://schemas.microsoft.com/office/drawing/2014/chart" uri="{C3380CC4-5D6E-409C-BE32-E72D297353CC}">
              <c16:uniqueId val="{00000002-AF69-4BFB-A222-7703EBE312A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F69-4BFB-A222-7703EBE312A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F69-4BFB-A222-7703EBE312A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69-4BFB-A222-7703EBE312A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1677</c:v>
                </c:pt>
                <c:pt idx="3">
                  <c:v>1592</c:v>
                </c:pt>
                <c:pt idx="6">
                  <c:v>1721</c:v>
                </c:pt>
                <c:pt idx="9">
                  <c:v>1837</c:v>
                </c:pt>
                <c:pt idx="12">
                  <c:v>1670</c:v>
                </c:pt>
              </c:numCache>
            </c:numRef>
          </c:val>
          <c:extLst>
            <c:ext xmlns:c16="http://schemas.microsoft.com/office/drawing/2014/chart" uri="{C3380CC4-5D6E-409C-BE32-E72D297353CC}">
              <c16:uniqueId val="{00000006-AF69-4BFB-A222-7703EBE312A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529</c:v>
                </c:pt>
                <c:pt idx="3">
                  <c:v>463</c:v>
                </c:pt>
                <c:pt idx="6">
                  <c:v>408</c:v>
                </c:pt>
                <c:pt idx="9">
                  <c:v>338</c:v>
                </c:pt>
                <c:pt idx="12">
                  <c:v>387</c:v>
                </c:pt>
              </c:numCache>
            </c:numRef>
          </c:val>
          <c:extLst>
            <c:ext xmlns:c16="http://schemas.microsoft.com/office/drawing/2014/chart" uri="{C3380CC4-5D6E-409C-BE32-E72D297353CC}">
              <c16:uniqueId val="{00000007-AF69-4BFB-A222-7703EBE312A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98</c:v>
                </c:pt>
                <c:pt idx="3">
                  <c:v>102</c:v>
                </c:pt>
                <c:pt idx="6">
                  <c:v>100</c:v>
                </c:pt>
                <c:pt idx="9">
                  <c:v>92</c:v>
                </c:pt>
                <c:pt idx="12">
                  <c:v>81</c:v>
                </c:pt>
              </c:numCache>
            </c:numRef>
          </c:val>
          <c:extLst>
            <c:ext xmlns:c16="http://schemas.microsoft.com/office/drawing/2014/chart" uri="{C3380CC4-5D6E-409C-BE32-E72D297353CC}">
              <c16:uniqueId val="{00000008-AF69-4BFB-A222-7703EBE312A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103</c:v>
                </c:pt>
                <c:pt idx="3">
                  <c:v>77</c:v>
                </c:pt>
                <c:pt idx="6">
                  <c:v>52</c:v>
                </c:pt>
                <c:pt idx="9">
                  <c:v>26</c:v>
                </c:pt>
                <c:pt idx="12">
                  <c:v>0</c:v>
                </c:pt>
              </c:numCache>
            </c:numRef>
          </c:val>
          <c:extLst>
            <c:ext xmlns:c16="http://schemas.microsoft.com/office/drawing/2014/chart" uri="{C3380CC4-5D6E-409C-BE32-E72D297353CC}">
              <c16:uniqueId val="{00000009-AF69-4BFB-A222-7703EBE312A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5641</c:v>
                </c:pt>
                <c:pt idx="3">
                  <c:v>5664</c:v>
                </c:pt>
                <c:pt idx="6">
                  <c:v>5604</c:v>
                </c:pt>
                <c:pt idx="9">
                  <c:v>5595</c:v>
                </c:pt>
                <c:pt idx="12">
                  <c:v>5858</c:v>
                </c:pt>
              </c:numCache>
            </c:numRef>
          </c:val>
          <c:extLst>
            <c:ext xmlns:c16="http://schemas.microsoft.com/office/drawing/2014/chart" uri="{C3380CC4-5D6E-409C-BE32-E72D297353CC}">
              <c16:uniqueId val="{0000000A-AF69-4BFB-A222-7703EBE312A3}"/>
            </c:ext>
          </c:extLst>
        </c:ser>
        <c:dLbls>
          <c:showLegendKey val="0"/>
          <c:showVal val="0"/>
          <c:showCatName val="0"/>
          <c:showSerName val="0"/>
          <c:showPercent val="0"/>
          <c:showBubbleSize val="0"/>
        </c:dLbls>
        <c:gapWidth val="100"/>
        <c:overlap val="100"/>
        <c:axId val="483632576"/>
        <c:axId val="501804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433</c:v>
                </c:pt>
                <c:pt idx="2">
                  <c:v>#N/A</c:v>
                </c:pt>
                <c:pt idx="3">
                  <c:v>#N/A</c:v>
                </c:pt>
                <c:pt idx="4">
                  <c:v>293</c:v>
                </c:pt>
                <c:pt idx="5">
                  <c:v>#N/A</c:v>
                </c:pt>
                <c:pt idx="6">
                  <c:v>#N/A</c:v>
                </c:pt>
                <c:pt idx="7">
                  <c:v>318</c:v>
                </c:pt>
                <c:pt idx="8">
                  <c:v>#N/A</c:v>
                </c:pt>
                <c:pt idx="9">
                  <c:v>#N/A</c:v>
                </c:pt>
                <c:pt idx="10">
                  <c:v>268</c:v>
                </c:pt>
                <c:pt idx="11">
                  <c:v>#N/A</c:v>
                </c:pt>
                <c:pt idx="12">
                  <c:v>#N/A</c:v>
                </c:pt>
                <c:pt idx="13">
                  <c:v>115</c:v>
                </c:pt>
                <c:pt idx="14">
                  <c:v>#N/A</c:v>
                </c:pt>
              </c:numCache>
            </c:numRef>
          </c:val>
          <c:smooth val="0"/>
          <c:extLst>
            <c:ext xmlns:c16="http://schemas.microsoft.com/office/drawing/2014/chart" uri="{C3380CC4-5D6E-409C-BE32-E72D297353CC}">
              <c16:uniqueId val="{0000000B-AF69-4BFB-A222-7703EBE312A3}"/>
            </c:ext>
          </c:extLst>
        </c:ser>
        <c:dLbls>
          <c:showLegendKey val="0"/>
          <c:showVal val="0"/>
          <c:showCatName val="0"/>
          <c:showSerName val="0"/>
          <c:showPercent val="0"/>
          <c:showBubbleSize val="0"/>
        </c:dLbls>
        <c:marker val="1"/>
        <c:smooth val="0"/>
        <c:axId val="483632576"/>
        <c:axId val="501804240"/>
      </c:lineChart>
      <c:catAx>
        <c:axId val="483632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1804240"/>
        <c:crosses val="autoZero"/>
        <c:auto val="1"/>
        <c:lblAlgn val="ctr"/>
        <c:lblOffset val="100"/>
        <c:tickLblSkip val="1"/>
        <c:tickMarkSkip val="1"/>
        <c:noMultiLvlLbl val="0"/>
      </c:catAx>
      <c:valAx>
        <c:axId val="501804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3632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933</c:v>
                </c:pt>
                <c:pt idx="1">
                  <c:v>902</c:v>
                </c:pt>
                <c:pt idx="2">
                  <c:v>902</c:v>
                </c:pt>
              </c:numCache>
            </c:numRef>
          </c:val>
          <c:extLst>
            <c:ext xmlns:c16="http://schemas.microsoft.com/office/drawing/2014/chart" uri="{C3380CC4-5D6E-409C-BE32-E72D297353CC}">
              <c16:uniqueId val="{00000000-E815-4E06-9F34-27DB429B1DD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107</c:v>
                </c:pt>
                <c:pt idx="1">
                  <c:v>107</c:v>
                </c:pt>
                <c:pt idx="2">
                  <c:v>107</c:v>
                </c:pt>
              </c:numCache>
            </c:numRef>
          </c:val>
          <c:extLst>
            <c:ext xmlns:c16="http://schemas.microsoft.com/office/drawing/2014/chart" uri="{C3380CC4-5D6E-409C-BE32-E72D297353CC}">
              <c16:uniqueId val="{00000001-E815-4E06-9F34-27DB429B1DD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782</c:v>
                </c:pt>
                <c:pt idx="1">
                  <c:v>941</c:v>
                </c:pt>
                <c:pt idx="2">
                  <c:v>923</c:v>
                </c:pt>
              </c:numCache>
            </c:numRef>
          </c:val>
          <c:extLst>
            <c:ext xmlns:c16="http://schemas.microsoft.com/office/drawing/2014/chart" uri="{C3380CC4-5D6E-409C-BE32-E72D297353CC}">
              <c16:uniqueId val="{00000002-E815-4E06-9F34-27DB429B1DDF}"/>
            </c:ext>
          </c:extLst>
        </c:ser>
        <c:dLbls>
          <c:showLegendKey val="0"/>
          <c:showVal val="0"/>
          <c:showCatName val="0"/>
          <c:showSerName val="0"/>
          <c:showPercent val="0"/>
          <c:showBubbleSize val="0"/>
        </c:dLbls>
        <c:gapWidth val="120"/>
        <c:overlap val="100"/>
        <c:axId val="483630616"/>
        <c:axId val="501805024"/>
      </c:barChart>
      <c:catAx>
        <c:axId val="483630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1805024"/>
        <c:crosses val="autoZero"/>
        <c:auto val="1"/>
        <c:lblAlgn val="ctr"/>
        <c:lblOffset val="100"/>
        <c:tickLblSkip val="1"/>
        <c:tickMarkSkip val="1"/>
        <c:noMultiLvlLbl val="0"/>
      </c:catAx>
      <c:valAx>
        <c:axId val="5018050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3630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{5B8FB245-3074-4F58-8BC9-D5800C62ED9F}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D30-4CED-9DDF-A9556746E10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{CC414F3B-B4F0-4848-A021-96ED314260C7}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D30-4CED-9DDF-A9556746E10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{E105D833-5D72-4137-8E64-211DF0920560}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D30-4CED-9DDF-A9556746E10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{6F6D5204-5902-44BB-A228-A19420034243}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D30-4CED-9DDF-A9556746E10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{85ED5B3C-D505-4CB8-9B91-5B2045F36A5E}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D30-4CED-9DDF-A9556746E10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{8D878B0F-E0EE-44E2-80E7-8999CA9BA575}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D30-4CED-9DDF-A9556746E10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{066CA243-1D7A-4144-A82A-705648AA592C}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D30-4CED-9DDF-A9556746E107}"/>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{E13F1FF5-DFDC-41A4-B676-F29BEC18E067}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D30-4CED-9DDF-A9556746E10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{CF43DB97-C90E-44E5-96A2-A6E36C9AA12B}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D30-4CED-9DDF-A9556746E1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59.6</c:v>
                </c:pt>
              </c:numCache>
            </c:numRef>
          </c:xVal>
          <c:yVal>
            <c:numRef>
              <c:f>公会計指標分析・財政指標組合せ分析表!$BP$51:$DC$51</c:f>
              <c:numCache>
                <c:formatCode>#,##0.0;"▲ "#,##0.0</c:formatCode>
                <c:ptCount val="40"/>
                <c:pt idx="24">
                  <c:v>5.8</c:v>
                </c:pt>
              </c:numCache>
            </c:numRef>
          </c:yVal>
          <c:smooth val="0"/>
          <c:extLst>
            <c:ext xmlns:c16="http://schemas.microsoft.com/office/drawing/2014/chart" uri="{C3380CC4-5D6E-409C-BE32-E72D297353CC}">
              <c16:uniqueId val="{00000009-ED30-4CED-9DDF-A9556746E10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{9856DC52-3B9D-4A03-8B02-A534006C54A2}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D30-4CED-9DDF-A9556746E10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{B19C0FC1-5E80-4FF3-BAB4-52DB1A47B85E}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D30-4CED-9DDF-A9556746E10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{C84E16B0-AE9F-432F-B7B3-5DBDAF976EE3}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D30-4CED-9DDF-A9556746E10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{3C3F85BE-DBA2-417C-B635-5D1BEFA79292}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D30-4CED-9DDF-A9556746E10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{E1044123-63C8-4C68-BCAC-67C575EA9323}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D30-4CED-9DDF-A9556746E10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{CEF488C5-7042-43E5-A8B4-38D4961039F3}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D30-4CED-9DDF-A9556746E10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{76A1E1E1-A6AC-4945-9107-CF481C1811CC}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D30-4CED-9DDF-A9556746E107}"/>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{DC4B02F9-3C5D-4A7F-AA4C-D7A667C9D3B1}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D30-4CED-9DDF-A9556746E10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{43BB476D-AC99-49E5-A41A-A72E0A792352}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D30-4CED-9DDF-A9556746E1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56.1</c:v>
                </c:pt>
              </c:numCache>
            </c:numRef>
          </c:xVal>
          <c:yVal>
            <c:numRef>
              <c:f>公会計指標分析・財政指標組合せ分析表!$BP$55:$DC$55</c:f>
              <c:numCache>
                <c:formatCode>#,##0.0;"▲ "#,##0.0</c:formatCode>
                <c:ptCount val="40"/>
                <c:pt idx="24">
                  <c:v>21</c:v>
                </c:pt>
              </c:numCache>
            </c:numRef>
          </c:yVal>
          <c:smooth val="0"/>
          <c:extLst>
            <c:ext xmlns:c16="http://schemas.microsoft.com/office/drawing/2014/chart" uri="{C3380CC4-5D6E-409C-BE32-E72D297353CC}">
              <c16:uniqueId val="{00000013-ED30-4CED-9DDF-A9556746E107}"/>
            </c:ext>
          </c:extLst>
        </c:ser>
        <c:dLbls>
          <c:showLegendKey val="0"/>
          <c:showVal val="1"/>
          <c:showCatName val="0"/>
          <c:showSerName val="0"/>
          <c:showPercent val="0"/>
          <c:showBubbleSize val="0"/>
        </c:dLbls>
        <c:axId val="515084952"/>
        <c:axId val="515085344"/>
      </c:scatterChart>
      <c:valAx>
        <c:axId val="515084952"/>
        <c:scaling>
          <c:orientation val="minMax"/>
          <c:max val="59.9"/>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5085344"/>
        <c:crosses val="autoZero"/>
        <c:crossBetween val="midCat"/>
      </c:valAx>
      <c:valAx>
        <c:axId val="515085344"/>
        <c:scaling>
          <c:orientation val="minMax"/>
          <c:max val="24"/>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50849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{5939C5C2-4046-444B-81B6-34159816A299}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E4D-46EB-8E0A-2A1CB1BB44D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{C97BA75B-B3F8-41C1-BFBE-13ED47B40F89}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E4D-46EB-8E0A-2A1CB1BB44D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{756544E3-6A9E-4B21-9E00-1E610A8D1A68}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E4D-46EB-8E0A-2A1CB1BB44D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{D75ED77A-C696-4F21-8433-0067C0B58B06}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E4D-46EB-8E0A-2A1CB1BB44D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{73057830-F957-44F2-87A3-14E9221E5CC9}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E4D-46EB-8E0A-2A1CB1BB44DC}"/>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{390B8E08-1BB0-4569-8C12-AF1834DAD9AA}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E4D-46EB-8E0A-2A1CB1BB44DC}"/>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{B678A6AD-2594-4E85-ACCC-DC60E90EC1FC}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E4D-46EB-8E0A-2A1CB1BB44DC}"/>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{50A49691-FC75-4520-9269-43A147B30246}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E4D-46EB-8E0A-2A1CB1BB44DC}"/>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{2FB7ABBF-BB77-4819-B5B2-1D6E0DE31D63}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E4D-46EB-8E0A-2A1CB1BB44D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4.8</c:v>
                </c:pt>
                <c:pt idx="16">
                  <c:v>4</c:v>
                </c:pt>
                <c:pt idx="24">
                  <c:v>3.1</c:v>
                </c:pt>
                <c:pt idx="32">
                  <c:v>2.4</c:v>
                </c:pt>
              </c:numCache>
            </c:numRef>
          </c:xVal>
          <c:yVal>
            <c:numRef>
              <c:f>公会計指標分析・財政指標組合せ分析表!$BP$73:$DC$73</c:f>
              <c:numCache>
                <c:formatCode>#,##0.0;"▲ "#,##0.0</c:formatCode>
                <c:ptCount val="40"/>
                <c:pt idx="0">
                  <c:v>9.4</c:v>
                </c:pt>
                <c:pt idx="8">
                  <c:v>6.5</c:v>
                </c:pt>
                <c:pt idx="16">
                  <c:v>6.8</c:v>
                </c:pt>
                <c:pt idx="24">
                  <c:v>5.8</c:v>
                </c:pt>
                <c:pt idx="32">
                  <c:v>2.5</c:v>
                </c:pt>
              </c:numCache>
            </c:numRef>
          </c:yVal>
          <c:smooth val="0"/>
          <c:extLst>
            <c:ext xmlns:c16="http://schemas.microsoft.com/office/drawing/2014/chart" uri="{C3380CC4-5D6E-409C-BE32-E72D297353CC}">
              <c16:uniqueId val="{00000009-2E4D-46EB-8E0A-2A1CB1BB44D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{BD856AAE-7922-4487-8EC4-D622445A157C}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E4D-46EB-8E0A-2A1CB1BB44D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{B36EB8BB-D63A-457A-91C0-BC0D05F7DE00}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E4D-46EB-8E0A-2A1CB1BB44D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{50473EAD-B6C3-4FE3-9D2D-9D7CCEA627B7}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E4D-46EB-8E0A-2A1CB1BB44D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{7A7005A3-07C5-4F0B-8766-307EDFDFC2FD}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E4D-46EB-8E0A-2A1CB1BB44D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{9EC6FCA4-2142-4D4C-89D5-E50FFF488277}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E4D-46EB-8E0A-2A1CB1BB44DC}"/>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{EED19975-7734-4E66-A71B-D4CCE125D47B}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E4D-46EB-8E0A-2A1CB1BB44DC}"/>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{B046520F-7600-4E94-A9B0-270B9D68E32D}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E4D-46EB-8E0A-2A1CB1BB44DC}"/>
                </c:ext>
              </c:extLst>
            </c:dLbl>
            <c:dLbl>
              <c:idx val="24"/>
              <c:layout>
                <c:manualLayout>
                  <c:x val="-4.5160355153971272E-2"/>
                  <c:y val="-6.9350479174358368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{FEAD52D0-6778-4C72-BAF3-7149082846E5}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E4D-46EB-8E0A-2A1CB1BB44DC}"/>
                </c:ext>
              </c:extLst>
            </c:dLbl>
            <c:dLbl>
              <c:idx val="32"/>
              <c:layout>
                <c:manualLayout>
                  <c:x val="-1.8235628084250128E-2"/>
                  <c:y val="-5.5482815001229528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{A1565646-035B-4825-92D0-679D0FB89118}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E4D-46EB-8E0A-2A1CB1BB44D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c:ext xmlns:c16="http://schemas.microsoft.com/office/drawing/2014/chart" uri="{C3380CC4-5D6E-409C-BE32-E72D297353CC}">
              <c16:uniqueId val="{00000013-2E4D-46EB-8E0A-2A1CB1BB44DC}"/>
            </c:ext>
          </c:extLst>
        </c:ser>
        <c:dLbls>
          <c:showLegendKey val="0"/>
          <c:showVal val="1"/>
          <c:showCatName val="0"/>
          <c:showSerName val="0"/>
          <c:showPercent val="0"/>
          <c:showBubbleSize val="0"/>
        </c:dLbls>
        <c:axId val="480206240"/>
        <c:axId val="480205848"/>
      </c:scatterChart>
      <c:valAx>
        <c:axId val="480206240"/>
        <c:scaling>
          <c:orientation val="minMax"/>
          <c:max val="9.1"/>
          <c:min val="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0205848"/>
        <c:crosses val="autoZero"/>
        <c:crossBetween val="midCat"/>
      </c:valAx>
      <c:valAx>
        <c:axId val="480205848"/>
        <c:scaling>
          <c:orientation val="minMax"/>
          <c:max val="2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020624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22,310
22,048
46.20
8,508,090
8,206,025
268,131
4,967,721
5,858,210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全国平均は上回っており類似団体順位も中位から上位の間に位置するが、県内平均は大きく下回っている。</a:t>
          </a:r>
          <a:endParaRPr lang="ja-JP" altLang="ja-JP" sz="1400">
            <a:effectLst/>
          </a:endParaRPr>
        </a:p>
        <a:p>
          <a:r>
            <a:rPr kumimoji="1" lang="ja-JP" altLang="ja-JP" sz="1100">
              <a:solidFill>
                <a:schemeClr val="dk1"/>
              </a:solidFill>
              <a:effectLst/>
              <a:latin typeface="+mn-lt"/>
              <a:ea typeface="+mn-ea"/>
              <a:cs typeface="+mn-cs"/>
            </a:rPr>
            <a:t>人口減少や地価の下落が止まらない中、</a:t>
          </a:r>
          <a:r>
            <a:rPr kumimoji="1" lang="ja-JP" altLang="en-US" sz="1100">
              <a:solidFill>
                <a:schemeClr val="dk1"/>
              </a:solidFill>
              <a:effectLst/>
              <a:latin typeface="+mn-lt"/>
              <a:ea typeface="+mn-ea"/>
              <a:cs typeface="+mn-cs"/>
            </a:rPr>
            <a:t>個人</a:t>
          </a:r>
          <a:r>
            <a:rPr kumimoji="1" lang="ja-JP" altLang="ja-JP" sz="1100">
              <a:solidFill>
                <a:schemeClr val="dk1"/>
              </a:solidFill>
              <a:effectLst/>
              <a:latin typeface="+mn-lt"/>
              <a:ea typeface="+mn-ea"/>
              <a:cs typeface="+mn-cs"/>
            </a:rPr>
            <a:t>町民税が減収（前年比</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．２％減）となっており、それにより財政力指数が悪化する傾向にある。</a:t>
          </a:r>
          <a:endParaRPr lang="ja-JP" altLang="ja-JP" sz="1400">
            <a:effectLst/>
          </a:endParaRPr>
        </a:p>
        <a:p>
          <a:r>
            <a:rPr kumimoji="1" lang="ja-JP" altLang="ja-JP" sz="1100">
              <a:solidFill>
                <a:schemeClr val="dk1"/>
              </a:solidFill>
              <a:effectLst/>
              <a:latin typeface="+mn-lt"/>
              <a:ea typeface="+mn-ea"/>
              <a:cs typeface="+mn-cs"/>
            </a:rPr>
            <a:t>歳出の見直しを厳しく実施するとともに</a:t>
          </a:r>
          <a:r>
            <a:rPr kumimoji="1" lang="ja-JP" altLang="en-US" sz="1100">
              <a:solidFill>
                <a:schemeClr val="dk1"/>
              </a:solidFill>
              <a:effectLst/>
              <a:latin typeface="+mn-lt"/>
              <a:ea typeface="+mn-ea"/>
              <a:cs typeface="+mn-cs"/>
            </a:rPr>
            <a:t>企業誘致を行い、法人町民税に</a:t>
          </a:r>
          <a:r>
            <a:rPr kumimoji="1" lang="ja-JP" altLang="ja-JP" sz="1100">
              <a:solidFill>
                <a:schemeClr val="dk1"/>
              </a:solidFill>
              <a:effectLst/>
              <a:latin typeface="+mn-lt"/>
              <a:ea typeface="+mn-ea"/>
              <a:cs typeface="+mn-cs"/>
            </a:rPr>
            <a:t>ついても</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０％以上の増加を目指し歳入確保に努める。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11995</xdr:rowOff>
    </xdr:from>
    <xdr:to>
      <xdr:col>23</xdr:col>
      <xdr:colOff>133350</xdr:colOff>
      <xdr:row>42</xdr:row>
      <xdr:rowOff>25400</xdr:rowOff>
    </xdr:to>
    <xdr:cxnSp macro="">
      <xdr:nvCxnSpPr>
        <xdr:cNvPr id="69" name="直線コネクタ 68"/>
        <xdr:cNvCxnSpPr/>
      </xdr:nvCxnSpPr>
      <xdr:spPr>
        <a:xfrm>
          <a:off x="4114800" y="72128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11995</xdr:rowOff>
    </xdr:from>
    <xdr:to>
      <xdr:col>19</xdr:col>
      <xdr:colOff>133350</xdr:colOff>
      <xdr:row>42</xdr:row>
      <xdr:rowOff>38805</xdr:rowOff>
    </xdr:to>
    <xdr:cxnSp macro="">
      <xdr:nvCxnSpPr>
        <xdr:cNvPr id="72" name="直線コネクタ 71"/>
        <xdr:cNvCxnSpPr/>
      </xdr:nvCxnSpPr>
      <xdr:spPr>
        <a:xfrm flipV="1">
          <a:off x="3225800" y="72128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4" name="テキスト ボックス 73"/>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38805</xdr:rowOff>
    </xdr:from>
    <xdr:to>
      <xdr:col>15</xdr:col>
      <xdr:colOff>82550</xdr:colOff>
      <xdr:row>42</xdr:row>
      <xdr:rowOff>52211</xdr:rowOff>
    </xdr:to>
    <xdr:cxnSp macro="">
      <xdr:nvCxnSpPr>
        <xdr:cNvPr id="75" name="直線コネクタ 74"/>
        <xdr:cNvCxnSpPr/>
      </xdr:nvCxnSpPr>
      <xdr:spPr>
        <a:xfrm flipV="1">
          <a:off x="2336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52211</xdr:rowOff>
    </xdr:from>
    <xdr:to>
      <xdr:col>11</xdr:col>
      <xdr:colOff>31750</xdr:colOff>
      <xdr:row>42</xdr:row>
      <xdr:rowOff>52211</xdr:rowOff>
    </xdr:to>
    <xdr:cxnSp macro="">
      <xdr:nvCxnSpPr>
        <xdr:cNvPr id="78" name="直線コネクタ 77"/>
        <xdr:cNvCxnSpPr/>
      </xdr:nvCxnSpPr>
      <xdr:spPr>
        <a:xfrm>
          <a:off x="1447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89"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132645</xdr:rowOff>
    </xdr:from>
    <xdr:to>
      <xdr:col>19</xdr:col>
      <xdr:colOff>184150</xdr:colOff>
      <xdr:row>42</xdr:row>
      <xdr:rowOff>62795</xdr:rowOff>
    </xdr:to>
    <xdr:sp macro="" textlink="">
      <xdr:nvSpPr>
        <xdr:cNvPr id="90" name="楕円 89"/>
        <xdr:cNvSpPr/>
      </xdr:nvSpPr>
      <xdr:spPr>
        <a:xfrm>
          <a:off x="4064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91" name="テキスト ボックス 90"/>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159455</xdr:rowOff>
    </xdr:from>
    <xdr:to>
      <xdr:col>15</xdr:col>
      <xdr:colOff>133350</xdr:colOff>
      <xdr:row>42</xdr:row>
      <xdr:rowOff>89605</xdr:rowOff>
    </xdr:to>
    <xdr:sp macro="" textlink="">
      <xdr:nvSpPr>
        <xdr:cNvPr id="92" name="楕円 91"/>
        <xdr:cNvSpPr/>
      </xdr:nvSpPr>
      <xdr:spPr>
        <a:xfrm>
          <a:off x="3175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99782</xdr:rowOff>
    </xdr:from>
    <xdr:ext cx="762000" cy="259045"/>
    <xdr:sp macro="" textlink="">
      <xdr:nvSpPr>
        <xdr:cNvPr id="93" name="テキスト ボックス 92"/>
        <xdr:cNvSpPr txBox="1"/>
      </xdr:nvSpPr>
      <xdr:spPr>
        <a:xfrm>
          <a:off x="2844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1411</xdr:rowOff>
    </xdr:from>
    <xdr:to>
      <xdr:col>11</xdr:col>
      <xdr:colOff>82550</xdr:colOff>
      <xdr:row>42</xdr:row>
      <xdr:rowOff>103011</xdr:rowOff>
    </xdr:to>
    <xdr:sp macro="" textlink="">
      <xdr:nvSpPr>
        <xdr:cNvPr id="94" name="楕円 93"/>
        <xdr:cNvSpPr/>
      </xdr:nvSpPr>
      <xdr:spPr>
        <a:xfrm>
          <a:off x="2286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113188</xdr:rowOff>
    </xdr:from>
    <xdr:ext cx="762000" cy="259045"/>
    <xdr:sp macro="" textlink="">
      <xdr:nvSpPr>
        <xdr:cNvPr id="95" name="テキスト ボックス 94"/>
        <xdr:cNvSpPr txBox="1"/>
      </xdr:nvSpPr>
      <xdr:spPr>
        <a:xfrm>
          <a:off x="1955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96" name="楕円 95"/>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113188</xdr:rowOff>
    </xdr:from>
    <xdr:ext cx="762000" cy="259045"/>
    <xdr:sp macro="" textlink="">
      <xdr:nvSpPr>
        <xdr:cNvPr id="97" name="テキスト ボックス 96"/>
        <xdr:cNvSpPr txBox="1"/>
      </xdr:nvSpPr>
      <xdr:spPr>
        <a:xfrm>
          <a:off x="1066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内</a:t>
          </a:r>
          <a:r>
            <a:rPr lang="ja-JP" altLang="ja-JP" sz="1100" b="0" i="0" baseline="0">
              <a:solidFill>
                <a:schemeClr val="dk1"/>
              </a:solidFill>
              <a:effectLst/>
              <a:latin typeface="+mn-lt"/>
              <a:ea typeface="+mn-ea"/>
              <a:cs typeface="+mn-cs"/>
            </a:rPr>
            <a:t>平均</a:t>
          </a:r>
          <a:r>
            <a:rPr lang="ja-JP" altLang="en-US" sz="1100" b="0" i="0" baseline="0">
              <a:solidFill>
                <a:schemeClr val="dk1"/>
              </a:solidFill>
              <a:effectLst/>
              <a:latin typeface="+mn-lt"/>
              <a:ea typeface="+mn-ea"/>
              <a:cs typeface="+mn-cs"/>
            </a:rPr>
            <a:t>値</a:t>
          </a:r>
          <a:r>
            <a:rPr lang="ja-JP" altLang="ja-JP" sz="1100" b="0" i="0" baseline="0">
              <a:solidFill>
                <a:schemeClr val="dk1"/>
              </a:solidFill>
              <a:effectLst/>
              <a:latin typeface="+mn-lt"/>
              <a:ea typeface="+mn-ea"/>
              <a:cs typeface="+mn-cs"/>
            </a:rPr>
            <a:t>、愛知県平均ともに下回っている。</a:t>
          </a:r>
          <a:endParaRPr lang="ja-JP" altLang="ja-JP" sz="1400">
            <a:effectLst/>
          </a:endParaRPr>
        </a:p>
        <a:p>
          <a:pPr rtl="0"/>
          <a:r>
            <a:rPr lang="ja-JP" altLang="ja-JP" sz="1100" b="0" i="0" baseline="0">
              <a:solidFill>
                <a:schemeClr val="dk1"/>
              </a:solidFill>
              <a:effectLst/>
              <a:latin typeface="+mn-lt"/>
              <a:ea typeface="+mn-ea"/>
              <a:cs typeface="+mn-cs"/>
            </a:rPr>
            <a:t>本町の経常収支比率を分析すると、人件費の比率が高い状況となっている。</a:t>
          </a:r>
          <a:endParaRPr lang="ja-JP" altLang="ja-JP" sz="1400">
            <a:effectLst/>
          </a:endParaRPr>
        </a:p>
        <a:p>
          <a:pPr rtl="0"/>
          <a:r>
            <a:rPr lang="ja-JP" altLang="ja-JP" sz="1100" b="0" i="0" baseline="0">
              <a:solidFill>
                <a:schemeClr val="dk1"/>
              </a:solidFill>
              <a:effectLst/>
              <a:latin typeface="+mn-lt"/>
              <a:ea typeface="+mn-ea"/>
              <a:cs typeface="+mn-cs"/>
            </a:rPr>
            <a:t>これまでも無駄な事業等を廃止し継続的に歳出の削減に取り組んできたが、それも限界が見えつつある。</a:t>
          </a:r>
          <a:endParaRPr lang="ja-JP" altLang="ja-JP" sz="1400">
            <a:effectLst/>
          </a:endParaRPr>
        </a:p>
        <a:p>
          <a:pPr rtl="0"/>
          <a:r>
            <a:rPr lang="ja-JP" altLang="ja-JP" sz="1100">
              <a:solidFill>
                <a:schemeClr val="dk1"/>
              </a:solidFill>
              <a:effectLst/>
              <a:latin typeface="+mn-lt"/>
              <a:ea typeface="+mn-ea"/>
              <a:cs typeface="+mn-cs"/>
            </a:rPr>
            <a:t>これから経常収支比率を改善していくには、人件費を減らしていくことが重要であり、その方法として</a:t>
          </a:r>
          <a:r>
            <a:rPr lang="ja-JP" altLang="en-US" sz="1100">
              <a:solidFill>
                <a:schemeClr val="dk1"/>
              </a:solidFill>
              <a:effectLst/>
              <a:latin typeface="+mn-lt"/>
              <a:ea typeface="+mn-ea"/>
              <a:cs typeface="+mn-cs"/>
            </a:rPr>
            <a:t>保育所、小中学校</a:t>
          </a:r>
          <a:r>
            <a:rPr lang="ja-JP" altLang="ja-JP" sz="1100">
              <a:solidFill>
                <a:schemeClr val="dk1"/>
              </a:solidFill>
              <a:effectLst/>
              <a:latin typeface="+mn-lt"/>
              <a:ea typeface="+mn-ea"/>
              <a:cs typeface="+mn-cs"/>
            </a:rPr>
            <a:t>の統廃合に着手する時期であると認識している。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8255</xdr:rowOff>
    </xdr:from>
    <xdr:to>
      <xdr:col>23</xdr:col>
      <xdr:colOff>133350</xdr:colOff>
      <xdr:row>62</xdr:row>
      <xdr:rowOff>136948</xdr:rowOff>
    </xdr:to>
    <xdr:cxnSp macro="">
      <xdr:nvCxnSpPr>
        <xdr:cNvPr id="132" name="直線コネクタ 131"/>
        <xdr:cNvCxnSpPr/>
      </xdr:nvCxnSpPr>
      <xdr:spPr>
        <a:xfrm flipV="1">
          <a:off x="4114800" y="10638155"/>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114529</xdr:rowOff>
    </xdr:from>
    <xdr:ext cx="762000" cy="259045"/>
    <xdr:sp macro="" textlink="">
      <xdr:nvSpPr>
        <xdr:cNvPr id="133" name="財政構造の弾力性平均値テキスト"/>
        <xdr:cNvSpPr txBox="1"/>
      </xdr:nvSpPr>
      <xdr:spPr>
        <a:xfrm>
          <a:off x="5041900" y="10744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128905</xdr:rowOff>
    </xdr:from>
    <xdr:to>
      <xdr:col>19</xdr:col>
      <xdr:colOff>133350</xdr:colOff>
      <xdr:row>62</xdr:row>
      <xdr:rowOff>136948</xdr:rowOff>
    </xdr:to>
    <xdr:cxnSp macro="">
      <xdr:nvCxnSpPr>
        <xdr:cNvPr id="135" name="直線コネクタ 134"/>
        <xdr:cNvCxnSpPr/>
      </xdr:nvCxnSpPr>
      <xdr:spPr>
        <a:xfrm>
          <a:off x="3225800" y="1075880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57379</xdr:rowOff>
    </xdr:from>
    <xdr:ext cx="736600" cy="259045"/>
    <xdr:sp macro="" textlink="">
      <xdr:nvSpPr>
        <xdr:cNvPr id="137" name="テキスト ボックス 136"/>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60537</xdr:rowOff>
    </xdr:from>
    <xdr:to>
      <xdr:col>15</xdr:col>
      <xdr:colOff>82550</xdr:colOff>
      <xdr:row>62</xdr:row>
      <xdr:rowOff>128905</xdr:rowOff>
    </xdr:to>
    <xdr:cxnSp macro="">
      <xdr:nvCxnSpPr>
        <xdr:cNvPr id="138" name="直線コネクタ 137"/>
        <xdr:cNvCxnSpPr/>
      </xdr:nvCxnSpPr>
      <xdr:spPr>
        <a:xfrm>
          <a:off x="2336800" y="10690437"/>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40" name="テキスト ボックス 139"/>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136525</xdr:rowOff>
    </xdr:from>
    <xdr:to>
      <xdr:col>11</xdr:col>
      <xdr:colOff>31750</xdr:colOff>
      <xdr:row>62</xdr:row>
      <xdr:rowOff>60537</xdr:rowOff>
    </xdr:to>
    <xdr:cxnSp macro="">
      <xdr:nvCxnSpPr>
        <xdr:cNvPr id="141" name="直線コネクタ 140"/>
        <xdr:cNvCxnSpPr/>
      </xdr:nvCxnSpPr>
      <xdr:spPr>
        <a:xfrm>
          <a:off x="1447800" y="10252075"/>
          <a:ext cx="889000" cy="43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3" name="テキスト ボックス 142"/>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88071</xdr:rowOff>
    </xdr:from>
    <xdr:ext cx="762000" cy="259045"/>
    <xdr:sp macro="" textlink="">
      <xdr:nvSpPr>
        <xdr:cNvPr id="145" name="テキスト ボックス 144"/>
        <xdr:cNvSpPr txBox="1"/>
      </xdr:nvSpPr>
      <xdr:spPr>
        <a:xfrm>
          <a:off x="1066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128905</xdr:rowOff>
    </xdr:from>
    <xdr:to>
      <xdr:col>23</xdr:col>
      <xdr:colOff>184150</xdr:colOff>
      <xdr:row>62</xdr:row>
      <xdr:rowOff>59055</xdr:rowOff>
    </xdr:to>
    <xdr:sp macro="" textlink="">
      <xdr:nvSpPr>
        <xdr:cNvPr id="151" name="楕円 150"/>
        <xdr:cNvSpPr/>
      </xdr:nvSpPr>
      <xdr:spPr>
        <a:xfrm>
          <a:off x="49022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145432</xdr:rowOff>
    </xdr:from>
    <xdr:ext cx="762000" cy="259045"/>
    <xdr:sp macro="" textlink="">
      <xdr:nvSpPr>
        <xdr:cNvPr id="152" name="財政構造の弾力性該当値テキスト"/>
        <xdr:cNvSpPr txBox="1"/>
      </xdr:nvSpPr>
      <xdr:spPr>
        <a:xfrm>
          <a:off x="50419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86148</xdr:rowOff>
    </xdr:from>
    <xdr:to>
      <xdr:col>19</xdr:col>
      <xdr:colOff>184150</xdr:colOff>
      <xdr:row>63</xdr:row>
      <xdr:rowOff>16298</xdr:rowOff>
    </xdr:to>
    <xdr:sp macro="" textlink="">
      <xdr:nvSpPr>
        <xdr:cNvPr id="153" name="楕円 152"/>
        <xdr:cNvSpPr/>
      </xdr:nvSpPr>
      <xdr:spPr>
        <a:xfrm>
          <a:off x="4064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26475</xdr:rowOff>
    </xdr:from>
    <xdr:ext cx="736600" cy="259045"/>
    <xdr:sp macro="" textlink="">
      <xdr:nvSpPr>
        <xdr:cNvPr id="154" name="テキスト ボックス 153"/>
        <xdr:cNvSpPr txBox="1"/>
      </xdr:nvSpPr>
      <xdr:spPr>
        <a:xfrm>
          <a:off x="3733800" y="1048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78105</xdr:rowOff>
    </xdr:from>
    <xdr:to>
      <xdr:col>15</xdr:col>
      <xdr:colOff>133350</xdr:colOff>
      <xdr:row>63</xdr:row>
      <xdr:rowOff>8255</xdr:rowOff>
    </xdr:to>
    <xdr:sp macro="" textlink="">
      <xdr:nvSpPr>
        <xdr:cNvPr id="155" name="楕円 154"/>
        <xdr:cNvSpPr/>
      </xdr:nvSpPr>
      <xdr:spPr>
        <a:xfrm>
          <a:off x="3175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164482</xdr:rowOff>
    </xdr:from>
    <xdr:ext cx="762000" cy="259045"/>
    <xdr:sp macro="" textlink="">
      <xdr:nvSpPr>
        <xdr:cNvPr id="156" name="テキスト ボックス 155"/>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9737</xdr:rowOff>
    </xdr:from>
    <xdr:to>
      <xdr:col>11</xdr:col>
      <xdr:colOff>82550</xdr:colOff>
      <xdr:row>62</xdr:row>
      <xdr:rowOff>111337</xdr:rowOff>
    </xdr:to>
    <xdr:sp macro="" textlink="">
      <xdr:nvSpPr>
        <xdr:cNvPr id="157" name="楕円 156"/>
        <xdr:cNvSpPr/>
      </xdr:nvSpPr>
      <xdr:spPr>
        <a:xfrm>
          <a:off x="2286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121514</xdr:rowOff>
    </xdr:from>
    <xdr:ext cx="762000" cy="259045"/>
    <xdr:sp macro="" textlink="">
      <xdr:nvSpPr>
        <xdr:cNvPr id="158" name="テキスト ボックス 157"/>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85725</xdr:rowOff>
    </xdr:from>
    <xdr:to>
      <xdr:col>7</xdr:col>
      <xdr:colOff>31750</xdr:colOff>
      <xdr:row>60</xdr:row>
      <xdr:rowOff>15875</xdr:rowOff>
    </xdr:to>
    <xdr:sp macro="" textlink="">
      <xdr:nvSpPr>
        <xdr:cNvPr id="159" name="楕円 158"/>
        <xdr:cNvSpPr/>
      </xdr:nvSpPr>
      <xdr:spPr>
        <a:xfrm>
          <a:off x="1397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26052</xdr:rowOff>
    </xdr:from>
    <xdr:ext cx="762000" cy="259045"/>
    <xdr:sp macro="" textlink="">
      <xdr:nvSpPr>
        <xdr:cNvPr id="160" name="テキスト ボックス 159"/>
        <xdr:cNvSpPr txBox="1"/>
      </xdr:nvSpPr>
      <xdr:spPr>
        <a:xfrm>
          <a:off x="10668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[118,518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全国平均</a:t>
          </a:r>
          <a:r>
            <a:rPr lang="ja-JP" altLang="en-US" sz="1100" b="0" i="0" baseline="0">
              <a:solidFill>
                <a:schemeClr val="dk1"/>
              </a:solidFill>
              <a:effectLst/>
              <a:latin typeface="+mn-lt"/>
              <a:ea typeface="+mn-ea"/>
              <a:cs typeface="+mn-cs"/>
            </a:rPr>
            <a:t>、愛知県平均</a:t>
          </a:r>
          <a:r>
            <a:rPr lang="ja-JP" altLang="ja-JP" sz="1100" b="0" i="0" baseline="0">
              <a:solidFill>
                <a:schemeClr val="dk1"/>
              </a:solidFill>
              <a:effectLst/>
              <a:latin typeface="+mn-lt"/>
              <a:ea typeface="+mn-ea"/>
              <a:cs typeface="+mn-cs"/>
            </a:rPr>
            <a:t>を下回っているが、</a:t>
          </a:r>
          <a:r>
            <a:rPr lang="ja-JP" altLang="en-US" sz="1100" b="0" i="0" baseline="0">
              <a:solidFill>
                <a:schemeClr val="dk1"/>
              </a:solidFill>
              <a:effectLst/>
              <a:latin typeface="+mn-lt"/>
              <a:ea typeface="+mn-ea"/>
              <a:cs typeface="+mn-cs"/>
            </a:rPr>
            <a:t>類似団体内平均値</a:t>
          </a:r>
          <a:r>
            <a:rPr lang="ja-JP" altLang="ja-JP" sz="1100" b="0" i="0" baseline="0">
              <a:solidFill>
                <a:schemeClr val="dk1"/>
              </a:solidFill>
              <a:effectLst/>
              <a:latin typeface="+mn-lt"/>
              <a:ea typeface="+mn-ea"/>
              <a:cs typeface="+mn-cs"/>
            </a:rPr>
            <a:t>を上回っている。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同規模人口の自治体と比べて、面積が大きいため、集落が点在し、公共施設の数が多いことが物件費が高い原因である。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平成２８年度に策定した公共施設等総合管理計画に基づき適正な管理・運営に努める。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115100</xdr:rowOff>
    </xdr:from>
    <xdr:to>
      <xdr:col>23</xdr:col>
      <xdr:colOff>133350</xdr:colOff>
      <xdr:row>83</xdr:row>
      <xdr:rowOff>121430</xdr:rowOff>
    </xdr:to>
    <xdr:cxnSp macro="">
      <xdr:nvCxnSpPr>
        <xdr:cNvPr id="195" name="直線コネクタ 194"/>
        <xdr:cNvCxnSpPr/>
      </xdr:nvCxnSpPr>
      <xdr:spPr>
        <a:xfrm>
          <a:off x="4114800" y="14345450"/>
          <a:ext cx="838200" cy="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50857</xdr:rowOff>
    </xdr:from>
    <xdr:ext cx="762000" cy="259045"/>
    <xdr:sp macro="" textlink="">
      <xdr:nvSpPr>
        <xdr:cNvPr id="196" name="人件費・物件費等の状況平均値テキスト"/>
        <xdr:cNvSpPr txBox="1"/>
      </xdr:nvSpPr>
      <xdr:spPr>
        <a:xfrm>
          <a:off x="5041900" y="141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98208</xdr:rowOff>
    </xdr:from>
    <xdr:to>
      <xdr:col>19</xdr:col>
      <xdr:colOff>133350</xdr:colOff>
      <xdr:row>83</xdr:row>
      <xdr:rowOff>115100</xdr:rowOff>
    </xdr:to>
    <xdr:cxnSp macro="">
      <xdr:nvCxnSpPr>
        <xdr:cNvPr id="198" name="直線コネクタ 197"/>
        <xdr:cNvCxnSpPr/>
      </xdr:nvCxnSpPr>
      <xdr:spPr>
        <a:xfrm>
          <a:off x="3225800" y="14328558"/>
          <a:ext cx="889000" cy="1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142955</xdr:rowOff>
    </xdr:from>
    <xdr:ext cx="736600" cy="259045"/>
    <xdr:sp macro="" textlink="">
      <xdr:nvSpPr>
        <xdr:cNvPr id="200" name="テキスト ボックス 199"/>
        <xdr:cNvSpPr txBox="1"/>
      </xdr:nvSpPr>
      <xdr:spPr>
        <a:xfrm>
          <a:off x="3733800" y="1403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98208</xdr:rowOff>
    </xdr:from>
    <xdr:to>
      <xdr:col>15</xdr:col>
      <xdr:colOff>82550</xdr:colOff>
      <xdr:row>83</xdr:row>
      <xdr:rowOff>106462</xdr:rowOff>
    </xdr:to>
    <xdr:cxnSp macro="">
      <xdr:nvCxnSpPr>
        <xdr:cNvPr id="201" name="直線コネクタ 200"/>
        <xdr:cNvCxnSpPr/>
      </xdr:nvCxnSpPr>
      <xdr:spPr>
        <a:xfrm flipV="1">
          <a:off x="2336800" y="14328558"/>
          <a:ext cx="889000" cy="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102399</xdr:rowOff>
    </xdr:from>
    <xdr:ext cx="762000" cy="259045"/>
    <xdr:sp macro="" textlink="">
      <xdr:nvSpPr>
        <xdr:cNvPr id="203" name="テキスト ボックス 202"/>
        <xdr:cNvSpPr txBox="1"/>
      </xdr:nvSpPr>
      <xdr:spPr>
        <a:xfrm>
          <a:off x="2844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39790</xdr:rowOff>
    </xdr:from>
    <xdr:to>
      <xdr:col>11</xdr:col>
      <xdr:colOff>31750</xdr:colOff>
      <xdr:row>83</xdr:row>
      <xdr:rowOff>106462</xdr:rowOff>
    </xdr:to>
    <xdr:cxnSp macro="">
      <xdr:nvCxnSpPr>
        <xdr:cNvPr id="204" name="直線コネクタ 203"/>
        <xdr:cNvCxnSpPr/>
      </xdr:nvCxnSpPr>
      <xdr:spPr>
        <a:xfrm>
          <a:off x="1447800" y="14270140"/>
          <a:ext cx="889000" cy="6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138281</xdr:rowOff>
    </xdr:from>
    <xdr:ext cx="762000" cy="259045"/>
    <xdr:sp macro="" textlink="">
      <xdr:nvSpPr>
        <xdr:cNvPr id="206" name="テキスト ボックス 205"/>
        <xdr:cNvSpPr txBox="1"/>
      </xdr:nvSpPr>
      <xdr:spPr>
        <a:xfrm>
          <a:off x="1955800" y="1402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77072</xdr:rowOff>
    </xdr:from>
    <xdr:ext cx="762000" cy="259045"/>
    <xdr:sp macro="" textlink="">
      <xdr:nvSpPr>
        <xdr:cNvPr id="208" name="テキスト ボックス 207"/>
        <xdr:cNvSpPr txBox="1"/>
      </xdr:nvSpPr>
      <xdr:spPr>
        <a:xfrm>
          <a:off x="1066800" y="1430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70630</xdr:rowOff>
    </xdr:from>
    <xdr:to>
      <xdr:col>23</xdr:col>
      <xdr:colOff>184150</xdr:colOff>
      <xdr:row>84</xdr:row>
      <xdr:rowOff>780</xdr:rowOff>
    </xdr:to>
    <xdr:sp macro="" textlink="">
      <xdr:nvSpPr>
        <xdr:cNvPr id="214" name="楕円 213"/>
        <xdr:cNvSpPr/>
      </xdr:nvSpPr>
      <xdr:spPr>
        <a:xfrm>
          <a:off x="4902200" y="143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42707</xdr:rowOff>
    </xdr:from>
    <xdr:ext cx="762000" cy="259045"/>
    <xdr:sp macro="" textlink="">
      <xdr:nvSpPr>
        <xdr:cNvPr id="215" name="人件費・物件費等の状況該当値テキスト"/>
        <xdr:cNvSpPr txBox="1"/>
      </xdr:nvSpPr>
      <xdr:spPr>
        <a:xfrm>
          <a:off x="5041900" y="1427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64300</xdr:rowOff>
    </xdr:from>
    <xdr:to>
      <xdr:col>19</xdr:col>
      <xdr:colOff>184150</xdr:colOff>
      <xdr:row>83</xdr:row>
      <xdr:rowOff>165900</xdr:rowOff>
    </xdr:to>
    <xdr:sp macro="" textlink="">
      <xdr:nvSpPr>
        <xdr:cNvPr id="216" name="楕円 215"/>
        <xdr:cNvSpPr/>
      </xdr:nvSpPr>
      <xdr:spPr>
        <a:xfrm>
          <a:off x="4064000" y="1429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150677</xdr:rowOff>
    </xdr:from>
    <xdr:ext cx="736600" cy="259045"/>
    <xdr:sp macro="" textlink="">
      <xdr:nvSpPr>
        <xdr:cNvPr id="217" name="テキスト ボックス 216"/>
        <xdr:cNvSpPr txBox="1"/>
      </xdr:nvSpPr>
      <xdr:spPr>
        <a:xfrm>
          <a:off x="3733800" y="1438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47408</xdr:rowOff>
    </xdr:from>
    <xdr:to>
      <xdr:col>15</xdr:col>
      <xdr:colOff>133350</xdr:colOff>
      <xdr:row>83</xdr:row>
      <xdr:rowOff>149008</xdr:rowOff>
    </xdr:to>
    <xdr:sp macro="" textlink="">
      <xdr:nvSpPr>
        <xdr:cNvPr id="218" name="楕円 217"/>
        <xdr:cNvSpPr/>
      </xdr:nvSpPr>
      <xdr:spPr>
        <a:xfrm>
          <a:off x="3175000" y="1427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133785</xdr:rowOff>
    </xdr:from>
    <xdr:ext cx="762000" cy="259045"/>
    <xdr:sp macro="" textlink="">
      <xdr:nvSpPr>
        <xdr:cNvPr id="219" name="テキスト ボックス 218"/>
        <xdr:cNvSpPr txBox="1"/>
      </xdr:nvSpPr>
      <xdr:spPr>
        <a:xfrm>
          <a:off x="2844800" y="14364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55662</xdr:rowOff>
    </xdr:from>
    <xdr:to>
      <xdr:col>11</xdr:col>
      <xdr:colOff>82550</xdr:colOff>
      <xdr:row>83</xdr:row>
      <xdr:rowOff>157262</xdr:rowOff>
    </xdr:to>
    <xdr:sp macro="" textlink="">
      <xdr:nvSpPr>
        <xdr:cNvPr id="220" name="楕円 219"/>
        <xdr:cNvSpPr/>
      </xdr:nvSpPr>
      <xdr:spPr>
        <a:xfrm>
          <a:off x="2286000" y="1428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142039</xdr:rowOff>
    </xdr:from>
    <xdr:ext cx="762000" cy="259045"/>
    <xdr:sp macro="" textlink="">
      <xdr:nvSpPr>
        <xdr:cNvPr id="221" name="テキスト ボックス 220"/>
        <xdr:cNvSpPr txBox="1"/>
      </xdr:nvSpPr>
      <xdr:spPr>
        <a:xfrm>
          <a:off x="1955800" y="1437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160440</xdr:rowOff>
    </xdr:from>
    <xdr:to>
      <xdr:col>7</xdr:col>
      <xdr:colOff>31750</xdr:colOff>
      <xdr:row>83</xdr:row>
      <xdr:rowOff>90590</xdr:rowOff>
    </xdr:to>
    <xdr:sp macro="" textlink="">
      <xdr:nvSpPr>
        <xdr:cNvPr id="222" name="楕円 221"/>
        <xdr:cNvSpPr/>
      </xdr:nvSpPr>
      <xdr:spPr>
        <a:xfrm>
          <a:off x="1397000" y="1421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100767</xdr:rowOff>
    </xdr:from>
    <xdr:ext cx="762000" cy="259045"/>
    <xdr:sp macro="" textlink="">
      <xdr:nvSpPr>
        <xdr:cNvPr id="223" name="テキスト ボックス 222"/>
        <xdr:cNvSpPr txBox="1"/>
      </xdr:nvSpPr>
      <xdr:spPr>
        <a:xfrm>
          <a:off x="1066800" y="1398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全国町村平均を２．４ポイント、類似団体内平均値を１．５ポイント上回っている。</a:t>
          </a:r>
          <a:endParaRPr lang="ja-JP" altLang="ja-JP" sz="1400">
            <a:effectLst/>
          </a:endParaRPr>
        </a:p>
        <a:p>
          <a:r>
            <a:rPr kumimoji="1" lang="ja-JP" altLang="ja-JP" sz="1100">
              <a:solidFill>
                <a:schemeClr val="dk1"/>
              </a:solidFill>
              <a:effectLst/>
              <a:latin typeface="+mn-lt"/>
              <a:ea typeface="+mn-ea"/>
              <a:cs typeface="+mn-cs"/>
            </a:rPr>
            <a:t>今後、町全体の機構改革を行い、部署の統廃合を実施し、管理職のポストを削減することにより人件費を削減する。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64205</xdr:rowOff>
    </xdr:from>
    <xdr:to>
      <xdr:col>81</xdr:col>
      <xdr:colOff>44450</xdr:colOff>
      <xdr:row>87</xdr:row>
      <xdr:rowOff>64205</xdr:rowOff>
    </xdr:to>
    <xdr:cxnSp macro="">
      <xdr:nvCxnSpPr>
        <xdr:cNvPr id="257" name="直線コネクタ 256"/>
        <xdr:cNvCxnSpPr/>
      </xdr:nvCxnSpPr>
      <xdr:spPr>
        <a:xfrm>
          <a:off x="16179800" y="149803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8" name="給与水準   （国との比較）平均値テキスト"/>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87</xdr:row>
      <xdr:rowOff>64205</xdr:rowOff>
    </xdr:to>
    <xdr:cxnSp macro="">
      <xdr:nvCxnSpPr>
        <xdr:cNvPr id="260" name="直線コネクタ 259"/>
        <xdr:cNvCxnSpPr/>
      </xdr:nvCxnSpPr>
      <xdr:spPr>
        <a:xfrm>
          <a:off x="15290800" y="14806084"/>
          <a:ext cx="889000" cy="17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2" name="テキスト ボックス 261"/>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2116</xdr:rowOff>
    </xdr:from>
    <xdr:to>
      <xdr:col>72</xdr:col>
      <xdr:colOff>203200</xdr:colOff>
      <xdr:row>86</xdr:row>
      <xdr:rowOff>61384</xdr:rowOff>
    </xdr:to>
    <xdr:cxnSp macro="">
      <xdr:nvCxnSpPr>
        <xdr:cNvPr id="263" name="直線コネクタ 262"/>
        <xdr:cNvCxnSpPr/>
      </xdr:nvCxnSpPr>
      <xdr:spPr>
        <a:xfrm>
          <a:off x="14401800" y="14403916"/>
          <a:ext cx="889000" cy="40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5" name="テキスト ボックス 264"/>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2116</xdr:rowOff>
    </xdr:from>
    <xdr:to>
      <xdr:col>68</xdr:col>
      <xdr:colOff>152400</xdr:colOff>
      <xdr:row>84</xdr:row>
      <xdr:rowOff>109361</xdr:rowOff>
    </xdr:to>
    <xdr:cxnSp macro="">
      <xdr:nvCxnSpPr>
        <xdr:cNvPr id="266" name="直線コネクタ 265"/>
        <xdr:cNvCxnSpPr/>
      </xdr:nvCxnSpPr>
      <xdr:spPr>
        <a:xfrm flipV="1">
          <a:off x="13512800" y="14403916"/>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68" name="テキスト ボックス 267"/>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0" name="テキスト ボックス 269"/>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13405</xdr:rowOff>
    </xdr:from>
    <xdr:to>
      <xdr:col>81</xdr:col>
      <xdr:colOff>95250</xdr:colOff>
      <xdr:row>87</xdr:row>
      <xdr:rowOff>115005</xdr:rowOff>
    </xdr:to>
    <xdr:sp macro="" textlink="">
      <xdr:nvSpPr>
        <xdr:cNvPr id="276" name="楕円 275"/>
        <xdr:cNvSpPr/>
      </xdr:nvSpPr>
      <xdr:spPr>
        <a:xfrm>
          <a:off x="169672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156932</xdr:rowOff>
    </xdr:from>
    <xdr:ext cx="762000" cy="259045"/>
    <xdr:sp macro="" textlink="">
      <xdr:nvSpPr>
        <xdr:cNvPr id="277" name="給与水準   （国との比較）該当値テキスト"/>
        <xdr:cNvSpPr txBox="1"/>
      </xdr:nvSpPr>
      <xdr:spPr>
        <a:xfrm>
          <a:off x="17106900" y="1490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13405</xdr:rowOff>
    </xdr:from>
    <xdr:to>
      <xdr:col>77</xdr:col>
      <xdr:colOff>95250</xdr:colOff>
      <xdr:row>87</xdr:row>
      <xdr:rowOff>115005</xdr:rowOff>
    </xdr:to>
    <xdr:sp macro="" textlink="">
      <xdr:nvSpPr>
        <xdr:cNvPr id="278" name="楕円 277"/>
        <xdr:cNvSpPr/>
      </xdr:nvSpPr>
      <xdr:spPr>
        <a:xfrm>
          <a:off x="16129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99782</xdr:rowOff>
    </xdr:from>
    <xdr:ext cx="736600" cy="259045"/>
    <xdr:sp macro="" textlink="">
      <xdr:nvSpPr>
        <xdr:cNvPr id="279" name="テキスト ボックス 278"/>
        <xdr:cNvSpPr txBox="1"/>
      </xdr:nvSpPr>
      <xdr:spPr>
        <a:xfrm>
          <a:off x="15798800" y="1501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80" name="楕円 279"/>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81" name="テキスト ボックス 280"/>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122766</xdr:rowOff>
    </xdr:from>
    <xdr:to>
      <xdr:col>68</xdr:col>
      <xdr:colOff>203200</xdr:colOff>
      <xdr:row>84</xdr:row>
      <xdr:rowOff>52916</xdr:rowOff>
    </xdr:to>
    <xdr:sp macro="" textlink="">
      <xdr:nvSpPr>
        <xdr:cNvPr id="282" name="楕円 281"/>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83" name="テキスト ボックス 282"/>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58561</xdr:rowOff>
    </xdr:from>
    <xdr:to>
      <xdr:col>64</xdr:col>
      <xdr:colOff>152400</xdr:colOff>
      <xdr:row>84</xdr:row>
      <xdr:rowOff>160161</xdr:rowOff>
    </xdr:to>
    <xdr:sp macro="" textlink="">
      <xdr:nvSpPr>
        <xdr:cNvPr id="284" name="楕円 283"/>
        <xdr:cNvSpPr/>
      </xdr:nvSpPr>
      <xdr:spPr>
        <a:xfrm>
          <a:off x="13462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170338</xdr:rowOff>
    </xdr:from>
    <xdr:ext cx="762000" cy="259045"/>
    <xdr:sp macro="" textlink="">
      <xdr:nvSpPr>
        <xdr:cNvPr id="285" name="テキスト ボックス 284"/>
        <xdr:cNvSpPr txBox="1"/>
      </xdr:nvSpPr>
      <xdr:spPr>
        <a:xfrm>
          <a:off x="13131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これまでに定員管理計画を上回る職員数の削減に取り組んできたが、なお類似団体平均を上回っている。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今後については、平成２９年度</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策定</a:t>
          </a:r>
          <a:r>
            <a:rPr lang="ja-JP" altLang="en-US" sz="1100" b="0" i="0" baseline="0">
              <a:solidFill>
                <a:schemeClr val="dk1"/>
              </a:solidFill>
              <a:effectLst/>
              <a:latin typeface="+mn-lt"/>
              <a:ea typeface="+mn-ea"/>
              <a:cs typeface="+mn-cs"/>
            </a:rPr>
            <a:t>した</a:t>
          </a:r>
          <a:r>
            <a:rPr lang="ja-JP" altLang="ja-JP" sz="1100" b="0" i="0" baseline="0">
              <a:solidFill>
                <a:schemeClr val="dk1"/>
              </a:solidFill>
              <a:effectLst/>
              <a:latin typeface="+mn-lt"/>
              <a:ea typeface="+mn-ea"/>
              <a:cs typeface="+mn-cs"/>
            </a:rPr>
            <a:t>保育所、小中学校の再編成計画に基づき職員定数の削減により改善を図る。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119521</xdr:rowOff>
    </xdr:from>
    <xdr:to>
      <xdr:col>81</xdr:col>
      <xdr:colOff>44450</xdr:colOff>
      <xdr:row>62</xdr:row>
      <xdr:rowOff>130246</xdr:rowOff>
    </xdr:to>
    <xdr:cxnSp macro="">
      <xdr:nvCxnSpPr>
        <xdr:cNvPr id="320" name="直線コネクタ 319"/>
        <xdr:cNvCxnSpPr/>
      </xdr:nvCxnSpPr>
      <xdr:spPr>
        <a:xfrm>
          <a:off x="16179800" y="10749421"/>
          <a:ext cx="8382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127864</xdr:rowOff>
    </xdr:from>
    <xdr:ext cx="762000" cy="259045"/>
    <xdr:sp macro="" textlink="">
      <xdr:nvSpPr>
        <xdr:cNvPr id="321" name="定員管理の状況平均値テキスト"/>
        <xdr:cNvSpPr txBox="1"/>
      </xdr:nvSpPr>
      <xdr:spPr>
        <a:xfrm>
          <a:off x="17106900" y="10243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119521</xdr:rowOff>
    </xdr:from>
    <xdr:to>
      <xdr:col>77</xdr:col>
      <xdr:colOff>44450</xdr:colOff>
      <xdr:row>62</xdr:row>
      <xdr:rowOff>124883</xdr:rowOff>
    </xdr:to>
    <xdr:cxnSp macro="">
      <xdr:nvCxnSpPr>
        <xdr:cNvPr id="323" name="直線コネクタ 322"/>
        <xdr:cNvCxnSpPr/>
      </xdr:nvCxnSpPr>
      <xdr:spPr>
        <a:xfrm flipV="1">
          <a:off x="15290800" y="10749421"/>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51664</xdr:rowOff>
    </xdr:from>
    <xdr:ext cx="736600" cy="259045"/>
    <xdr:sp macro="" textlink="">
      <xdr:nvSpPr>
        <xdr:cNvPr id="325" name="テキスト ボックス 324"/>
        <xdr:cNvSpPr txBox="1"/>
      </xdr:nvSpPr>
      <xdr:spPr>
        <a:xfrm>
          <a:off x="15798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124883</xdr:rowOff>
    </xdr:from>
    <xdr:to>
      <xdr:col>72</xdr:col>
      <xdr:colOff>203200</xdr:colOff>
      <xdr:row>62</xdr:row>
      <xdr:rowOff>131586</xdr:rowOff>
    </xdr:to>
    <xdr:cxnSp macro="">
      <xdr:nvCxnSpPr>
        <xdr:cNvPr id="326" name="直線コネクタ 325"/>
        <xdr:cNvCxnSpPr/>
      </xdr:nvCxnSpPr>
      <xdr:spPr>
        <a:xfrm flipV="1">
          <a:off x="14401800" y="10754783"/>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31556</xdr:rowOff>
    </xdr:from>
    <xdr:ext cx="762000" cy="259045"/>
    <xdr:sp macro="" textlink="">
      <xdr:nvSpPr>
        <xdr:cNvPr id="328" name="テキスト ボックス 327"/>
        <xdr:cNvSpPr txBox="1"/>
      </xdr:nvSpPr>
      <xdr:spPr>
        <a:xfrm>
          <a:off x="14909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131586</xdr:rowOff>
    </xdr:from>
    <xdr:to>
      <xdr:col>68</xdr:col>
      <xdr:colOff>152400</xdr:colOff>
      <xdr:row>62</xdr:row>
      <xdr:rowOff>132927</xdr:rowOff>
    </xdr:to>
    <xdr:cxnSp macro="">
      <xdr:nvCxnSpPr>
        <xdr:cNvPr id="329" name="直線コネクタ 328"/>
        <xdr:cNvCxnSpPr/>
      </xdr:nvCxnSpPr>
      <xdr:spPr>
        <a:xfrm flipV="1">
          <a:off x="13512800" y="10761486"/>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93221</xdr:rowOff>
    </xdr:from>
    <xdr:ext cx="762000" cy="259045"/>
    <xdr:sp macro="" textlink="">
      <xdr:nvSpPr>
        <xdr:cNvPr id="331" name="テキスト ボックス 330"/>
        <xdr:cNvSpPr txBox="1"/>
      </xdr:nvSpPr>
      <xdr:spPr>
        <a:xfrm>
          <a:off x="14020800" y="1020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94562</xdr:rowOff>
    </xdr:from>
    <xdr:ext cx="762000" cy="259045"/>
    <xdr:sp macro="" textlink="">
      <xdr:nvSpPr>
        <xdr:cNvPr id="333" name="テキスト ボックス 332"/>
        <xdr:cNvSpPr txBox="1"/>
      </xdr:nvSpPr>
      <xdr:spPr>
        <a:xfrm>
          <a:off x="13131800" y="1021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79446</xdr:rowOff>
    </xdr:from>
    <xdr:to>
      <xdr:col>81</xdr:col>
      <xdr:colOff>95250</xdr:colOff>
      <xdr:row>63</xdr:row>
      <xdr:rowOff>9596</xdr:rowOff>
    </xdr:to>
    <xdr:sp macro="" textlink="">
      <xdr:nvSpPr>
        <xdr:cNvPr id="339" name="楕円 338"/>
        <xdr:cNvSpPr/>
      </xdr:nvSpPr>
      <xdr:spPr>
        <a:xfrm>
          <a:off x="16967200" y="1070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51523</xdr:rowOff>
    </xdr:from>
    <xdr:ext cx="762000" cy="259045"/>
    <xdr:sp macro="" textlink="">
      <xdr:nvSpPr>
        <xdr:cNvPr id="340" name="定員管理の状況該当値テキスト"/>
        <xdr:cNvSpPr txBox="1"/>
      </xdr:nvSpPr>
      <xdr:spPr>
        <a:xfrm>
          <a:off x="17106900" y="1068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68721</xdr:rowOff>
    </xdr:from>
    <xdr:to>
      <xdr:col>77</xdr:col>
      <xdr:colOff>95250</xdr:colOff>
      <xdr:row>62</xdr:row>
      <xdr:rowOff>170321</xdr:rowOff>
    </xdr:to>
    <xdr:sp macro="" textlink="">
      <xdr:nvSpPr>
        <xdr:cNvPr id="341" name="楕円 340"/>
        <xdr:cNvSpPr/>
      </xdr:nvSpPr>
      <xdr:spPr>
        <a:xfrm>
          <a:off x="16129000" y="1069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155098</xdr:rowOff>
    </xdr:from>
    <xdr:ext cx="736600" cy="259045"/>
    <xdr:sp macro="" textlink="">
      <xdr:nvSpPr>
        <xdr:cNvPr id="342" name="テキスト ボックス 341"/>
        <xdr:cNvSpPr txBox="1"/>
      </xdr:nvSpPr>
      <xdr:spPr>
        <a:xfrm>
          <a:off x="15798800" y="10784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74083</xdr:rowOff>
    </xdr:from>
    <xdr:to>
      <xdr:col>73</xdr:col>
      <xdr:colOff>44450</xdr:colOff>
      <xdr:row>63</xdr:row>
      <xdr:rowOff>4233</xdr:rowOff>
    </xdr:to>
    <xdr:sp macro="" textlink="">
      <xdr:nvSpPr>
        <xdr:cNvPr id="343" name="楕円 342"/>
        <xdr:cNvSpPr/>
      </xdr:nvSpPr>
      <xdr:spPr>
        <a:xfrm>
          <a:off x="15240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160460</xdr:rowOff>
    </xdr:from>
    <xdr:ext cx="762000" cy="259045"/>
    <xdr:sp macro="" textlink="">
      <xdr:nvSpPr>
        <xdr:cNvPr id="344" name="テキスト ボックス 343"/>
        <xdr:cNvSpPr txBox="1"/>
      </xdr:nvSpPr>
      <xdr:spPr>
        <a:xfrm>
          <a:off x="14909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80786</xdr:rowOff>
    </xdr:from>
    <xdr:to>
      <xdr:col>68</xdr:col>
      <xdr:colOff>203200</xdr:colOff>
      <xdr:row>63</xdr:row>
      <xdr:rowOff>10936</xdr:rowOff>
    </xdr:to>
    <xdr:sp macro="" textlink="">
      <xdr:nvSpPr>
        <xdr:cNvPr id="345" name="楕円 344"/>
        <xdr:cNvSpPr/>
      </xdr:nvSpPr>
      <xdr:spPr>
        <a:xfrm>
          <a:off x="14351000" y="1071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167163</xdr:rowOff>
    </xdr:from>
    <xdr:ext cx="762000" cy="259045"/>
    <xdr:sp macro="" textlink="">
      <xdr:nvSpPr>
        <xdr:cNvPr id="346" name="テキスト ボックス 345"/>
        <xdr:cNvSpPr txBox="1"/>
      </xdr:nvSpPr>
      <xdr:spPr>
        <a:xfrm>
          <a:off x="14020800" y="1079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82127</xdr:rowOff>
    </xdr:from>
    <xdr:to>
      <xdr:col>64</xdr:col>
      <xdr:colOff>152400</xdr:colOff>
      <xdr:row>63</xdr:row>
      <xdr:rowOff>12277</xdr:rowOff>
    </xdr:to>
    <xdr:sp macro="" textlink="">
      <xdr:nvSpPr>
        <xdr:cNvPr id="347" name="楕円 346"/>
        <xdr:cNvSpPr/>
      </xdr:nvSpPr>
      <xdr:spPr>
        <a:xfrm>
          <a:off x="13462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168504</xdr:rowOff>
    </xdr:from>
    <xdr:ext cx="762000" cy="259045"/>
    <xdr:sp macro="" textlink="">
      <xdr:nvSpPr>
        <xdr:cNvPr id="348" name="テキスト ボックス 347"/>
        <xdr:cNvSpPr txBox="1"/>
      </xdr:nvSpPr>
      <xdr:spPr>
        <a:xfrm>
          <a:off x="13131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過去に借入を行った建設起債の償還が順調に進んでおり、新規借入れを最小限に留めているため全国平均、県平均ともに下回っている。今後については平成２９年度より</a:t>
          </a:r>
          <a:r>
            <a:rPr kumimoji="1" lang="ja-JP" altLang="en-US" sz="1100">
              <a:solidFill>
                <a:schemeClr val="dk1"/>
              </a:solidFill>
              <a:effectLst/>
              <a:latin typeface="+mn-lt"/>
              <a:ea typeface="+mn-ea"/>
              <a:cs typeface="+mn-cs"/>
            </a:rPr>
            <a:t>着手した</a:t>
          </a:r>
          <a:r>
            <a:rPr kumimoji="1" lang="ja-JP" altLang="ja-JP" sz="1100">
              <a:solidFill>
                <a:schemeClr val="dk1"/>
              </a:solidFill>
              <a:effectLst/>
              <a:latin typeface="+mn-lt"/>
              <a:ea typeface="+mn-ea"/>
              <a:cs typeface="+mn-cs"/>
            </a:rPr>
            <a:t>公園整備事業に対する借入の増加が想定されるので、実質公債費比率は徐々に高くなっていくことが予測される。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149098</xdr:rowOff>
    </xdr:from>
    <xdr:to>
      <xdr:col>81</xdr:col>
      <xdr:colOff>44450</xdr:colOff>
      <xdr:row>38</xdr:row>
      <xdr:rowOff>45212</xdr:rowOff>
    </xdr:to>
    <xdr:cxnSp macro="">
      <xdr:nvCxnSpPr>
        <xdr:cNvPr id="380" name="直線コネクタ 379"/>
        <xdr:cNvCxnSpPr/>
      </xdr:nvCxnSpPr>
      <xdr:spPr>
        <a:xfrm flipV="1">
          <a:off x="16179800" y="649274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45212</xdr:rowOff>
    </xdr:from>
    <xdr:to>
      <xdr:col>77</xdr:col>
      <xdr:colOff>44450</xdr:colOff>
      <xdr:row>38</xdr:row>
      <xdr:rowOff>132080</xdr:rowOff>
    </xdr:to>
    <xdr:cxnSp macro="">
      <xdr:nvCxnSpPr>
        <xdr:cNvPr id="383" name="直線コネクタ 382"/>
        <xdr:cNvCxnSpPr/>
      </xdr:nvCxnSpPr>
      <xdr:spPr>
        <a:xfrm flipV="1">
          <a:off x="15290800" y="65603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132080</xdr:rowOff>
    </xdr:from>
    <xdr:to>
      <xdr:col>72</xdr:col>
      <xdr:colOff>203200</xdr:colOff>
      <xdr:row>39</xdr:row>
      <xdr:rowOff>37846</xdr:rowOff>
    </xdr:to>
    <xdr:cxnSp macro="">
      <xdr:nvCxnSpPr>
        <xdr:cNvPr id="386" name="直線コネクタ 385"/>
        <xdr:cNvCxnSpPr/>
      </xdr:nvCxnSpPr>
      <xdr:spPr>
        <a:xfrm flipV="1">
          <a:off x="14401800" y="664718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37846</xdr:rowOff>
    </xdr:from>
    <xdr:to>
      <xdr:col>68</xdr:col>
      <xdr:colOff>152400</xdr:colOff>
      <xdr:row>39</xdr:row>
      <xdr:rowOff>144018</xdr:rowOff>
    </xdr:to>
    <xdr:cxnSp macro="">
      <xdr:nvCxnSpPr>
        <xdr:cNvPr id="389" name="直線コネクタ 388"/>
        <xdr:cNvCxnSpPr/>
      </xdr:nvCxnSpPr>
      <xdr:spPr>
        <a:xfrm flipV="1">
          <a:off x="13512800" y="672439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91" name="テキスト ボックス 390"/>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3" name="テキスト ボックス 392"/>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98298</xdr:rowOff>
    </xdr:from>
    <xdr:to>
      <xdr:col>81</xdr:col>
      <xdr:colOff>95250</xdr:colOff>
      <xdr:row>38</xdr:row>
      <xdr:rowOff>28448</xdr:rowOff>
    </xdr:to>
    <xdr:sp macro="" textlink="">
      <xdr:nvSpPr>
        <xdr:cNvPr id="399" name="楕円 398"/>
        <xdr:cNvSpPr/>
      </xdr:nvSpPr>
      <xdr:spPr>
        <a:xfrm>
          <a:off x="16967200" y="644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114825</xdr:rowOff>
    </xdr:from>
    <xdr:ext cx="762000" cy="259045"/>
    <xdr:sp macro="" textlink="">
      <xdr:nvSpPr>
        <xdr:cNvPr id="400" name="公債費負担の状況該当値テキスト"/>
        <xdr:cNvSpPr txBox="1"/>
      </xdr:nvSpPr>
      <xdr:spPr>
        <a:xfrm>
          <a:off x="17106900" y="62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165862</xdr:rowOff>
    </xdr:from>
    <xdr:to>
      <xdr:col>77</xdr:col>
      <xdr:colOff>95250</xdr:colOff>
      <xdr:row>38</xdr:row>
      <xdr:rowOff>96012</xdr:rowOff>
    </xdr:to>
    <xdr:sp macro="" textlink="">
      <xdr:nvSpPr>
        <xdr:cNvPr id="401" name="楕円 400"/>
        <xdr:cNvSpPr/>
      </xdr:nvSpPr>
      <xdr:spPr>
        <a:xfrm>
          <a:off x="161290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106189</xdr:rowOff>
    </xdr:from>
    <xdr:ext cx="736600" cy="259045"/>
    <xdr:sp macro="" textlink="">
      <xdr:nvSpPr>
        <xdr:cNvPr id="402" name="テキスト ボックス 401"/>
        <xdr:cNvSpPr txBox="1"/>
      </xdr:nvSpPr>
      <xdr:spPr>
        <a:xfrm>
          <a:off x="15798800" y="627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81280</xdr:rowOff>
    </xdr:from>
    <xdr:to>
      <xdr:col>73</xdr:col>
      <xdr:colOff>44450</xdr:colOff>
      <xdr:row>39</xdr:row>
      <xdr:rowOff>11430</xdr:rowOff>
    </xdr:to>
    <xdr:sp macro="" textlink="">
      <xdr:nvSpPr>
        <xdr:cNvPr id="403" name="楕円 402"/>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21607</xdr:rowOff>
    </xdr:from>
    <xdr:ext cx="762000" cy="259045"/>
    <xdr:sp macro="" textlink="">
      <xdr:nvSpPr>
        <xdr:cNvPr id="404" name="テキスト ボックス 403"/>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158496</xdr:rowOff>
    </xdr:from>
    <xdr:to>
      <xdr:col>68</xdr:col>
      <xdr:colOff>203200</xdr:colOff>
      <xdr:row>39</xdr:row>
      <xdr:rowOff>88646</xdr:rowOff>
    </xdr:to>
    <xdr:sp macro="" textlink="">
      <xdr:nvSpPr>
        <xdr:cNvPr id="405" name="楕円 404"/>
        <xdr:cNvSpPr/>
      </xdr:nvSpPr>
      <xdr:spPr>
        <a:xfrm>
          <a:off x="14351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98823</xdr:rowOff>
    </xdr:from>
    <xdr:ext cx="762000" cy="259045"/>
    <xdr:sp macro="" textlink="">
      <xdr:nvSpPr>
        <xdr:cNvPr id="406" name="テキスト ボックス 405"/>
        <xdr:cNvSpPr txBox="1"/>
      </xdr:nvSpPr>
      <xdr:spPr>
        <a:xfrm>
          <a:off x="14020800" y="644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93218</xdr:rowOff>
    </xdr:from>
    <xdr:to>
      <xdr:col>64</xdr:col>
      <xdr:colOff>152400</xdr:colOff>
      <xdr:row>40</xdr:row>
      <xdr:rowOff>23368</xdr:rowOff>
    </xdr:to>
    <xdr:sp macro="" textlink="">
      <xdr:nvSpPr>
        <xdr:cNvPr id="407" name="楕円 406"/>
        <xdr:cNvSpPr/>
      </xdr:nvSpPr>
      <xdr:spPr>
        <a:xfrm>
          <a:off x="13462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33545</xdr:rowOff>
    </xdr:from>
    <xdr:ext cx="762000" cy="259045"/>
    <xdr:sp macro="" textlink="">
      <xdr:nvSpPr>
        <xdr:cNvPr id="408" name="テキスト ボックス 407"/>
        <xdr:cNvSpPr txBox="1"/>
      </xdr:nvSpPr>
      <xdr:spPr>
        <a:xfrm>
          <a:off x="13131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全国平均、県平均ともに下回っており、健全な状況であると認識しており、今後も後世への負担が増えないよう新規事業の実施には慎重に財政運営に努める。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113090</xdr:rowOff>
    </xdr:from>
    <xdr:to>
      <xdr:col>81</xdr:col>
      <xdr:colOff>44450</xdr:colOff>
      <xdr:row>13</xdr:row>
      <xdr:rowOff>151009</xdr:rowOff>
    </xdr:to>
    <xdr:cxnSp macro="">
      <xdr:nvCxnSpPr>
        <xdr:cNvPr id="444" name="直線コネクタ 443"/>
        <xdr:cNvCxnSpPr/>
      </xdr:nvCxnSpPr>
      <xdr:spPr>
        <a:xfrm flipV="1">
          <a:off x="16179800" y="2341940"/>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66299</xdr:rowOff>
    </xdr:from>
    <xdr:ext cx="762000" cy="259045"/>
    <xdr:sp macro="" textlink="">
      <xdr:nvSpPr>
        <xdr:cNvPr id="445"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6" name="フローチャート: 判断 445"/>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151009</xdr:rowOff>
    </xdr:from>
    <xdr:to>
      <xdr:col>77</xdr:col>
      <xdr:colOff>44450</xdr:colOff>
      <xdr:row>13</xdr:row>
      <xdr:rowOff>162500</xdr:rowOff>
    </xdr:to>
    <xdr:cxnSp macro="">
      <xdr:nvCxnSpPr>
        <xdr:cNvPr id="447" name="直線コネクタ 446"/>
        <xdr:cNvCxnSpPr/>
      </xdr:nvCxnSpPr>
      <xdr:spPr>
        <a:xfrm flipV="1">
          <a:off x="15290800" y="237985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8" name="フローチャート: 判断 447"/>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18341</xdr:rowOff>
    </xdr:from>
    <xdr:ext cx="736600" cy="259045"/>
    <xdr:sp macro="" textlink="">
      <xdr:nvSpPr>
        <xdr:cNvPr id="449" name="テキスト ボックス 448"/>
        <xdr:cNvSpPr txBox="1"/>
      </xdr:nvSpPr>
      <xdr:spPr>
        <a:xfrm>
          <a:off x="15798800" y="259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159052</xdr:rowOff>
    </xdr:from>
    <xdr:to>
      <xdr:col>72</xdr:col>
      <xdr:colOff>203200</xdr:colOff>
      <xdr:row>13</xdr:row>
      <xdr:rowOff>162500</xdr:rowOff>
    </xdr:to>
    <xdr:cxnSp macro="">
      <xdr:nvCxnSpPr>
        <xdr:cNvPr id="450" name="直線コネクタ 449"/>
        <xdr:cNvCxnSpPr/>
      </xdr:nvCxnSpPr>
      <xdr:spPr>
        <a:xfrm>
          <a:off x="14401800" y="2387902"/>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11490</xdr:rowOff>
    </xdr:from>
    <xdr:to>
      <xdr:col>73</xdr:col>
      <xdr:colOff>44450</xdr:colOff>
      <xdr:row>14</xdr:row>
      <xdr:rowOff>113090</xdr:rowOff>
    </xdr:to>
    <xdr:sp macro="" textlink="">
      <xdr:nvSpPr>
        <xdr:cNvPr id="451" name="フローチャート: 判断 450"/>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97867</xdr:rowOff>
    </xdr:from>
    <xdr:ext cx="762000" cy="259045"/>
    <xdr:sp macro="" textlink="">
      <xdr:nvSpPr>
        <xdr:cNvPr id="452" name="テキスト ボックス 451"/>
        <xdr:cNvSpPr txBox="1"/>
      </xdr:nvSpPr>
      <xdr:spPr>
        <a:xfrm>
          <a:off x="14909800" y="249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159052</xdr:rowOff>
    </xdr:from>
    <xdr:to>
      <xdr:col>68</xdr:col>
      <xdr:colOff>152400</xdr:colOff>
      <xdr:row>14</xdr:row>
      <xdr:rowOff>20925</xdr:rowOff>
    </xdr:to>
    <xdr:cxnSp macro="">
      <xdr:nvCxnSpPr>
        <xdr:cNvPr id="453" name="直線コネクタ 452"/>
        <xdr:cNvCxnSpPr/>
      </xdr:nvCxnSpPr>
      <xdr:spPr>
        <a:xfrm flipV="1">
          <a:off x="13512800" y="2387902"/>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4" name="フローチャート: 判断 453"/>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10298</xdr:rowOff>
    </xdr:from>
    <xdr:ext cx="762000" cy="259045"/>
    <xdr:sp macro="" textlink="">
      <xdr:nvSpPr>
        <xdr:cNvPr id="455" name="テキスト ボックス 454"/>
        <xdr:cNvSpPr txBox="1"/>
      </xdr:nvSpPr>
      <xdr:spPr>
        <a:xfrm>
          <a:off x="14020800" y="258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6" name="フローチャート: 判断 455"/>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33279</xdr:rowOff>
    </xdr:from>
    <xdr:ext cx="762000" cy="259045"/>
    <xdr:sp macro="" textlink="">
      <xdr:nvSpPr>
        <xdr:cNvPr id="457" name="テキスト ボックス 456"/>
        <xdr:cNvSpPr txBox="1"/>
      </xdr:nvSpPr>
      <xdr:spPr>
        <a:xfrm>
          <a:off x="13131800" y="260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62290</xdr:rowOff>
    </xdr:from>
    <xdr:to>
      <xdr:col>81</xdr:col>
      <xdr:colOff>95250</xdr:colOff>
      <xdr:row>13</xdr:row>
      <xdr:rowOff>163890</xdr:rowOff>
    </xdr:to>
    <xdr:sp macro="" textlink="">
      <xdr:nvSpPr>
        <xdr:cNvPr id="463" name="楕円 462"/>
        <xdr:cNvSpPr/>
      </xdr:nvSpPr>
      <xdr:spPr>
        <a:xfrm>
          <a:off x="16967200" y="229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155017</xdr:rowOff>
    </xdr:from>
    <xdr:ext cx="762000" cy="259045"/>
    <xdr:sp macro="" textlink="">
      <xdr:nvSpPr>
        <xdr:cNvPr id="464" name="将来負担の状況該当値テキスト"/>
        <xdr:cNvSpPr txBox="1"/>
      </xdr:nvSpPr>
      <xdr:spPr>
        <a:xfrm>
          <a:off x="17106900" y="22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100209</xdr:rowOff>
    </xdr:from>
    <xdr:to>
      <xdr:col>77</xdr:col>
      <xdr:colOff>95250</xdr:colOff>
      <xdr:row>14</xdr:row>
      <xdr:rowOff>30359</xdr:rowOff>
    </xdr:to>
    <xdr:sp macro="" textlink="">
      <xdr:nvSpPr>
        <xdr:cNvPr id="465" name="楕円 464"/>
        <xdr:cNvSpPr/>
      </xdr:nvSpPr>
      <xdr:spPr>
        <a:xfrm>
          <a:off x="16129000" y="232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40536</xdr:rowOff>
    </xdr:from>
    <xdr:ext cx="736600" cy="259045"/>
    <xdr:sp macro="" textlink="">
      <xdr:nvSpPr>
        <xdr:cNvPr id="466" name="テキスト ボックス 465"/>
        <xdr:cNvSpPr txBox="1"/>
      </xdr:nvSpPr>
      <xdr:spPr>
        <a:xfrm>
          <a:off x="15798800" y="209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111700</xdr:rowOff>
    </xdr:from>
    <xdr:to>
      <xdr:col>73</xdr:col>
      <xdr:colOff>44450</xdr:colOff>
      <xdr:row>14</xdr:row>
      <xdr:rowOff>41850</xdr:rowOff>
    </xdr:to>
    <xdr:sp macro="" textlink="">
      <xdr:nvSpPr>
        <xdr:cNvPr id="467" name="楕円 466"/>
        <xdr:cNvSpPr/>
      </xdr:nvSpPr>
      <xdr:spPr>
        <a:xfrm>
          <a:off x="15240000" y="23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52027</xdr:rowOff>
    </xdr:from>
    <xdr:ext cx="762000" cy="259045"/>
    <xdr:sp macro="" textlink="">
      <xdr:nvSpPr>
        <xdr:cNvPr id="468" name="テキスト ボックス 467"/>
        <xdr:cNvSpPr txBox="1"/>
      </xdr:nvSpPr>
      <xdr:spPr>
        <a:xfrm>
          <a:off x="14909800" y="210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108252</xdr:rowOff>
    </xdr:from>
    <xdr:to>
      <xdr:col>68</xdr:col>
      <xdr:colOff>203200</xdr:colOff>
      <xdr:row>14</xdr:row>
      <xdr:rowOff>38402</xdr:rowOff>
    </xdr:to>
    <xdr:sp macro="" textlink="">
      <xdr:nvSpPr>
        <xdr:cNvPr id="469" name="楕円 468"/>
        <xdr:cNvSpPr/>
      </xdr:nvSpPr>
      <xdr:spPr>
        <a:xfrm>
          <a:off x="14351000" y="233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48579</xdr:rowOff>
    </xdr:from>
    <xdr:ext cx="762000" cy="259045"/>
    <xdr:sp macro="" textlink="">
      <xdr:nvSpPr>
        <xdr:cNvPr id="470" name="テキスト ボックス 469"/>
        <xdr:cNvSpPr txBox="1"/>
      </xdr:nvSpPr>
      <xdr:spPr>
        <a:xfrm>
          <a:off x="14020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141575</xdr:rowOff>
    </xdr:from>
    <xdr:to>
      <xdr:col>64</xdr:col>
      <xdr:colOff>152400</xdr:colOff>
      <xdr:row>14</xdr:row>
      <xdr:rowOff>71725</xdr:rowOff>
    </xdr:to>
    <xdr:sp macro="" textlink="">
      <xdr:nvSpPr>
        <xdr:cNvPr id="471" name="楕円 470"/>
        <xdr:cNvSpPr/>
      </xdr:nvSpPr>
      <xdr:spPr>
        <a:xfrm>
          <a:off x="13462000" y="2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81902</xdr:rowOff>
    </xdr:from>
    <xdr:ext cx="762000" cy="259045"/>
    <xdr:sp macro="" textlink="">
      <xdr:nvSpPr>
        <xdr:cNvPr id="472" name="テキスト ボックス 471"/>
        <xdr:cNvSpPr txBox="1"/>
      </xdr:nvSpPr>
      <xdr:spPr>
        <a:xfrm>
          <a:off x="13131800" y="213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22,310
22,048
46.20
8,508,090
8,206,025
268,131
4,967,721
5,858,210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類似団体に比べ数値が高い要因は、職員数が多いことである。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保育所や小中学校の再編成計画に基づき職員定数の削減を</a:t>
          </a:r>
          <a:r>
            <a:rPr kumimoji="1" lang="ja-JP" altLang="ja-JP" sz="1100">
              <a:solidFill>
                <a:schemeClr val="dk1"/>
              </a:solidFill>
              <a:effectLst/>
              <a:latin typeface="+mn-lt"/>
              <a:ea typeface="+mn-ea"/>
              <a:cs typeface="+mn-cs"/>
            </a:rPr>
            <a:t>進めていくと共に、組織全体の見直しを行い、部署の統廃合を実施する必要がある。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129286</xdr:rowOff>
    </xdr:from>
    <xdr:to>
      <xdr:col>24</xdr:col>
      <xdr:colOff>25400</xdr:colOff>
      <xdr:row>38</xdr:row>
      <xdr:rowOff>67564</xdr:rowOff>
    </xdr:to>
    <xdr:cxnSp macro="">
      <xdr:nvCxnSpPr>
        <xdr:cNvPr id="64" name="直線コネクタ 63"/>
        <xdr:cNvCxnSpPr/>
      </xdr:nvCxnSpPr>
      <xdr:spPr>
        <a:xfrm flipV="1">
          <a:off x="3987800" y="647293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38</xdr:row>
      <xdr:rowOff>67564</xdr:rowOff>
    </xdr:to>
    <xdr:cxnSp macro="">
      <xdr:nvCxnSpPr>
        <xdr:cNvPr id="67" name="直線コネクタ 66"/>
        <xdr:cNvCxnSpPr/>
      </xdr:nvCxnSpPr>
      <xdr:spPr>
        <a:xfrm>
          <a:off x="3098800" y="650494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69" name="テキスト ボックス 68"/>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161290</xdr:rowOff>
    </xdr:from>
    <xdr:to>
      <xdr:col>15</xdr:col>
      <xdr:colOff>98425</xdr:colOff>
      <xdr:row>38</xdr:row>
      <xdr:rowOff>113284</xdr:rowOff>
    </xdr:to>
    <xdr:cxnSp macro="">
      <xdr:nvCxnSpPr>
        <xdr:cNvPr id="70" name="直線コネクタ 69"/>
        <xdr:cNvCxnSpPr/>
      </xdr:nvCxnSpPr>
      <xdr:spPr>
        <a:xfrm flipV="1">
          <a:off x="2209800" y="650494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2" name="テキスト ボックス 71"/>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38</xdr:row>
      <xdr:rowOff>113284</xdr:rowOff>
    </xdr:to>
    <xdr:cxnSp macro="">
      <xdr:nvCxnSpPr>
        <xdr:cNvPr id="73" name="直線コネクタ 72"/>
        <xdr:cNvCxnSpPr/>
      </xdr:nvCxnSpPr>
      <xdr:spPr>
        <a:xfrm>
          <a:off x="1320800" y="650494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78486</xdr:rowOff>
    </xdr:from>
    <xdr:to>
      <xdr:col>24</xdr:col>
      <xdr:colOff>76200</xdr:colOff>
      <xdr:row>38</xdr:row>
      <xdr:rowOff>8636</xdr:rowOff>
    </xdr:to>
    <xdr:sp macro="" textlink="">
      <xdr:nvSpPr>
        <xdr:cNvPr id="83" name="楕円 82"/>
        <xdr:cNvSpPr/>
      </xdr:nvSpPr>
      <xdr:spPr>
        <a:xfrm>
          <a:off x="4775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50563</xdr:rowOff>
    </xdr:from>
    <xdr:ext cx="762000" cy="259045"/>
    <xdr:sp macro="" textlink="">
      <xdr:nvSpPr>
        <xdr:cNvPr id="84" name="人件費該当値テキスト"/>
        <xdr:cNvSpPr txBox="1"/>
      </xdr:nvSpPr>
      <xdr:spPr>
        <a:xfrm>
          <a:off x="4914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16764</xdr:rowOff>
    </xdr:from>
    <xdr:to>
      <xdr:col>20</xdr:col>
      <xdr:colOff>38100</xdr:colOff>
      <xdr:row>38</xdr:row>
      <xdr:rowOff>118364</xdr:rowOff>
    </xdr:to>
    <xdr:sp macro="" textlink="">
      <xdr:nvSpPr>
        <xdr:cNvPr id="85" name="楕円 84"/>
        <xdr:cNvSpPr/>
      </xdr:nvSpPr>
      <xdr:spPr>
        <a:xfrm>
          <a:off x="3937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103141</xdr:rowOff>
    </xdr:from>
    <xdr:ext cx="736600" cy="259045"/>
    <xdr:sp macro="" textlink="">
      <xdr:nvSpPr>
        <xdr:cNvPr id="86" name="テキスト ボックス 85"/>
        <xdr:cNvSpPr txBox="1"/>
      </xdr:nvSpPr>
      <xdr:spPr>
        <a:xfrm>
          <a:off x="3606800" y="661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7" name="楕円 86"/>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88" name="テキスト ボックス 87"/>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62484</xdr:rowOff>
    </xdr:from>
    <xdr:to>
      <xdr:col>11</xdr:col>
      <xdr:colOff>60325</xdr:colOff>
      <xdr:row>38</xdr:row>
      <xdr:rowOff>164084</xdr:rowOff>
    </xdr:to>
    <xdr:sp macro="" textlink="">
      <xdr:nvSpPr>
        <xdr:cNvPr id="89" name="楕円 88"/>
        <xdr:cNvSpPr/>
      </xdr:nvSpPr>
      <xdr:spPr>
        <a:xfrm>
          <a:off x="2159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148861</xdr:rowOff>
    </xdr:from>
    <xdr:ext cx="762000" cy="259045"/>
    <xdr:sp macro="" textlink="">
      <xdr:nvSpPr>
        <xdr:cNvPr id="90" name="テキスト ボックス 89"/>
        <xdr:cNvSpPr txBox="1"/>
      </xdr:nvSpPr>
      <xdr:spPr>
        <a:xfrm>
          <a:off x="1828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1" name="楕円 90"/>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2" name="テキスト ボックス 91"/>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平均値と比較して下回っている。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昨年度と比較し</a:t>
          </a:r>
          <a:r>
            <a:rPr kumimoji="1" lang="ja-JP" altLang="en-US" sz="1100">
              <a:solidFill>
                <a:schemeClr val="dk1"/>
              </a:solidFill>
              <a:effectLst/>
              <a:latin typeface="+mn-lt"/>
              <a:ea typeface="+mn-ea"/>
              <a:cs typeface="+mn-cs"/>
            </a:rPr>
            <a:t>０．４</a:t>
          </a:r>
          <a:r>
            <a:rPr kumimoji="1" lang="ja-JP" altLang="ja-JP" sz="1100">
              <a:solidFill>
                <a:schemeClr val="dk1"/>
              </a:solidFill>
              <a:effectLst/>
              <a:latin typeface="+mn-lt"/>
              <a:ea typeface="+mn-ea"/>
              <a:cs typeface="+mn-cs"/>
            </a:rPr>
            <a:t>ポイント上昇した要因として、電算処理事務関係の委託料等の経常的な経費が増加したことが挙げられる。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今後も電算処理事務の多様化による委託処理事務、機器の借上料等の増加が見込まれので、他の経費を見直しをすることにより必要な財源を確保する必要がある。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61686</xdr:rowOff>
    </xdr:from>
    <xdr:to>
      <xdr:col>82</xdr:col>
      <xdr:colOff>107950</xdr:colOff>
      <xdr:row>21</xdr:row>
      <xdr:rowOff>56787</xdr:rowOff>
    </xdr:to>
    <xdr:cxnSp macro="">
      <xdr:nvCxnSpPr>
        <xdr:cNvPr id="122" name="直線コネクタ 121"/>
        <xdr:cNvCxnSpPr/>
      </xdr:nvCxnSpPr>
      <xdr:spPr>
        <a:xfrm flipV="1">
          <a:off x="16510000" y="2461986"/>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28864</xdr:rowOff>
    </xdr:from>
    <xdr:ext cx="762000" cy="259045"/>
    <xdr:sp macro="" textlink="">
      <xdr:nvSpPr>
        <xdr:cNvPr id="123" name="物件費最小値テキスト"/>
        <xdr:cNvSpPr txBox="1"/>
      </xdr:nvSpPr>
      <xdr:spPr>
        <a:xfrm>
          <a:off x="16598900" y="362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56787</xdr:rowOff>
    </xdr:from>
    <xdr:to>
      <xdr:col>82</xdr:col>
      <xdr:colOff>196850</xdr:colOff>
      <xdr:row>21</xdr:row>
      <xdr:rowOff>56787</xdr:rowOff>
    </xdr:to>
    <xdr:cxnSp macro="">
      <xdr:nvCxnSpPr>
        <xdr:cNvPr id="124" name="直線コネクタ 123"/>
        <xdr:cNvCxnSpPr/>
      </xdr:nvCxnSpPr>
      <xdr:spPr>
        <a:xfrm>
          <a:off x="16421100" y="365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148063</xdr:rowOff>
    </xdr:from>
    <xdr:ext cx="762000" cy="259045"/>
    <xdr:sp macro="" textlink="">
      <xdr:nvSpPr>
        <xdr:cNvPr id="125" name="物件費最大値テキスト"/>
        <xdr:cNvSpPr txBox="1"/>
      </xdr:nvSpPr>
      <xdr:spPr>
        <a:xfrm>
          <a:off x="16598900" y="22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61686</xdr:rowOff>
    </xdr:from>
    <xdr:to>
      <xdr:col>82</xdr:col>
      <xdr:colOff>196850</xdr:colOff>
      <xdr:row>14</xdr:row>
      <xdr:rowOff>61686</xdr:rowOff>
    </xdr:to>
    <xdr:cxnSp macro="">
      <xdr:nvCxnSpPr>
        <xdr:cNvPr id="126" name="直線コネクタ 125"/>
        <xdr:cNvCxnSpPr/>
      </xdr:nvCxnSpPr>
      <xdr:spPr>
        <a:xfrm>
          <a:off x="16421100" y="24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84546</xdr:rowOff>
    </xdr:to>
    <xdr:cxnSp macro="">
      <xdr:nvCxnSpPr>
        <xdr:cNvPr id="127" name="直線コネクタ 126"/>
        <xdr:cNvCxnSpPr/>
      </xdr:nvCxnSpPr>
      <xdr:spPr>
        <a:xfrm>
          <a:off x="15671800" y="280162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129920</xdr:rowOff>
    </xdr:from>
    <xdr:ext cx="762000" cy="259045"/>
    <xdr:sp macro="" textlink="">
      <xdr:nvSpPr>
        <xdr:cNvPr id="128" name="物件費平均値テキスト"/>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29" name="フローチャート: 判断 128"/>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131899</xdr:rowOff>
    </xdr:from>
    <xdr:to>
      <xdr:col>78</xdr:col>
      <xdr:colOff>69850</xdr:colOff>
      <xdr:row>16</xdr:row>
      <xdr:rowOff>58420</xdr:rowOff>
    </xdr:to>
    <xdr:cxnSp macro="">
      <xdr:nvCxnSpPr>
        <xdr:cNvPr id="130" name="直線コネクタ 129"/>
        <xdr:cNvCxnSpPr/>
      </xdr:nvCxnSpPr>
      <xdr:spPr>
        <a:xfrm>
          <a:off x="14782800" y="270364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31" name="フローチャート: 判断 130"/>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32" name="テキスト ボックス 131"/>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15966</xdr:rowOff>
    </xdr:from>
    <xdr:to>
      <xdr:col>73</xdr:col>
      <xdr:colOff>180975</xdr:colOff>
      <xdr:row>15</xdr:row>
      <xdr:rowOff>131899</xdr:rowOff>
    </xdr:to>
    <xdr:cxnSp macro="">
      <xdr:nvCxnSpPr>
        <xdr:cNvPr id="133" name="直線コネクタ 132"/>
        <xdr:cNvCxnSpPr/>
      </xdr:nvCxnSpPr>
      <xdr:spPr>
        <a:xfrm>
          <a:off x="13893800" y="2416266"/>
          <a:ext cx="889000" cy="28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105591</xdr:rowOff>
    </xdr:from>
    <xdr:to>
      <xdr:col>74</xdr:col>
      <xdr:colOff>31750</xdr:colOff>
      <xdr:row>17</xdr:row>
      <xdr:rowOff>35741</xdr:rowOff>
    </xdr:to>
    <xdr:sp macro="" textlink="">
      <xdr:nvSpPr>
        <xdr:cNvPr id="134" name="フローチャート: 判断 133"/>
        <xdr:cNvSpPr/>
      </xdr:nvSpPr>
      <xdr:spPr>
        <a:xfrm>
          <a:off x="147320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20518</xdr:rowOff>
    </xdr:from>
    <xdr:ext cx="762000" cy="259045"/>
    <xdr:sp macro="" textlink="">
      <xdr:nvSpPr>
        <xdr:cNvPr id="135" name="テキスト ボックス 134"/>
        <xdr:cNvSpPr txBox="1"/>
      </xdr:nvSpPr>
      <xdr:spPr>
        <a:xfrm>
          <a:off x="14401800" y="293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128633</xdr:rowOff>
    </xdr:from>
    <xdr:to>
      <xdr:col>69</xdr:col>
      <xdr:colOff>92075</xdr:colOff>
      <xdr:row>14</xdr:row>
      <xdr:rowOff>15966</xdr:rowOff>
    </xdr:to>
    <xdr:cxnSp macro="">
      <xdr:nvCxnSpPr>
        <xdr:cNvPr id="136" name="直線コネクタ 135"/>
        <xdr:cNvCxnSpPr/>
      </xdr:nvCxnSpPr>
      <xdr:spPr>
        <a:xfrm>
          <a:off x="13004800" y="235748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85997</xdr:rowOff>
    </xdr:from>
    <xdr:to>
      <xdr:col>69</xdr:col>
      <xdr:colOff>142875</xdr:colOff>
      <xdr:row>17</xdr:row>
      <xdr:rowOff>16147</xdr:rowOff>
    </xdr:to>
    <xdr:sp macro="" textlink="">
      <xdr:nvSpPr>
        <xdr:cNvPr id="137" name="フローチャート: 判断 136"/>
        <xdr:cNvSpPr/>
      </xdr:nvSpPr>
      <xdr:spPr>
        <a:xfrm>
          <a:off x="13843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924</xdr:rowOff>
    </xdr:from>
    <xdr:ext cx="762000" cy="259045"/>
    <xdr:sp macro="" textlink="">
      <xdr:nvSpPr>
        <xdr:cNvPr id="138" name="テキスト ボックス 137"/>
        <xdr:cNvSpPr txBox="1"/>
      </xdr:nvSpPr>
      <xdr:spPr>
        <a:xfrm>
          <a:off x="13512800" y="2915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46809</xdr:rowOff>
    </xdr:from>
    <xdr:to>
      <xdr:col>65</xdr:col>
      <xdr:colOff>53975</xdr:colOff>
      <xdr:row>16</xdr:row>
      <xdr:rowOff>148409</xdr:rowOff>
    </xdr:to>
    <xdr:sp macro="" textlink="">
      <xdr:nvSpPr>
        <xdr:cNvPr id="139" name="フローチャート: 判断 138"/>
        <xdr:cNvSpPr/>
      </xdr:nvSpPr>
      <xdr:spPr>
        <a:xfrm>
          <a:off x="12954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133186</xdr:rowOff>
    </xdr:from>
    <xdr:ext cx="762000" cy="259045"/>
    <xdr:sp macro="" textlink="">
      <xdr:nvSpPr>
        <xdr:cNvPr id="140" name="テキスト ボックス 139"/>
        <xdr:cNvSpPr txBox="1"/>
      </xdr:nvSpPr>
      <xdr:spPr>
        <a:xfrm>
          <a:off x="12623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33746</xdr:rowOff>
    </xdr:from>
    <xdr:to>
      <xdr:col>82</xdr:col>
      <xdr:colOff>158750</xdr:colOff>
      <xdr:row>16</xdr:row>
      <xdr:rowOff>135346</xdr:rowOff>
    </xdr:to>
    <xdr:sp macro="" textlink="">
      <xdr:nvSpPr>
        <xdr:cNvPr id="146" name="楕円 145"/>
        <xdr:cNvSpPr/>
      </xdr:nvSpPr>
      <xdr:spPr>
        <a:xfrm>
          <a:off x="16459200" y="277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50273</xdr:rowOff>
    </xdr:from>
    <xdr:ext cx="762000" cy="259045"/>
    <xdr:sp macro="" textlink="">
      <xdr:nvSpPr>
        <xdr:cNvPr id="147" name="物件費該当値テキスト"/>
        <xdr:cNvSpPr txBox="1"/>
      </xdr:nvSpPr>
      <xdr:spPr>
        <a:xfrm>
          <a:off x="16598900" y="262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8" name="楕円 147"/>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49" name="テキスト ボックス 148"/>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81099</xdr:rowOff>
    </xdr:from>
    <xdr:to>
      <xdr:col>74</xdr:col>
      <xdr:colOff>31750</xdr:colOff>
      <xdr:row>16</xdr:row>
      <xdr:rowOff>11249</xdr:rowOff>
    </xdr:to>
    <xdr:sp macro="" textlink="">
      <xdr:nvSpPr>
        <xdr:cNvPr id="150" name="楕円 149"/>
        <xdr:cNvSpPr/>
      </xdr:nvSpPr>
      <xdr:spPr>
        <a:xfrm>
          <a:off x="14732000" y="265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21426</xdr:rowOff>
    </xdr:from>
    <xdr:ext cx="762000" cy="259045"/>
    <xdr:sp macro="" textlink="">
      <xdr:nvSpPr>
        <xdr:cNvPr id="151" name="テキスト ボックス 150"/>
        <xdr:cNvSpPr txBox="1"/>
      </xdr:nvSpPr>
      <xdr:spPr>
        <a:xfrm>
          <a:off x="14401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136616</xdr:rowOff>
    </xdr:from>
    <xdr:to>
      <xdr:col>69</xdr:col>
      <xdr:colOff>142875</xdr:colOff>
      <xdr:row>14</xdr:row>
      <xdr:rowOff>66766</xdr:rowOff>
    </xdr:to>
    <xdr:sp macro="" textlink="">
      <xdr:nvSpPr>
        <xdr:cNvPr id="152" name="楕円 151"/>
        <xdr:cNvSpPr/>
      </xdr:nvSpPr>
      <xdr:spPr>
        <a:xfrm>
          <a:off x="13843000" y="236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76943</xdr:rowOff>
    </xdr:from>
    <xdr:ext cx="762000" cy="259045"/>
    <xdr:sp macro="" textlink="">
      <xdr:nvSpPr>
        <xdr:cNvPr id="153" name="テキスト ボックス 152"/>
        <xdr:cNvSpPr txBox="1"/>
      </xdr:nvSpPr>
      <xdr:spPr>
        <a:xfrm>
          <a:off x="13512800" y="2134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77833</xdr:rowOff>
    </xdr:from>
    <xdr:to>
      <xdr:col>65</xdr:col>
      <xdr:colOff>53975</xdr:colOff>
      <xdr:row>14</xdr:row>
      <xdr:rowOff>7983</xdr:rowOff>
    </xdr:to>
    <xdr:sp macro="" textlink="">
      <xdr:nvSpPr>
        <xdr:cNvPr id="154" name="楕円 153"/>
        <xdr:cNvSpPr/>
      </xdr:nvSpPr>
      <xdr:spPr>
        <a:xfrm>
          <a:off x="12954000" y="230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18160</xdr:rowOff>
    </xdr:from>
    <xdr:ext cx="762000" cy="259045"/>
    <xdr:sp macro="" textlink="">
      <xdr:nvSpPr>
        <xdr:cNvPr id="155" name="テキスト ボックス 154"/>
        <xdr:cNvSpPr txBox="1"/>
      </xdr:nvSpPr>
      <xdr:spPr>
        <a:xfrm>
          <a:off x="12623800" y="2075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内</a:t>
          </a:r>
          <a:r>
            <a:rPr lang="ja-JP" altLang="ja-JP" sz="1100" b="0" i="0" baseline="0">
              <a:solidFill>
                <a:schemeClr val="dk1"/>
              </a:solidFill>
              <a:effectLst/>
              <a:latin typeface="+mn-lt"/>
              <a:ea typeface="+mn-ea"/>
              <a:cs typeface="+mn-cs"/>
            </a:rPr>
            <a:t>平均値</a:t>
          </a:r>
          <a:r>
            <a:rPr lang="ja-JP" altLang="en-US" sz="1100" b="0" i="0" baseline="0">
              <a:solidFill>
                <a:schemeClr val="dk1"/>
              </a:solidFill>
              <a:effectLst/>
              <a:latin typeface="+mn-lt"/>
              <a:ea typeface="+mn-ea"/>
              <a:cs typeface="+mn-cs"/>
            </a:rPr>
            <a:t>を下回ってお</a:t>
          </a:r>
          <a:r>
            <a:rPr lang="ja-JP" altLang="ja-JP" sz="1100" b="0" i="0" baseline="0">
              <a:solidFill>
                <a:schemeClr val="dk1"/>
              </a:solidFill>
              <a:effectLst/>
              <a:latin typeface="+mn-lt"/>
              <a:ea typeface="+mn-ea"/>
              <a:cs typeface="+mn-cs"/>
            </a:rPr>
            <a:t>り、適切な状況であると認識している。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少子化対策として実施している中学校卒業までの医療費の無料化を始めとする子育て支援事業費、高齢者の増加に伴う社会福祉費は年々増加しており他の経費を圧迫しているが安心安全のまちづくりの柱である健康の推進のため今後も必要な対策は実施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5" name="直線コネクタ 184"/>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6"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7" name="直線コネクタ 186"/>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162378</xdr:rowOff>
    </xdr:from>
    <xdr:to>
      <xdr:col>24</xdr:col>
      <xdr:colOff>25400</xdr:colOff>
      <xdr:row>56</xdr:row>
      <xdr:rowOff>45357</xdr:rowOff>
    </xdr:to>
    <xdr:cxnSp macro="">
      <xdr:nvCxnSpPr>
        <xdr:cNvPr id="190" name="直線コネクタ 189"/>
        <xdr:cNvCxnSpPr/>
      </xdr:nvCxnSpPr>
      <xdr:spPr>
        <a:xfrm flipV="1">
          <a:off x="3987800" y="95921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21062</xdr:rowOff>
    </xdr:from>
    <xdr:ext cx="762000" cy="259045"/>
    <xdr:sp macro="" textlink="">
      <xdr:nvSpPr>
        <xdr:cNvPr id="191" name="扶助費平均値テキスト"/>
        <xdr:cNvSpPr txBox="1"/>
      </xdr:nvSpPr>
      <xdr:spPr>
        <a:xfrm>
          <a:off x="4914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2" name="フローチャート: 判断 191"/>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162378</xdr:rowOff>
    </xdr:from>
    <xdr:to>
      <xdr:col>19</xdr:col>
      <xdr:colOff>187325</xdr:colOff>
      <xdr:row>56</xdr:row>
      <xdr:rowOff>45357</xdr:rowOff>
    </xdr:to>
    <xdr:cxnSp macro="">
      <xdr:nvCxnSpPr>
        <xdr:cNvPr id="193" name="直線コネクタ 192"/>
        <xdr:cNvCxnSpPr/>
      </xdr:nvCxnSpPr>
      <xdr:spPr>
        <a:xfrm>
          <a:off x="3098800" y="95921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162378</xdr:rowOff>
    </xdr:from>
    <xdr:to>
      <xdr:col>15</xdr:col>
      <xdr:colOff>98425</xdr:colOff>
      <xdr:row>56</xdr:row>
      <xdr:rowOff>56243</xdr:rowOff>
    </xdr:to>
    <xdr:cxnSp macro="">
      <xdr:nvCxnSpPr>
        <xdr:cNvPr id="196" name="直線コネクタ 195"/>
        <xdr:cNvCxnSpPr/>
      </xdr:nvCxnSpPr>
      <xdr:spPr>
        <a:xfrm flipV="1">
          <a:off x="2209800" y="9592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7" name="フローチャート: 判断 196"/>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198" name="テキスト ボックス 197"/>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83457</xdr:rowOff>
    </xdr:from>
    <xdr:to>
      <xdr:col>11</xdr:col>
      <xdr:colOff>9525</xdr:colOff>
      <xdr:row>56</xdr:row>
      <xdr:rowOff>56243</xdr:rowOff>
    </xdr:to>
    <xdr:cxnSp macro="">
      <xdr:nvCxnSpPr>
        <xdr:cNvPr id="199" name="直線コネクタ 198"/>
        <xdr:cNvCxnSpPr/>
      </xdr:nvCxnSpPr>
      <xdr:spPr>
        <a:xfrm>
          <a:off x="1320800" y="9341757"/>
          <a:ext cx="8890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200" name="フローチャート: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2" name="フローチャート: 判断 201"/>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3" name="テキスト ボックス 202"/>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111578</xdr:rowOff>
    </xdr:from>
    <xdr:to>
      <xdr:col>24</xdr:col>
      <xdr:colOff>76200</xdr:colOff>
      <xdr:row>56</xdr:row>
      <xdr:rowOff>41728</xdr:rowOff>
    </xdr:to>
    <xdr:sp macro="" textlink="">
      <xdr:nvSpPr>
        <xdr:cNvPr id="209" name="楕円 208"/>
        <xdr:cNvSpPr/>
      </xdr:nvSpPr>
      <xdr:spPr>
        <a:xfrm>
          <a:off x="4775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128105</xdr:rowOff>
    </xdr:from>
    <xdr:ext cx="762000" cy="259045"/>
    <xdr:sp macro="" textlink="">
      <xdr:nvSpPr>
        <xdr:cNvPr id="210" name="扶助費該当値テキスト"/>
        <xdr:cNvSpPr txBox="1"/>
      </xdr:nvSpPr>
      <xdr:spPr>
        <a:xfrm>
          <a:off x="49149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11" name="楕円 210"/>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212" name="テキスト ボックス 211"/>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111578</xdr:rowOff>
    </xdr:from>
    <xdr:to>
      <xdr:col>15</xdr:col>
      <xdr:colOff>149225</xdr:colOff>
      <xdr:row>56</xdr:row>
      <xdr:rowOff>41728</xdr:rowOff>
    </xdr:to>
    <xdr:sp macro="" textlink="">
      <xdr:nvSpPr>
        <xdr:cNvPr id="213" name="楕円 212"/>
        <xdr:cNvSpPr/>
      </xdr:nvSpPr>
      <xdr:spPr>
        <a:xfrm>
          <a:off x="3048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26505</xdr:rowOff>
    </xdr:from>
    <xdr:ext cx="762000" cy="259045"/>
    <xdr:sp macro="" textlink="">
      <xdr:nvSpPr>
        <xdr:cNvPr id="214" name="テキスト ボックス 213"/>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5443</xdr:rowOff>
    </xdr:from>
    <xdr:to>
      <xdr:col>11</xdr:col>
      <xdr:colOff>60325</xdr:colOff>
      <xdr:row>56</xdr:row>
      <xdr:rowOff>107043</xdr:rowOff>
    </xdr:to>
    <xdr:sp macro="" textlink="">
      <xdr:nvSpPr>
        <xdr:cNvPr id="215" name="楕円 214"/>
        <xdr:cNvSpPr/>
      </xdr:nvSpPr>
      <xdr:spPr>
        <a:xfrm>
          <a:off x="2159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216" name="テキスト ボックス 215"/>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32657</xdr:rowOff>
    </xdr:from>
    <xdr:to>
      <xdr:col>6</xdr:col>
      <xdr:colOff>171450</xdr:colOff>
      <xdr:row>54</xdr:row>
      <xdr:rowOff>134257</xdr:rowOff>
    </xdr:to>
    <xdr:sp macro="" textlink="">
      <xdr:nvSpPr>
        <xdr:cNvPr id="217" name="楕円 216"/>
        <xdr:cNvSpPr/>
      </xdr:nvSpPr>
      <xdr:spPr>
        <a:xfrm>
          <a:off x="1270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144434</xdr:rowOff>
    </xdr:from>
    <xdr:ext cx="762000" cy="259045"/>
    <xdr:sp macro="" textlink="">
      <xdr:nvSpPr>
        <xdr:cNvPr id="218" name="テキスト ボックス 217"/>
        <xdr:cNvSpPr txBox="1"/>
      </xdr:nvSpPr>
      <xdr:spPr>
        <a:xfrm>
          <a:off x="939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類似団体内平均値</a:t>
          </a:r>
          <a:r>
            <a:rPr lang="ja-JP" altLang="ja-JP" sz="1100" b="0" i="0" baseline="0">
              <a:solidFill>
                <a:schemeClr val="dk1"/>
              </a:solidFill>
              <a:effectLst/>
              <a:latin typeface="+mn-lt"/>
              <a:ea typeface="+mn-ea"/>
              <a:cs typeface="+mn-cs"/>
            </a:rPr>
            <a:t>と同水準であり適切な状況である。</a:t>
          </a:r>
          <a:endParaRPr lang="ja-JP" altLang="ja-JP" sz="1400">
            <a:effectLst/>
          </a:endParaRPr>
        </a:p>
        <a:p>
          <a:pPr rtl="0"/>
          <a:r>
            <a:rPr lang="ja-JP" altLang="ja-JP" sz="1100" b="0" i="0" baseline="0">
              <a:solidFill>
                <a:schemeClr val="dk1"/>
              </a:solidFill>
              <a:effectLst/>
              <a:latin typeface="+mn-lt"/>
              <a:ea typeface="+mn-ea"/>
              <a:cs typeface="+mn-cs"/>
            </a:rPr>
            <a:t>その他の大半を占める繰出金は、国民健康保険特別会計の財政状況悪化に伴い増加していく見込みである。</a:t>
          </a:r>
          <a:endParaRPr lang="ja-JP" altLang="ja-JP" sz="1400">
            <a:effectLst/>
          </a:endParaRPr>
        </a:p>
        <a:p>
          <a:pPr rtl="0"/>
          <a:r>
            <a:rPr lang="ja-JP" altLang="ja-JP" sz="1100" b="0" i="0" baseline="0">
              <a:solidFill>
                <a:schemeClr val="dk1"/>
              </a:solidFill>
              <a:effectLst/>
              <a:latin typeface="+mn-lt"/>
              <a:ea typeface="+mn-ea"/>
              <a:cs typeface="+mn-cs"/>
            </a:rPr>
            <a:t>また、維持補修費についても、今後施設の老朽化に伴う経費の増大が見込まれることから、他の経費を見直し必要な財源の確保に努める必要がある。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6" name="直線コネクタ 245"/>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7"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8" name="直線コネクタ 247"/>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9"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50" name="直線コネクタ 249"/>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39370</xdr:rowOff>
    </xdr:to>
    <xdr:cxnSp macro="">
      <xdr:nvCxnSpPr>
        <xdr:cNvPr id="251" name="直線コネクタ 250"/>
        <xdr:cNvCxnSpPr/>
      </xdr:nvCxnSpPr>
      <xdr:spPr>
        <a:xfrm>
          <a:off x="15671800" y="9796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52"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3" name="フローチャート: 判断 252"/>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57</xdr:row>
      <xdr:rowOff>24130</xdr:rowOff>
    </xdr:to>
    <xdr:cxnSp macro="">
      <xdr:nvCxnSpPr>
        <xdr:cNvPr id="254" name="直線コネクタ 253"/>
        <xdr:cNvCxnSpPr/>
      </xdr:nvCxnSpPr>
      <xdr:spPr>
        <a:xfrm>
          <a:off x="14782800" y="9705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57</xdr:row>
      <xdr:rowOff>1270</xdr:rowOff>
    </xdr:to>
    <xdr:cxnSp macro="">
      <xdr:nvCxnSpPr>
        <xdr:cNvPr id="257" name="直線コネクタ 256"/>
        <xdr:cNvCxnSpPr/>
      </xdr:nvCxnSpPr>
      <xdr:spPr>
        <a:xfrm flipV="1">
          <a:off x="13893800" y="9705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8" name="フローチャート: 判断 257"/>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9" name="テキスト ボックス 258"/>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146050</xdr:rowOff>
    </xdr:from>
    <xdr:to>
      <xdr:col>69</xdr:col>
      <xdr:colOff>92075</xdr:colOff>
      <xdr:row>57</xdr:row>
      <xdr:rowOff>1270</xdr:rowOff>
    </xdr:to>
    <xdr:cxnSp macro="">
      <xdr:nvCxnSpPr>
        <xdr:cNvPr id="260" name="直線コネクタ 259"/>
        <xdr:cNvCxnSpPr/>
      </xdr:nvCxnSpPr>
      <xdr:spPr>
        <a:xfrm>
          <a:off x="13004800" y="95758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1" name="フローチャート: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70" name="楕円 269"/>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5097</xdr:rowOff>
    </xdr:from>
    <xdr:ext cx="762000" cy="259045"/>
    <xdr:sp macro="" textlink="">
      <xdr:nvSpPr>
        <xdr:cNvPr id="271" name="その他該当値テキスト"/>
        <xdr:cNvSpPr txBox="1"/>
      </xdr:nvSpPr>
      <xdr:spPr>
        <a:xfrm>
          <a:off x="165989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72" name="楕円 271"/>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73" name="テキスト ボックス 272"/>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74" name="楕円 273"/>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75" name="テキスト ボックス 274"/>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76" name="楕円 275"/>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77" name="テキスト ボックス 276"/>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78" name="楕円 277"/>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35577</xdr:rowOff>
    </xdr:from>
    <xdr:ext cx="762000" cy="259045"/>
    <xdr:sp macro="" textlink="">
      <xdr:nvSpPr>
        <xdr:cNvPr id="279" name="テキスト ボックス 278"/>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全国平均、愛知県平均ともに上回っている。</a:t>
          </a:r>
          <a:endParaRPr lang="ja-JP" altLang="ja-JP" sz="1400">
            <a:effectLst/>
          </a:endParaRPr>
        </a:p>
        <a:p>
          <a:pPr rtl="0"/>
          <a:r>
            <a:rPr lang="ja-JP" altLang="ja-JP" sz="1100">
              <a:solidFill>
                <a:schemeClr val="dk1"/>
              </a:solidFill>
              <a:effectLst/>
              <a:latin typeface="+mn-lt"/>
              <a:ea typeface="+mn-ea"/>
              <a:cs typeface="+mn-cs"/>
            </a:rPr>
            <a:t>昨年度から</a:t>
          </a:r>
          <a:r>
            <a:rPr lang="ja-JP" altLang="en-US" sz="1100">
              <a:solidFill>
                <a:schemeClr val="dk1"/>
              </a:solidFill>
              <a:effectLst/>
              <a:latin typeface="+mn-lt"/>
              <a:ea typeface="+mn-ea"/>
              <a:cs typeface="+mn-cs"/>
            </a:rPr>
            <a:t>微減</a:t>
          </a:r>
          <a:r>
            <a:rPr lang="ja-JP" altLang="ja-JP" sz="1100">
              <a:solidFill>
                <a:schemeClr val="dk1"/>
              </a:solidFill>
              <a:effectLst/>
              <a:latin typeface="+mn-lt"/>
              <a:ea typeface="+mn-ea"/>
              <a:cs typeface="+mn-cs"/>
            </a:rPr>
            <a:t>した要因は、知多南部衛生組合の負担金に係る経常経費の</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によるものである。</a:t>
          </a:r>
          <a:endParaRPr lang="ja-JP" altLang="ja-JP" sz="1400">
            <a:effectLst/>
          </a:endParaRPr>
        </a:p>
        <a:p>
          <a:pPr rtl="0"/>
          <a:r>
            <a:rPr lang="ja-JP" altLang="ja-JP" sz="1100" b="0" i="0" baseline="0">
              <a:solidFill>
                <a:schemeClr val="dk1"/>
              </a:solidFill>
              <a:effectLst/>
              <a:latin typeface="+mn-lt"/>
              <a:ea typeface="+mn-ea"/>
              <a:cs typeface="+mn-cs"/>
            </a:rPr>
            <a:t>また、知多南部衛生組合の負担金のうち、建設償還金は順調に減っているが、施設の老朽化による維持管理費の増もあり思うように負担金が減っていかない状況であり、同じく南知多町と組織する知多南部消防組合と合わせて、より広域な処理による経費の削減が必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4" name="直線コネクタ 303"/>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5"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6" name="直線コネクタ 305"/>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7"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8" name="直線コネクタ 307"/>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36</xdr:row>
      <xdr:rowOff>145288</xdr:rowOff>
    </xdr:to>
    <xdr:cxnSp macro="">
      <xdr:nvCxnSpPr>
        <xdr:cNvPr id="309" name="直線コネクタ 308"/>
        <xdr:cNvCxnSpPr/>
      </xdr:nvCxnSpPr>
      <xdr:spPr>
        <a:xfrm flipV="1">
          <a:off x="15671800" y="63083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10"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11" name="フローチャート: 判断 310"/>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37</xdr:row>
      <xdr:rowOff>170434</xdr:rowOff>
    </xdr:to>
    <xdr:cxnSp macro="">
      <xdr:nvCxnSpPr>
        <xdr:cNvPr id="312" name="直線コネクタ 311"/>
        <xdr:cNvCxnSpPr/>
      </xdr:nvCxnSpPr>
      <xdr:spPr>
        <a:xfrm flipV="1">
          <a:off x="14782800" y="6317488"/>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3" name="フローチャート: 判断 312"/>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4" name="テキスト ボックス 313"/>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37</xdr:row>
      <xdr:rowOff>170434</xdr:rowOff>
    </xdr:to>
    <xdr:cxnSp macro="">
      <xdr:nvCxnSpPr>
        <xdr:cNvPr id="315" name="直線コネクタ 314"/>
        <xdr:cNvCxnSpPr/>
      </xdr:nvCxnSpPr>
      <xdr:spPr>
        <a:xfrm>
          <a:off x="13893800" y="6335776"/>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6" name="フローチャート: 判断 315"/>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7" name="テキスト ボックス 316"/>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36</xdr:row>
      <xdr:rowOff>163576</xdr:rowOff>
    </xdr:to>
    <xdr:cxnSp macro="">
      <xdr:nvCxnSpPr>
        <xdr:cNvPr id="318" name="直線コネクタ 317"/>
        <xdr:cNvCxnSpPr/>
      </xdr:nvCxnSpPr>
      <xdr:spPr>
        <a:xfrm>
          <a:off x="13004800" y="62580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9" name="フローチャート: 判断 318"/>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20" name="テキスト ボックス 319"/>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1" name="フローチャート: 判断 320"/>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2" name="テキスト ボックス 321"/>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28" name="楕円 327"/>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101871</xdr:rowOff>
    </xdr:from>
    <xdr:ext cx="762000" cy="259045"/>
    <xdr:sp macro="" textlink="">
      <xdr:nvSpPr>
        <xdr:cNvPr id="329" name="補助費等該当値テキスト"/>
        <xdr:cNvSpPr txBox="1"/>
      </xdr:nvSpPr>
      <xdr:spPr>
        <a:xfrm>
          <a:off x="16598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30" name="楕円 329"/>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31" name="テキスト ボックス 330"/>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119634</xdr:rowOff>
    </xdr:from>
    <xdr:to>
      <xdr:col>74</xdr:col>
      <xdr:colOff>31750</xdr:colOff>
      <xdr:row>38</xdr:row>
      <xdr:rowOff>49785</xdr:rowOff>
    </xdr:to>
    <xdr:sp macro="" textlink="">
      <xdr:nvSpPr>
        <xdr:cNvPr id="332" name="楕円 331"/>
        <xdr:cNvSpPr/>
      </xdr:nvSpPr>
      <xdr:spPr>
        <a:xfrm>
          <a:off x="14732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34561</xdr:rowOff>
    </xdr:from>
    <xdr:ext cx="762000" cy="259045"/>
    <xdr:sp macro="" textlink="">
      <xdr:nvSpPr>
        <xdr:cNvPr id="333" name="テキスト ボックス 332"/>
        <xdr:cNvSpPr txBox="1"/>
      </xdr:nvSpPr>
      <xdr:spPr>
        <a:xfrm>
          <a:off x="14401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34" name="楕円 333"/>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35" name="テキスト ボックス 334"/>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36" name="楕円 335"/>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146829</xdr:rowOff>
    </xdr:from>
    <xdr:ext cx="762000" cy="259045"/>
    <xdr:sp macro="" textlink="">
      <xdr:nvSpPr>
        <xdr:cNvPr id="337" name="テキスト ボックス 336"/>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全国平均</a:t>
          </a:r>
          <a:r>
            <a:rPr lang="ja-JP" altLang="en-US" sz="1100" b="0" i="0" baseline="0">
              <a:solidFill>
                <a:schemeClr val="dk1"/>
              </a:solidFill>
              <a:effectLst/>
              <a:latin typeface="+mn-lt"/>
              <a:ea typeface="+mn-ea"/>
              <a:cs typeface="+mn-cs"/>
            </a:rPr>
            <a:t>、愛知県平均</a:t>
          </a:r>
          <a:r>
            <a:rPr lang="ja-JP" altLang="ja-JP" sz="1100" b="0" i="0" baseline="0">
              <a:solidFill>
                <a:schemeClr val="dk1"/>
              </a:solidFill>
              <a:effectLst/>
              <a:latin typeface="+mn-lt"/>
              <a:ea typeface="+mn-ea"/>
              <a:cs typeface="+mn-cs"/>
            </a:rPr>
            <a:t>を下回っており健全な状況であると認識している。</a:t>
          </a:r>
          <a:endParaRPr lang="ja-JP" altLang="ja-JP" sz="1400">
            <a:effectLst/>
          </a:endParaRPr>
        </a:p>
        <a:p>
          <a:pPr rtl="0"/>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年度末起債残高５</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億のうち４</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億は、償還金が地方交付税措置される臨時財政対策債であり、通常の事業執行に伴う普通債は順調に償還が終了している。</a:t>
          </a:r>
          <a:endParaRPr lang="ja-JP" altLang="ja-JP" sz="1400">
            <a:effectLst/>
          </a:endParaRPr>
        </a:p>
        <a:p>
          <a:pPr rtl="0"/>
          <a:r>
            <a:rPr lang="ja-JP" altLang="ja-JP" sz="1100" b="0" i="0" baseline="0">
              <a:solidFill>
                <a:schemeClr val="dk1"/>
              </a:solidFill>
              <a:effectLst/>
              <a:latin typeface="+mn-lt"/>
              <a:ea typeface="+mn-ea"/>
              <a:cs typeface="+mn-cs"/>
            </a:rPr>
            <a:t>今後は平成２９年度</a:t>
          </a:r>
          <a:r>
            <a:rPr lang="ja-JP" altLang="en-US" sz="1100" b="0" i="0" baseline="0">
              <a:solidFill>
                <a:schemeClr val="dk1"/>
              </a:solidFill>
              <a:effectLst/>
              <a:latin typeface="+mn-lt"/>
              <a:ea typeface="+mn-ea"/>
              <a:cs typeface="+mn-cs"/>
            </a:rPr>
            <a:t>から着手した</a:t>
          </a:r>
          <a:r>
            <a:rPr lang="ja-JP" altLang="ja-JP" sz="1100" b="0" i="0" baseline="0">
              <a:solidFill>
                <a:schemeClr val="dk1"/>
              </a:solidFill>
              <a:effectLst/>
              <a:latin typeface="+mn-lt"/>
              <a:ea typeface="+mn-ea"/>
              <a:cs typeface="+mn-cs"/>
            </a:rPr>
            <a:t>公園整備事業に対する借入が見込まれるため、公債費の割合は増加すると予測される。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5" name="直線コネクタ 364"/>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6"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7" name="直線コネクタ 366"/>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8"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9" name="直線コネクタ 368"/>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142240</xdr:rowOff>
    </xdr:from>
    <xdr:to>
      <xdr:col>24</xdr:col>
      <xdr:colOff>25400</xdr:colOff>
      <xdr:row>75</xdr:row>
      <xdr:rowOff>24130</xdr:rowOff>
    </xdr:to>
    <xdr:cxnSp macro="">
      <xdr:nvCxnSpPr>
        <xdr:cNvPr id="370" name="直線コネクタ 369"/>
        <xdr:cNvCxnSpPr/>
      </xdr:nvCxnSpPr>
      <xdr:spPr>
        <a:xfrm flipV="1">
          <a:off x="3987800" y="128295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71"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24130</xdr:rowOff>
    </xdr:from>
    <xdr:to>
      <xdr:col>19</xdr:col>
      <xdr:colOff>187325</xdr:colOff>
      <xdr:row>75</xdr:row>
      <xdr:rowOff>54610</xdr:rowOff>
    </xdr:to>
    <xdr:cxnSp macro="">
      <xdr:nvCxnSpPr>
        <xdr:cNvPr id="373" name="直線コネクタ 372"/>
        <xdr:cNvCxnSpPr/>
      </xdr:nvCxnSpPr>
      <xdr:spPr>
        <a:xfrm flipV="1">
          <a:off x="3098800" y="12882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4" name="フローチャート: 判断 373"/>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5" name="テキスト ボックス 374"/>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54610</xdr:rowOff>
    </xdr:from>
    <xdr:to>
      <xdr:col>15</xdr:col>
      <xdr:colOff>98425</xdr:colOff>
      <xdr:row>76</xdr:row>
      <xdr:rowOff>66039</xdr:rowOff>
    </xdr:to>
    <xdr:cxnSp macro="">
      <xdr:nvCxnSpPr>
        <xdr:cNvPr id="376" name="直線コネクタ 375"/>
        <xdr:cNvCxnSpPr/>
      </xdr:nvCxnSpPr>
      <xdr:spPr>
        <a:xfrm flipV="1">
          <a:off x="2209800" y="12913360"/>
          <a:ext cx="889000" cy="18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7" name="フローチャート: 判断 376"/>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8" name="テキスト ボックス 377"/>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66039</xdr:rowOff>
    </xdr:to>
    <xdr:cxnSp macro="">
      <xdr:nvCxnSpPr>
        <xdr:cNvPr id="379" name="直線コネクタ 378"/>
        <xdr:cNvCxnSpPr/>
      </xdr:nvCxnSpPr>
      <xdr:spPr>
        <a:xfrm>
          <a:off x="1320800" y="130886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80" name="フローチャート: 判断 379"/>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81" name="テキスト ボックス 380"/>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2" name="フローチャート: 判断 381"/>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3" name="テキスト ボックス 382"/>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91440</xdr:rowOff>
    </xdr:from>
    <xdr:to>
      <xdr:col>24</xdr:col>
      <xdr:colOff>76200</xdr:colOff>
      <xdr:row>75</xdr:row>
      <xdr:rowOff>21590</xdr:rowOff>
    </xdr:to>
    <xdr:sp macro="" textlink="">
      <xdr:nvSpPr>
        <xdr:cNvPr id="389" name="楕円 388"/>
        <xdr:cNvSpPr/>
      </xdr:nvSpPr>
      <xdr:spPr>
        <a:xfrm>
          <a:off x="47752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107967</xdr:rowOff>
    </xdr:from>
    <xdr:ext cx="762000" cy="259045"/>
    <xdr:sp macro="" textlink="">
      <xdr:nvSpPr>
        <xdr:cNvPr id="390" name="公債費該当値テキスト"/>
        <xdr:cNvSpPr txBox="1"/>
      </xdr:nvSpPr>
      <xdr:spPr>
        <a:xfrm>
          <a:off x="49149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144780</xdr:rowOff>
    </xdr:from>
    <xdr:to>
      <xdr:col>20</xdr:col>
      <xdr:colOff>38100</xdr:colOff>
      <xdr:row>75</xdr:row>
      <xdr:rowOff>74930</xdr:rowOff>
    </xdr:to>
    <xdr:sp macro="" textlink="">
      <xdr:nvSpPr>
        <xdr:cNvPr id="391" name="楕円 390"/>
        <xdr:cNvSpPr/>
      </xdr:nvSpPr>
      <xdr:spPr>
        <a:xfrm>
          <a:off x="3937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92" name="テキスト ボックス 391"/>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3810</xdr:rowOff>
    </xdr:from>
    <xdr:to>
      <xdr:col>15</xdr:col>
      <xdr:colOff>149225</xdr:colOff>
      <xdr:row>75</xdr:row>
      <xdr:rowOff>105410</xdr:rowOff>
    </xdr:to>
    <xdr:sp macro="" textlink="">
      <xdr:nvSpPr>
        <xdr:cNvPr id="393" name="楕円 392"/>
        <xdr:cNvSpPr/>
      </xdr:nvSpPr>
      <xdr:spPr>
        <a:xfrm>
          <a:off x="3048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115587</xdr:rowOff>
    </xdr:from>
    <xdr:ext cx="762000" cy="259045"/>
    <xdr:sp macro="" textlink="">
      <xdr:nvSpPr>
        <xdr:cNvPr id="394" name="テキスト ボックス 393"/>
        <xdr:cNvSpPr txBox="1"/>
      </xdr:nvSpPr>
      <xdr:spPr>
        <a:xfrm>
          <a:off x="2717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15239</xdr:rowOff>
    </xdr:from>
    <xdr:to>
      <xdr:col>11</xdr:col>
      <xdr:colOff>60325</xdr:colOff>
      <xdr:row>76</xdr:row>
      <xdr:rowOff>116839</xdr:rowOff>
    </xdr:to>
    <xdr:sp macro="" textlink="">
      <xdr:nvSpPr>
        <xdr:cNvPr id="395" name="楕円 394"/>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127017</xdr:rowOff>
    </xdr:from>
    <xdr:ext cx="762000" cy="259045"/>
    <xdr:sp macro="" textlink="">
      <xdr:nvSpPr>
        <xdr:cNvPr id="396" name="テキスト ボックス 395"/>
        <xdr:cNvSpPr txBox="1"/>
      </xdr:nvSpPr>
      <xdr:spPr>
        <a:xfrm>
          <a:off x="1828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97" name="楕円 396"/>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98" name="テキスト ボックス 397"/>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人件費及び補助費において、全国平均に比べ高い数値となっていることからその適正化に努める必要がある。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4" name="直線コネクタ 423"/>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5"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6" name="直線コネクタ 425"/>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7"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8" name="直線コネクタ 427"/>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156718</xdr:rowOff>
    </xdr:from>
    <xdr:to>
      <xdr:col>82</xdr:col>
      <xdr:colOff>107950</xdr:colOff>
      <xdr:row>78</xdr:row>
      <xdr:rowOff>99568</xdr:rowOff>
    </xdr:to>
    <xdr:cxnSp macro="">
      <xdr:nvCxnSpPr>
        <xdr:cNvPr id="429" name="直線コネクタ 428"/>
        <xdr:cNvCxnSpPr/>
      </xdr:nvCxnSpPr>
      <xdr:spPr>
        <a:xfrm flipV="1">
          <a:off x="15671800" y="1335836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82566</xdr:rowOff>
    </xdr:from>
    <xdr:ext cx="762000" cy="259045"/>
    <xdr:sp macro="" textlink="">
      <xdr:nvSpPr>
        <xdr:cNvPr id="430" name="公債費以外平均値テキスト"/>
        <xdr:cNvSpPr txBox="1"/>
      </xdr:nvSpPr>
      <xdr:spPr>
        <a:xfrm>
          <a:off x="16598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31" name="フローチャート: 判断 430"/>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72137</xdr:rowOff>
    </xdr:from>
    <xdr:to>
      <xdr:col>78</xdr:col>
      <xdr:colOff>69850</xdr:colOff>
      <xdr:row>78</xdr:row>
      <xdr:rowOff>99568</xdr:rowOff>
    </xdr:to>
    <xdr:cxnSp macro="">
      <xdr:nvCxnSpPr>
        <xdr:cNvPr id="432" name="直線コネクタ 431"/>
        <xdr:cNvCxnSpPr/>
      </xdr:nvCxnSpPr>
      <xdr:spPr>
        <a:xfrm>
          <a:off x="14782800" y="134452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3" name="フローチャート: 判断 432"/>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46245</xdr:rowOff>
    </xdr:from>
    <xdr:ext cx="736600" cy="259045"/>
    <xdr:sp macro="" textlink="">
      <xdr:nvSpPr>
        <xdr:cNvPr id="434" name="テキスト ボックス 433"/>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56135</xdr:rowOff>
    </xdr:from>
    <xdr:to>
      <xdr:col>73</xdr:col>
      <xdr:colOff>180975</xdr:colOff>
      <xdr:row>78</xdr:row>
      <xdr:rowOff>72137</xdr:rowOff>
    </xdr:to>
    <xdr:cxnSp macro="">
      <xdr:nvCxnSpPr>
        <xdr:cNvPr id="435" name="直線コネクタ 434"/>
        <xdr:cNvCxnSpPr/>
      </xdr:nvCxnSpPr>
      <xdr:spPr>
        <a:xfrm>
          <a:off x="13893800" y="13257785"/>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6" name="フローチャート: 判断 435"/>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37" name="テキスト ボックス 436"/>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76708</xdr:rowOff>
    </xdr:from>
    <xdr:to>
      <xdr:col>69</xdr:col>
      <xdr:colOff>92075</xdr:colOff>
      <xdr:row>77</xdr:row>
      <xdr:rowOff>56135</xdr:rowOff>
    </xdr:to>
    <xdr:cxnSp macro="">
      <xdr:nvCxnSpPr>
        <xdr:cNvPr id="438" name="直線コネクタ 437"/>
        <xdr:cNvCxnSpPr/>
      </xdr:nvCxnSpPr>
      <xdr:spPr>
        <a:xfrm>
          <a:off x="13004800" y="12764008"/>
          <a:ext cx="889000" cy="49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9" name="フローチャート: 判断 438"/>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40" name="テキスト ボックス 439"/>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41" name="フローチャート: 判断 440"/>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42" name="テキスト ボックス 441"/>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105918</xdr:rowOff>
    </xdr:from>
    <xdr:to>
      <xdr:col>82</xdr:col>
      <xdr:colOff>158750</xdr:colOff>
      <xdr:row>78</xdr:row>
      <xdr:rowOff>36068</xdr:rowOff>
    </xdr:to>
    <xdr:sp macro="" textlink="">
      <xdr:nvSpPr>
        <xdr:cNvPr id="448" name="楕円 447"/>
        <xdr:cNvSpPr/>
      </xdr:nvSpPr>
      <xdr:spPr>
        <a:xfrm>
          <a:off x="16459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122445</xdr:rowOff>
    </xdr:from>
    <xdr:ext cx="762000" cy="259045"/>
    <xdr:sp macro="" textlink="">
      <xdr:nvSpPr>
        <xdr:cNvPr id="449" name="公債費以外該当値テキスト"/>
        <xdr:cNvSpPr txBox="1"/>
      </xdr:nvSpPr>
      <xdr:spPr>
        <a:xfrm>
          <a:off x="16598900" y="1315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48768</xdr:rowOff>
    </xdr:from>
    <xdr:to>
      <xdr:col>78</xdr:col>
      <xdr:colOff>120650</xdr:colOff>
      <xdr:row>78</xdr:row>
      <xdr:rowOff>150368</xdr:rowOff>
    </xdr:to>
    <xdr:sp macro="" textlink="">
      <xdr:nvSpPr>
        <xdr:cNvPr id="450" name="楕円 449"/>
        <xdr:cNvSpPr/>
      </xdr:nvSpPr>
      <xdr:spPr>
        <a:xfrm>
          <a:off x="15621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135145</xdr:rowOff>
    </xdr:from>
    <xdr:ext cx="736600" cy="259045"/>
    <xdr:sp macro="" textlink="">
      <xdr:nvSpPr>
        <xdr:cNvPr id="451" name="テキスト ボックス 450"/>
        <xdr:cNvSpPr txBox="1"/>
      </xdr:nvSpPr>
      <xdr:spPr>
        <a:xfrm>
          <a:off x="15290800" y="1350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21337</xdr:rowOff>
    </xdr:from>
    <xdr:to>
      <xdr:col>74</xdr:col>
      <xdr:colOff>31750</xdr:colOff>
      <xdr:row>78</xdr:row>
      <xdr:rowOff>122937</xdr:rowOff>
    </xdr:to>
    <xdr:sp macro="" textlink="">
      <xdr:nvSpPr>
        <xdr:cNvPr id="452" name="楕円 451"/>
        <xdr:cNvSpPr/>
      </xdr:nvSpPr>
      <xdr:spPr>
        <a:xfrm>
          <a:off x="14732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macro="" textlink="">
      <xdr:nvSpPr>
        <xdr:cNvPr id="453" name="テキスト ボックス 452"/>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5335</xdr:rowOff>
    </xdr:from>
    <xdr:to>
      <xdr:col>69</xdr:col>
      <xdr:colOff>142875</xdr:colOff>
      <xdr:row>77</xdr:row>
      <xdr:rowOff>106935</xdr:rowOff>
    </xdr:to>
    <xdr:sp macro="" textlink="">
      <xdr:nvSpPr>
        <xdr:cNvPr id="454" name="楕円 453"/>
        <xdr:cNvSpPr/>
      </xdr:nvSpPr>
      <xdr:spPr>
        <a:xfrm>
          <a:off x="13843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55" name="テキスト ボックス 454"/>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25908</xdr:rowOff>
    </xdr:from>
    <xdr:to>
      <xdr:col>65</xdr:col>
      <xdr:colOff>53975</xdr:colOff>
      <xdr:row>74</xdr:row>
      <xdr:rowOff>127508</xdr:rowOff>
    </xdr:to>
    <xdr:sp macro="" textlink="">
      <xdr:nvSpPr>
        <xdr:cNvPr id="456" name="楕円 455"/>
        <xdr:cNvSpPr/>
      </xdr:nvSpPr>
      <xdr:spPr>
        <a:xfrm>
          <a:off x="12954000" y="127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137685</xdr:rowOff>
    </xdr:from>
    <xdr:ext cx="762000" cy="259045"/>
    <xdr:sp macro="" textlink="">
      <xdr:nvSpPr>
        <xdr:cNvPr id="457" name="テキスト ボックス 456"/>
        <xdr:cNvSpPr txBox="1"/>
      </xdr:nvSpPr>
      <xdr:spPr>
        <a:xfrm>
          <a:off x="12623800" y="124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171310</xdr:rowOff>
    </xdr:from>
    <xdr:to>
      <xdr:col>29</xdr:col>
      <xdr:colOff>127000</xdr:colOff>
      <xdr:row>16</xdr:row>
      <xdr:rowOff>19683</xdr:rowOff>
    </xdr:to>
    <xdr:cxnSp macro="">
      <xdr:nvCxnSpPr>
        <xdr:cNvPr id="52" name="直線コネクタ 51"/>
        <xdr:cNvCxnSpPr/>
      </xdr:nvCxnSpPr>
      <xdr:spPr bwMode="auto">
        <a:xfrm flipV="1">
          <a:off x="5003800" y="2790685"/>
          <a:ext cx="647700" cy="19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91950</xdr:rowOff>
    </xdr:from>
    <xdr:ext cx="762000" cy="259045"/>
    <xdr:sp macro="" textlink="">
      <xdr:nvSpPr>
        <xdr:cNvPr id="53" name="人口1人当たり決算額の推移平均値テキスト130"/>
        <xdr:cNvSpPr txBox="1"/>
      </xdr:nvSpPr>
      <xdr:spPr>
        <a:xfrm>
          <a:off x="5740400" y="3054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7976</xdr:rowOff>
    </xdr:from>
    <xdr:to>
      <xdr:col>26</xdr:col>
      <xdr:colOff>50800</xdr:colOff>
      <xdr:row>16</xdr:row>
      <xdr:rowOff>19683</xdr:rowOff>
    </xdr:to>
    <xdr:cxnSp macro="">
      <xdr:nvCxnSpPr>
        <xdr:cNvPr id="55" name="直線コネクタ 54"/>
        <xdr:cNvCxnSpPr/>
      </xdr:nvCxnSpPr>
      <xdr:spPr bwMode="auto">
        <a:xfrm>
          <a:off x="4305300" y="2798801"/>
          <a:ext cx="698500" cy="11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45512</xdr:rowOff>
    </xdr:from>
    <xdr:ext cx="736600" cy="259045"/>
    <xdr:sp macro="" textlink="">
      <xdr:nvSpPr>
        <xdr:cNvPr id="57" name="テキスト ボックス 56"/>
        <xdr:cNvSpPr txBox="1"/>
      </xdr:nvSpPr>
      <xdr:spPr>
        <a:xfrm>
          <a:off x="4622800" y="317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7861</xdr:rowOff>
    </xdr:from>
    <xdr:to>
      <xdr:col>22</xdr:col>
      <xdr:colOff>114300</xdr:colOff>
      <xdr:row>16</xdr:row>
      <xdr:rowOff>7976</xdr:rowOff>
    </xdr:to>
    <xdr:cxnSp macro="">
      <xdr:nvCxnSpPr>
        <xdr:cNvPr id="58" name="直線コネクタ 57"/>
        <xdr:cNvCxnSpPr/>
      </xdr:nvCxnSpPr>
      <xdr:spPr bwMode="auto">
        <a:xfrm>
          <a:off x="3606800" y="2798686"/>
          <a:ext cx="698500" cy="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66429</xdr:rowOff>
    </xdr:from>
    <xdr:ext cx="762000" cy="259045"/>
    <xdr:sp macro="" textlink="">
      <xdr:nvSpPr>
        <xdr:cNvPr id="60" name="テキスト ボックス 59"/>
        <xdr:cNvSpPr txBox="1"/>
      </xdr:nvSpPr>
      <xdr:spPr>
        <a:xfrm>
          <a:off x="3924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7861</xdr:rowOff>
    </xdr:from>
    <xdr:to>
      <xdr:col>18</xdr:col>
      <xdr:colOff>177800</xdr:colOff>
      <xdr:row>16</xdr:row>
      <xdr:rowOff>54185</xdr:rowOff>
    </xdr:to>
    <xdr:cxnSp macro="">
      <xdr:nvCxnSpPr>
        <xdr:cNvPr id="61" name="直線コネクタ 60"/>
        <xdr:cNvCxnSpPr/>
      </xdr:nvCxnSpPr>
      <xdr:spPr bwMode="auto">
        <a:xfrm flipV="1">
          <a:off x="2908300" y="2798686"/>
          <a:ext cx="698500" cy="46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10993</xdr:rowOff>
    </xdr:from>
    <xdr:ext cx="762000" cy="259045"/>
    <xdr:sp macro="" textlink="">
      <xdr:nvSpPr>
        <xdr:cNvPr id="63" name="テキスト ボックス 62"/>
        <xdr:cNvSpPr txBox="1"/>
      </xdr:nvSpPr>
      <xdr:spPr>
        <a:xfrm>
          <a:off x="32258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31959</xdr:rowOff>
    </xdr:from>
    <xdr:ext cx="762000" cy="259045"/>
    <xdr:sp macro="" textlink="">
      <xdr:nvSpPr>
        <xdr:cNvPr id="65" name="テキスト ボックス 64"/>
        <xdr:cNvSpPr txBox="1"/>
      </xdr:nvSpPr>
      <xdr:spPr>
        <a:xfrm>
          <a:off x="25273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120510</xdr:rowOff>
    </xdr:from>
    <xdr:to>
      <xdr:col>29</xdr:col>
      <xdr:colOff>177800</xdr:colOff>
      <xdr:row>16</xdr:row>
      <xdr:rowOff>50660</xdr:rowOff>
    </xdr:to>
    <xdr:sp macro="" textlink="">
      <xdr:nvSpPr>
        <xdr:cNvPr id="71" name="楕円 70"/>
        <xdr:cNvSpPr/>
      </xdr:nvSpPr>
      <xdr:spPr bwMode="auto">
        <a:xfrm>
          <a:off x="5600700" y="2739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137037</xdr:rowOff>
    </xdr:from>
    <xdr:ext cx="762000" cy="259045"/>
    <xdr:sp macro="" textlink="">
      <xdr:nvSpPr>
        <xdr:cNvPr id="72" name="人口1人当たり決算額の推移該当値テキスト130"/>
        <xdr:cNvSpPr txBox="1"/>
      </xdr:nvSpPr>
      <xdr:spPr>
        <a:xfrm>
          <a:off x="5740400" y="2584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140333</xdr:rowOff>
    </xdr:from>
    <xdr:to>
      <xdr:col>26</xdr:col>
      <xdr:colOff>101600</xdr:colOff>
      <xdr:row>16</xdr:row>
      <xdr:rowOff>70483</xdr:rowOff>
    </xdr:to>
    <xdr:sp macro="" textlink="">
      <xdr:nvSpPr>
        <xdr:cNvPr id="73" name="楕円 72"/>
        <xdr:cNvSpPr/>
      </xdr:nvSpPr>
      <xdr:spPr bwMode="auto">
        <a:xfrm>
          <a:off x="4953000" y="2759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80660</xdr:rowOff>
    </xdr:from>
    <xdr:ext cx="736600" cy="259045"/>
    <xdr:sp macro="" textlink="">
      <xdr:nvSpPr>
        <xdr:cNvPr id="74" name="テキスト ボックス 73"/>
        <xdr:cNvSpPr txBox="1"/>
      </xdr:nvSpPr>
      <xdr:spPr>
        <a:xfrm>
          <a:off x="4622800" y="2528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128626</xdr:rowOff>
    </xdr:from>
    <xdr:to>
      <xdr:col>22</xdr:col>
      <xdr:colOff>165100</xdr:colOff>
      <xdr:row>16</xdr:row>
      <xdr:rowOff>58776</xdr:rowOff>
    </xdr:to>
    <xdr:sp macro="" textlink="">
      <xdr:nvSpPr>
        <xdr:cNvPr id="75" name="楕円 74"/>
        <xdr:cNvSpPr/>
      </xdr:nvSpPr>
      <xdr:spPr bwMode="auto">
        <a:xfrm>
          <a:off x="4254500" y="2748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68953</xdr:rowOff>
    </xdr:from>
    <xdr:ext cx="762000" cy="259045"/>
    <xdr:sp macro="" textlink="">
      <xdr:nvSpPr>
        <xdr:cNvPr id="76" name="テキスト ボックス 75"/>
        <xdr:cNvSpPr txBox="1"/>
      </xdr:nvSpPr>
      <xdr:spPr>
        <a:xfrm>
          <a:off x="3924300" y="2516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128511</xdr:rowOff>
    </xdr:from>
    <xdr:to>
      <xdr:col>19</xdr:col>
      <xdr:colOff>38100</xdr:colOff>
      <xdr:row>16</xdr:row>
      <xdr:rowOff>58661</xdr:rowOff>
    </xdr:to>
    <xdr:sp macro="" textlink="">
      <xdr:nvSpPr>
        <xdr:cNvPr id="77" name="楕円 76"/>
        <xdr:cNvSpPr/>
      </xdr:nvSpPr>
      <xdr:spPr bwMode="auto">
        <a:xfrm>
          <a:off x="3556000" y="2747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68838</xdr:rowOff>
    </xdr:from>
    <xdr:ext cx="762000" cy="259045"/>
    <xdr:sp macro="" textlink="">
      <xdr:nvSpPr>
        <xdr:cNvPr id="78" name="テキスト ボックス 77"/>
        <xdr:cNvSpPr txBox="1"/>
      </xdr:nvSpPr>
      <xdr:spPr>
        <a:xfrm>
          <a:off x="3225800" y="251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3385</xdr:rowOff>
    </xdr:from>
    <xdr:to>
      <xdr:col>15</xdr:col>
      <xdr:colOff>101600</xdr:colOff>
      <xdr:row>16</xdr:row>
      <xdr:rowOff>104985</xdr:rowOff>
    </xdr:to>
    <xdr:sp macro="" textlink="">
      <xdr:nvSpPr>
        <xdr:cNvPr id="79" name="楕円 78"/>
        <xdr:cNvSpPr/>
      </xdr:nvSpPr>
      <xdr:spPr bwMode="auto">
        <a:xfrm>
          <a:off x="2857500" y="2794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115162</xdr:rowOff>
    </xdr:from>
    <xdr:ext cx="762000" cy="259045"/>
    <xdr:sp macro="" textlink="">
      <xdr:nvSpPr>
        <xdr:cNvPr id="80" name="テキスト ボックス 79"/>
        <xdr:cNvSpPr txBox="1"/>
      </xdr:nvSpPr>
      <xdr:spPr>
        <a:xfrm>
          <a:off x="2527300" y="256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11034</xdr:rowOff>
    </xdr:from>
    <xdr:to>
      <xdr:col>29</xdr:col>
      <xdr:colOff>127000</xdr:colOff>
      <xdr:row>37</xdr:row>
      <xdr:rowOff>16619</xdr:rowOff>
    </xdr:to>
    <xdr:cxnSp macro="">
      <xdr:nvCxnSpPr>
        <xdr:cNvPr id="115" name="直線コネクタ 114"/>
        <xdr:cNvCxnSpPr/>
      </xdr:nvCxnSpPr>
      <xdr:spPr bwMode="auto">
        <a:xfrm>
          <a:off x="5003800" y="7135734"/>
          <a:ext cx="647700" cy="5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45374</xdr:rowOff>
    </xdr:from>
    <xdr:ext cx="762000" cy="259045"/>
    <xdr:sp macro="" textlink="">
      <xdr:nvSpPr>
        <xdr:cNvPr id="116" name="人口1人当たり決算額の推移平均値テキスト445"/>
        <xdr:cNvSpPr txBox="1"/>
      </xdr:nvSpPr>
      <xdr:spPr>
        <a:xfrm>
          <a:off x="5740400" y="665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130658</xdr:rowOff>
    </xdr:from>
    <xdr:to>
      <xdr:col>26</xdr:col>
      <xdr:colOff>50800</xdr:colOff>
      <xdr:row>37</xdr:row>
      <xdr:rowOff>11034</xdr:rowOff>
    </xdr:to>
    <xdr:cxnSp macro="">
      <xdr:nvCxnSpPr>
        <xdr:cNvPr id="118" name="直線コネクタ 117"/>
        <xdr:cNvCxnSpPr/>
      </xdr:nvCxnSpPr>
      <xdr:spPr bwMode="auto">
        <a:xfrm>
          <a:off x="4305300" y="7083908"/>
          <a:ext cx="698500" cy="51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313870</xdr:rowOff>
    </xdr:from>
    <xdr:ext cx="736600" cy="259045"/>
    <xdr:sp macro="" textlink="">
      <xdr:nvSpPr>
        <xdr:cNvPr id="120" name="テキスト ボックス 119"/>
        <xdr:cNvSpPr txBox="1"/>
      </xdr:nvSpPr>
      <xdr:spPr>
        <a:xfrm>
          <a:off x="4622800" y="658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61457</xdr:rowOff>
    </xdr:from>
    <xdr:to>
      <xdr:col>22</xdr:col>
      <xdr:colOff>114300</xdr:colOff>
      <xdr:row>36</xdr:row>
      <xdr:rowOff>130658</xdr:rowOff>
    </xdr:to>
    <xdr:cxnSp macro="">
      <xdr:nvCxnSpPr>
        <xdr:cNvPr id="121" name="直線コネクタ 120"/>
        <xdr:cNvCxnSpPr/>
      </xdr:nvCxnSpPr>
      <xdr:spPr bwMode="auto">
        <a:xfrm>
          <a:off x="3606800" y="7014707"/>
          <a:ext cx="698500" cy="69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5489</xdr:rowOff>
    </xdr:from>
    <xdr:ext cx="762000" cy="259045"/>
    <xdr:sp macro="" textlink="">
      <xdr:nvSpPr>
        <xdr:cNvPr id="123" name="テキスト ボックス 122"/>
        <xdr:cNvSpPr txBox="1"/>
      </xdr:nvSpPr>
      <xdr:spPr>
        <a:xfrm>
          <a:off x="3924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10643</xdr:rowOff>
    </xdr:from>
    <xdr:to>
      <xdr:col>18</xdr:col>
      <xdr:colOff>177800</xdr:colOff>
      <xdr:row>36</xdr:row>
      <xdr:rowOff>61457</xdr:rowOff>
    </xdr:to>
    <xdr:cxnSp macro="">
      <xdr:nvCxnSpPr>
        <xdr:cNvPr id="124" name="直線コネクタ 123"/>
        <xdr:cNvCxnSpPr/>
      </xdr:nvCxnSpPr>
      <xdr:spPr bwMode="auto">
        <a:xfrm>
          <a:off x="2908300" y="6963893"/>
          <a:ext cx="698500" cy="50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303583</xdr:rowOff>
    </xdr:from>
    <xdr:ext cx="762000" cy="259045"/>
    <xdr:sp macro="" textlink="">
      <xdr:nvSpPr>
        <xdr:cNvPr id="126" name="テキスト ボックス 125"/>
        <xdr:cNvSpPr txBox="1"/>
      </xdr:nvSpPr>
      <xdr:spPr>
        <a:xfrm>
          <a:off x="32258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246335</xdr:rowOff>
    </xdr:from>
    <xdr:ext cx="762000" cy="259045"/>
    <xdr:sp macro="" textlink="">
      <xdr:nvSpPr>
        <xdr:cNvPr id="128" name="テキスト ボックス 127"/>
        <xdr:cNvSpPr txBox="1"/>
      </xdr:nvSpPr>
      <xdr:spPr>
        <a:xfrm>
          <a:off x="2527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137269</xdr:rowOff>
    </xdr:from>
    <xdr:to>
      <xdr:col>29</xdr:col>
      <xdr:colOff>177800</xdr:colOff>
      <xdr:row>37</xdr:row>
      <xdr:rowOff>67419</xdr:rowOff>
    </xdr:to>
    <xdr:sp macro="" textlink="">
      <xdr:nvSpPr>
        <xdr:cNvPr id="134" name="楕円 133"/>
        <xdr:cNvSpPr/>
      </xdr:nvSpPr>
      <xdr:spPr bwMode="auto">
        <a:xfrm>
          <a:off x="5600700" y="7090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109346</xdr:rowOff>
    </xdr:from>
    <xdr:ext cx="762000" cy="259045"/>
    <xdr:sp macro="" textlink="">
      <xdr:nvSpPr>
        <xdr:cNvPr id="135" name="人口1人当たり決算額の推移該当値テキスト445"/>
        <xdr:cNvSpPr txBox="1"/>
      </xdr:nvSpPr>
      <xdr:spPr>
        <a:xfrm>
          <a:off x="5740400" y="706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131684</xdr:rowOff>
    </xdr:from>
    <xdr:to>
      <xdr:col>26</xdr:col>
      <xdr:colOff>101600</xdr:colOff>
      <xdr:row>37</xdr:row>
      <xdr:rowOff>61834</xdr:rowOff>
    </xdr:to>
    <xdr:sp macro="" textlink="">
      <xdr:nvSpPr>
        <xdr:cNvPr id="136" name="楕円 135"/>
        <xdr:cNvSpPr/>
      </xdr:nvSpPr>
      <xdr:spPr bwMode="auto">
        <a:xfrm>
          <a:off x="4953000" y="7084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46611</xdr:rowOff>
    </xdr:from>
    <xdr:ext cx="736600" cy="259045"/>
    <xdr:sp macro="" textlink="">
      <xdr:nvSpPr>
        <xdr:cNvPr id="137" name="テキスト ボックス 136"/>
        <xdr:cNvSpPr txBox="1"/>
      </xdr:nvSpPr>
      <xdr:spPr>
        <a:xfrm>
          <a:off x="4622800" y="7171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79858</xdr:rowOff>
    </xdr:from>
    <xdr:to>
      <xdr:col>22</xdr:col>
      <xdr:colOff>165100</xdr:colOff>
      <xdr:row>37</xdr:row>
      <xdr:rowOff>10008</xdr:rowOff>
    </xdr:to>
    <xdr:sp macro="" textlink="">
      <xdr:nvSpPr>
        <xdr:cNvPr id="138" name="楕円 137"/>
        <xdr:cNvSpPr/>
      </xdr:nvSpPr>
      <xdr:spPr bwMode="auto">
        <a:xfrm>
          <a:off x="4254500" y="7033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166235</xdr:rowOff>
    </xdr:from>
    <xdr:ext cx="762000" cy="259045"/>
    <xdr:sp macro="" textlink="">
      <xdr:nvSpPr>
        <xdr:cNvPr id="139" name="テキスト ボックス 138"/>
        <xdr:cNvSpPr txBox="1"/>
      </xdr:nvSpPr>
      <xdr:spPr>
        <a:xfrm>
          <a:off x="3924300" y="711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10657</xdr:rowOff>
    </xdr:from>
    <xdr:to>
      <xdr:col>19</xdr:col>
      <xdr:colOff>38100</xdr:colOff>
      <xdr:row>36</xdr:row>
      <xdr:rowOff>112257</xdr:rowOff>
    </xdr:to>
    <xdr:sp macro="" textlink="">
      <xdr:nvSpPr>
        <xdr:cNvPr id="140" name="楕円 139"/>
        <xdr:cNvSpPr/>
      </xdr:nvSpPr>
      <xdr:spPr bwMode="auto">
        <a:xfrm>
          <a:off x="3556000" y="6963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97034</xdr:rowOff>
    </xdr:from>
    <xdr:ext cx="762000" cy="259045"/>
    <xdr:sp macro="" textlink="">
      <xdr:nvSpPr>
        <xdr:cNvPr id="141" name="テキスト ボックス 140"/>
        <xdr:cNvSpPr txBox="1"/>
      </xdr:nvSpPr>
      <xdr:spPr>
        <a:xfrm>
          <a:off x="3225800" y="705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302743</xdr:rowOff>
    </xdr:from>
    <xdr:to>
      <xdr:col>15</xdr:col>
      <xdr:colOff>101600</xdr:colOff>
      <xdr:row>36</xdr:row>
      <xdr:rowOff>61443</xdr:rowOff>
    </xdr:to>
    <xdr:sp macro="" textlink="">
      <xdr:nvSpPr>
        <xdr:cNvPr id="142" name="楕円 141"/>
        <xdr:cNvSpPr/>
      </xdr:nvSpPr>
      <xdr:spPr bwMode="auto">
        <a:xfrm>
          <a:off x="2857500" y="6913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46220</xdr:rowOff>
    </xdr:from>
    <xdr:ext cx="762000" cy="259045"/>
    <xdr:sp macro="" textlink="">
      <xdr:nvSpPr>
        <xdr:cNvPr id="143" name="テキスト ボックス 142"/>
        <xdr:cNvSpPr txBox="1"/>
      </xdr:nvSpPr>
      <xdr:spPr>
        <a:xfrm>
          <a:off x="2527300" y="699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22,310
22,048
46.20
8,508,090
8,206,025
268,131
4,967,721
5,858,210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135340</xdr:rowOff>
    </xdr:from>
    <xdr:to>
      <xdr:col>24</xdr:col>
      <xdr:colOff>63500</xdr:colOff>
      <xdr:row>34</xdr:row>
      <xdr:rowOff>141545</xdr:rowOff>
    </xdr:to>
    <xdr:cxnSp macro="">
      <xdr:nvCxnSpPr>
        <xdr:cNvPr id="63" name="直線コネクタ 62"/>
        <xdr:cNvCxnSpPr/>
      </xdr:nvCxnSpPr>
      <xdr:spPr>
        <a:xfrm flipV="1">
          <a:off x="3797300" y="5964640"/>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124559</xdr:rowOff>
    </xdr:from>
    <xdr:ext cx="534377" cy="259045"/>
    <xdr:sp macro="" textlink="">
      <xdr:nvSpPr>
        <xdr:cNvPr id="64" name="人件費平均値テキスト"/>
        <xdr:cNvSpPr txBox="1"/>
      </xdr:nvSpPr>
      <xdr:spPr>
        <a:xfrm>
          <a:off x="4686300" y="612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117411</xdr:rowOff>
    </xdr:from>
    <xdr:to>
      <xdr:col>19</xdr:col>
      <xdr:colOff>177800</xdr:colOff>
      <xdr:row>34</xdr:row>
      <xdr:rowOff>141545</xdr:rowOff>
    </xdr:to>
    <xdr:cxnSp macro="">
      <xdr:nvCxnSpPr>
        <xdr:cNvPr id="66" name="直線コネクタ 65"/>
        <xdr:cNvCxnSpPr/>
      </xdr:nvCxnSpPr>
      <xdr:spPr>
        <a:xfrm>
          <a:off x="2908300" y="5946711"/>
          <a:ext cx="889000" cy="2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69858</xdr:rowOff>
    </xdr:from>
    <xdr:ext cx="534377" cy="259045"/>
    <xdr:sp macro="" textlink="">
      <xdr:nvSpPr>
        <xdr:cNvPr id="68" name="テキスト ボックス 67"/>
        <xdr:cNvSpPr txBox="1"/>
      </xdr:nvSpPr>
      <xdr:spPr>
        <a:xfrm>
          <a:off x="3530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101491</xdr:rowOff>
    </xdr:from>
    <xdr:to>
      <xdr:col>15</xdr:col>
      <xdr:colOff>50800</xdr:colOff>
      <xdr:row>34</xdr:row>
      <xdr:rowOff>117411</xdr:rowOff>
    </xdr:to>
    <xdr:cxnSp macro="">
      <xdr:nvCxnSpPr>
        <xdr:cNvPr id="69" name="直線コネクタ 68"/>
        <xdr:cNvCxnSpPr/>
      </xdr:nvCxnSpPr>
      <xdr:spPr>
        <a:xfrm>
          <a:off x="2019300" y="5930791"/>
          <a:ext cx="889000" cy="1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77990</xdr:rowOff>
    </xdr:from>
    <xdr:ext cx="534377" cy="259045"/>
    <xdr:sp macro="" textlink="">
      <xdr:nvSpPr>
        <xdr:cNvPr id="71" name="テキスト ボックス 70"/>
        <xdr:cNvSpPr txBox="1"/>
      </xdr:nvSpPr>
      <xdr:spPr>
        <a:xfrm>
          <a:off x="2641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101491</xdr:rowOff>
    </xdr:from>
    <xdr:to>
      <xdr:col>10</xdr:col>
      <xdr:colOff>114300</xdr:colOff>
      <xdr:row>34</xdr:row>
      <xdr:rowOff>156175</xdr:rowOff>
    </xdr:to>
    <xdr:cxnSp macro="">
      <xdr:nvCxnSpPr>
        <xdr:cNvPr id="72" name="直線コネクタ 71"/>
        <xdr:cNvCxnSpPr/>
      </xdr:nvCxnSpPr>
      <xdr:spPr>
        <a:xfrm flipV="1">
          <a:off x="1130300" y="5930791"/>
          <a:ext cx="889000" cy="5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13230</xdr:rowOff>
    </xdr:from>
    <xdr:ext cx="534377" cy="259045"/>
    <xdr:sp macro="" textlink="">
      <xdr:nvSpPr>
        <xdr:cNvPr id="74" name="テキスト ボックス 73"/>
        <xdr:cNvSpPr txBox="1"/>
      </xdr:nvSpPr>
      <xdr:spPr>
        <a:xfrm>
          <a:off x="1752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22603</xdr:rowOff>
    </xdr:from>
    <xdr:ext cx="534377" cy="259045"/>
    <xdr:sp macro="" textlink="">
      <xdr:nvSpPr>
        <xdr:cNvPr id="76" name="テキスト ボックス 75"/>
        <xdr:cNvSpPr txBox="1"/>
      </xdr:nvSpPr>
      <xdr:spPr>
        <a:xfrm>
          <a:off x="863111" y="619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84540</xdr:rowOff>
    </xdr:from>
    <xdr:to>
      <xdr:col>24</xdr:col>
      <xdr:colOff>114300</xdr:colOff>
      <xdr:row>35</xdr:row>
      <xdr:rowOff>14690</xdr:rowOff>
    </xdr:to>
    <xdr:sp macro="" textlink="">
      <xdr:nvSpPr>
        <xdr:cNvPr id="82" name="楕円 81"/>
        <xdr:cNvSpPr/>
      </xdr:nvSpPr>
      <xdr:spPr>
        <a:xfrm>
          <a:off x="4584700" y="591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107417</xdr:rowOff>
    </xdr:from>
    <xdr:ext cx="534377" cy="259045"/>
    <xdr:sp macro="" textlink="">
      <xdr:nvSpPr>
        <xdr:cNvPr id="83" name="人件費該当値テキスト"/>
        <xdr:cNvSpPr txBox="1"/>
      </xdr:nvSpPr>
      <xdr:spPr>
        <a:xfrm>
          <a:off x="4686300" y="576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90745</xdr:rowOff>
    </xdr:from>
    <xdr:to>
      <xdr:col>20</xdr:col>
      <xdr:colOff>38100</xdr:colOff>
      <xdr:row>35</xdr:row>
      <xdr:rowOff>20895</xdr:rowOff>
    </xdr:to>
    <xdr:sp macro="" textlink="">
      <xdr:nvSpPr>
        <xdr:cNvPr id="84" name="楕円 83"/>
        <xdr:cNvSpPr/>
      </xdr:nvSpPr>
      <xdr:spPr>
        <a:xfrm>
          <a:off x="3746500" y="59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37422</xdr:rowOff>
    </xdr:from>
    <xdr:ext cx="534377" cy="259045"/>
    <xdr:sp macro="" textlink="">
      <xdr:nvSpPr>
        <xdr:cNvPr id="85" name="テキスト ボックス 84"/>
        <xdr:cNvSpPr txBox="1"/>
      </xdr:nvSpPr>
      <xdr:spPr>
        <a:xfrm>
          <a:off x="3530111" y="569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66611</xdr:rowOff>
    </xdr:from>
    <xdr:to>
      <xdr:col>15</xdr:col>
      <xdr:colOff>101600</xdr:colOff>
      <xdr:row>34</xdr:row>
      <xdr:rowOff>168211</xdr:rowOff>
    </xdr:to>
    <xdr:sp macro="" textlink="">
      <xdr:nvSpPr>
        <xdr:cNvPr id="86" name="楕円 85"/>
        <xdr:cNvSpPr/>
      </xdr:nvSpPr>
      <xdr:spPr>
        <a:xfrm>
          <a:off x="2857500" y="589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13288</xdr:rowOff>
    </xdr:from>
    <xdr:ext cx="534377" cy="259045"/>
    <xdr:sp macro="" textlink="">
      <xdr:nvSpPr>
        <xdr:cNvPr id="87" name="テキスト ボックス 86"/>
        <xdr:cNvSpPr txBox="1"/>
      </xdr:nvSpPr>
      <xdr:spPr>
        <a:xfrm>
          <a:off x="2641111" y="567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50691</xdr:rowOff>
    </xdr:from>
    <xdr:to>
      <xdr:col>10</xdr:col>
      <xdr:colOff>165100</xdr:colOff>
      <xdr:row>34</xdr:row>
      <xdr:rowOff>152291</xdr:rowOff>
    </xdr:to>
    <xdr:sp macro="" textlink="">
      <xdr:nvSpPr>
        <xdr:cNvPr id="88" name="楕円 87"/>
        <xdr:cNvSpPr/>
      </xdr:nvSpPr>
      <xdr:spPr>
        <a:xfrm>
          <a:off x="1968500" y="58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168818</xdr:rowOff>
    </xdr:from>
    <xdr:ext cx="534377" cy="259045"/>
    <xdr:sp macro="" textlink="">
      <xdr:nvSpPr>
        <xdr:cNvPr id="89" name="テキスト ボックス 88"/>
        <xdr:cNvSpPr txBox="1"/>
      </xdr:nvSpPr>
      <xdr:spPr>
        <a:xfrm>
          <a:off x="1752111" y="565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105375</xdr:rowOff>
    </xdr:from>
    <xdr:to>
      <xdr:col>6</xdr:col>
      <xdr:colOff>38100</xdr:colOff>
      <xdr:row>35</xdr:row>
      <xdr:rowOff>35525</xdr:rowOff>
    </xdr:to>
    <xdr:sp macro="" textlink="">
      <xdr:nvSpPr>
        <xdr:cNvPr id="90" name="楕円 89"/>
        <xdr:cNvSpPr/>
      </xdr:nvSpPr>
      <xdr:spPr>
        <a:xfrm>
          <a:off x="1079500" y="593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52052</xdr:rowOff>
    </xdr:from>
    <xdr:ext cx="534377" cy="259045"/>
    <xdr:sp macro="" textlink="">
      <xdr:nvSpPr>
        <xdr:cNvPr id="91" name="テキスト ボックス 90"/>
        <xdr:cNvSpPr txBox="1"/>
      </xdr:nvSpPr>
      <xdr:spPr>
        <a:xfrm>
          <a:off x="863111" y="57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45691</xdr:rowOff>
    </xdr:from>
    <xdr:to>
      <xdr:col>24</xdr:col>
      <xdr:colOff>63500</xdr:colOff>
      <xdr:row>58</xdr:row>
      <xdr:rowOff>49305</xdr:rowOff>
    </xdr:to>
    <xdr:cxnSp macro="">
      <xdr:nvCxnSpPr>
        <xdr:cNvPr id="123" name="直線コネクタ 122"/>
        <xdr:cNvCxnSpPr/>
      </xdr:nvCxnSpPr>
      <xdr:spPr>
        <a:xfrm flipV="1">
          <a:off x="3797300" y="9989791"/>
          <a:ext cx="838200" cy="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108587</xdr:rowOff>
    </xdr:from>
    <xdr:ext cx="534377" cy="259045"/>
    <xdr:sp macro="" textlink="">
      <xdr:nvSpPr>
        <xdr:cNvPr id="124" name="物件費平均値テキスト"/>
        <xdr:cNvSpPr txBox="1"/>
      </xdr:nvSpPr>
      <xdr:spPr>
        <a:xfrm>
          <a:off x="4686300" y="9709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49305</xdr:rowOff>
    </xdr:from>
    <xdr:to>
      <xdr:col>19</xdr:col>
      <xdr:colOff>177800</xdr:colOff>
      <xdr:row>58</xdr:row>
      <xdr:rowOff>85489</xdr:rowOff>
    </xdr:to>
    <xdr:cxnSp macro="">
      <xdr:nvCxnSpPr>
        <xdr:cNvPr id="126" name="直線コネクタ 125"/>
        <xdr:cNvCxnSpPr/>
      </xdr:nvCxnSpPr>
      <xdr:spPr>
        <a:xfrm flipV="1">
          <a:off x="2908300" y="9993405"/>
          <a:ext cx="889000" cy="3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29274</xdr:rowOff>
    </xdr:from>
    <xdr:ext cx="534377" cy="259045"/>
    <xdr:sp macro="" textlink="">
      <xdr:nvSpPr>
        <xdr:cNvPr id="128" name="テキスト ボックス 127"/>
        <xdr:cNvSpPr txBox="1"/>
      </xdr:nvSpPr>
      <xdr:spPr>
        <a:xfrm>
          <a:off x="3530111" y="963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81266</xdr:rowOff>
    </xdr:from>
    <xdr:to>
      <xdr:col>15</xdr:col>
      <xdr:colOff>50800</xdr:colOff>
      <xdr:row>58</xdr:row>
      <xdr:rowOff>85489</xdr:rowOff>
    </xdr:to>
    <xdr:cxnSp macro="">
      <xdr:nvCxnSpPr>
        <xdr:cNvPr id="129" name="直線コネクタ 128"/>
        <xdr:cNvCxnSpPr/>
      </xdr:nvCxnSpPr>
      <xdr:spPr>
        <a:xfrm>
          <a:off x="2019300" y="10025366"/>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79566</xdr:rowOff>
    </xdr:from>
    <xdr:ext cx="534377" cy="259045"/>
    <xdr:sp macro="" textlink="">
      <xdr:nvSpPr>
        <xdr:cNvPr id="131" name="テキスト ボックス 130"/>
        <xdr:cNvSpPr txBox="1"/>
      </xdr:nvSpPr>
      <xdr:spPr>
        <a:xfrm>
          <a:off x="2641111" y="968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81266</xdr:rowOff>
    </xdr:from>
    <xdr:to>
      <xdr:col>10</xdr:col>
      <xdr:colOff>114300</xdr:colOff>
      <xdr:row>58</xdr:row>
      <xdr:rowOff>132744</xdr:rowOff>
    </xdr:to>
    <xdr:cxnSp macro="">
      <xdr:nvCxnSpPr>
        <xdr:cNvPr id="132" name="直線コネクタ 131"/>
        <xdr:cNvCxnSpPr/>
      </xdr:nvCxnSpPr>
      <xdr:spPr>
        <a:xfrm flipV="1">
          <a:off x="1130300" y="10025366"/>
          <a:ext cx="889000" cy="5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69138</xdr:rowOff>
    </xdr:from>
    <xdr:ext cx="534377" cy="259045"/>
    <xdr:sp macro="" textlink="">
      <xdr:nvSpPr>
        <xdr:cNvPr id="134" name="テキスト ボックス 133"/>
        <xdr:cNvSpPr txBox="1"/>
      </xdr:nvSpPr>
      <xdr:spPr>
        <a:xfrm>
          <a:off x="1752111" y="9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101632</xdr:rowOff>
    </xdr:from>
    <xdr:ext cx="534377" cy="259045"/>
    <xdr:sp macro="" textlink="">
      <xdr:nvSpPr>
        <xdr:cNvPr id="136" name="テキスト ボックス 135"/>
        <xdr:cNvSpPr txBox="1"/>
      </xdr:nvSpPr>
      <xdr:spPr>
        <a:xfrm>
          <a:off x="863111" y="97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166341</xdr:rowOff>
    </xdr:from>
    <xdr:to>
      <xdr:col>24</xdr:col>
      <xdr:colOff>114300</xdr:colOff>
      <xdr:row>58</xdr:row>
      <xdr:rowOff>96491</xdr:rowOff>
    </xdr:to>
    <xdr:sp macro="" textlink="">
      <xdr:nvSpPr>
        <xdr:cNvPr id="142" name="楕円 141"/>
        <xdr:cNvSpPr/>
      </xdr:nvSpPr>
      <xdr:spPr>
        <a:xfrm>
          <a:off x="4584700" y="993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144768</xdr:rowOff>
    </xdr:from>
    <xdr:ext cx="534377" cy="259045"/>
    <xdr:sp macro="" textlink="">
      <xdr:nvSpPr>
        <xdr:cNvPr id="143" name="物件費該当値テキスト"/>
        <xdr:cNvSpPr txBox="1"/>
      </xdr:nvSpPr>
      <xdr:spPr>
        <a:xfrm>
          <a:off x="4686300" y="991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169955</xdr:rowOff>
    </xdr:from>
    <xdr:to>
      <xdr:col>20</xdr:col>
      <xdr:colOff>38100</xdr:colOff>
      <xdr:row>58</xdr:row>
      <xdr:rowOff>100105</xdr:rowOff>
    </xdr:to>
    <xdr:sp macro="" textlink="">
      <xdr:nvSpPr>
        <xdr:cNvPr id="144" name="楕円 143"/>
        <xdr:cNvSpPr/>
      </xdr:nvSpPr>
      <xdr:spPr>
        <a:xfrm>
          <a:off x="3746500" y="994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91232</xdr:rowOff>
    </xdr:from>
    <xdr:ext cx="534377" cy="259045"/>
    <xdr:sp macro="" textlink="">
      <xdr:nvSpPr>
        <xdr:cNvPr id="145" name="テキスト ボックス 144"/>
        <xdr:cNvSpPr txBox="1"/>
      </xdr:nvSpPr>
      <xdr:spPr>
        <a:xfrm>
          <a:off x="3530111" y="1003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34689</xdr:rowOff>
    </xdr:from>
    <xdr:to>
      <xdr:col>15</xdr:col>
      <xdr:colOff>101600</xdr:colOff>
      <xdr:row>58</xdr:row>
      <xdr:rowOff>136289</xdr:rowOff>
    </xdr:to>
    <xdr:sp macro="" textlink="">
      <xdr:nvSpPr>
        <xdr:cNvPr id="146" name="楕円 145"/>
        <xdr:cNvSpPr/>
      </xdr:nvSpPr>
      <xdr:spPr>
        <a:xfrm>
          <a:off x="2857500" y="99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127416</xdr:rowOff>
    </xdr:from>
    <xdr:ext cx="534377" cy="259045"/>
    <xdr:sp macro="" textlink="">
      <xdr:nvSpPr>
        <xdr:cNvPr id="147" name="テキスト ボックス 146"/>
        <xdr:cNvSpPr txBox="1"/>
      </xdr:nvSpPr>
      <xdr:spPr>
        <a:xfrm>
          <a:off x="2641111" y="1007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30466</xdr:rowOff>
    </xdr:from>
    <xdr:to>
      <xdr:col>10</xdr:col>
      <xdr:colOff>165100</xdr:colOff>
      <xdr:row>58</xdr:row>
      <xdr:rowOff>132066</xdr:rowOff>
    </xdr:to>
    <xdr:sp macro="" textlink="">
      <xdr:nvSpPr>
        <xdr:cNvPr id="148" name="楕円 147"/>
        <xdr:cNvSpPr/>
      </xdr:nvSpPr>
      <xdr:spPr>
        <a:xfrm>
          <a:off x="1968500" y="997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123193</xdr:rowOff>
    </xdr:from>
    <xdr:ext cx="534377" cy="259045"/>
    <xdr:sp macro="" textlink="">
      <xdr:nvSpPr>
        <xdr:cNvPr id="149" name="テキスト ボックス 148"/>
        <xdr:cNvSpPr txBox="1"/>
      </xdr:nvSpPr>
      <xdr:spPr>
        <a:xfrm>
          <a:off x="1752111" y="1006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81944</xdr:rowOff>
    </xdr:from>
    <xdr:to>
      <xdr:col>6</xdr:col>
      <xdr:colOff>38100</xdr:colOff>
      <xdr:row>59</xdr:row>
      <xdr:rowOff>12094</xdr:rowOff>
    </xdr:to>
    <xdr:sp macro="" textlink="">
      <xdr:nvSpPr>
        <xdr:cNvPr id="150" name="楕円 149"/>
        <xdr:cNvSpPr/>
      </xdr:nvSpPr>
      <xdr:spPr>
        <a:xfrm>
          <a:off x="1079500" y="1002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3221</xdr:rowOff>
    </xdr:from>
    <xdr:ext cx="534377" cy="259045"/>
    <xdr:sp macro="" textlink="">
      <xdr:nvSpPr>
        <xdr:cNvPr id="151" name="テキスト ボックス 150"/>
        <xdr:cNvSpPr txBox="1"/>
      </xdr:nvSpPr>
      <xdr:spPr>
        <a:xfrm>
          <a:off x="863111" y="1011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168123</xdr:rowOff>
    </xdr:from>
    <xdr:to>
      <xdr:col>24</xdr:col>
      <xdr:colOff>63500</xdr:colOff>
      <xdr:row>77</xdr:row>
      <xdr:rowOff>169647</xdr:rowOff>
    </xdr:to>
    <xdr:cxnSp macro="">
      <xdr:nvCxnSpPr>
        <xdr:cNvPr id="180" name="直線コネクタ 179"/>
        <xdr:cNvCxnSpPr/>
      </xdr:nvCxnSpPr>
      <xdr:spPr>
        <a:xfrm flipV="1">
          <a:off x="3797300" y="13369773"/>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169647</xdr:rowOff>
    </xdr:from>
    <xdr:to>
      <xdr:col>19</xdr:col>
      <xdr:colOff>177800</xdr:colOff>
      <xdr:row>78</xdr:row>
      <xdr:rowOff>22276</xdr:rowOff>
    </xdr:to>
    <xdr:cxnSp macro="">
      <xdr:nvCxnSpPr>
        <xdr:cNvPr id="183" name="直線コネクタ 182"/>
        <xdr:cNvCxnSpPr/>
      </xdr:nvCxnSpPr>
      <xdr:spPr>
        <a:xfrm flipV="1">
          <a:off x="2908300" y="13371297"/>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5" name="テキスト ボックス 184"/>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22276</xdr:rowOff>
    </xdr:from>
    <xdr:to>
      <xdr:col>15</xdr:col>
      <xdr:colOff>50800</xdr:colOff>
      <xdr:row>78</xdr:row>
      <xdr:rowOff>25019</xdr:rowOff>
    </xdr:to>
    <xdr:cxnSp macro="">
      <xdr:nvCxnSpPr>
        <xdr:cNvPr id="186" name="直線コネクタ 185"/>
        <xdr:cNvCxnSpPr/>
      </xdr:nvCxnSpPr>
      <xdr:spPr>
        <a:xfrm flipV="1">
          <a:off x="2019300" y="1339537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16527</xdr:rowOff>
    </xdr:from>
    <xdr:ext cx="469744" cy="259045"/>
    <xdr:sp macro="" textlink="">
      <xdr:nvSpPr>
        <xdr:cNvPr id="188" name="テキスト ボックス 187"/>
        <xdr:cNvSpPr txBox="1"/>
      </xdr:nvSpPr>
      <xdr:spPr>
        <a:xfrm>
          <a:off x="2673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25019</xdr:rowOff>
    </xdr:from>
    <xdr:to>
      <xdr:col>10</xdr:col>
      <xdr:colOff>114300</xdr:colOff>
      <xdr:row>78</xdr:row>
      <xdr:rowOff>62357</xdr:rowOff>
    </xdr:to>
    <xdr:cxnSp macro="">
      <xdr:nvCxnSpPr>
        <xdr:cNvPr id="189" name="直線コネクタ 188"/>
        <xdr:cNvCxnSpPr/>
      </xdr:nvCxnSpPr>
      <xdr:spPr>
        <a:xfrm flipV="1">
          <a:off x="1130300" y="13398119"/>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117323</xdr:rowOff>
    </xdr:from>
    <xdr:to>
      <xdr:col>24</xdr:col>
      <xdr:colOff>114300</xdr:colOff>
      <xdr:row>78</xdr:row>
      <xdr:rowOff>47473</xdr:rowOff>
    </xdr:to>
    <xdr:sp macro="" textlink="">
      <xdr:nvSpPr>
        <xdr:cNvPr id="199" name="楕円 198"/>
        <xdr:cNvSpPr/>
      </xdr:nvSpPr>
      <xdr:spPr>
        <a:xfrm>
          <a:off x="4584700" y="1331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95750</xdr:rowOff>
    </xdr:from>
    <xdr:ext cx="469744" cy="259045"/>
    <xdr:sp macro="" textlink="">
      <xdr:nvSpPr>
        <xdr:cNvPr id="200" name="維持補修費該当値テキスト"/>
        <xdr:cNvSpPr txBox="1"/>
      </xdr:nvSpPr>
      <xdr:spPr>
        <a:xfrm>
          <a:off x="4686300" y="1329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118847</xdr:rowOff>
    </xdr:from>
    <xdr:to>
      <xdr:col>20</xdr:col>
      <xdr:colOff>38100</xdr:colOff>
      <xdr:row>78</xdr:row>
      <xdr:rowOff>48997</xdr:rowOff>
    </xdr:to>
    <xdr:sp macro="" textlink="">
      <xdr:nvSpPr>
        <xdr:cNvPr id="201" name="楕円 200"/>
        <xdr:cNvSpPr/>
      </xdr:nvSpPr>
      <xdr:spPr>
        <a:xfrm>
          <a:off x="3746500" y="1332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40124</xdr:rowOff>
    </xdr:from>
    <xdr:ext cx="469744" cy="259045"/>
    <xdr:sp macro="" textlink="">
      <xdr:nvSpPr>
        <xdr:cNvPr id="202" name="テキスト ボックス 201"/>
        <xdr:cNvSpPr txBox="1"/>
      </xdr:nvSpPr>
      <xdr:spPr>
        <a:xfrm>
          <a:off x="3562428" y="1341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142926</xdr:rowOff>
    </xdr:from>
    <xdr:to>
      <xdr:col>15</xdr:col>
      <xdr:colOff>101600</xdr:colOff>
      <xdr:row>78</xdr:row>
      <xdr:rowOff>73076</xdr:rowOff>
    </xdr:to>
    <xdr:sp macro="" textlink="">
      <xdr:nvSpPr>
        <xdr:cNvPr id="203" name="楕円 202"/>
        <xdr:cNvSpPr/>
      </xdr:nvSpPr>
      <xdr:spPr>
        <a:xfrm>
          <a:off x="2857500" y="1334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64203</xdr:rowOff>
    </xdr:from>
    <xdr:ext cx="469744" cy="259045"/>
    <xdr:sp macro="" textlink="">
      <xdr:nvSpPr>
        <xdr:cNvPr id="204" name="テキスト ボックス 203"/>
        <xdr:cNvSpPr txBox="1"/>
      </xdr:nvSpPr>
      <xdr:spPr>
        <a:xfrm>
          <a:off x="2673428" y="1343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145669</xdr:rowOff>
    </xdr:from>
    <xdr:to>
      <xdr:col>10</xdr:col>
      <xdr:colOff>165100</xdr:colOff>
      <xdr:row>78</xdr:row>
      <xdr:rowOff>75819</xdr:rowOff>
    </xdr:to>
    <xdr:sp macro="" textlink="">
      <xdr:nvSpPr>
        <xdr:cNvPr id="205" name="楕円 204"/>
        <xdr:cNvSpPr/>
      </xdr:nvSpPr>
      <xdr:spPr>
        <a:xfrm>
          <a:off x="1968500" y="1334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66946</xdr:rowOff>
    </xdr:from>
    <xdr:ext cx="469744" cy="259045"/>
    <xdr:sp macro="" textlink="">
      <xdr:nvSpPr>
        <xdr:cNvPr id="206" name="テキスト ボックス 205"/>
        <xdr:cNvSpPr txBox="1"/>
      </xdr:nvSpPr>
      <xdr:spPr>
        <a:xfrm>
          <a:off x="1784428" y="1344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11557</xdr:rowOff>
    </xdr:from>
    <xdr:to>
      <xdr:col>6</xdr:col>
      <xdr:colOff>38100</xdr:colOff>
      <xdr:row>78</xdr:row>
      <xdr:rowOff>113157</xdr:rowOff>
    </xdr:to>
    <xdr:sp macro="" textlink="">
      <xdr:nvSpPr>
        <xdr:cNvPr id="207" name="楕円 206"/>
        <xdr:cNvSpPr/>
      </xdr:nvSpPr>
      <xdr:spPr>
        <a:xfrm>
          <a:off x="1079500" y="1338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104284</xdr:rowOff>
    </xdr:from>
    <xdr:ext cx="469744" cy="259045"/>
    <xdr:sp macro="" textlink="">
      <xdr:nvSpPr>
        <xdr:cNvPr id="208" name="テキスト ボックス 207"/>
        <xdr:cNvSpPr txBox="1"/>
      </xdr:nvSpPr>
      <xdr:spPr>
        <a:xfrm>
          <a:off x="895428" y="1347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151555</xdr:rowOff>
    </xdr:from>
    <xdr:to>
      <xdr:col>24</xdr:col>
      <xdr:colOff>63500</xdr:colOff>
      <xdr:row>98</xdr:row>
      <xdr:rowOff>170920</xdr:rowOff>
    </xdr:to>
    <xdr:cxnSp macro="">
      <xdr:nvCxnSpPr>
        <xdr:cNvPr id="240" name="直線コネクタ 239"/>
        <xdr:cNvCxnSpPr/>
      </xdr:nvCxnSpPr>
      <xdr:spPr>
        <a:xfrm flipV="1">
          <a:off x="3797300" y="16953655"/>
          <a:ext cx="838200" cy="1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34377" cy="259045"/>
    <xdr:sp macro="" textlink="">
      <xdr:nvSpPr>
        <xdr:cNvPr id="241" name="扶助費平均値テキスト"/>
        <xdr:cNvSpPr txBox="1"/>
      </xdr:nvSpPr>
      <xdr:spPr>
        <a:xfrm>
          <a:off x="4686300" y="16419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170920</xdr:rowOff>
    </xdr:from>
    <xdr:to>
      <xdr:col>19</xdr:col>
      <xdr:colOff>177800</xdr:colOff>
      <xdr:row>99</xdr:row>
      <xdr:rowOff>15881</xdr:rowOff>
    </xdr:to>
    <xdr:cxnSp macro="">
      <xdr:nvCxnSpPr>
        <xdr:cNvPr id="243" name="直線コネクタ 242"/>
        <xdr:cNvCxnSpPr/>
      </xdr:nvCxnSpPr>
      <xdr:spPr>
        <a:xfrm flipV="1">
          <a:off x="2908300" y="16973020"/>
          <a:ext cx="889000" cy="1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94947</xdr:rowOff>
    </xdr:from>
    <xdr:ext cx="534377" cy="259045"/>
    <xdr:sp macro="" textlink="">
      <xdr:nvSpPr>
        <xdr:cNvPr id="245" name="テキスト ボックス 244"/>
        <xdr:cNvSpPr txBox="1"/>
      </xdr:nvSpPr>
      <xdr:spPr>
        <a:xfrm>
          <a:off x="3530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164601</xdr:rowOff>
    </xdr:from>
    <xdr:to>
      <xdr:col>15</xdr:col>
      <xdr:colOff>50800</xdr:colOff>
      <xdr:row>99</xdr:row>
      <xdr:rowOff>15881</xdr:rowOff>
    </xdr:to>
    <xdr:cxnSp macro="">
      <xdr:nvCxnSpPr>
        <xdr:cNvPr id="246" name="直線コネクタ 245"/>
        <xdr:cNvCxnSpPr/>
      </xdr:nvCxnSpPr>
      <xdr:spPr>
        <a:xfrm>
          <a:off x="2019300" y="16966701"/>
          <a:ext cx="889000" cy="2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xdr:rowOff>
    </xdr:from>
    <xdr:ext cx="534377" cy="259045"/>
    <xdr:sp macro="" textlink="">
      <xdr:nvSpPr>
        <xdr:cNvPr id="248" name="テキスト ボックス 247"/>
        <xdr:cNvSpPr txBox="1"/>
      </xdr:nvSpPr>
      <xdr:spPr>
        <a:xfrm>
          <a:off x="2641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164601</xdr:rowOff>
    </xdr:from>
    <xdr:to>
      <xdr:col>10</xdr:col>
      <xdr:colOff>114300</xdr:colOff>
      <xdr:row>99</xdr:row>
      <xdr:rowOff>70500</xdr:rowOff>
    </xdr:to>
    <xdr:cxnSp macro="">
      <xdr:nvCxnSpPr>
        <xdr:cNvPr id="249" name="直線コネクタ 248"/>
        <xdr:cNvCxnSpPr/>
      </xdr:nvCxnSpPr>
      <xdr:spPr>
        <a:xfrm flipV="1">
          <a:off x="1130300" y="16966701"/>
          <a:ext cx="889000" cy="7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69001</xdr:rowOff>
    </xdr:from>
    <xdr:ext cx="534377" cy="259045"/>
    <xdr:sp macro="" textlink="">
      <xdr:nvSpPr>
        <xdr:cNvPr id="251" name="テキスト ボックス 250"/>
        <xdr:cNvSpPr txBox="1"/>
      </xdr:nvSpPr>
      <xdr:spPr>
        <a:xfrm>
          <a:off x="1752111" y="1652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161275</xdr:rowOff>
    </xdr:from>
    <xdr:ext cx="534377" cy="259045"/>
    <xdr:sp macro="" textlink="">
      <xdr:nvSpPr>
        <xdr:cNvPr id="253" name="テキスト ボックス 252"/>
        <xdr:cNvSpPr txBox="1"/>
      </xdr:nvSpPr>
      <xdr:spPr>
        <a:xfrm>
          <a:off x="863111" y="1662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100755</xdr:rowOff>
    </xdr:from>
    <xdr:to>
      <xdr:col>24</xdr:col>
      <xdr:colOff>114300</xdr:colOff>
      <xdr:row>99</xdr:row>
      <xdr:rowOff>30905</xdr:rowOff>
    </xdr:to>
    <xdr:sp macro="" textlink="">
      <xdr:nvSpPr>
        <xdr:cNvPr id="259" name="楕円 258"/>
        <xdr:cNvSpPr/>
      </xdr:nvSpPr>
      <xdr:spPr>
        <a:xfrm>
          <a:off x="4584700" y="1690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79182</xdr:rowOff>
    </xdr:from>
    <xdr:ext cx="534377" cy="259045"/>
    <xdr:sp macro="" textlink="">
      <xdr:nvSpPr>
        <xdr:cNvPr id="260" name="扶助費該当値テキスト"/>
        <xdr:cNvSpPr txBox="1"/>
      </xdr:nvSpPr>
      <xdr:spPr>
        <a:xfrm>
          <a:off x="4686300" y="1688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120120</xdr:rowOff>
    </xdr:from>
    <xdr:to>
      <xdr:col>20</xdr:col>
      <xdr:colOff>38100</xdr:colOff>
      <xdr:row>99</xdr:row>
      <xdr:rowOff>50270</xdr:rowOff>
    </xdr:to>
    <xdr:sp macro="" textlink="">
      <xdr:nvSpPr>
        <xdr:cNvPr id="261" name="楕円 260"/>
        <xdr:cNvSpPr/>
      </xdr:nvSpPr>
      <xdr:spPr>
        <a:xfrm>
          <a:off x="3746500" y="169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41397</xdr:rowOff>
    </xdr:from>
    <xdr:ext cx="534377" cy="259045"/>
    <xdr:sp macro="" textlink="">
      <xdr:nvSpPr>
        <xdr:cNvPr id="262" name="テキスト ボックス 261"/>
        <xdr:cNvSpPr txBox="1"/>
      </xdr:nvSpPr>
      <xdr:spPr>
        <a:xfrm>
          <a:off x="3530111" y="1701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136531</xdr:rowOff>
    </xdr:from>
    <xdr:to>
      <xdr:col>15</xdr:col>
      <xdr:colOff>101600</xdr:colOff>
      <xdr:row>99</xdr:row>
      <xdr:rowOff>66681</xdr:rowOff>
    </xdr:to>
    <xdr:sp macro="" textlink="">
      <xdr:nvSpPr>
        <xdr:cNvPr id="263" name="楕円 262"/>
        <xdr:cNvSpPr/>
      </xdr:nvSpPr>
      <xdr:spPr>
        <a:xfrm>
          <a:off x="2857500" y="1693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57808</xdr:rowOff>
    </xdr:from>
    <xdr:ext cx="534377" cy="259045"/>
    <xdr:sp macro="" textlink="">
      <xdr:nvSpPr>
        <xdr:cNvPr id="264" name="テキスト ボックス 263"/>
        <xdr:cNvSpPr txBox="1"/>
      </xdr:nvSpPr>
      <xdr:spPr>
        <a:xfrm>
          <a:off x="2641111" y="1703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113801</xdr:rowOff>
    </xdr:from>
    <xdr:to>
      <xdr:col>10</xdr:col>
      <xdr:colOff>165100</xdr:colOff>
      <xdr:row>99</xdr:row>
      <xdr:rowOff>43951</xdr:rowOff>
    </xdr:to>
    <xdr:sp macro="" textlink="">
      <xdr:nvSpPr>
        <xdr:cNvPr id="265" name="楕円 264"/>
        <xdr:cNvSpPr/>
      </xdr:nvSpPr>
      <xdr:spPr>
        <a:xfrm>
          <a:off x="1968500" y="1691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35078</xdr:rowOff>
    </xdr:from>
    <xdr:ext cx="534377" cy="259045"/>
    <xdr:sp macro="" textlink="">
      <xdr:nvSpPr>
        <xdr:cNvPr id="266" name="テキスト ボックス 265"/>
        <xdr:cNvSpPr txBox="1"/>
      </xdr:nvSpPr>
      <xdr:spPr>
        <a:xfrm>
          <a:off x="1752111" y="1700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19700</xdr:rowOff>
    </xdr:from>
    <xdr:to>
      <xdr:col>6</xdr:col>
      <xdr:colOff>38100</xdr:colOff>
      <xdr:row>99</xdr:row>
      <xdr:rowOff>121300</xdr:rowOff>
    </xdr:to>
    <xdr:sp macro="" textlink="">
      <xdr:nvSpPr>
        <xdr:cNvPr id="267" name="楕円 266"/>
        <xdr:cNvSpPr/>
      </xdr:nvSpPr>
      <xdr:spPr>
        <a:xfrm>
          <a:off x="1079500" y="169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112427</xdr:rowOff>
    </xdr:from>
    <xdr:ext cx="534377" cy="259045"/>
    <xdr:sp macro="" textlink="">
      <xdr:nvSpPr>
        <xdr:cNvPr id="268" name="テキスト ボックス 267"/>
        <xdr:cNvSpPr txBox="1"/>
      </xdr:nvSpPr>
      <xdr:spPr>
        <a:xfrm>
          <a:off x="863111" y="1708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32464</xdr:rowOff>
    </xdr:from>
    <xdr:to>
      <xdr:col>55</xdr:col>
      <xdr:colOff>0</xdr:colOff>
      <xdr:row>36</xdr:row>
      <xdr:rowOff>43957</xdr:rowOff>
    </xdr:to>
    <xdr:cxnSp macro="">
      <xdr:nvCxnSpPr>
        <xdr:cNvPr id="293" name="直線コネクタ 292"/>
        <xdr:cNvCxnSpPr/>
      </xdr:nvCxnSpPr>
      <xdr:spPr>
        <a:xfrm>
          <a:off x="9639300" y="6204664"/>
          <a:ext cx="838200" cy="1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49222</xdr:rowOff>
    </xdr:from>
    <xdr:ext cx="534377" cy="259045"/>
    <xdr:sp macro="" textlink="">
      <xdr:nvSpPr>
        <xdr:cNvPr id="294" name="補助費等平均値テキスト"/>
        <xdr:cNvSpPr txBox="1"/>
      </xdr:nvSpPr>
      <xdr:spPr>
        <a:xfrm>
          <a:off x="10528300" y="6221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32464</xdr:rowOff>
    </xdr:from>
    <xdr:to>
      <xdr:col>50</xdr:col>
      <xdr:colOff>114300</xdr:colOff>
      <xdr:row>36</xdr:row>
      <xdr:rowOff>51266</xdr:rowOff>
    </xdr:to>
    <xdr:cxnSp macro="">
      <xdr:nvCxnSpPr>
        <xdr:cNvPr id="296" name="直線コネクタ 295"/>
        <xdr:cNvCxnSpPr/>
      </xdr:nvCxnSpPr>
      <xdr:spPr>
        <a:xfrm flipV="1">
          <a:off x="8750300" y="6204664"/>
          <a:ext cx="889000" cy="1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149732</xdr:rowOff>
    </xdr:from>
    <xdr:ext cx="534377" cy="259045"/>
    <xdr:sp macro="" textlink="">
      <xdr:nvSpPr>
        <xdr:cNvPr id="298" name="テキスト ボックス 297"/>
        <xdr:cNvSpPr txBox="1"/>
      </xdr:nvSpPr>
      <xdr:spPr>
        <a:xfrm>
          <a:off x="9372111" y="632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51266</xdr:rowOff>
    </xdr:from>
    <xdr:to>
      <xdr:col>45</xdr:col>
      <xdr:colOff>177800</xdr:colOff>
      <xdr:row>36</xdr:row>
      <xdr:rowOff>79750</xdr:rowOff>
    </xdr:to>
    <xdr:cxnSp macro="">
      <xdr:nvCxnSpPr>
        <xdr:cNvPr id="299" name="直線コネクタ 298"/>
        <xdr:cNvCxnSpPr/>
      </xdr:nvCxnSpPr>
      <xdr:spPr>
        <a:xfrm flipV="1">
          <a:off x="7861300" y="6223466"/>
          <a:ext cx="889000" cy="2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170631</xdr:rowOff>
    </xdr:from>
    <xdr:ext cx="534377" cy="259045"/>
    <xdr:sp macro="" textlink="">
      <xdr:nvSpPr>
        <xdr:cNvPr id="301" name="テキスト ボックス 300"/>
        <xdr:cNvSpPr txBox="1"/>
      </xdr:nvSpPr>
      <xdr:spPr>
        <a:xfrm>
          <a:off x="8483111" y="634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79750</xdr:rowOff>
    </xdr:from>
    <xdr:to>
      <xdr:col>41</xdr:col>
      <xdr:colOff>50800</xdr:colOff>
      <xdr:row>36</xdr:row>
      <xdr:rowOff>88116</xdr:rowOff>
    </xdr:to>
    <xdr:cxnSp macro="">
      <xdr:nvCxnSpPr>
        <xdr:cNvPr id="302" name="直線コネクタ 301"/>
        <xdr:cNvCxnSpPr/>
      </xdr:nvCxnSpPr>
      <xdr:spPr>
        <a:xfrm flipV="1">
          <a:off x="6972300" y="6251950"/>
          <a:ext cx="889000" cy="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8777</xdr:rowOff>
    </xdr:from>
    <xdr:ext cx="534377" cy="259045"/>
    <xdr:sp macro="" textlink="">
      <xdr:nvSpPr>
        <xdr:cNvPr id="304" name="テキスト ボックス 303"/>
        <xdr:cNvSpPr txBox="1"/>
      </xdr:nvSpPr>
      <xdr:spPr>
        <a:xfrm>
          <a:off x="7594111" y="63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160864</xdr:rowOff>
    </xdr:from>
    <xdr:ext cx="534377" cy="259045"/>
    <xdr:sp macro="" textlink="">
      <xdr:nvSpPr>
        <xdr:cNvPr id="306" name="テキスト ボックス 305"/>
        <xdr:cNvSpPr txBox="1"/>
      </xdr:nvSpPr>
      <xdr:spPr>
        <a:xfrm>
          <a:off x="6705111" y="633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164607</xdr:rowOff>
    </xdr:from>
    <xdr:to>
      <xdr:col>55</xdr:col>
      <xdr:colOff>50800</xdr:colOff>
      <xdr:row>36</xdr:row>
      <xdr:rowOff>94757</xdr:rowOff>
    </xdr:to>
    <xdr:sp macro="" textlink="">
      <xdr:nvSpPr>
        <xdr:cNvPr id="312" name="楕円 311"/>
        <xdr:cNvSpPr/>
      </xdr:nvSpPr>
      <xdr:spPr>
        <a:xfrm>
          <a:off x="10426700" y="616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16034</xdr:rowOff>
    </xdr:from>
    <xdr:ext cx="534377" cy="259045"/>
    <xdr:sp macro="" textlink="">
      <xdr:nvSpPr>
        <xdr:cNvPr id="313" name="補助費等該当値テキスト"/>
        <xdr:cNvSpPr txBox="1"/>
      </xdr:nvSpPr>
      <xdr:spPr>
        <a:xfrm>
          <a:off x="10528300" y="601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153114</xdr:rowOff>
    </xdr:from>
    <xdr:to>
      <xdr:col>50</xdr:col>
      <xdr:colOff>165100</xdr:colOff>
      <xdr:row>36</xdr:row>
      <xdr:rowOff>83264</xdr:rowOff>
    </xdr:to>
    <xdr:sp macro="" textlink="">
      <xdr:nvSpPr>
        <xdr:cNvPr id="314" name="楕円 313"/>
        <xdr:cNvSpPr/>
      </xdr:nvSpPr>
      <xdr:spPr>
        <a:xfrm>
          <a:off x="9588500" y="615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99791</xdr:rowOff>
    </xdr:from>
    <xdr:ext cx="534377" cy="259045"/>
    <xdr:sp macro="" textlink="">
      <xdr:nvSpPr>
        <xdr:cNvPr id="315" name="テキスト ボックス 314"/>
        <xdr:cNvSpPr txBox="1"/>
      </xdr:nvSpPr>
      <xdr:spPr>
        <a:xfrm>
          <a:off x="9372111" y="592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466</xdr:rowOff>
    </xdr:from>
    <xdr:to>
      <xdr:col>46</xdr:col>
      <xdr:colOff>38100</xdr:colOff>
      <xdr:row>36</xdr:row>
      <xdr:rowOff>102066</xdr:rowOff>
    </xdr:to>
    <xdr:sp macro="" textlink="">
      <xdr:nvSpPr>
        <xdr:cNvPr id="316" name="楕円 315"/>
        <xdr:cNvSpPr/>
      </xdr:nvSpPr>
      <xdr:spPr>
        <a:xfrm>
          <a:off x="8699500" y="617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118593</xdr:rowOff>
    </xdr:from>
    <xdr:ext cx="534377" cy="259045"/>
    <xdr:sp macro="" textlink="">
      <xdr:nvSpPr>
        <xdr:cNvPr id="317" name="テキスト ボックス 316"/>
        <xdr:cNvSpPr txBox="1"/>
      </xdr:nvSpPr>
      <xdr:spPr>
        <a:xfrm>
          <a:off x="8483111" y="594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28950</xdr:rowOff>
    </xdr:from>
    <xdr:to>
      <xdr:col>41</xdr:col>
      <xdr:colOff>101600</xdr:colOff>
      <xdr:row>36</xdr:row>
      <xdr:rowOff>130550</xdr:rowOff>
    </xdr:to>
    <xdr:sp macro="" textlink="">
      <xdr:nvSpPr>
        <xdr:cNvPr id="318" name="楕円 317"/>
        <xdr:cNvSpPr/>
      </xdr:nvSpPr>
      <xdr:spPr>
        <a:xfrm>
          <a:off x="7810500" y="6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147077</xdr:rowOff>
    </xdr:from>
    <xdr:ext cx="534377" cy="259045"/>
    <xdr:sp macro="" textlink="">
      <xdr:nvSpPr>
        <xdr:cNvPr id="319" name="テキスト ボックス 318"/>
        <xdr:cNvSpPr txBox="1"/>
      </xdr:nvSpPr>
      <xdr:spPr>
        <a:xfrm>
          <a:off x="7594111" y="597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37316</xdr:rowOff>
    </xdr:from>
    <xdr:to>
      <xdr:col>36</xdr:col>
      <xdr:colOff>165100</xdr:colOff>
      <xdr:row>36</xdr:row>
      <xdr:rowOff>138916</xdr:rowOff>
    </xdr:to>
    <xdr:sp macro="" textlink="">
      <xdr:nvSpPr>
        <xdr:cNvPr id="320" name="楕円 319"/>
        <xdr:cNvSpPr/>
      </xdr:nvSpPr>
      <xdr:spPr>
        <a:xfrm>
          <a:off x="6921500" y="620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155443</xdr:rowOff>
    </xdr:from>
    <xdr:ext cx="534377" cy="259045"/>
    <xdr:sp macro="" textlink="">
      <xdr:nvSpPr>
        <xdr:cNvPr id="321" name="テキスト ボックス 320"/>
        <xdr:cNvSpPr txBox="1"/>
      </xdr:nvSpPr>
      <xdr:spPr>
        <a:xfrm>
          <a:off x="6705111" y="598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72468</xdr:rowOff>
    </xdr:from>
    <xdr:to>
      <xdr:col>55</xdr:col>
      <xdr:colOff>0</xdr:colOff>
      <xdr:row>57</xdr:row>
      <xdr:rowOff>151747</xdr:rowOff>
    </xdr:to>
    <xdr:cxnSp macro="">
      <xdr:nvCxnSpPr>
        <xdr:cNvPr id="350" name="直線コネクタ 349"/>
        <xdr:cNvCxnSpPr/>
      </xdr:nvCxnSpPr>
      <xdr:spPr>
        <a:xfrm flipV="1">
          <a:off x="9639300" y="9673668"/>
          <a:ext cx="838200" cy="25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88732</xdr:rowOff>
    </xdr:from>
    <xdr:ext cx="534377" cy="259045"/>
    <xdr:sp macro="" textlink="">
      <xdr:nvSpPr>
        <xdr:cNvPr id="351" name="普通建設事業費平均値テキスト"/>
        <xdr:cNvSpPr txBox="1"/>
      </xdr:nvSpPr>
      <xdr:spPr>
        <a:xfrm>
          <a:off x="10528300" y="968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151747</xdr:rowOff>
    </xdr:from>
    <xdr:to>
      <xdr:col>50</xdr:col>
      <xdr:colOff>114300</xdr:colOff>
      <xdr:row>58</xdr:row>
      <xdr:rowOff>89035</xdr:rowOff>
    </xdr:to>
    <xdr:cxnSp macro="">
      <xdr:nvCxnSpPr>
        <xdr:cNvPr id="353" name="直線コネクタ 352"/>
        <xdr:cNvCxnSpPr/>
      </xdr:nvCxnSpPr>
      <xdr:spPr>
        <a:xfrm flipV="1">
          <a:off x="8750300" y="9924397"/>
          <a:ext cx="889000" cy="10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90913</xdr:rowOff>
    </xdr:from>
    <xdr:ext cx="534377" cy="259045"/>
    <xdr:sp macro="" textlink="">
      <xdr:nvSpPr>
        <xdr:cNvPr id="355" name="テキスト ボックス 354"/>
        <xdr:cNvSpPr txBox="1"/>
      </xdr:nvSpPr>
      <xdr:spPr>
        <a:xfrm>
          <a:off x="9372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136218</xdr:rowOff>
    </xdr:from>
    <xdr:to>
      <xdr:col>45</xdr:col>
      <xdr:colOff>177800</xdr:colOff>
      <xdr:row>58</xdr:row>
      <xdr:rowOff>89035</xdr:rowOff>
    </xdr:to>
    <xdr:cxnSp macro="">
      <xdr:nvCxnSpPr>
        <xdr:cNvPr id="356" name="直線コネクタ 355"/>
        <xdr:cNvCxnSpPr/>
      </xdr:nvCxnSpPr>
      <xdr:spPr>
        <a:xfrm>
          <a:off x="7861300" y="9908868"/>
          <a:ext cx="889000" cy="12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74294</xdr:rowOff>
    </xdr:from>
    <xdr:ext cx="534377" cy="259045"/>
    <xdr:sp macro="" textlink="">
      <xdr:nvSpPr>
        <xdr:cNvPr id="358" name="テキスト ボックス 357"/>
        <xdr:cNvSpPr txBox="1"/>
      </xdr:nvSpPr>
      <xdr:spPr>
        <a:xfrm>
          <a:off x="8483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90056</xdr:rowOff>
    </xdr:from>
    <xdr:to>
      <xdr:col>41</xdr:col>
      <xdr:colOff>50800</xdr:colOff>
      <xdr:row>57</xdr:row>
      <xdr:rowOff>136218</xdr:rowOff>
    </xdr:to>
    <xdr:cxnSp macro="">
      <xdr:nvCxnSpPr>
        <xdr:cNvPr id="359" name="直線コネクタ 358"/>
        <xdr:cNvCxnSpPr/>
      </xdr:nvCxnSpPr>
      <xdr:spPr>
        <a:xfrm>
          <a:off x="6972300" y="9862706"/>
          <a:ext cx="889000" cy="4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1" name="テキスト ボックス 360"/>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48760</xdr:rowOff>
    </xdr:from>
    <xdr:ext cx="534377" cy="259045"/>
    <xdr:sp macro="" textlink="">
      <xdr:nvSpPr>
        <xdr:cNvPr id="363" name="テキスト ボックス 362"/>
        <xdr:cNvSpPr txBox="1"/>
      </xdr:nvSpPr>
      <xdr:spPr>
        <a:xfrm>
          <a:off x="6705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21668</xdr:rowOff>
    </xdr:from>
    <xdr:to>
      <xdr:col>55</xdr:col>
      <xdr:colOff>50800</xdr:colOff>
      <xdr:row>56</xdr:row>
      <xdr:rowOff>123268</xdr:rowOff>
    </xdr:to>
    <xdr:sp macro="" textlink="">
      <xdr:nvSpPr>
        <xdr:cNvPr id="369" name="楕円 368"/>
        <xdr:cNvSpPr/>
      </xdr:nvSpPr>
      <xdr:spPr>
        <a:xfrm>
          <a:off x="10426700" y="962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44545</xdr:rowOff>
    </xdr:from>
    <xdr:ext cx="534377" cy="259045"/>
    <xdr:sp macro="" textlink="">
      <xdr:nvSpPr>
        <xdr:cNvPr id="370" name="普通建設事業費該当値テキスト"/>
        <xdr:cNvSpPr txBox="1"/>
      </xdr:nvSpPr>
      <xdr:spPr>
        <a:xfrm>
          <a:off x="10528300" y="947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100947</xdr:rowOff>
    </xdr:from>
    <xdr:to>
      <xdr:col>50</xdr:col>
      <xdr:colOff>165100</xdr:colOff>
      <xdr:row>58</xdr:row>
      <xdr:rowOff>31097</xdr:rowOff>
    </xdr:to>
    <xdr:sp macro="" textlink="">
      <xdr:nvSpPr>
        <xdr:cNvPr id="371" name="楕円 370"/>
        <xdr:cNvSpPr/>
      </xdr:nvSpPr>
      <xdr:spPr>
        <a:xfrm>
          <a:off x="9588500" y="987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22224</xdr:rowOff>
    </xdr:from>
    <xdr:ext cx="534377" cy="259045"/>
    <xdr:sp macro="" textlink="">
      <xdr:nvSpPr>
        <xdr:cNvPr id="372" name="テキスト ボックス 371"/>
        <xdr:cNvSpPr txBox="1"/>
      </xdr:nvSpPr>
      <xdr:spPr>
        <a:xfrm>
          <a:off x="9372111" y="996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38235</xdr:rowOff>
    </xdr:from>
    <xdr:to>
      <xdr:col>46</xdr:col>
      <xdr:colOff>38100</xdr:colOff>
      <xdr:row>58</xdr:row>
      <xdr:rowOff>139835</xdr:rowOff>
    </xdr:to>
    <xdr:sp macro="" textlink="">
      <xdr:nvSpPr>
        <xdr:cNvPr id="373" name="楕円 372"/>
        <xdr:cNvSpPr/>
      </xdr:nvSpPr>
      <xdr:spPr>
        <a:xfrm>
          <a:off x="8699500" y="99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130962</xdr:rowOff>
    </xdr:from>
    <xdr:ext cx="534377" cy="259045"/>
    <xdr:sp macro="" textlink="">
      <xdr:nvSpPr>
        <xdr:cNvPr id="374" name="テキスト ボックス 373"/>
        <xdr:cNvSpPr txBox="1"/>
      </xdr:nvSpPr>
      <xdr:spPr>
        <a:xfrm>
          <a:off x="8483111" y="1007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85418</xdr:rowOff>
    </xdr:from>
    <xdr:to>
      <xdr:col>41</xdr:col>
      <xdr:colOff>101600</xdr:colOff>
      <xdr:row>58</xdr:row>
      <xdr:rowOff>15568</xdr:rowOff>
    </xdr:to>
    <xdr:sp macro="" textlink="">
      <xdr:nvSpPr>
        <xdr:cNvPr id="375" name="楕円 374"/>
        <xdr:cNvSpPr/>
      </xdr:nvSpPr>
      <xdr:spPr>
        <a:xfrm>
          <a:off x="7810500" y="985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6695</xdr:rowOff>
    </xdr:from>
    <xdr:ext cx="534377" cy="259045"/>
    <xdr:sp macro="" textlink="">
      <xdr:nvSpPr>
        <xdr:cNvPr id="376" name="テキスト ボックス 375"/>
        <xdr:cNvSpPr txBox="1"/>
      </xdr:nvSpPr>
      <xdr:spPr>
        <a:xfrm>
          <a:off x="7594111" y="995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39256</xdr:rowOff>
    </xdr:from>
    <xdr:to>
      <xdr:col>36</xdr:col>
      <xdr:colOff>165100</xdr:colOff>
      <xdr:row>57</xdr:row>
      <xdr:rowOff>140856</xdr:rowOff>
    </xdr:to>
    <xdr:sp macro="" textlink="">
      <xdr:nvSpPr>
        <xdr:cNvPr id="377" name="楕円 376"/>
        <xdr:cNvSpPr/>
      </xdr:nvSpPr>
      <xdr:spPr>
        <a:xfrm>
          <a:off x="6921500" y="981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131983</xdr:rowOff>
    </xdr:from>
    <xdr:ext cx="534377" cy="259045"/>
    <xdr:sp macro="" textlink="">
      <xdr:nvSpPr>
        <xdr:cNvPr id="378" name="テキスト ボックス 377"/>
        <xdr:cNvSpPr txBox="1"/>
      </xdr:nvSpPr>
      <xdr:spPr>
        <a:xfrm>
          <a:off x="6705111" y="990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149938</xdr:rowOff>
    </xdr:from>
    <xdr:to>
      <xdr:col>55</xdr:col>
      <xdr:colOff>0</xdr:colOff>
      <xdr:row>79</xdr:row>
      <xdr:rowOff>27164</xdr:rowOff>
    </xdr:to>
    <xdr:cxnSp macro="">
      <xdr:nvCxnSpPr>
        <xdr:cNvPr id="409" name="直線コネクタ 408"/>
        <xdr:cNvCxnSpPr/>
      </xdr:nvCxnSpPr>
      <xdr:spPr>
        <a:xfrm>
          <a:off x="9639300" y="13351588"/>
          <a:ext cx="838200" cy="22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160893</xdr:rowOff>
    </xdr:from>
    <xdr:ext cx="534377" cy="259045"/>
    <xdr:sp macro="" textlink="">
      <xdr:nvSpPr>
        <xdr:cNvPr id="410" name="普通建設事業費 （ うち新規整備　）平均値テキスト"/>
        <xdr:cNvSpPr txBox="1"/>
      </xdr:nvSpPr>
      <xdr:spPr>
        <a:xfrm>
          <a:off x="10528300" y="13191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149938</xdr:rowOff>
    </xdr:from>
    <xdr:to>
      <xdr:col>50</xdr:col>
      <xdr:colOff>114300</xdr:colOff>
      <xdr:row>78</xdr:row>
      <xdr:rowOff>43100</xdr:rowOff>
    </xdr:to>
    <xdr:cxnSp macro="">
      <xdr:nvCxnSpPr>
        <xdr:cNvPr id="412" name="直線コネクタ 411"/>
        <xdr:cNvCxnSpPr/>
      </xdr:nvCxnSpPr>
      <xdr:spPr>
        <a:xfrm flipV="1">
          <a:off x="8750300" y="13351588"/>
          <a:ext cx="889000" cy="6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64862</xdr:rowOff>
    </xdr:from>
    <xdr:ext cx="534377" cy="259045"/>
    <xdr:sp macro="" textlink="">
      <xdr:nvSpPr>
        <xdr:cNvPr id="414" name="テキスト ボックス 413"/>
        <xdr:cNvSpPr txBox="1"/>
      </xdr:nvSpPr>
      <xdr:spPr>
        <a:xfrm>
          <a:off x="9372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43100</xdr:rowOff>
    </xdr:from>
    <xdr:to>
      <xdr:col>45</xdr:col>
      <xdr:colOff>177800</xdr:colOff>
      <xdr:row>78</xdr:row>
      <xdr:rowOff>134426</xdr:rowOff>
    </xdr:to>
    <xdr:cxnSp macro="">
      <xdr:nvCxnSpPr>
        <xdr:cNvPr id="415" name="直線コネクタ 414"/>
        <xdr:cNvCxnSpPr/>
      </xdr:nvCxnSpPr>
      <xdr:spPr>
        <a:xfrm flipV="1">
          <a:off x="7861300" y="13416200"/>
          <a:ext cx="889000" cy="9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113219</xdr:rowOff>
    </xdr:from>
    <xdr:ext cx="534377" cy="259045"/>
    <xdr:sp macro="" textlink="">
      <xdr:nvSpPr>
        <xdr:cNvPr id="417" name="テキスト ボックス 416"/>
        <xdr:cNvSpPr txBox="1"/>
      </xdr:nvSpPr>
      <xdr:spPr>
        <a:xfrm>
          <a:off x="8483111" y="129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140619</xdr:rowOff>
    </xdr:from>
    <xdr:ext cx="534377" cy="259045"/>
    <xdr:sp macro="" textlink="">
      <xdr:nvSpPr>
        <xdr:cNvPr id="419" name="テキスト ボックス 418"/>
        <xdr:cNvSpPr txBox="1"/>
      </xdr:nvSpPr>
      <xdr:spPr>
        <a:xfrm>
          <a:off x="7594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147814</xdr:rowOff>
    </xdr:from>
    <xdr:to>
      <xdr:col>55</xdr:col>
      <xdr:colOff>50800</xdr:colOff>
      <xdr:row>79</xdr:row>
      <xdr:rowOff>77964</xdr:rowOff>
    </xdr:to>
    <xdr:sp macro="" textlink="">
      <xdr:nvSpPr>
        <xdr:cNvPr id="425" name="楕円 424"/>
        <xdr:cNvSpPr/>
      </xdr:nvSpPr>
      <xdr:spPr>
        <a:xfrm>
          <a:off x="10426700" y="1352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62741</xdr:rowOff>
    </xdr:from>
    <xdr:ext cx="469744" cy="259045"/>
    <xdr:sp macro="" textlink="">
      <xdr:nvSpPr>
        <xdr:cNvPr id="426" name="普通建設事業費 （ うち新規整備　）該当値テキスト"/>
        <xdr:cNvSpPr txBox="1"/>
      </xdr:nvSpPr>
      <xdr:spPr>
        <a:xfrm>
          <a:off x="10528300" y="1343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99138</xdr:rowOff>
    </xdr:from>
    <xdr:to>
      <xdr:col>50</xdr:col>
      <xdr:colOff>165100</xdr:colOff>
      <xdr:row>78</xdr:row>
      <xdr:rowOff>29288</xdr:rowOff>
    </xdr:to>
    <xdr:sp macro="" textlink="">
      <xdr:nvSpPr>
        <xdr:cNvPr id="427" name="楕円 426"/>
        <xdr:cNvSpPr/>
      </xdr:nvSpPr>
      <xdr:spPr>
        <a:xfrm>
          <a:off x="9588500" y="13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45815</xdr:rowOff>
    </xdr:from>
    <xdr:ext cx="534377" cy="259045"/>
    <xdr:sp macro="" textlink="">
      <xdr:nvSpPr>
        <xdr:cNvPr id="428" name="テキスト ボックス 427"/>
        <xdr:cNvSpPr txBox="1"/>
      </xdr:nvSpPr>
      <xdr:spPr>
        <a:xfrm>
          <a:off x="9372111" y="1307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163750</xdr:rowOff>
    </xdr:from>
    <xdr:to>
      <xdr:col>46</xdr:col>
      <xdr:colOff>38100</xdr:colOff>
      <xdr:row>78</xdr:row>
      <xdr:rowOff>93900</xdr:rowOff>
    </xdr:to>
    <xdr:sp macro="" textlink="">
      <xdr:nvSpPr>
        <xdr:cNvPr id="429" name="楕円 428"/>
        <xdr:cNvSpPr/>
      </xdr:nvSpPr>
      <xdr:spPr>
        <a:xfrm>
          <a:off x="8699500" y="133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85027</xdr:rowOff>
    </xdr:from>
    <xdr:ext cx="534377" cy="259045"/>
    <xdr:sp macro="" textlink="">
      <xdr:nvSpPr>
        <xdr:cNvPr id="430" name="テキスト ボックス 429"/>
        <xdr:cNvSpPr txBox="1"/>
      </xdr:nvSpPr>
      <xdr:spPr>
        <a:xfrm>
          <a:off x="8483111" y="134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83626</xdr:rowOff>
    </xdr:from>
    <xdr:to>
      <xdr:col>41</xdr:col>
      <xdr:colOff>101600</xdr:colOff>
      <xdr:row>79</xdr:row>
      <xdr:rowOff>13776</xdr:rowOff>
    </xdr:to>
    <xdr:sp macro="" textlink="">
      <xdr:nvSpPr>
        <xdr:cNvPr id="431" name="楕円 430"/>
        <xdr:cNvSpPr/>
      </xdr:nvSpPr>
      <xdr:spPr>
        <a:xfrm>
          <a:off x="7810500" y="1345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4903</xdr:rowOff>
    </xdr:from>
    <xdr:ext cx="469744" cy="259045"/>
    <xdr:sp macro="" textlink="">
      <xdr:nvSpPr>
        <xdr:cNvPr id="432" name="テキスト ボックス 431"/>
        <xdr:cNvSpPr txBox="1"/>
      </xdr:nvSpPr>
      <xdr:spPr>
        <a:xfrm>
          <a:off x="7626428" y="1354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55004</xdr:rowOff>
    </xdr:from>
    <xdr:to>
      <xdr:col>55</xdr:col>
      <xdr:colOff>0</xdr:colOff>
      <xdr:row>98</xdr:row>
      <xdr:rowOff>77609</xdr:rowOff>
    </xdr:to>
    <xdr:cxnSp macro="">
      <xdr:nvCxnSpPr>
        <xdr:cNvPr id="461" name="直線コネクタ 460"/>
        <xdr:cNvCxnSpPr/>
      </xdr:nvCxnSpPr>
      <xdr:spPr>
        <a:xfrm flipV="1">
          <a:off x="9639300" y="16857104"/>
          <a:ext cx="838200" cy="2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17848</xdr:rowOff>
    </xdr:from>
    <xdr:ext cx="534377" cy="259045"/>
    <xdr:sp macro="" textlink="">
      <xdr:nvSpPr>
        <xdr:cNvPr id="462" name="普通建設事業費 （ うち更新整備　）平均値テキスト"/>
        <xdr:cNvSpPr txBox="1"/>
      </xdr:nvSpPr>
      <xdr:spPr>
        <a:xfrm>
          <a:off x="10528300" y="164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77609</xdr:rowOff>
    </xdr:from>
    <xdr:to>
      <xdr:col>50</xdr:col>
      <xdr:colOff>114300</xdr:colOff>
      <xdr:row>99</xdr:row>
      <xdr:rowOff>44450</xdr:rowOff>
    </xdr:to>
    <xdr:cxnSp macro="">
      <xdr:nvCxnSpPr>
        <xdr:cNvPr id="464" name="直線コネクタ 463"/>
        <xdr:cNvCxnSpPr/>
      </xdr:nvCxnSpPr>
      <xdr:spPr>
        <a:xfrm flipV="1">
          <a:off x="8750300" y="16879709"/>
          <a:ext cx="889000" cy="1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147527</xdr:rowOff>
    </xdr:from>
    <xdr:ext cx="534377" cy="259045"/>
    <xdr:sp macro="" textlink="">
      <xdr:nvSpPr>
        <xdr:cNvPr id="466" name="テキスト ボックス 465"/>
        <xdr:cNvSpPr txBox="1"/>
      </xdr:nvSpPr>
      <xdr:spPr>
        <a:xfrm>
          <a:off x="9372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119469</xdr:rowOff>
    </xdr:from>
    <xdr:to>
      <xdr:col>45</xdr:col>
      <xdr:colOff>177800</xdr:colOff>
      <xdr:row>99</xdr:row>
      <xdr:rowOff>44450</xdr:rowOff>
    </xdr:to>
    <xdr:cxnSp macro="">
      <xdr:nvCxnSpPr>
        <xdr:cNvPr id="467" name="直線コネクタ 466"/>
        <xdr:cNvCxnSpPr/>
      </xdr:nvCxnSpPr>
      <xdr:spPr>
        <a:xfrm>
          <a:off x="7861300" y="16750119"/>
          <a:ext cx="889000" cy="26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56050</xdr:rowOff>
    </xdr:from>
    <xdr:ext cx="534377" cy="259045"/>
    <xdr:sp macro="" textlink="">
      <xdr:nvSpPr>
        <xdr:cNvPr id="469" name="テキスト ボックス 468"/>
        <xdr:cNvSpPr txBox="1"/>
      </xdr:nvSpPr>
      <xdr:spPr>
        <a:xfrm>
          <a:off x="8483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1" name="テキスト ボックス 470"/>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4204</xdr:rowOff>
    </xdr:from>
    <xdr:to>
      <xdr:col>55</xdr:col>
      <xdr:colOff>50800</xdr:colOff>
      <xdr:row>98</xdr:row>
      <xdr:rowOff>105804</xdr:rowOff>
    </xdr:to>
    <xdr:sp macro="" textlink="">
      <xdr:nvSpPr>
        <xdr:cNvPr id="477" name="楕円 476"/>
        <xdr:cNvSpPr/>
      </xdr:nvSpPr>
      <xdr:spPr>
        <a:xfrm>
          <a:off x="10426700" y="1680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90581</xdr:rowOff>
    </xdr:from>
    <xdr:ext cx="534377" cy="259045"/>
    <xdr:sp macro="" textlink="">
      <xdr:nvSpPr>
        <xdr:cNvPr id="478" name="普通建設事業費 （ うち更新整備　）該当値テキスト"/>
        <xdr:cNvSpPr txBox="1"/>
      </xdr:nvSpPr>
      <xdr:spPr>
        <a:xfrm>
          <a:off x="10528300" y="1672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26809</xdr:rowOff>
    </xdr:from>
    <xdr:to>
      <xdr:col>50</xdr:col>
      <xdr:colOff>165100</xdr:colOff>
      <xdr:row>98</xdr:row>
      <xdr:rowOff>128409</xdr:rowOff>
    </xdr:to>
    <xdr:sp macro="" textlink="">
      <xdr:nvSpPr>
        <xdr:cNvPr id="479" name="楕円 478"/>
        <xdr:cNvSpPr/>
      </xdr:nvSpPr>
      <xdr:spPr>
        <a:xfrm>
          <a:off x="9588500" y="1682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119536</xdr:rowOff>
    </xdr:from>
    <xdr:ext cx="534377" cy="259045"/>
    <xdr:sp macro="" textlink="">
      <xdr:nvSpPr>
        <xdr:cNvPr id="480" name="テキスト ボックス 479"/>
        <xdr:cNvSpPr txBox="1"/>
      </xdr:nvSpPr>
      <xdr:spPr>
        <a:xfrm>
          <a:off x="9372111" y="1692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165100</xdr:rowOff>
    </xdr:from>
    <xdr:to>
      <xdr:col>46</xdr:col>
      <xdr:colOff>38100</xdr:colOff>
      <xdr:row>99</xdr:row>
      <xdr:rowOff>95250</xdr:rowOff>
    </xdr:to>
    <xdr:sp macro="" textlink="">
      <xdr:nvSpPr>
        <xdr:cNvPr id="481" name="楕円 480"/>
        <xdr:cNvSpPr/>
      </xdr:nvSpPr>
      <xdr:spPr>
        <a:xfrm>
          <a:off x="8699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99</xdr:row>
      <xdr:rowOff>86377</xdr:rowOff>
    </xdr:from>
    <xdr:ext cx="249299" cy="259045"/>
    <xdr:sp macro="" textlink="">
      <xdr:nvSpPr>
        <xdr:cNvPr id="482" name="テキスト ボックス 481"/>
        <xdr:cNvSpPr txBox="1"/>
      </xdr:nvSpPr>
      <xdr:spPr>
        <a:xfrm>
          <a:off x="8625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68669</xdr:rowOff>
    </xdr:from>
    <xdr:to>
      <xdr:col>41</xdr:col>
      <xdr:colOff>101600</xdr:colOff>
      <xdr:row>97</xdr:row>
      <xdr:rowOff>170269</xdr:rowOff>
    </xdr:to>
    <xdr:sp macro="" textlink="">
      <xdr:nvSpPr>
        <xdr:cNvPr id="483" name="楕円 482"/>
        <xdr:cNvSpPr/>
      </xdr:nvSpPr>
      <xdr:spPr>
        <a:xfrm>
          <a:off x="7810500" y="1669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161396</xdr:rowOff>
    </xdr:from>
    <xdr:ext cx="534377" cy="259045"/>
    <xdr:sp macro="" textlink="">
      <xdr:nvSpPr>
        <xdr:cNvPr id="484" name="テキスト ボックス 483"/>
        <xdr:cNvSpPr txBox="1"/>
      </xdr:nvSpPr>
      <xdr:spPr>
        <a:xfrm>
          <a:off x="7594111" y="1679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121412</xdr:rowOff>
    </xdr:from>
    <xdr:to>
      <xdr:col>85</xdr:col>
      <xdr:colOff>127000</xdr:colOff>
      <xdr:row>38</xdr:row>
      <xdr:rowOff>137954</xdr:rowOff>
    </xdr:to>
    <xdr:cxnSp macro="">
      <xdr:nvCxnSpPr>
        <xdr:cNvPr id="511" name="直線コネクタ 510"/>
        <xdr:cNvCxnSpPr/>
      </xdr:nvCxnSpPr>
      <xdr:spPr>
        <a:xfrm flipV="1">
          <a:off x="15481300" y="6636512"/>
          <a:ext cx="838200" cy="1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61091</xdr:rowOff>
    </xdr:from>
    <xdr:ext cx="378565" cy="259045"/>
    <xdr:sp macro="" textlink="">
      <xdr:nvSpPr>
        <xdr:cNvPr id="512" name="災害復旧事業費平均値テキスト"/>
        <xdr:cNvSpPr txBox="1"/>
      </xdr:nvSpPr>
      <xdr:spPr>
        <a:xfrm>
          <a:off x="16370300" y="6576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129560</xdr:rowOff>
    </xdr:from>
    <xdr:to>
      <xdr:col>81</xdr:col>
      <xdr:colOff>50800</xdr:colOff>
      <xdr:row>38</xdr:row>
      <xdr:rowOff>137954</xdr:rowOff>
    </xdr:to>
    <xdr:cxnSp macro="">
      <xdr:nvCxnSpPr>
        <xdr:cNvPr id="514" name="直線コネクタ 513"/>
        <xdr:cNvCxnSpPr/>
      </xdr:nvCxnSpPr>
      <xdr:spPr>
        <a:xfrm>
          <a:off x="14592300" y="6644660"/>
          <a:ext cx="889000" cy="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129560</xdr:rowOff>
    </xdr:from>
    <xdr:to>
      <xdr:col>76</xdr:col>
      <xdr:colOff>114300</xdr:colOff>
      <xdr:row>38</xdr:row>
      <xdr:rowOff>137496</xdr:rowOff>
    </xdr:to>
    <xdr:cxnSp macro="">
      <xdr:nvCxnSpPr>
        <xdr:cNvPr id="517" name="直線コネクタ 516"/>
        <xdr:cNvCxnSpPr/>
      </xdr:nvCxnSpPr>
      <xdr:spPr>
        <a:xfrm flipV="1">
          <a:off x="13703300" y="6644660"/>
          <a:ext cx="889000" cy="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1444</xdr:rowOff>
    </xdr:from>
    <xdr:ext cx="378565" cy="259045"/>
    <xdr:sp macro="" textlink="">
      <xdr:nvSpPr>
        <xdr:cNvPr id="519" name="テキスト ボックス 518"/>
        <xdr:cNvSpPr txBox="1"/>
      </xdr:nvSpPr>
      <xdr:spPr>
        <a:xfrm>
          <a:off x="14403017" y="6687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137496</xdr:rowOff>
    </xdr:from>
    <xdr:to>
      <xdr:col>71</xdr:col>
      <xdr:colOff>177800</xdr:colOff>
      <xdr:row>38</xdr:row>
      <xdr:rowOff>139700</xdr:rowOff>
    </xdr:to>
    <xdr:cxnSp macro="">
      <xdr:nvCxnSpPr>
        <xdr:cNvPr id="520" name="直線コネクタ 519"/>
        <xdr:cNvCxnSpPr/>
      </xdr:nvCxnSpPr>
      <xdr:spPr>
        <a:xfrm flipV="1">
          <a:off x="12814300" y="6652596"/>
          <a:ext cx="889000" cy="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70612</xdr:rowOff>
    </xdr:from>
    <xdr:to>
      <xdr:col>85</xdr:col>
      <xdr:colOff>177800</xdr:colOff>
      <xdr:row>39</xdr:row>
      <xdr:rowOff>762</xdr:rowOff>
    </xdr:to>
    <xdr:sp macro="" textlink="">
      <xdr:nvSpPr>
        <xdr:cNvPr id="530" name="楕円 529"/>
        <xdr:cNvSpPr/>
      </xdr:nvSpPr>
      <xdr:spPr>
        <a:xfrm>
          <a:off x="162687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29989</xdr:rowOff>
    </xdr:from>
    <xdr:ext cx="469744" cy="259045"/>
    <xdr:sp macro="" textlink="">
      <xdr:nvSpPr>
        <xdr:cNvPr id="531" name="災害復旧事業費該当値テキスト"/>
        <xdr:cNvSpPr txBox="1"/>
      </xdr:nvSpPr>
      <xdr:spPr>
        <a:xfrm>
          <a:off x="16370300" y="637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87154</xdr:rowOff>
    </xdr:from>
    <xdr:to>
      <xdr:col>81</xdr:col>
      <xdr:colOff>101600</xdr:colOff>
      <xdr:row>39</xdr:row>
      <xdr:rowOff>17304</xdr:rowOff>
    </xdr:to>
    <xdr:sp macro="" textlink="">
      <xdr:nvSpPr>
        <xdr:cNvPr id="532" name="楕円 531"/>
        <xdr:cNvSpPr/>
      </xdr:nvSpPr>
      <xdr:spPr>
        <a:xfrm>
          <a:off x="15430500" y="660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8431</xdr:rowOff>
    </xdr:from>
    <xdr:ext cx="378565" cy="259045"/>
    <xdr:sp macro="" textlink="">
      <xdr:nvSpPr>
        <xdr:cNvPr id="533" name="テキスト ボックス 532"/>
        <xdr:cNvSpPr txBox="1"/>
      </xdr:nvSpPr>
      <xdr:spPr>
        <a:xfrm>
          <a:off x="15292017" y="6694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78760</xdr:rowOff>
    </xdr:from>
    <xdr:to>
      <xdr:col>76</xdr:col>
      <xdr:colOff>165100</xdr:colOff>
      <xdr:row>39</xdr:row>
      <xdr:rowOff>8910</xdr:rowOff>
    </xdr:to>
    <xdr:sp macro="" textlink="">
      <xdr:nvSpPr>
        <xdr:cNvPr id="534" name="楕円 533"/>
        <xdr:cNvSpPr/>
      </xdr:nvSpPr>
      <xdr:spPr>
        <a:xfrm>
          <a:off x="14541500" y="659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25436</xdr:rowOff>
    </xdr:from>
    <xdr:ext cx="469744" cy="259045"/>
    <xdr:sp macro="" textlink="">
      <xdr:nvSpPr>
        <xdr:cNvPr id="535" name="テキスト ボックス 534"/>
        <xdr:cNvSpPr txBox="1"/>
      </xdr:nvSpPr>
      <xdr:spPr>
        <a:xfrm>
          <a:off x="14357428" y="636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86696</xdr:rowOff>
    </xdr:from>
    <xdr:to>
      <xdr:col>72</xdr:col>
      <xdr:colOff>38100</xdr:colOff>
      <xdr:row>39</xdr:row>
      <xdr:rowOff>16846</xdr:rowOff>
    </xdr:to>
    <xdr:sp macro="" textlink="">
      <xdr:nvSpPr>
        <xdr:cNvPr id="536" name="楕円 535"/>
        <xdr:cNvSpPr/>
      </xdr:nvSpPr>
      <xdr:spPr>
        <a:xfrm>
          <a:off x="13652500" y="6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7973</xdr:rowOff>
    </xdr:from>
    <xdr:ext cx="378565" cy="259045"/>
    <xdr:sp macro="" textlink="">
      <xdr:nvSpPr>
        <xdr:cNvPr id="537" name="テキスト ボックス 536"/>
        <xdr:cNvSpPr txBox="1"/>
      </xdr:nvSpPr>
      <xdr:spPr>
        <a:xfrm>
          <a:off x="13514017" y="6694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89946</xdr:rowOff>
    </xdr:from>
    <xdr:to>
      <xdr:col>85</xdr:col>
      <xdr:colOff>127000</xdr:colOff>
      <xdr:row>77</xdr:row>
      <xdr:rowOff>94193</xdr:rowOff>
    </xdr:to>
    <xdr:cxnSp macro="">
      <xdr:nvCxnSpPr>
        <xdr:cNvPr id="619" name="直線コネクタ 618"/>
        <xdr:cNvCxnSpPr/>
      </xdr:nvCxnSpPr>
      <xdr:spPr>
        <a:xfrm>
          <a:off x="15481300" y="13291596"/>
          <a:ext cx="838200" cy="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64163</xdr:rowOff>
    </xdr:from>
    <xdr:ext cx="534377" cy="259045"/>
    <xdr:sp macro="" textlink="">
      <xdr:nvSpPr>
        <xdr:cNvPr id="620" name="公債費平均値テキスト"/>
        <xdr:cNvSpPr txBox="1"/>
      </xdr:nvSpPr>
      <xdr:spPr>
        <a:xfrm>
          <a:off x="16370300" y="12922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51036</xdr:rowOff>
    </xdr:from>
    <xdr:to>
      <xdr:col>81</xdr:col>
      <xdr:colOff>50800</xdr:colOff>
      <xdr:row>77</xdr:row>
      <xdr:rowOff>89946</xdr:rowOff>
    </xdr:to>
    <xdr:cxnSp macro="">
      <xdr:nvCxnSpPr>
        <xdr:cNvPr id="622" name="直線コネクタ 621"/>
        <xdr:cNvCxnSpPr/>
      </xdr:nvCxnSpPr>
      <xdr:spPr>
        <a:xfrm>
          <a:off x="14592300" y="13252686"/>
          <a:ext cx="889000" cy="3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162189</xdr:rowOff>
    </xdr:from>
    <xdr:ext cx="534377" cy="259045"/>
    <xdr:sp macro="" textlink="">
      <xdr:nvSpPr>
        <xdr:cNvPr id="624" name="テキスト ボックス 623"/>
        <xdr:cNvSpPr txBox="1"/>
      </xdr:nvSpPr>
      <xdr:spPr>
        <a:xfrm>
          <a:off x="15214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168830</xdr:rowOff>
    </xdr:from>
    <xdr:to>
      <xdr:col>76</xdr:col>
      <xdr:colOff>114300</xdr:colOff>
      <xdr:row>77</xdr:row>
      <xdr:rowOff>51036</xdr:rowOff>
    </xdr:to>
    <xdr:cxnSp macro="">
      <xdr:nvCxnSpPr>
        <xdr:cNvPr id="625" name="直線コネクタ 624"/>
        <xdr:cNvCxnSpPr/>
      </xdr:nvCxnSpPr>
      <xdr:spPr>
        <a:xfrm>
          <a:off x="13703300" y="13199030"/>
          <a:ext cx="889000" cy="5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23641</xdr:rowOff>
    </xdr:from>
    <xdr:ext cx="534377" cy="259045"/>
    <xdr:sp macro="" textlink="">
      <xdr:nvSpPr>
        <xdr:cNvPr id="627" name="テキスト ボックス 626"/>
        <xdr:cNvSpPr txBox="1"/>
      </xdr:nvSpPr>
      <xdr:spPr>
        <a:xfrm>
          <a:off x="14325111" y="12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149268</xdr:rowOff>
    </xdr:from>
    <xdr:to>
      <xdr:col>71</xdr:col>
      <xdr:colOff>177800</xdr:colOff>
      <xdr:row>76</xdr:row>
      <xdr:rowOff>168830</xdr:rowOff>
    </xdr:to>
    <xdr:cxnSp macro="">
      <xdr:nvCxnSpPr>
        <xdr:cNvPr id="628" name="直線コネクタ 627"/>
        <xdr:cNvCxnSpPr/>
      </xdr:nvCxnSpPr>
      <xdr:spPr>
        <a:xfrm>
          <a:off x="12814300" y="13179468"/>
          <a:ext cx="889000" cy="1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30" name="テキスト ボックス 629"/>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32" name="テキスト ボックス 631"/>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43393</xdr:rowOff>
    </xdr:from>
    <xdr:to>
      <xdr:col>85</xdr:col>
      <xdr:colOff>177800</xdr:colOff>
      <xdr:row>77</xdr:row>
      <xdr:rowOff>144993</xdr:rowOff>
    </xdr:to>
    <xdr:sp macro="" textlink="">
      <xdr:nvSpPr>
        <xdr:cNvPr id="638" name="楕円 637"/>
        <xdr:cNvSpPr/>
      </xdr:nvSpPr>
      <xdr:spPr>
        <a:xfrm>
          <a:off x="16268700" y="1324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129770</xdr:rowOff>
    </xdr:from>
    <xdr:ext cx="534377" cy="259045"/>
    <xdr:sp macro="" textlink="">
      <xdr:nvSpPr>
        <xdr:cNvPr id="639" name="公債費該当値テキスト"/>
        <xdr:cNvSpPr txBox="1"/>
      </xdr:nvSpPr>
      <xdr:spPr>
        <a:xfrm>
          <a:off x="16370300" y="1315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39146</xdr:rowOff>
    </xdr:from>
    <xdr:to>
      <xdr:col>81</xdr:col>
      <xdr:colOff>101600</xdr:colOff>
      <xdr:row>77</xdr:row>
      <xdr:rowOff>140746</xdr:rowOff>
    </xdr:to>
    <xdr:sp macro="" textlink="">
      <xdr:nvSpPr>
        <xdr:cNvPr id="640" name="楕円 639"/>
        <xdr:cNvSpPr/>
      </xdr:nvSpPr>
      <xdr:spPr>
        <a:xfrm>
          <a:off x="15430500" y="1324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131873</xdr:rowOff>
    </xdr:from>
    <xdr:ext cx="534377" cy="259045"/>
    <xdr:sp macro="" textlink="">
      <xdr:nvSpPr>
        <xdr:cNvPr id="641" name="テキスト ボックス 640"/>
        <xdr:cNvSpPr txBox="1"/>
      </xdr:nvSpPr>
      <xdr:spPr>
        <a:xfrm>
          <a:off x="15214111" y="1333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236</xdr:rowOff>
    </xdr:from>
    <xdr:to>
      <xdr:col>76</xdr:col>
      <xdr:colOff>165100</xdr:colOff>
      <xdr:row>77</xdr:row>
      <xdr:rowOff>101836</xdr:rowOff>
    </xdr:to>
    <xdr:sp macro="" textlink="">
      <xdr:nvSpPr>
        <xdr:cNvPr id="642" name="楕円 641"/>
        <xdr:cNvSpPr/>
      </xdr:nvSpPr>
      <xdr:spPr>
        <a:xfrm>
          <a:off x="14541500" y="1320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92963</xdr:rowOff>
    </xdr:from>
    <xdr:ext cx="534377" cy="259045"/>
    <xdr:sp macro="" textlink="">
      <xdr:nvSpPr>
        <xdr:cNvPr id="643" name="テキスト ボックス 642"/>
        <xdr:cNvSpPr txBox="1"/>
      </xdr:nvSpPr>
      <xdr:spPr>
        <a:xfrm>
          <a:off x="14325111" y="1329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118030</xdr:rowOff>
    </xdr:from>
    <xdr:to>
      <xdr:col>72</xdr:col>
      <xdr:colOff>38100</xdr:colOff>
      <xdr:row>77</xdr:row>
      <xdr:rowOff>48180</xdr:rowOff>
    </xdr:to>
    <xdr:sp macro="" textlink="">
      <xdr:nvSpPr>
        <xdr:cNvPr id="644" name="楕円 643"/>
        <xdr:cNvSpPr/>
      </xdr:nvSpPr>
      <xdr:spPr>
        <a:xfrm>
          <a:off x="13652500" y="1314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39307</xdr:rowOff>
    </xdr:from>
    <xdr:ext cx="534377" cy="259045"/>
    <xdr:sp macro="" textlink="">
      <xdr:nvSpPr>
        <xdr:cNvPr id="645" name="テキスト ボックス 644"/>
        <xdr:cNvSpPr txBox="1"/>
      </xdr:nvSpPr>
      <xdr:spPr>
        <a:xfrm>
          <a:off x="13436111" y="1324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98468</xdr:rowOff>
    </xdr:from>
    <xdr:to>
      <xdr:col>67</xdr:col>
      <xdr:colOff>101600</xdr:colOff>
      <xdr:row>77</xdr:row>
      <xdr:rowOff>28618</xdr:rowOff>
    </xdr:to>
    <xdr:sp macro="" textlink="">
      <xdr:nvSpPr>
        <xdr:cNvPr id="646" name="楕円 645"/>
        <xdr:cNvSpPr/>
      </xdr:nvSpPr>
      <xdr:spPr>
        <a:xfrm>
          <a:off x="12763500" y="1312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19745</xdr:rowOff>
    </xdr:from>
    <xdr:ext cx="534377" cy="259045"/>
    <xdr:sp macro="" textlink="">
      <xdr:nvSpPr>
        <xdr:cNvPr id="647" name="テキスト ボックス 646"/>
        <xdr:cNvSpPr txBox="1"/>
      </xdr:nvSpPr>
      <xdr:spPr>
        <a:xfrm>
          <a:off x="12547111" y="1322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73050</xdr:rowOff>
    </xdr:from>
    <xdr:to>
      <xdr:col>85</xdr:col>
      <xdr:colOff>127000</xdr:colOff>
      <xdr:row>98</xdr:row>
      <xdr:rowOff>79071</xdr:rowOff>
    </xdr:to>
    <xdr:cxnSp macro="">
      <xdr:nvCxnSpPr>
        <xdr:cNvPr id="674" name="直線コネクタ 673"/>
        <xdr:cNvCxnSpPr/>
      </xdr:nvCxnSpPr>
      <xdr:spPr>
        <a:xfrm flipV="1">
          <a:off x="15481300" y="16875150"/>
          <a:ext cx="838200" cy="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5" name="積立金平均値テキスト"/>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79071</xdr:rowOff>
    </xdr:from>
    <xdr:to>
      <xdr:col>81</xdr:col>
      <xdr:colOff>50800</xdr:colOff>
      <xdr:row>98</xdr:row>
      <xdr:rowOff>90596</xdr:rowOff>
    </xdr:to>
    <xdr:cxnSp macro="">
      <xdr:nvCxnSpPr>
        <xdr:cNvPr id="677" name="直線コネクタ 676"/>
        <xdr:cNvCxnSpPr/>
      </xdr:nvCxnSpPr>
      <xdr:spPr>
        <a:xfrm flipV="1">
          <a:off x="14592300" y="16881171"/>
          <a:ext cx="889000" cy="1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142826</xdr:rowOff>
    </xdr:from>
    <xdr:ext cx="534377" cy="259045"/>
    <xdr:sp macro="" textlink="">
      <xdr:nvSpPr>
        <xdr:cNvPr id="679" name="テキスト ボックス 678"/>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83908</xdr:rowOff>
    </xdr:from>
    <xdr:to>
      <xdr:col>76</xdr:col>
      <xdr:colOff>114300</xdr:colOff>
      <xdr:row>98</xdr:row>
      <xdr:rowOff>90596</xdr:rowOff>
    </xdr:to>
    <xdr:cxnSp macro="">
      <xdr:nvCxnSpPr>
        <xdr:cNvPr id="680" name="直線コネクタ 679"/>
        <xdr:cNvCxnSpPr/>
      </xdr:nvCxnSpPr>
      <xdr:spPr>
        <a:xfrm>
          <a:off x="13703300" y="16886008"/>
          <a:ext cx="889000" cy="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142699</xdr:rowOff>
    </xdr:from>
    <xdr:ext cx="534377" cy="259045"/>
    <xdr:sp macro="" textlink="">
      <xdr:nvSpPr>
        <xdr:cNvPr id="682" name="テキスト ボックス 681"/>
        <xdr:cNvSpPr txBox="1"/>
      </xdr:nvSpPr>
      <xdr:spPr>
        <a:xfrm>
          <a:off x="14325111" y="16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77219</xdr:rowOff>
    </xdr:from>
    <xdr:to>
      <xdr:col>71</xdr:col>
      <xdr:colOff>177800</xdr:colOff>
      <xdr:row>98</xdr:row>
      <xdr:rowOff>83908</xdr:rowOff>
    </xdr:to>
    <xdr:cxnSp macro="">
      <xdr:nvCxnSpPr>
        <xdr:cNvPr id="683" name="直線コネクタ 682"/>
        <xdr:cNvCxnSpPr/>
      </xdr:nvCxnSpPr>
      <xdr:spPr>
        <a:xfrm>
          <a:off x="12814300" y="16879319"/>
          <a:ext cx="889000" cy="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5" name="テキスト ボックス 684"/>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7" name="テキスト ボックス 686"/>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22250</xdr:rowOff>
    </xdr:from>
    <xdr:to>
      <xdr:col>85</xdr:col>
      <xdr:colOff>177800</xdr:colOff>
      <xdr:row>98</xdr:row>
      <xdr:rowOff>123850</xdr:rowOff>
    </xdr:to>
    <xdr:sp macro="" textlink="">
      <xdr:nvSpPr>
        <xdr:cNvPr id="693" name="楕円 692"/>
        <xdr:cNvSpPr/>
      </xdr:nvSpPr>
      <xdr:spPr>
        <a:xfrm>
          <a:off x="16268700" y="1682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164981</xdr:rowOff>
    </xdr:from>
    <xdr:ext cx="534377" cy="259045"/>
    <xdr:sp macro="" textlink="">
      <xdr:nvSpPr>
        <xdr:cNvPr id="694" name="積立金該当値テキスト"/>
        <xdr:cNvSpPr txBox="1"/>
      </xdr:nvSpPr>
      <xdr:spPr>
        <a:xfrm>
          <a:off x="16370300" y="1679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28271</xdr:rowOff>
    </xdr:from>
    <xdr:to>
      <xdr:col>81</xdr:col>
      <xdr:colOff>101600</xdr:colOff>
      <xdr:row>98</xdr:row>
      <xdr:rowOff>129871</xdr:rowOff>
    </xdr:to>
    <xdr:sp macro="" textlink="">
      <xdr:nvSpPr>
        <xdr:cNvPr id="695" name="楕円 694"/>
        <xdr:cNvSpPr/>
      </xdr:nvSpPr>
      <xdr:spPr>
        <a:xfrm>
          <a:off x="15430500" y="1683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120998</xdr:rowOff>
    </xdr:from>
    <xdr:ext cx="534377" cy="259045"/>
    <xdr:sp macro="" textlink="">
      <xdr:nvSpPr>
        <xdr:cNvPr id="696" name="テキスト ボックス 695"/>
        <xdr:cNvSpPr txBox="1"/>
      </xdr:nvSpPr>
      <xdr:spPr>
        <a:xfrm>
          <a:off x="15214111" y="1692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39796</xdr:rowOff>
    </xdr:from>
    <xdr:to>
      <xdr:col>76</xdr:col>
      <xdr:colOff>165100</xdr:colOff>
      <xdr:row>98</xdr:row>
      <xdr:rowOff>141396</xdr:rowOff>
    </xdr:to>
    <xdr:sp macro="" textlink="">
      <xdr:nvSpPr>
        <xdr:cNvPr id="697" name="楕円 696"/>
        <xdr:cNvSpPr/>
      </xdr:nvSpPr>
      <xdr:spPr>
        <a:xfrm>
          <a:off x="14541500" y="1684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132523</xdr:rowOff>
    </xdr:from>
    <xdr:ext cx="534377" cy="259045"/>
    <xdr:sp macro="" textlink="">
      <xdr:nvSpPr>
        <xdr:cNvPr id="698" name="テキスト ボックス 697"/>
        <xdr:cNvSpPr txBox="1"/>
      </xdr:nvSpPr>
      <xdr:spPr>
        <a:xfrm>
          <a:off x="14325111" y="1693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33108</xdr:rowOff>
    </xdr:from>
    <xdr:to>
      <xdr:col>72</xdr:col>
      <xdr:colOff>38100</xdr:colOff>
      <xdr:row>98</xdr:row>
      <xdr:rowOff>134708</xdr:rowOff>
    </xdr:to>
    <xdr:sp macro="" textlink="">
      <xdr:nvSpPr>
        <xdr:cNvPr id="699" name="楕円 698"/>
        <xdr:cNvSpPr/>
      </xdr:nvSpPr>
      <xdr:spPr>
        <a:xfrm>
          <a:off x="13652500" y="1683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125835</xdr:rowOff>
    </xdr:from>
    <xdr:ext cx="534377" cy="259045"/>
    <xdr:sp macro="" textlink="">
      <xdr:nvSpPr>
        <xdr:cNvPr id="700" name="テキスト ボックス 699"/>
        <xdr:cNvSpPr txBox="1"/>
      </xdr:nvSpPr>
      <xdr:spPr>
        <a:xfrm>
          <a:off x="13436111" y="1692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26419</xdr:rowOff>
    </xdr:from>
    <xdr:to>
      <xdr:col>67</xdr:col>
      <xdr:colOff>101600</xdr:colOff>
      <xdr:row>98</xdr:row>
      <xdr:rowOff>128019</xdr:rowOff>
    </xdr:to>
    <xdr:sp macro="" textlink="">
      <xdr:nvSpPr>
        <xdr:cNvPr id="701" name="楕円 700"/>
        <xdr:cNvSpPr/>
      </xdr:nvSpPr>
      <xdr:spPr>
        <a:xfrm>
          <a:off x="12763500" y="1682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119146</xdr:rowOff>
    </xdr:from>
    <xdr:ext cx="534377" cy="259045"/>
    <xdr:sp macro="" textlink="">
      <xdr:nvSpPr>
        <xdr:cNvPr id="702" name="テキスト ボックス 701"/>
        <xdr:cNvSpPr txBox="1"/>
      </xdr:nvSpPr>
      <xdr:spPr>
        <a:xfrm>
          <a:off x="12547111" y="1692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62113</xdr:rowOff>
    </xdr:from>
    <xdr:to>
      <xdr:col>116</xdr:col>
      <xdr:colOff>63500</xdr:colOff>
      <xdr:row>58</xdr:row>
      <xdr:rowOff>88860</xdr:rowOff>
    </xdr:to>
    <xdr:cxnSp macro="">
      <xdr:nvCxnSpPr>
        <xdr:cNvPr id="788" name="直線コネクタ 787"/>
        <xdr:cNvCxnSpPr/>
      </xdr:nvCxnSpPr>
      <xdr:spPr>
        <a:xfrm flipV="1">
          <a:off x="21323300" y="10006213"/>
          <a:ext cx="838200" cy="2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4828</xdr:rowOff>
    </xdr:from>
    <xdr:ext cx="469744" cy="259045"/>
    <xdr:sp macro="" textlink="">
      <xdr:nvSpPr>
        <xdr:cNvPr id="789" name="貸付金平均値テキスト"/>
        <xdr:cNvSpPr txBox="1"/>
      </xdr:nvSpPr>
      <xdr:spPr>
        <a:xfrm>
          <a:off x="22212300" y="9948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54981</xdr:rowOff>
    </xdr:from>
    <xdr:to>
      <xdr:col>111</xdr:col>
      <xdr:colOff>177800</xdr:colOff>
      <xdr:row>58</xdr:row>
      <xdr:rowOff>88860</xdr:rowOff>
    </xdr:to>
    <xdr:cxnSp macro="">
      <xdr:nvCxnSpPr>
        <xdr:cNvPr id="791" name="直線コネクタ 790"/>
        <xdr:cNvCxnSpPr/>
      </xdr:nvCxnSpPr>
      <xdr:spPr>
        <a:xfrm>
          <a:off x="20434300" y="9999081"/>
          <a:ext cx="889000" cy="3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3" name="テキスト ボックス 792"/>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54981</xdr:rowOff>
    </xdr:from>
    <xdr:to>
      <xdr:col>107</xdr:col>
      <xdr:colOff>50800</xdr:colOff>
      <xdr:row>58</xdr:row>
      <xdr:rowOff>67417</xdr:rowOff>
    </xdr:to>
    <xdr:cxnSp macro="">
      <xdr:nvCxnSpPr>
        <xdr:cNvPr id="794" name="直線コネクタ 793"/>
        <xdr:cNvCxnSpPr/>
      </xdr:nvCxnSpPr>
      <xdr:spPr>
        <a:xfrm flipV="1">
          <a:off x="19545300" y="9999081"/>
          <a:ext cx="8890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126671</xdr:rowOff>
    </xdr:from>
    <xdr:ext cx="469744" cy="259045"/>
    <xdr:sp macro="" textlink="">
      <xdr:nvSpPr>
        <xdr:cNvPr id="796" name="テキスト ボックス 795"/>
        <xdr:cNvSpPr txBox="1"/>
      </xdr:nvSpPr>
      <xdr:spPr>
        <a:xfrm>
          <a:off x="20199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64216</xdr:rowOff>
    </xdr:from>
    <xdr:to>
      <xdr:col>102</xdr:col>
      <xdr:colOff>114300</xdr:colOff>
      <xdr:row>58</xdr:row>
      <xdr:rowOff>67417</xdr:rowOff>
    </xdr:to>
    <xdr:cxnSp macro="">
      <xdr:nvCxnSpPr>
        <xdr:cNvPr id="797" name="直線コネクタ 796"/>
        <xdr:cNvCxnSpPr/>
      </xdr:nvCxnSpPr>
      <xdr:spPr>
        <a:xfrm>
          <a:off x="18656300" y="10008316"/>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116659</xdr:rowOff>
    </xdr:from>
    <xdr:ext cx="469744" cy="259045"/>
    <xdr:sp macro="" textlink="">
      <xdr:nvSpPr>
        <xdr:cNvPr id="799" name="テキスト ボックス 798"/>
        <xdr:cNvSpPr txBox="1"/>
      </xdr:nvSpPr>
      <xdr:spPr>
        <a:xfrm>
          <a:off x="19310428"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107697</xdr:rowOff>
    </xdr:from>
    <xdr:ext cx="469744" cy="259045"/>
    <xdr:sp macro="" textlink="">
      <xdr:nvSpPr>
        <xdr:cNvPr id="801" name="テキスト ボックス 800"/>
        <xdr:cNvSpPr txBox="1"/>
      </xdr:nvSpPr>
      <xdr:spPr>
        <a:xfrm>
          <a:off x="18421428"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11313</xdr:rowOff>
    </xdr:from>
    <xdr:to>
      <xdr:col>116</xdr:col>
      <xdr:colOff>114300</xdr:colOff>
      <xdr:row>58</xdr:row>
      <xdr:rowOff>112913</xdr:rowOff>
    </xdr:to>
    <xdr:sp macro="" textlink="">
      <xdr:nvSpPr>
        <xdr:cNvPr id="807" name="楕円 806"/>
        <xdr:cNvSpPr/>
      </xdr:nvSpPr>
      <xdr:spPr>
        <a:xfrm>
          <a:off x="22110700" y="995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142140</xdr:rowOff>
    </xdr:from>
    <xdr:ext cx="469744" cy="259045"/>
    <xdr:sp macro="" textlink="">
      <xdr:nvSpPr>
        <xdr:cNvPr id="808" name="貸付金該当値テキスト"/>
        <xdr:cNvSpPr txBox="1"/>
      </xdr:nvSpPr>
      <xdr:spPr>
        <a:xfrm>
          <a:off x="22212300" y="974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38060</xdr:rowOff>
    </xdr:from>
    <xdr:to>
      <xdr:col>112</xdr:col>
      <xdr:colOff>38100</xdr:colOff>
      <xdr:row>58</xdr:row>
      <xdr:rowOff>139660</xdr:rowOff>
    </xdr:to>
    <xdr:sp macro="" textlink="">
      <xdr:nvSpPr>
        <xdr:cNvPr id="809" name="楕円 808"/>
        <xdr:cNvSpPr/>
      </xdr:nvSpPr>
      <xdr:spPr>
        <a:xfrm>
          <a:off x="21272500" y="998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130787</xdr:rowOff>
    </xdr:from>
    <xdr:ext cx="469744" cy="259045"/>
    <xdr:sp macro="" textlink="">
      <xdr:nvSpPr>
        <xdr:cNvPr id="810" name="テキスト ボックス 809"/>
        <xdr:cNvSpPr txBox="1"/>
      </xdr:nvSpPr>
      <xdr:spPr>
        <a:xfrm>
          <a:off x="21088428" y="100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4181</xdr:rowOff>
    </xdr:from>
    <xdr:to>
      <xdr:col>107</xdr:col>
      <xdr:colOff>101600</xdr:colOff>
      <xdr:row>58</xdr:row>
      <xdr:rowOff>105781</xdr:rowOff>
    </xdr:to>
    <xdr:sp macro="" textlink="">
      <xdr:nvSpPr>
        <xdr:cNvPr id="811" name="楕円 810"/>
        <xdr:cNvSpPr/>
      </xdr:nvSpPr>
      <xdr:spPr>
        <a:xfrm>
          <a:off x="20383500" y="994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122308</xdr:rowOff>
    </xdr:from>
    <xdr:ext cx="469744" cy="259045"/>
    <xdr:sp macro="" textlink="">
      <xdr:nvSpPr>
        <xdr:cNvPr id="812" name="テキスト ボックス 811"/>
        <xdr:cNvSpPr txBox="1"/>
      </xdr:nvSpPr>
      <xdr:spPr>
        <a:xfrm>
          <a:off x="20199428" y="972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16617</xdr:rowOff>
    </xdr:from>
    <xdr:to>
      <xdr:col>102</xdr:col>
      <xdr:colOff>165100</xdr:colOff>
      <xdr:row>58</xdr:row>
      <xdr:rowOff>118217</xdr:rowOff>
    </xdr:to>
    <xdr:sp macro="" textlink="">
      <xdr:nvSpPr>
        <xdr:cNvPr id="813" name="楕円 812"/>
        <xdr:cNvSpPr/>
      </xdr:nvSpPr>
      <xdr:spPr>
        <a:xfrm>
          <a:off x="19494500" y="996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134744</xdr:rowOff>
    </xdr:from>
    <xdr:ext cx="469744" cy="259045"/>
    <xdr:sp macro="" textlink="">
      <xdr:nvSpPr>
        <xdr:cNvPr id="814" name="テキスト ボックス 813"/>
        <xdr:cNvSpPr txBox="1"/>
      </xdr:nvSpPr>
      <xdr:spPr>
        <a:xfrm>
          <a:off x="19310428" y="973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13416</xdr:rowOff>
    </xdr:from>
    <xdr:to>
      <xdr:col>98</xdr:col>
      <xdr:colOff>38100</xdr:colOff>
      <xdr:row>58</xdr:row>
      <xdr:rowOff>115016</xdr:rowOff>
    </xdr:to>
    <xdr:sp macro="" textlink="">
      <xdr:nvSpPr>
        <xdr:cNvPr id="815" name="楕円 814"/>
        <xdr:cNvSpPr/>
      </xdr:nvSpPr>
      <xdr:spPr>
        <a:xfrm>
          <a:off x="18605500" y="995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131543</xdr:rowOff>
    </xdr:from>
    <xdr:ext cx="469744" cy="259045"/>
    <xdr:sp macro="" textlink="">
      <xdr:nvSpPr>
        <xdr:cNvPr id="816" name="テキスト ボックス 815"/>
        <xdr:cNvSpPr txBox="1"/>
      </xdr:nvSpPr>
      <xdr:spPr>
        <a:xfrm>
          <a:off x="18421428" y="973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102530</xdr:rowOff>
    </xdr:from>
    <xdr:to>
      <xdr:col>116</xdr:col>
      <xdr:colOff>63500</xdr:colOff>
      <xdr:row>76</xdr:row>
      <xdr:rowOff>165554</xdr:rowOff>
    </xdr:to>
    <xdr:cxnSp macro="">
      <xdr:nvCxnSpPr>
        <xdr:cNvPr id="844" name="直線コネクタ 843"/>
        <xdr:cNvCxnSpPr/>
      </xdr:nvCxnSpPr>
      <xdr:spPr>
        <a:xfrm flipV="1">
          <a:off x="21323300" y="13132730"/>
          <a:ext cx="838200" cy="6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121493</xdr:rowOff>
    </xdr:from>
    <xdr:ext cx="534377" cy="259045"/>
    <xdr:sp macro="" textlink="">
      <xdr:nvSpPr>
        <xdr:cNvPr id="845" name="繰出金平均値テキスト"/>
        <xdr:cNvSpPr txBox="1"/>
      </xdr:nvSpPr>
      <xdr:spPr>
        <a:xfrm>
          <a:off x="22212300" y="12808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165554</xdr:rowOff>
    </xdr:from>
    <xdr:to>
      <xdr:col>111</xdr:col>
      <xdr:colOff>177800</xdr:colOff>
      <xdr:row>77</xdr:row>
      <xdr:rowOff>3158</xdr:rowOff>
    </xdr:to>
    <xdr:cxnSp macro="">
      <xdr:nvCxnSpPr>
        <xdr:cNvPr id="847" name="直線コネクタ 846"/>
        <xdr:cNvCxnSpPr/>
      </xdr:nvCxnSpPr>
      <xdr:spPr>
        <a:xfrm flipV="1">
          <a:off x="20434300" y="13195754"/>
          <a:ext cx="889000" cy="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45841</xdr:rowOff>
    </xdr:from>
    <xdr:ext cx="534377" cy="259045"/>
    <xdr:sp macro="" textlink="">
      <xdr:nvSpPr>
        <xdr:cNvPr id="849" name="テキスト ボックス 848"/>
        <xdr:cNvSpPr txBox="1"/>
      </xdr:nvSpPr>
      <xdr:spPr>
        <a:xfrm>
          <a:off x="21056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3158</xdr:rowOff>
    </xdr:from>
    <xdr:to>
      <xdr:col>107</xdr:col>
      <xdr:colOff>50800</xdr:colOff>
      <xdr:row>77</xdr:row>
      <xdr:rowOff>44534</xdr:rowOff>
    </xdr:to>
    <xdr:cxnSp macro="">
      <xdr:nvCxnSpPr>
        <xdr:cNvPr id="850" name="直線コネクタ 849"/>
        <xdr:cNvCxnSpPr/>
      </xdr:nvCxnSpPr>
      <xdr:spPr>
        <a:xfrm flipV="1">
          <a:off x="19545300" y="13204808"/>
          <a:ext cx="8890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41841</xdr:rowOff>
    </xdr:from>
    <xdr:ext cx="534377" cy="259045"/>
    <xdr:sp macro="" textlink="">
      <xdr:nvSpPr>
        <xdr:cNvPr id="852" name="テキスト ボックス 851"/>
        <xdr:cNvSpPr txBox="1"/>
      </xdr:nvSpPr>
      <xdr:spPr>
        <a:xfrm>
          <a:off x="20167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44534</xdr:rowOff>
    </xdr:from>
    <xdr:to>
      <xdr:col>102</xdr:col>
      <xdr:colOff>114300</xdr:colOff>
      <xdr:row>77</xdr:row>
      <xdr:rowOff>103170</xdr:rowOff>
    </xdr:to>
    <xdr:cxnSp macro="">
      <xdr:nvCxnSpPr>
        <xdr:cNvPr id="853" name="直線コネクタ 852"/>
        <xdr:cNvCxnSpPr/>
      </xdr:nvCxnSpPr>
      <xdr:spPr>
        <a:xfrm flipV="1">
          <a:off x="18656300" y="13246184"/>
          <a:ext cx="889000" cy="5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56105</xdr:rowOff>
    </xdr:from>
    <xdr:ext cx="534377" cy="259045"/>
    <xdr:sp macro="" textlink="">
      <xdr:nvSpPr>
        <xdr:cNvPr id="855" name="テキスト ボックス 854"/>
        <xdr:cNvSpPr txBox="1"/>
      </xdr:nvSpPr>
      <xdr:spPr>
        <a:xfrm>
          <a:off x="19278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80200</xdr:rowOff>
    </xdr:from>
    <xdr:ext cx="534377" cy="259045"/>
    <xdr:sp macro="" textlink="">
      <xdr:nvSpPr>
        <xdr:cNvPr id="857" name="テキスト ボックス 856"/>
        <xdr:cNvSpPr txBox="1"/>
      </xdr:nvSpPr>
      <xdr:spPr>
        <a:xfrm>
          <a:off x="18389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51730</xdr:rowOff>
    </xdr:from>
    <xdr:to>
      <xdr:col>116</xdr:col>
      <xdr:colOff>114300</xdr:colOff>
      <xdr:row>76</xdr:row>
      <xdr:rowOff>153330</xdr:rowOff>
    </xdr:to>
    <xdr:sp macro="" textlink="">
      <xdr:nvSpPr>
        <xdr:cNvPr id="863" name="楕円 862"/>
        <xdr:cNvSpPr/>
      </xdr:nvSpPr>
      <xdr:spPr>
        <a:xfrm>
          <a:off x="22110700" y="130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30157</xdr:rowOff>
    </xdr:from>
    <xdr:ext cx="534377" cy="259045"/>
    <xdr:sp macro="" textlink="">
      <xdr:nvSpPr>
        <xdr:cNvPr id="864" name="繰出金該当値テキスト"/>
        <xdr:cNvSpPr txBox="1"/>
      </xdr:nvSpPr>
      <xdr:spPr>
        <a:xfrm>
          <a:off x="22212300" y="1306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114754</xdr:rowOff>
    </xdr:from>
    <xdr:to>
      <xdr:col>112</xdr:col>
      <xdr:colOff>38100</xdr:colOff>
      <xdr:row>77</xdr:row>
      <xdr:rowOff>44904</xdr:rowOff>
    </xdr:to>
    <xdr:sp macro="" textlink="">
      <xdr:nvSpPr>
        <xdr:cNvPr id="865" name="楕円 864"/>
        <xdr:cNvSpPr/>
      </xdr:nvSpPr>
      <xdr:spPr>
        <a:xfrm>
          <a:off x="21272500" y="1314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36031</xdr:rowOff>
    </xdr:from>
    <xdr:ext cx="534377" cy="259045"/>
    <xdr:sp macro="" textlink="">
      <xdr:nvSpPr>
        <xdr:cNvPr id="866" name="テキスト ボックス 865"/>
        <xdr:cNvSpPr txBox="1"/>
      </xdr:nvSpPr>
      <xdr:spPr>
        <a:xfrm>
          <a:off x="21056111" y="1323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123808</xdr:rowOff>
    </xdr:from>
    <xdr:to>
      <xdr:col>107</xdr:col>
      <xdr:colOff>101600</xdr:colOff>
      <xdr:row>77</xdr:row>
      <xdr:rowOff>53958</xdr:rowOff>
    </xdr:to>
    <xdr:sp macro="" textlink="">
      <xdr:nvSpPr>
        <xdr:cNvPr id="867" name="楕円 866"/>
        <xdr:cNvSpPr/>
      </xdr:nvSpPr>
      <xdr:spPr>
        <a:xfrm>
          <a:off x="20383500" y="1315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45085</xdr:rowOff>
    </xdr:from>
    <xdr:ext cx="534377" cy="259045"/>
    <xdr:sp macro="" textlink="">
      <xdr:nvSpPr>
        <xdr:cNvPr id="868" name="テキスト ボックス 867"/>
        <xdr:cNvSpPr txBox="1"/>
      </xdr:nvSpPr>
      <xdr:spPr>
        <a:xfrm>
          <a:off x="20167111" y="1324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165184</xdr:rowOff>
    </xdr:from>
    <xdr:to>
      <xdr:col>102</xdr:col>
      <xdr:colOff>165100</xdr:colOff>
      <xdr:row>77</xdr:row>
      <xdr:rowOff>95334</xdr:rowOff>
    </xdr:to>
    <xdr:sp macro="" textlink="">
      <xdr:nvSpPr>
        <xdr:cNvPr id="869" name="楕円 868"/>
        <xdr:cNvSpPr/>
      </xdr:nvSpPr>
      <xdr:spPr>
        <a:xfrm>
          <a:off x="19494500" y="1319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86461</xdr:rowOff>
    </xdr:from>
    <xdr:ext cx="534377" cy="259045"/>
    <xdr:sp macro="" textlink="">
      <xdr:nvSpPr>
        <xdr:cNvPr id="870" name="テキスト ボックス 869"/>
        <xdr:cNvSpPr txBox="1"/>
      </xdr:nvSpPr>
      <xdr:spPr>
        <a:xfrm>
          <a:off x="19278111" y="1328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52370</xdr:rowOff>
    </xdr:from>
    <xdr:to>
      <xdr:col>98</xdr:col>
      <xdr:colOff>38100</xdr:colOff>
      <xdr:row>77</xdr:row>
      <xdr:rowOff>153970</xdr:rowOff>
    </xdr:to>
    <xdr:sp macro="" textlink="">
      <xdr:nvSpPr>
        <xdr:cNvPr id="871" name="楕円 870"/>
        <xdr:cNvSpPr/>
      </xdr:nvSpPr>
      <xdr:spPr>
        <a:xfrm>
          <a:off x="18605500" y="1325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145097</xdr:rowOff>
    </xdr:from>
    <xdr:ext cx="534377" cy="259045"/>
    <xdr:sp macro="" textlink="">
      <xdr:nvSpPr>
        <xdr:cNvPr id="872" name="テキスト ボックス 871"/>
        <xdr:cNvSpPr txBox="1"/>
      </xdr:nvSpPr>
      <xdr:spPr>
        <a:xfrm>
          <a:off x="18389111" y="1334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歳出総額は、住民１人当たり</a:t>
          </a:r>
          <a:r>
            <a:rPr kumimoji="1" lang="ja-JP" altLang="en-US" sz="1100">
              <a:solidFill>
                <a:schemeClr val="dk1"/>
              </a:solidFill>
              <a:effectLst/>
              <a:latin typeface="+mn-lt"/>
              <a:ea typeface="+mn-ea"/>
              <a:cs typeface="+mn-cs"/>
            </a:rPr>
            <a:t>３６７，８１８</a:t>
          </a:r>
          <a:r>
            <a:rPr kumimoji="1" lang="ja-JP" altLang="ja-JP" sz="1100">
              <a:solidFill>
                <a:schemeClr val="dk1"/>
              </a:solidFill>
              <a:effectLst/>
              <a:latin typeface="+mn-lt"/>
              <a:ea typeface="+mn-ea"/>
              <a:cs typeface="+mn-cs"/>
            </a:rPr>
            <a:t>円となっている。人件費、補助費</a:t>
          </a:r>
          <a:r>
            <a:rPr kumimoji="1" lang="ja-JP" altLang="en-US" sz="1100">
              <a:solidFill>
                <a:schemeClr val="dk1"/>
              </a:solidFill>
              <a:effectLst/>
              <a:latin typeface="+mn-lt"/>
              <a:ea typeface="+mn-ea"/>
              <a:cs typeface="+mn-cs"/>
            </a:rPr>
            <a:t>等、普通建設事業費</a:t>
          </a:r>
          <a:r>
            <a:rPr kumimoji="1" lang="ja-JP" altLang="ja-JP" sz="1100">
              <a:solidFill>
                <a:schemeClr val="dk1"/>
              </a:solidFill>
              <a:effectLst/>
              <a:latin typeface="+mn-lt"/>
              <a:ea typeface="+mn-ea"/>
              <a:cs typeface="+mn-cs"/>
            </a:rPr>
            <a:t>を除けば概ね類似団体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a:t>
          </a:r>
          <a:r>
            <a:rPr kumimoji="1" lang="ja-JP" altLang="en-US" sz="1100">
              <a:solidFill>
                <a:schemeClr val="dk1"/>
              </a:solidFill>
              <a:effectLst/>
              <a:latin typeface="+mn-lt"/>
              <a:ea typeface="+mn-ea"/>
              <a:cs typeface="+mn-cs"/>
            </a:rPr>
            <a:t>値</a:t>
          </a:r>
          <a:r>
            <a:rPr kumimoji="1" lang="ja-JP" altLang="ja-JP" sz="1100">
              <a:solidFill>
                <a:schemeClr val="dk1"/>
              </a:solidFill>
              <a:effectLst/>
              <a:latin typeface="+mn-lt"/>
              <a:ea typeface="+mn-ea"/>
              <a:cs typeface="+mn-cs"/>
            </a:rPr>
            <a:t>と同水準かそれ以下である。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人件費については、住民１人当たり</a:t>
          </a:r>
          <a:r>
            <a:rPr kumimoji="1" lang="ja-JP" altLang="en-US" sz="1100">
              <a:solidFill>
                <a:schemeClr val="dk1"/>
              </a:solidFill>
              <a:effectLst/>
              <a:latin typeface="+mn-lt"/>
              <a:ea typeface="+mn-ea"/>
              <a:cs typeface="+mn-cs"/>
            </a:rPr>
            <a:t>７０，２６７</a:t>
          </a:r>
          <a:r>
            <a:rPr kumimoji="1" lang="ja-JP" altLang="ja-JP" sz="1100">
              <a:solidFill>
                <a:schemeClr val="dk1"/>
              </a:solidFill>
              <a:effectLst/>
              <a:latin typeface="+mn-lt"/>
              <a:ea typeface="+mn-ea"/>
              <a:cs typeface="+mn-cs"/>
            </a:rPr>
            <a:t>円となっており昨年度の</a:t>
          </a:r>
          <a:r>
            <a:rPr kumimoji="1" lang="ja-JP" altLang="en-US" sz="1100">
              <a:solidFill>
                <a:schemeClr val="dk1"/>
              </a:solidFill>
              <a:effectLst/>
              <a:latin typeface="+mn-lt"/>
              <a:ea typeface="+mn-ea"/>
              <a:cs typeface="+mn-cs"/>
            </a:rPr>
            <a:t>６９，８８７</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と比較し微増した</a:t>
          </a:r>
          <a:r>
            <a:rPr kumimoji="1" lang="ja-JP" altLang="ja-JP" sz="1100">
              <a:solidFill>
                <a:schemeClr val="dk1"/>
              </a:solidFill>
              <a:effectLst/>
              <a:latin typeface="+mn-lt"/>
              <a:ea typeface="+mn-ea"/>
              <a:cs typeface="+mn-cs"/>
            </a:rPr>
            <a:t>。今後町の人口については、年々減少していくことが予測されるので、それに伴い施設の統廃合など対策を講じ人件費の削減に努める必要がある。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補助費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ついては、南知多町と組織する知多南部衛生組合、知多南部消防組合に対する負担金により類似団体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a:t>
          </a:r>
          <a:r>
            <a:rPr kumimoji="1" lang="ja-JP" altLang="en-US" sz="1100">
              <a:solidFill>
                <a:schemeClr val="dk1"/>
              </a:solidFill>
              <a:effectLst/>
              <a:latin typeface="+mn-lt"/>
              <a:ea typeface="+mn-ea"/>
              <a:cs typeface="+mn-cs"/>
            </a:rPr>
            <a:t>値</a:t>
          </a:r>
          <a:r>
            <a:rPr kumimoji="1" lang="ja-JP" altLang="ja-JP" sz="1100">
              <a:solidFill>
                <a:schemeClr val="dk1"/>
              </a:solidFill>
              <a:effectLst/>
              <a:latin typeface="+mn-lt"/>
              <a:ea typeface="+mn-ea"/>
              <a:cs typeface="+mn-cs"/>
            </a:rPr>
            <a:t>を上回っている。</a:t>
          </a:r>
          <a:r>
            <a:rPr lang="ja-JP" altLang="ja-JP" sz="1100" b="0" i="0" baseline="0">
              <a:solidFill>
                <a:schemeClr val="dk1"/>
              </a:solidFill>
              <a:effectLst/>
              <a:latin typeface="+mn-lt"/>
              <a:ea typeface="+mn-ea"/>
              <a:cs typeface="+mn-cs"/>
            </a:rPr>
            <a:t>より効率的な運営をしていくために、広域な事務処理による経費の削減が必要である。</a:t>
          </a:r>
          <a:endParaRPr lang="ja-JP" altLang="ja-JP" sz="1400">
            <a:effectLst/>
          </a:endParaRPr>
        </a:p>
        <a:p>
          <a:r>
            <a:rPr kumimoji="1" lang="ja-JP" altLang="ja-JP" sz="1100">
              <a:solidFill>
                <a:schemeClr val="dk1"/>
              </a:solidFill>
              <a:effectLst/>
              <a:latin typeface="+mn-lt"/>
              <a:ea typeface="+mn-ea"/>
              <a:cs typeface="+mn-cs"/>
            </a:rPr>
            <a:t>普通建設事業が類似団体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a:t>
          </a:r>
          <a:r>
            <a:rPr kumimoji="1" lang="ja-JP" altLang="en-US" sz="1100">
              <a:solidFill>
                <a:schemeClr val="dk1"/>
              </a:solidFill>
              <a:effectLst/>
              <a:latin typeface="+mn-lt"/>
              <a:ea typeface="+mn-ea"/>
              <a:cs typeface="+mn-cs"/>
            </a:rPr>
            <a:t>値</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上回</a:t>
          </a:r>
          <a:r>
            <a:rPr kumimoji="1" lang="ja-JP" altLang="ja-JP" sz="1100">
              <a:solidFill>
                <a:schemeClr val="dk1"/>
              </a:solidFill>
              <a:effectLst/>
              <a:latin typeface="+mn-lt"/>
              <a:ea typeface="+mn-ea"/>
              <a:cs typeface="+mn-cs"/>
            </a:rPr>
            <a:t>っている要因は、</a:t>
          </a:r>
          <a:r>
            <a:rPr kumimoji="1" lang="ja-JP" altLang="en-US" sz="1100">
              <a:solidFill>
                <a:schemeClr val="dk1"/>
              </a:solidFill>
              <a:effectLst/>
              <a:latin typeface="+mn-lt"/>
              <a:ea typeface="+mn-ea"/>
              <a:cs typeface="+mn-cs"/>
            </a:rPr>
            <a:t>運動公園整備事業に着手した</a:t>
          </a:r>
          <a:r>
            <a:rPr kumimoji="1" lang="ja-JP" altLang="ja-JP" sz="1100">
              <a:solidFill>
                <a:schemeClr val="dk1"/>
              </a:solidFill>
              <a:effectLst/>
              <a:latin typeface="+mn-lt"/>
              <a:ea typeface="+mn-ea"/>
              <a:cs typeface="+mn-cs"/>
            </a:rPr>
            <a:t>ためである。</a:t>
          </a:r>
          <a:r>
            <a:rPr kumimoji="1" lang="ja-JP" altLang="en-US" sz="1100">
              <a:solidFill>
                <a:schemeClr val="dk1"/>
              </a:solidFill>
              <a:effectLst/>
              <a:latin typeface="+mn-lt"/>
              <a:ea typeface="+mn-ea"/>
              <a:cs typeface="+mn-cs"/>
            </a:rPr>
            <a:t>陸上競技場が完成する平成３５年度まではこの水準が続くと思われる。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22,310
22,048
46.20
8,508,090
8,206,025
268,131
4,967,721
5,858,210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91694</xdr:rowOff>
    </xdr:from>
    <xdr:to>
      <xdr:col>24</xdr:col>
      <xdr:colOff>63500</xdr:colOff>
      <xdr:row>34</xdr:row>
      <xdr:rowOff>123317</xdr:rowOff>
    </xdr:to>
    <xdr:cxnSp macro="">
      <xdr:nvCxnSpPr>
        <xdr:cNvPr id="61" name="直線コネクタ 60"/>
        <xdr:cNvCxnSpPr/>
      </xdr:nvCxnSpPr>
      <xdr:spPr>
        <a:xfrm flipV="1">
          <a:off x="3797300" y="5920994"/>
          <a:ext cx="8382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469744" cy="259045"/>
    <xdr:sp macro="" textlink="">
      <xdr:nvSpPr>
        <xdr:cNvPr id="62" name="議会費平均値テキスト"/>
        <xdr:cNvSpPr txBox="1"/>
      </xdr:nvSpPr>
      <xdr:spPr>
        <a:xfrm>
          <a:off x="4686300" y="5963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29972</xdr:rowOff>
    </xdr:from>
    <xdr:to>
      <xdr:col>19</xdr:col>
      <xdr:colOff>177800</xdr:colOff>
      <xdr:row>34</xdr:row>
      <xdr:rowOff>123317</xdr:rowOff>
    </xdr:to>
    <xdr:cxnSp macro="">
      <xdr:nvCxnSpPr>
        <xdr:cNvPr id="64" name="直線コネクタ 63"/>
        <xdr:cNvCxnSpPr/>
      </xdr:nvCxnSpPr>
      <xdr:spPr>
        <a:xfrm>
          <a:off x="2908300" y="5687822"/>
          <a:ext cx="889000" cy="26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69613</xdr:rowOff>
    </xdr:from>
    <xdr:ext cx="469744" cy="259045"/>
    <xdr:sp macro="" textlink="">
      <xdr:nvSpPr>
        <xdr:cNvPr id="66" name="テキスト ボックス 65"/>
        <xdr:cNvSpPr txBox="1"/>
      </xdr:nvSpPr>
      <xdr:spPr>
        <a:xfrm>
          <a:off x="3562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29972</xdr:rowOff>
    </xdr:from>
    <xdr:to>
      <xdr:col>15</xdr:col>
      <xdr:colOff>50800</xdr:colOff>
      <xdr:row>33</xdr:row>
      <xdr:rowOff>149987</xdr:rowOff>
    </xdr:to>
    <xdr:cxnSp macro="">
      <xdr:nvCxnSpPr>
        <xdr:cNvPr id="67" name="直線コネクタ 66"/>
        <xdr:cNvCxnSpPr/>
      </xdr:nvCxnSpPr>
      <xdr:spPr>
        <a:xfrm flipV="1">
          <a:off x="2019300" y="5687822"/>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146956</xdr:rowOff>
    </xdr:from>
    <xdr:ext cx="469744" cy="259045"/>
    <xdr:sp macro="" textlink="">
      <xdr:nvSpPr>
        <xdr:cNvPr id="69" name="テキスト ボックス 68"/>
        <xdr:cNvSpPr txBox="1"/>
      </xdr:nvSpPr>
      <xdr:spPr>
        <a:xfrm>
          <a:off x="2673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149987</xdr:rowOff>
    </xdr:from>
    <xdr:to>
      <xdr:col>10</xdr:col>
      <xdr:colOff>114300</xdr:colOff>
      <xdr:row>34</xdr:row>
      <xdr:rowOff>37211</xdr:rowOff>
    </xdr:to>
    <xdr:cxnSp macro="">
      <xdr:nvCxnSpPr>
        <xdr:cNvPr id="70" name="直線コネクタ 69"/>
        <xdr:cNvCxnSpPr/>
      </xdr:nvCxnSpPr>
      <xdr:spPr>
        <a:xfrm flipV="1">
          <a:off x="1130300" y="5807837"/>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135907</xdr:rowOff>
    </xdr:from>
    <xdr:ext cx="469744" cy="259045"/>
    <xdr:sp macro="" textlink="">
      <xdr:nvSpPr>
        <xdr:cNvPr id="72" name="テキスト ボックス 71"/>
        <xdr:cNvSpPr txBox="1"/>
      </xdr:nvSpPr>
      <xdr:spPr>
        <a:xfrm>
          <a:off x="1784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165244</xdr:rowOff>
    </xdr:from>
    <xdr:ext cx="469744" cy="259045"/>
    <xdr:sp macro="" textlink="">
      <xdr:nvSpPr>
        <xdr:cNvPr id="74" name="テキスト ボックス 73"/>
        <xdr:cNvSpPr txBox="1"/>
      </xdr:nvSpPr>
      <xdr:spPr>
        <a:xfrm>
          <a:off x="895428"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40894</xdr:rowOff>
    </xdr:from>
    <xdr:to>
      <xdr:col>24</xdr:col>
      <xdr:colOff>114300</xdr:colOff>
      <xdr:row>34</xdr:row>
      <xdr:rowOff>142494</xdr:rowOff>
    </xdr:to>
    <xdr:sp macro="" textlink="">
      <xdr:nvSpPr>
        <xdr:cNvPr id="80" name="楕円 79"/>
        <xdr:cNvSpPr/>
      </xdr:nvSpPr>
      <xdr:spPr>
        <a:xfrm>
          <a:off x="4584700" y="587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63771</xdr:rowOff>
    </xdr:from>
    <xdr:ext cx="469744" cy="259045"/>
    <xdr:sp macro="" textlink="">
      <xdr:nvSpPr>
        <xdr:cNvPr id="81" name="議会費該当値テキスト"/>
        <xdr:cNvSpPr txBox="1"/>
      </xdr:nvSpPr>
      <xdr:spPr>
        <a:xfrm>
          <a:off x="4686300" y="572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72517</xdr:rowOff>
    </xdr:from>
    <xdr:to>
      <xdr:col>20</xdr:col>
      <xdr:colOff>38100</xdr:colOff>
      <xdr:row>35</xdr:row>
      <xdr:rowOff>2667</xdr:rowOff>
    </xdr:to>
    <xdr:sp macro="" textlink="">
      <xdr:nvSpPr>
        <xdr:cNvPr id="82" name="楕円 81"/>
        <xdr:cNvSpPr/>
      </xdr:nvSpPr>
      <xdr:spPr>
        <a:xfrm>
          <a:off x="3746500" y="59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19194</xdr:rowOff>
    </xdr:from>
    <xdr:ext cx="469744" cy="259045"/>
    <xdr:sp macro="" textlink="">
      <xdr:nvSpPr>
        <xdr:cNvPr id="83" name="テキスト ボックス 82"/>
        <xdr:cNvSpPr txBox="1"/>
      </xdr:nvSpPr>
      <xdr:spPr>
        <a:xfrm>
          <a:off x="3562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150622</xdr:rowOff>
    </xdr:from>
    <xdr:to>
      <xdr:col>15</xdr:col>
      <xdr:colOff>101600</xdr:colOff>
      <xdr:row>33</xdr:row>
      <xdr:rowOff>80772</xdr:rowOff>
    </xdr:to>
    <xdr:sp macro="" textlink="">
      <xdr:nvSpPr>
        <xdr:cNvPr id="84" name="楕円 83"/>
        <xdr:cNvSpPr/>
      </xdr:nvSpPr>
      <xdr:spPr>
        <a:xfrm>
          <a:off x="2857500" y="563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97299</xdr:rowOff>
    </xdr:from>
    <xdr:ext cx="469744" cy="259045"/>
    <xdr:sp macro="" textlink="">
      <xdr:nvSpPr>
        <xdr:cNvPr id="85" name="テキスト ボックス 84"/>
        <xdr:cNvSpPr txBox="1"/>
      </xdr:nvSpPr>
      <xdr:spPr>
        <a:xfrm>
          <a:off x="2673428" y="541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99187</xdr:rowOff>
    </xdr:from>
    <xdr:to>
      <xdr:col>10</xdr:col>
      <xdr:colOff>165100</xdr:colOff>
      <xdr:row>34</xdr:row>
      <xdr:rowOff>29337</xdr:rowOff>
    </xdr:to>
    <xdr:sp macro="" textlink="">
      <xdr:nvSpPr>
        <xdr:cNvPr id="86" name="楕円 85"/>
        <xdr:cNvSpPr/>
      </xdr:nvSpPr>
      <xdr:spPr>
        <a:xfrm>
          <a:off x="1968500" y="57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45864</xdr:rowOff>
    </xdr:from>
    <xdr:ext cx="469744" cy="259045"/>
    <xdr:sp macro="" textlink="">
      <xdr:nvSpPr>
        <xdr:cNvPr id="87" name="テキスト ボックス 86"/>
        <xdr:cNvSpPr txBox="1"/>
      </xdr:nvSpPr>
      <xdr:spPr>
        <a:xfrm>
          <a:off x="1784428" y="553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157861</xdr:rowOff>
    </xdr:from>
    <xdr:to>
      <xdr:col>6</xdr:col>
      <xdr:colOff>38100</xdr:colOff>
      <xdr:row>34</xdr:row>
      <xdr:rowOff>88011</xdr:rowOff>
    </xdr:to>
    <xdr:sp macro="" textlink="">
      <xdr:nvSpPr>
        <xdr:cNvPr id="88" name="楕円 87"/>
        <xdr:cNvSpPr/>
      </xdr:nvSpPr>
      <xdr:spPr>
        <a:xfrm>
          <a:off x="1079500" y="581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104538</xdr:rowOff>
    </xdr:from>
    <xdr:ext cx="469744" cy="259045"/>
    <xdr:sp macro="" textlink="">
      <xdr:nvSpPr>
        <xdr:cNvPr id="89" name="テキスト ボックス 88"/>
        <xdr:cNvSpPr txBox="1"/>
      </xdr:nvSpPr>
      <xdr:spPr>
        <a:xfrm>
          <a:off x="895428" y="559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93157</xdr:rowOff>
    </xdr:from>
    <xdr:to>
      <xdr:col>24</xdr:col>
      <xdr:colOff>63500</xdr:colOff>
      <xdr:row>58</xdr:row>
      <xdr:rowOff>98918</xdr:rowOff>
    </xdr:to>
    <xdr:cxnSp macro="">
      <xdr:nvCxnSpPr>
        <xdr:cNvPr id="120" name="直線コネクタ 119"/>
        <xdr:cNvCxnSpPr/>
      </xdr:nvCxnSpPr>
      <xdr:spPr>
        <a:xfrm flipV="1">
          <a:off x="3797300" y="10037257"/>
          <a:ext cx="8382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98918</xdr:rowOff>
    </xdr:from>
    <xdr:to>
      <xdr:col>19</xdr:col>
      <xdr:colOff>177800</xdr:colOff>
      <xdr:row>58</xdr:row>
      <xdr:rowOff>104591</xdr:rowOff>
    </xdr:to>
    <xdr:cxnSp macro="">
      <xdr:nvCxnSpPr>
        <xdr:cNvPr id="123" name="直線コネクタ 122"/>
        <xdr:cNvCxnSpPr/>
      </xdr:nvCxnSpPr>
      <xdr:spPr>
        <a:xfrm flipV="1">
          <a:off x="2908300" y="10043018"/>
          <a:ext cx="889000" cy="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161846</xdr:rowOff>
    </xdr:from>
    <xdr:ext cx="534377" cy="259045"/>
    <xdr:sp macro="" textlink="">
      <xdr:nvSpPr>
        <xdr:cNvPr id="125" name="テキスト ボックス 124"/>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104591</xdr:rowOff>
    </xdr:from>
    <xdr:to>
      <xdr:col>15</xdr:col>
      <xdr:colOff>50800</xdr:colOff>
      <xdr:row>58</xdr:row>
      <xdr:rowOff>104884</xdr:rowOff>
    </xdr:to>
    <xdr:cxnSp macro="">
      <xdr:nvCxnSpPr>
        <xdr:cNvPr id="126" name="直線コネクタ 125"/>
        <xdr:cNvCxnSpPr/>
      </xdr:nvCxnSpPr>
      <xdr:spPr>
        <a:xfrm flipV="1">
          <a:off x="2019300" y="10048691"/>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162486</xdr:rowOff>
    </xdr:from>
    <xdr:ext cx="534377" cy="259045"/>
    <xdr:sp macro="" textlink="">
      <xdr:nvSpPr>
        <xdr:cNvPr id="128" name="テキスト ボックス 127"/>
        <xdr:cNvSpPr txBox="1"/>
      </xdr:nvSpPr>
      <xdr:spPr>
        <a:xfrm>
          <a:off x="2641111" y="9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101455</xdr:rowOff>
    </xdr:from>
    <xdr:to>
      <xdr:col>10</xdr:col>
      <xdr:colOff>114300</xdr:colOff>
      <xdr:row>58</xdr:row>
      <xdr:rowOff>104884</xdr:rowOff>
    </xdr:to>
    <xdr:cxnSp macro="">
      <xdr:nvCxnSpPr>
        <xdr:cNvPr id="129" name="直線コネクタ 128"/>
        <xdr:cNvCxnSpPr/>
      </xdr:nvCxnSpPr>
      <xdr:spPr>
        <a:xfrm>
          <a:off x="1130300" y="1004555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42357</xdr:rowOff>
    </xdr:from>
    <xdr:to>
      <xdr:col>24</xdr:col>
      <xdr:colOff>114300</xdr:colOff>
      <xdr:row>58</xdr:row>
      <xdr:rowOff>143957</xdr:rowOff>
    </xdr:to>
    <xdr:sp macro="" textlink="">
      <xdr:nvSpPr>
        <xdr:cNvPr id="139" name="楕円 138"/>
        <xdr:cNvSpPr/>
      </xdr:nvSpPr>
      <xdr:spPr>
        <a:xfrm>
          <a:off x="4584700" y="998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11291</xdr:rowOff>
    </xdr:from>
    <xdr:ext cx="534377" cy="259045"/>
    <xdr:sp macro="" textlink="">
      <xdr:nvSpPr>
        <xdr:cNvPr id="140" name="総務費該当値テキスト"/>
        <xdr:cNvSpPr txBox="1"/>
      </xdr:nvSpPr>
      <xdr:spPr>
        <a:xfrm>
          <a:off x="4686300" y="995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48118</xdr:rowOff>
    </xdr:from>
    <xdr:to>
      <xdr:col>20</xdr:col>
      <xdr:colOff>38100</xdr:colOff>
      <xdr:row>58</xdr:row>
      <xdr:rowOff>149718</xdr:rowOff>
    </xdr:to>
    <xdr:sp macro="" textlink="">
      <xdr:nvSpPr>
        <xdr:cNvPr id="141" name="楕円 140"/>
        <xdr:cNvSpPr/>
      </xdr:nvSpPr>
      <xdr:spPr>
        <a:xfrm>
          <a:off x="3746500" y="999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140845</xdr:rowOff>
    </xdr:from>
    <xdr:ext cx="534377" cy="259045"/>
    <xdr:sp macro="" textlink="">
      <xdr:nvSpPr>
        <xdr:cNvPr id="142" name="テキスト ボックス 141"/>
        <xdr:cNvSpPr txBox="1"/>
      </xdr:nvSpPr>
      <xdr:spPr>
        <a:xfrm>
          <a:off x="3530111" y="1008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53791</xdr:rowOff>
    </xdr:from>
    <xdr:to>
      <xdr:col>15</xdr:col>
      <xdr:colOff>101600</xdr:colOff>
      <xdr:row>58</xdr:row>
      <xdr:rowOff>155391</xdr:rowOff>
    </xdr:to>
    <xdr:sp macro="" textlink="">
      <xdr:nvSpPr>
        <xdr:cNvPr id="143" name="楕円 142"/>
        <xdr:cNvSpPr/>
      </xdr:nvSpPr>
      <xdr:spPr>
        <a:xfrm>
          <a:off x="2857500" y="999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146518</xdr:rowOff>
    </xdr:from>
    <xdr:ext cx="534377" cy="259045"/>
    <xdr:sp macro="" textlink="">
      <xdr:nvSpPr>
        <xdr:cNvPr id="144" name="テキスト ボックス 143"/>
        <xdr:cNvSpPr txBox="1"/>
      </xdr:nvSpPr>
      <xdr:spPr>
        <a:xfrm>
          <a:off x="2641111" y="1009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54084</xdr:rowOff>
    </xdr:from>
    <xdr:to>
      <xdr:col>10</xdr:col>
      <xdr:colOff>165100</xdr:colOff>
      <xdr:row>58</xdr:row>
      <xdr:rowOff>155684</xdr:rowOff>
    </xdr:to>
    <xdr:sp macro="" textlink="">
      <xdr:nvSpPr>
        <xdr:cNvPr id="145" name="楕円 144"/>
        <xdr:cNvSpPr/>
      </xdr:nvSpPr>
      <xdr:spPr>
        <a:xfrm>
          <a:off x="1968500" y="99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146811</xdr:rowOff>
    </xdr:from>
    <xdr:ext cx="534377" cy="259045"/>
    <xdr:sp macro="" textlink="">
      <xdr:nvSpPr>
        <xdr:cNvPr id="146" name="テキスト ボックス 145"/>
        <xdr:cNvSpPr txBox="1"/>
      </xdr:nvSpPr>
      <xdr:spPr>
        <a:xfrm>
          <a:off x="1752111" y="1009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50655</xdr:rowOff>
    </xdr:from>
    <xdr:to>
      <xdr:col>6</xdr:col>
      <xdr:colOff>38100</xdr:colOff>
      <xdr:row>58</xdr:row>
      <xdr:rowOff>152255</xdr:rowOff>
    </xdr:to>
    <xdr:sp macro="" textlink="">
      <xdr:nvSpPr>
        <xdr:cNvPr id="147" name="楕円 146"/>
        <xdr:cNvSpPr/>
      </xdr:nvSpPr>
      <xdr:spPr>
        <a:xfrm>
          <a:off x="1079500" y="99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143382</xdr:rowOff>
    </xdr:from>
    <xdr:ext cx="534377" cy="259045"/>
    <xdr:sp macro="" textlink="">
      <xdr:nvSpPr>
        <xdr:cNvPr id="148" name="テキスト ボックス 147"/>
        <xdr:cNvSpPr txBox="1"/>
      </xdr:nvSpPr>
      <xdr:spPr>
        <a:xfrm>
          <a:off x="863111" y="1008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25642</xdr:rowOff>
    </xdr:from>
    <xdr:to>
      <xdr:col>24</xdr:col>
      <xdr:colOff>63500</xdr:colOff>
      <xdr:row>77</xdr:row>
      <xdr:rowOff>61049</xdr:rowOff>
    </xdr:to>
    <xdr:cxnSp macro="">
      <xdr:nvCxnSpPr>
        <xdr:cNvPr id="178" name="直線コネクタ 177"/>
        <xdr:cNvCxnSpPr/>
      </xdr:nvCxnSpPr>
      <xdr:spPr>
        <a:xfrm>
          <a:off x="3797300" y="13227292"/>
          <a:ext cx="838200" cy="3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92409</xdr:rowOff>
    </xdr:from>
    <xdr:ext cx="599010" cy="259045"/>
    <xdr:sp macro="" textlink="">
      <xdr:nvSpPr>
        <xdr:cNvPr id="179" name="民生費平均値テキスト"/>
        <xdr:cNvSpPr txBox="1"/>
      </xdr:nvSpPr>
      <xdr:spPr>
        <a:xfrm>
          <a:off x="4686300" y="1295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25642</xdr:rowOff>
    </xdr:from>
    <xdr:to>
      <xdr:col>19</xdr:col>
      <xdr:colOff>177800</xdr:colOff>
      <xdr:row>77</xdr:row>
      <xdr:rowOff>157035</xdr:rowOff>
    </xdr:to>
    <xdr:cxnSp macro="">
      <xdr:nvCxnSpPr>
        <xdr:cNvPr id="181" name="直線コネクタ 180"/>
        <xdr:cNvCxnSpPr/>
      </xdr:nvCxnSpPr>
      <xdr:spPr>
        <a:xfrm flipV="1">
          <a:off x="2908300" y="13227292"/>
          <a:ext cx="889000" cy="13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48874</xdr:rowOff>
    </xdr:from>
    <xdr:ext cx="599010" cy="259045"/>
    <xdr:sp macro="" textlink="">
      <xdr:nvSpPr>
        <xdr:cNvPr id="183" name="テキスト ボックス 182"/>
        <xdr:cNvSpPr txBox="1"/>
      </xdr:nvSpPr>
      <xdr:spPr>
        <a:xfrm>
          <a:off x="3497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137147</xdr:rowOff>
    </xdr:from>
    <xdr:to>
      <xdr:col>15</xdr:col>
      <xdr:colOff>50800</xdr:colOff>
      <xdr:row>77</xdr:row>
      <xdr:rowOff>157035</xdr:rowOff>
    </xdr:to>
    <xdr:cxnSp macro="">
      <xdr:nvCxnSpPr>
        <xdr:cNvPr id="184" name="直線コネクタ 183"/>
        <xdr:cNvCxnSpPr/>
      </xdr:nvCxnSpPr>
      <xdr:spPr>
        <a:xfrm>
          <a:off x="2019300" y="13338797"/>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143094</xdr:rowOff>
    </xdr:from>
    <xdr:ext cx="599010" cy="259045"/>
    <xdr:sp macro="" textlink="">
      <xdr:nvSpPr>
        <xdr:cNvPr id="186" name="テキスト ボックス 185"/>
        <xdr:cNvSpPr txBox="1"/>
      </xdr:nvSpPr>
      <xdr:spPr>
        <a:xfrm>
          <a:off x="2608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137147</xdr:rowOff>
    </xdr:from>
    <xdr:to>
      <xdr:col>10</xdr:col>
      <xdr:colOff>114300</xdr:colOff>
      <xdr:row>78</xdr:row>
      <xdr:rowOff>151600</xdr:rowOff>
    </xdr:to>
    <xdr:cxnSp macro="">
      <xdr:nvCxnSpPr>
        <xdr:cNvPr id="187" name="直線コネクタ 186"/>
        <xdr:cNvCxnSpPr/>
      </xdr:nvCxnSpPr>
      <xdr:spPr>
        <a:xfrm flipV="1">
          <a:off x="1130300" y="13338797"/>
          <a:ext cx="889000" cy="18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7053</xdr:rowOff>
    </xdr:from>
    <xdr:ext cx="599010" cy="259045"/>
    <xdr:sp macro="" textlink="">
      <xdr:nvSpPr>
        <xdr:cNvPr id="189" name="テキスト ボックス 188"/>
        <xdr:cNvSpPr txBox="1"/>
      </xdr:nvSpPr>
      <xdr:spPr>
        <a:xfrm>
          <a:off x="1719795" y="1303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65512</xdr:rowOff>
    </xdr:from>
    <xdr:ext cx="599010" cy="259045"/>
    <xdr:sp macro="" textlink="">
      <xdr:nvSpPr>
        <xdr:cNvPr id="191" name="テキスト ボックス 190"/>
        <xdr:cNvSpPr txBox="1"/>
      </xdr:nvSpPr>
      <xdr:spPr>
        <a:xfrm>
          <a:off x="830795" y="130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10249</xdr:rowOff>
    </xdr:from>
    <xdr:to>
      <xdr:col>24</xdr:col>
      <xdr:colOff>114300</xdr:colOff>
      <xdr:row>77</xdr:row>
      <xdr:rowOff>111849</xdr:rowOff>
    </xdr:to>
    <xdr:sp macro="" textlink="">
      <xdr:nvSpPr>
        <xdr:cNvPr id="197" name="楕円 196"/>
        <xdr:cNvSpPr/>
      </xdr:nvSpPr>
      <xdr:spPr>
        <a:xfrm>
          <a:off x="4584700" y="1321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160126</xdr:rowOff>
    </xdr:from>
    <xdr:ext cx="599010" cy="259045"/>
    <xdr:sp macro="" textlink="">
      <xdr:nvSpPr>
        <xdr:cNvPr id="198" name="民生費該当値テキスト"/>
        <xdr:cNvSpPr txBox="1"/>
      </xdr:nvSpPr>
      <xdr:spPr>
        <a:xfrm>
          <a:off x="4686300" y="1319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146292</xdr:rowOff>
    </xdr:from>
    <xdr:to>
      <xdr:col>20</xdr:col>
      <xdr:colOff>38100</xdr:colOff>
      <xdr:row>77</xdr:row>
      <xdr:rowOff>76442</xdr:rowOff>
    </xdr:to>
    <xdr:sp macro="" textlink="">
      <xdr:nvSpPr>
        <xdr:cNvPr id="199" name="楕円 198"/>
        <xdr:cNvSpPr/>
      </xdr:nvSpPr>
      <xdr:spPr>
        <a:xfrm>
          <a:off x="3746500" y="131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67569</xdr:rowOff>
    </xdr:from>
    <xdr:ext cx="599010" cy="259045"/>
    <xdr:sp macro="" textlink="">
      <xdr:nvSpPr>
        <xdr:cNvPr id="200" name="テキスト ボックス 199"/>
        <xdr:cNvSpPr txBox="1"/>
      </xdr:nvSpPr>
      <xdr:spPr>
        <a:xfrm>
          <a:off x="3497795" y="13269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106235</xdr:rowOff>
    </xdr:from>
    <xdr:to>
      <xdr:col>15</xdr:col>
      <xdr:colOff>101600</xdr:colOff>
      <xdr:row>78</xdr:row>
      <xdr:rowOff>36385</xdr:rowOff>
    </xdr:to>
    <xdr:sp macro="" textlink="">
      <xdr:nvSpPr>
        <xdr:cNvPr id="201" name="楕円 200"/>
        <xdr:cNvSpPr/>
      </xdr:nvSpPr>
      <xdr:spPr>
        <a:xfrm>
          <a:off x="2857500" y="1330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27512</xdr:rowOff>
    </xdr:from>
    <xdr:ext cx="599010" cy="259045"/>
    <xdr:sp macro="" textlink="">
      <xdr:nvSpPr>
        <xdr:cNvPr id="202" name="テキスト ボックス 201"/>
        <xdr:cNvSpPr txBox="1"/>
      </xdr:nvSpPr>
      <xdr:spPr>
        <a:xfrm>
          <a:off x="2608795" y="13400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86347</xdr:rowOff>
    </xdr:from>
    <xdr:to>
      <xdr:col>10</xdr:col>
      <xdr:colOff>165100</xdr:colOff>
      <xdr:row>78</xdr:row>
      <xdr:rowOff>16497</xdr:rowOff>
    </xdr:to>
    <xdr:sp macro="" textlink="">
      <xdr:nvSpPr>
        <xdr:cNvPr id="203" name="楕円 202"/>
        <xdr:cNvSpPr/>
      </xdr:nvSpPr>
      <xdr:spPr>
        <a:xfrm>
          <a:off x="1968500" y="1328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7624</xdr:rowOff>
    </xdr:from>
    <xdr:ext cx="599010" cy="259045"/>
    <xdr:sp macro="" textlink="">
      <xdr:nvSpPr>
        <xdr:cNvPr id="204" name="テキスト ボックス 203"/>
        <xdr:cNvSpPr txBox="1"/>
      </xdr:nvSpPr>
      <xdr:spPr>
        <a:xfrm>
          <a:off x="1719795" y="13380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100800</xdr:rowOff>
    </xdr:from>
    <xdr:to>
      <xdr:col>6</xdr:col>
      <xdr:colOff>38100</xdr:colOff>
      <xdr:row>79</xdr:row>
      <xdr:rowOff>30950</xdr:rowOff>
    </xdr:to>
    <xdr:sp macro="" textlink="">
      <xdr:nvSpPr>
        <xdr:cNvPr id="205" name="楕円 204"/>
        <xdr:cNvSpPr/>
      </xdr:nvSpPr>
      <xdr:spPr>
        <a:xfrm>
          <a:off x="1079500" y="134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22077</xdr:rowOff>
    </xdr:from>
    <xdr:ext cx="534377" cy="259045"/>
    <xdr:sp macro="" textlink="">
      <xdr:nvSpPr>
        <xdr:cNvPr id="206" name="テキスト ボックス 205"/>
        <xdr:cNvSpPr txBox="1"/>
      </xdr:nvSpPr>
      <xdr:spPr>
        <a:xfrm>
          <a:off x="863111" y="1356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161486</xdr:rowOff>
    </xdr:from>
    <xdr:to>
      <xdr:col>24</xdr:col>
      <xdr:colOff>63500</xdr:colOff>
      <xdr:row>96</xdr:row>
      <xdr:rowOff>165835</xdr:rowOff>
    </xdr:to>
    <xdr:cxnSp macro="">
      <xdr:nvCxnSpPr>
        <xdr:cNvPr id="231" name="直線コネクタ 230"/>
        <xdr:cNvCxnSpPr/>
      </xdr:nvCxnSpPr>
      <xdr:spPr>
        <a:xfrm flipV="1">
          <a:off x="3797300" y="16620686"/>
          <a:ext cx="838200" cy="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103984</xdr:rowOff>
    </xdr:from>
    <xdr:ext cx="534377" cy="259045"/>
    <xdr:sp macro="" textlink="">
      <xdr:nvSpPr>
        <xdr:cNvPr id="232" name="衛生費平均値テキスト"/>
        <xdr:cNvSpPr txBox="1"/>
      </xdr:nvSpPr>
      <xdr:spPr>
        <a:xfrm>
          <a:off x="4686300" y="16563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165835</xdr:rowOff>
    </xdr:from>
    <xdr:to>
      <xdr:col>19</xdr:col>
      <xdr:colOff>177800</xdr:colOff>
      <xdr:row>97</xdr:row>
      <xdr:rowOff>7260</xdr:rowOff>
    </xdr:to>
    <xdr:cxnSp macro="">
      <xdr:nvCxnSpPr>
        <xdr:cNvPr id="234" name="直線コネクタ 233"/>
        <xdr:cNvCxnSpPr/>
      </xdr:nvCxnSpPr>
      <xdr:spPr>
        <a:xfrm flipV="1">
          <a:off x="2908300" y="16625035"/>
          <a:ext cx="889000" cy="1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6" name="テキスト ボックス 235"/>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7260</xdr:rowOff>
    </xdr:from>
    <xdr:to>
      <xdr:col>15</xdr:col>
      <xdr:colOff>50800</xdr:colOff>
      <xdr:row>97</xdr:row>
      <xdr:rowOff>12261</xdr:rowOff>
    </xdr:to>
    <xdr:cxnSp macro="">
      <xdr:nvCxnSpPr>
        <xdr:cNvPr id="237" name="直線コネクタ 236"/>
        <xdr:cNvCxnSpPr/>
      </xdr:nvCxnSpPr>
      <xdr:spPr>
        <a:xfrm flipV="1">
          <a:off x="2019300" y="16637910"/>
          <a:ext cx="889000" cy="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51863</xdr:rowOff>
    </xdr:from>
    <xdr:ext cx="534377" cy="259045"/>
    <xdr:sp macro="" textlink="">
      <xdr:nvSpPr>
        <xdr:cNvPr id="239" name="テキスト ボックス 238"/>
        <xdr:cNvSpPr txBox="1"/>
      </xdr:nvSpPr>
      <xdr:spPr>
        <a:xfrm>
          <a:off x="2641111" y="1668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1499</xdr:rowOff>
    </xdr:from>
    <xdr:to>
      <xdr:col>10</xdr:col>
      <xdr:colOff>114300</xdr:colOff>
      <xdr:row>97</xdr:row>
      <xdr:rowOff>12261</xdr:rowOff>
    </xdr:to>
    <xdr:cxnSp macro="">
      <xdr:nvCxnSpPr>
        <xdr:cNvPr id="240" name="直線コネクタ 239"/>
        <xdr:cNvCxnSpPr/>
      </xdr:nvCxnSpPr>
      <xdr:spPr>
        <a:xfrm>
          <a:off x="1130300" y="16632149"/>
          <a:ext cx="889000" cy="1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2" name="テキスト ボックス 241"/>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55371</xdr:rowOff>
    </xdr:from>
    <xdr:ext cx="534377" cy="259045"/>
    <xdr:sp macro="" textlink="">
      <xdr:nvSpPr>
        <xdr:cNvPr id="244" name="テキスト ボックス 243"/>
        <xdr:cNvSpPr txBox="1"/>
      </xdr:nvSpPr>
      <xdr:spPr>
        <a:xfrm>
          <a:off x="863111" y="1668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110686</xdr:rowOff>
    </xdr:from>
    <xdr:to>
      <xdr:col>24</xdr:col>
      <xdr:colOff>114300</xdr:colOff>
      <xdr:row>97</xdr:row>
      <xdr:rowOff>40836</xdr:rowOff>
    </xdr:to>
    <xdr:sp macro="" textlink="">
      <xdr:nvSpPr>
        <xdr:cNvPr id="250" name="楕円 249"/>
        <xdr:cNvSpPr/>
      </xdr:nvSpPr>
      <xdr:spPr>
        <a:xfrm>
          <a:off x="4584700" y="1656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70063</xdr:rowOff>
    </xdr:from>
    <xdr:ext cx="534377" cy="259045"/>
    <xdr:sp macro="" textlink="">
      <xdr:nvSpPr>
        <xdr:cNvPr id="251" name="衛生費該当値テキスト"/>
        <xdr:cNvSpPr txBox="1"/>
      </xdr:nvSpPr>
      <xdr:spPr>
        <a:xfrm>
          <a:off x="4686300" y="1635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115035</xdr:rowOff>
    </xdr:from>
    <xdr:to>
      <xdr:col>20</xdr:col>
      <xdr:colOff>38100</xdr:colOff>
      <xdr:row>97</xdr:row>
      <xdr:rowOff>45185</xdr:rowOff>
    </xdr:to>
    <xdr:sp macro="" textlink="">
      <xdr:nvSpPr>
        <xdr:cNvPr id="252" name="楕円 251"/>
        <xdr:cNvSpPr/>
      </xdr:nvSpPr>
      <xdr:spPr>
        <a:xfrm>
          <a:off x="3746500" y="1657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36312</xdr:rowOff>
    </xdr:from>
    <xdr:ext cx="534377" cy="259045"/>
    <xdr:sp macro="" textlink="">
      <xdr:nvSpPr>
        <xdr:cNvPr id="253" name="テキスト ボックス 252"/>
        <xdr:cNvSpPr txBox="1"/>
      </xdr:nvSpPr>
      <xdr:spPr>
        <a:xfrm>
          <a:off x="3530111" y="1666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127910</xdr:rowOff>
    </xdr:from>
    <xdr:to>
      <xdr:col>15</xdr:col>
      <xdr:colOff>101600</xdr:colOff>
      <xdr:row>97</xdr:row>
      <xdr:rowOff>58060</xdr:rowOff>
    </xdr:to>
    <xdr:sp macro="" textlink="">
      <xdr:nvSpPr>
        <xdr:cNvPr id="254" name="楕円 253"/>
        <xdr:cNvSpPr/>
      </xdr:nvSpPr>
      <xdr:spPr>
        <a:xfrm>
          <a:off x="2857500" y="165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74587</xdr:rowOff>
    </xdr:from>
    <xdr:ext cx="534377" cy="259045"/>
    <xdr:sp macro="" textlink="">
      <xdr:nvSpPr>
        <xdr:cNvPr id="255" name="テキスト ボックス 254"/>
        <xdr:cNvSpPr txBox="1"/>
      </xdr:nvSpPr>
      <xdr:spPr>
        <a:xfrm>
          <a:off x="2641111" y="1636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132911</xdr:rowOff>
    </xdr:from>
    <xdr:to>
      <xdr:col>10</xdr:col>
      <xdr:colOff>165100</xdr:colOff>
      <xdr:row>97</xdr:row>
      <xdr:rowOff>63061</xdr:rowOff>
    </xdr:to>
    <xdr:sp macro="" textlink="">
      <xdr:nvSpPr>
        <xdr:cNvPr id="256" name="楕円 255"/>
        <xdr:cNvSpPr/>
      </xdr:nvSpPr>
      <xdr:spPr>
        <a:xfrm>
          <a:off x="1968500" y="1659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54188</xdr:rowOff>
    </xdr:from>
    <xdr:ext cx="534377" cy="259045"/>
    <xdr:sp macro="" textlink="">
      <xdr:nvSpPr>
        <xdr:cNvPr id="257" name="テキスト ボックス 256"/>
        <xdr:cNvSpPr txBox="1"/>
      </xdr:nvSpPr>
      <xdr:spPr>
        <a:xfrm>
          <a:off x="1752111" y="1668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122149</xdr:rowOff>
    </xdr:from>
    <xdr:to>
      <xdr:col>6</xdr:col>
      <xdr:colOff>38100</xdr:colOff>
      <xdr:row>97</xdr:row>
      <xdr:rowOff>52299</xdr:rowOff>
    </xdr:to>
    <xdr:sp macro="" textlink="">
      <xdr:nvSpPr>
        <xdr:cNvPr id="258" name="楕円 257"/>
        <xdr:cNvSpPr/>
      </xdr:nvSpPr>
      <xdr:spPr>
        <a:xfrm>
          <a:off x="1079500" y="1658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68826</xdr:rowOff>
    </xdr:from>
    <xdr:ext cx="534377" cy="259045"/>
    <xdr:sp macro="" textlink="">
      <xdr:nvSpPr>
        <xdr:cNvPr id="259" name="テキスト ボックス 258"/>
        <xdr:cNvSpPr txBox="1"/>
      </xdr:nvSpPr>
      <xdr:spPr>
        <a:xfrm>
          <a:off x="863111" y="1635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35306</xdr:rowOff>
    </xdr:from>
    <xdr:to>
      <xdr:col>55</xdr:col>
      <xdr:colOff>0</xdr:colOff>
      <xdr:row>38</xdr:row>
      <xdr:rowOff>82931</xdr:rowOff>
    </xdr:to>
    <xdr:cxnSp macro="">
      <xdr:nvCxnSpPr>
        <xdr:cNvPr id="288" name="直線コネクタ 287"/>
        <xdr:cNvCxnSpPr/>
      </xdr:nvCxnSpPr>
      <xdr:spPr>
        <a:xfrm flipV="1">
          <a:off x="9639300" y="6378956"/>
          <a:ext cx="8382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134002</xdr:rowOff>
    </xdr:from>
    <xdr:ext cx="378565" cy="259045"/>
    <xdr:sp macro="" textlink="">
      <xdr:nvSpPr>
        <xdr:cNvPr id="289" name="労働費平均値テキスト"/>
        <xdr:cNvSpPr txBox="1"/>
      </xdr:nvSpPr>
      <xdr:spPr>
        <a:xfrm>
          <a:off x="10528300" y="6477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137414</xdr:rowOff>
    </xdr:from>
    <xdr:to>
      <xdr:col>50</xdr:col>
      <xdr:colOff>114300</xdr:colOff>
      <xdr:row>38</xdr:row>
      <xdr:rowOff>82931</xdr:rowOff>
    </xdr:to>
    <xdr:cxnSp macro="">
      <xdr:nvCxnSpPr>
        <xdr:cNvPr id="291" name="直線コネクタ 290"/>
        <xdr:cNvCxnSpPr/>
      </xdr:nvCxnSpPr>
      <xdr:spPr>
        <a:xfrm>
          <a:off x="8750300" y="6309614"/>
          <a:ext cx="889000" cy="28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103776</xdr:rowOff>
    </xdr:from>
    <xdr:ext cx="378565" cy="259045"/>
    <xdr:sp macro="" textlink="">
      <xdr:nvSpPr>
        <xdr:cNvPr id="293" name="テキスト ボックス 292"/>
        <xdr:cNvSpPr txBox="1"/>
      </xdr:nvSpPr>
      <xdr:spPr>
        <a:xfrm>
          <a:off x="9450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137414</xdr:rowOff>
    </xdr:from>
    <xdr:to>
      <xdr:col>45</xdr:col>
      <xdr:colOff>177800</xdr:colOff>
      <xdr:row>37</xdr:row>
      <xdr:rowOff>67310</xdr:rowOff>
    </xdr:to>
    <xdr:cxnSp macro="">
      <xdr:nvCxnSpPr>
        <xdr:cNvPr id="294" name="直線コネクタ 293"/>
        <xdr:cNvCxnSpPr/>
      </xdr:nvCxnSpPr>
      <xdr:spPr>
        <a:xfrm flipV="1">
          <a:off x="7861300" y="6309614"/>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39133</xdr:rowOff>
    </xdr:from>
    <xdr:ext cx="378565" cy="259045"/>
    <xdr:sp macro="" textlink="">
      <xdr:nvSpPr>
        <xdr:cNvPr id="296" name="テキスト ボックス 295"/>
        <xdr:cNvSpPr txBox="1"/>
      </xdr:nvSpPr>
      <xdr:spPr>
        <a:xfrm>
          <a:off x="8561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43688</xdr:rowOff>
    </xdr:from>
    <xdr:to>
      <xdr:col>41</xdr:col>
      <xdr:colOff>50800</xdr:colOff>
      <xdr:row>37</xdr:row>
      <xdr:rowOff>67310</xdr:rowOff>
    </xdr:to>
    <xdr:cxnSp macro="">
      <xdr:nvCxnSpPr>
        <xdr:cNvPr id="297" name="直線コネクタ 296"/>
        <xdr:cNvCxnSpPr/>
      </xdr:nvCxnSpPr>
      <xdr:spPr>
        <a:xfrm>
          <a:off x="6972300" y="6387338"/>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299" name="テキスト ボックス 298"/>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01" name="テキスト ボックス 300"/>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155956</xdr:rowOff>
    </xdr:from>
    <xdr:to>
      <xdr:col>55</xdr:col>
      <xdr:colOff>50800</xdr:colOff>
      <xdr:row>37</xdr:row>
      <xdr:rowOff>86106</xdr:rowOff>
    </xdr:to>
    <xdr:sp macro="" textlink="">
      <xdr:nvSpPr>
        <xdr:cNvPr id="307" name="楕円 306"/>
        <xdr:cNvSpPr/>
      </xdr:nvSpPr>
      <xdr:spPr>
        <a:xfrm>
          <a:off x="10426700" y="632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7383</xdr:rowOff>
    </xdr:from>
    <xdr:ext cx="378565" cy="259045"/>
    <xdr:sp macro="" textlink="">
      <xdr:nvSpPr>
        <xdr:cNvPr id="308" name="労働費該当値テキスト"/>
        <xdr:cNvSpPr txBox="1"/>
      </xdr:nvSpPr>
      <xdr:spPr>
        <a:xfrm>
          <a:off x="10528300" y="617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32131</xdr:rowOff>
    </xdr:from>
    <xdr:to>
      <xdr:col>50</xdr:col>
      <xdr:colOff>165100</xdr:colOff>
      <xdr:row>38</xdr:row>
      <xdr:rowOff>133731</xdr:rowOff>
    </xdr:to>
    <xdr:sp macro="" textlink="">
      <xdr:nvSpPr>
        <xdr:cNvPr id="309" name="楕円 308"/>
        <xdr:cNvSpPr/>
      </xdr:nvSpPr>
      <xdr:spPr>
        <a:xfrm>
          <a:off x="9588500" y="654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124858</xdr:rowOff>
    </xdr:from>
    <xdr:ext cx="378565" cy="259045"/>
    <xdr:sp macro="" textlink="">
      <xdr:nvSpPr>
        <xdr:cNvPr id="310" name="テキスト ボックス 309"/>
        <xdr:cNvSpPr txBox="1"/>
      </xdr:nvSpPr>
      <xdr:spPr>
        <a:xfrm>
          <a:off x="9450017" y="6639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86614</xdr:rowOff>
    </xdr:from>
    <xdr:to>
      <xdr:col>46</xdr:col>
      <xdr:colOff>38100</xdr:colOff>
      <xdr:row>37</xdr:row>
      <xdr:rowOff>16764</xdr:rowOff>
    </xdr:to>
    <xdr:sp macro="" textlink="">
      <xdr:nvSpPr>
        <xdr:cNvPr id="311" name="楕円 310"/>
        <xdr:cNvSpPr/>
      </xdr:nvSpPr>
      <xdr:spPr>
        <a:xfrm>
          <a:off x="8699500" y="62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33291</xdr:rowOff>
    </xdr:from>
    <xdr:ext cx="469744" cy="259045"/>
    <xdr:sp macro="" textlink="">
      <xdr:nvSpPr>
        <xdr:cNvPr id="312" name="テキスト ボックス 311"/>
        <xdr:cNvSpPr txBox="1"/>
      </xdr:nvSpPr>
      <xdr:spPr>
        <a:xfrm>
          <a:off x="8515428" y="603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16510</xdr:rowOff>
    </xdr:from>
    <xdr:to>
      <xdr:col>41</xdr:col>
      <xdr:colOff>101600</xdr:colOff>
      <xdr:row>37</xdr:row>
      <xdr:rowOff>118110</xdr:rowOff>
    </xdr:to>
    <xdr:sp macro="" textlink="">
      <xdr:nvSpPr>
        <xdr:cNvPr id="313" name="楕円 312"/>
        <xdr:cNvSpPr/>
      </xdr:nvSpPr>
      <xdr:spPr>
        <a:xfrm>
          <a:off x="78105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109237</xdr:rowOff>
    </xdr:from>
    <xdr:ext cx="378565" cy="259045"/>
    <xdr:sp macro="" textlink="">
      <xdr:nvSpPr>
        <xdr:cNvPr id="314" name="テキスト ボックス 313"/>
        <xdr:cNvSpPr txBox="1"/>
      </xdr:nvSpPr>
      <xdr:spPr>
        <a:xfrm>
          <a:off x="7672017" y="645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164338</xdr:rowOff>
    </xdr:from>
    <xdr:to>
      <xdr:col>36</xdr:col>
      <xdr:colOff>165100</xdr:colOff>
      <xdr:row>37</xdr:row>
      <xdr:rowOff>94488</xdr:rowOff>
    </xdr:to>
    <xdr:sp macro="" textlink="">
      <xdr:nvSpPr>
        <xdr:cNvPr id="315" name="楕円 314"/>
        <xdr:cNvSpPr/>
      </xdr:nvSpPr>
      <xdr:spPr>
        <a:xfrm>
          <a:off x="6921500" y="63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85615</xdr:rowOff>
    </xdr:from>
    <xdr:ext cx="378565" cy="259045"/>
    <xdr:sp macro="" textlink="">
      <xdr:nvSpPr>
        <xdr:cNvPr id="316" name="テキスト ボックス 315"/>
        <xdr:cNvSpPr txBox="1"/>
      </xdr:nvSpPr>
      <xdr:spPr>
        <a:xfrm>
          <a:off x="6783017" y="6429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94764</xdr:rowOff>
    </xdr:from>
    <xdr:to>
      <xdr:col>55</xdr:col>
      <xdr:colOff>0</xdr:colOff>
      <xdr:row>58</xdr:row>
      <xdr:rowOff>57878</xdr:rowOff>
    </xdr:to>
    <xdr:cxnSp macro="">
      <xdr:nvCxnSpPr>
        <xdr:cNvPr id="347" name="直線コネクタ 346"/>
        <xdr:cNvCxnSpPr/>
      </xdr:nvCxnSpPr>
      <xdr:spPr>
        <a:xfrm flipV="1">
          <a:off x="9639300" y="9695964"/>
          <a:ext cx="838200" cy="30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19239</xdr:rowOff>
    </xdr:from>
    <xdr:ext cx="534377" cy="259045"/>
    <xdr:sp macro="" textlink="">
      <xdr:nvSpPr>
        <xdr:cNvPr id="348" name="農林水産業費平均値テキスト"/>
        <xdr:cNvSpPr txBox="1"/>
      </xdr:nvSpPr>
      <xdr:spPr>
        <a:xfrm>
          <a:off x="10528300" y="9963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57878</xdr:rowOff>
    </xdr:from>
    <xdr:to>
      <xdr:col>50</xdr:col>
      <xdr:colOff>114300</xdr:colOff>
      <xdr:row>58</xdr:row>
      <xdr:rowOff>84313</xdr:rowOff>
    </xdr:to>
    <xdr:cxnSp macro="">
      <xdr:nvCxnSpPr>
        <xdr:cNvPr id="350" name="直線コネクタ 349"/>
        <xdr:cNvCxnSpPr/>
      </xdr:nvCxnSpPr>
      <xdr:spPr>
        <a:xfrm flipV="1">
          <a:off x="8750300" y="10001978"/>
          <a:ext cx="889000" cy="2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137801</xdr:rowOff>
    </xdr:from>
    <xdr:ext cx="534377" cy="259045"/>
    <xdr:sp macro="" textlink="">
      <xdr:nvSpPr>
        <xdr:cNvPr id="352" name="テキスト ボックス 351"/>
        <xdr:cNvSpPr txBox="1"/>
      </xdr:nvSpPr>
      <xdr:spPr>
        <a:xfrm>
          <a:off x="9372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84313</xdr:rowOff>
    </xdr:from>
    <xdr:to>
      <xdr:col>45</xdr:col>
      <xdr:colOff>177800</xdr:colOff>
      <xdr:row>58</xdr:row>
      <xdr:rowOff>92347</xdr:rowOff>
    </xdr:to>
    <xdr:cxnSp macro="">
      <xdr:nvCxnSpPr>
        <xdr:cNvPr id="353" name="直線コネクタ 352"/>
        <xdr:cNvCxnSpPr/>
      </xdr:nvCxnSpPr>
      <xdr:spPr>
        <a:xfrm flipV="1">
          <a:off x="7861300" y="10028413"/>
          <a:ext cx="889000" cy="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160972</xdr:rowOff>
    </xdr:from>
    <xdr:ext cx="469744" cy="259045"/>
    <xdr:sp macro="" textlink="">
      <xdr:nvSpPr>
        <xdr:cNvPr id="355" name="テキスト ボックス 354"/>
        <xdr:cNvSpPr txBox="1"/>
      </xdr:nvSpPr>
      <xdr:spPr>
        <a:xfrm>
          <a:off x="8515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86599</xdr:rowOff>
    </xdr:from>
    <xdr:to>
      <xdr:col>41</xdr:col>
      <xdr:colOff>50800</xdr:colOff>
      <xdr:row>58</xdr:row>
      <xdr:rowOff>92347</xdr:rowOff>
    </xdr:to>
    <xdr:cxnSp macro="">
      <xdr:nvCxnSpPr>
        <xdr:cNvPr id="356" name="直線コネクタ 355"/>
        <xdr:cNvCxnSpPr/>
      </xdr:nvCxnSpPr>
      <xdr:spPr>
        <a:xfrm>
          <a:off x="6972300" y="10030699"/>
          <a:ext cx="889000" cy="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58" name="テキスト ボックス 357"/>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0" name="テキスト ボックス 359"/>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43964</xdr:rowOff>
    </xdr:from>
    <xdr:to>
      <xdr:col>55</xdr:col>
      <xdr:colOff>50800</xdr:colOff>
      <xdr:row>56</xdr:row>
      <xdr:rowOff>145564</xdr:rowOff>
    </xdr:to>
    <xdr:sp macro="" textlink="">
      <xdr:nvSpPr>
        <xdr:cNvPr id="366" name="楕円 365"/>
        <xdr:cNvSpPr/>
      </xdr:nvSpPr>
      <xdr:spPr>
        <a:xfrm>
          <a:off x="10426700" y="964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66841</xdr:rowOff>
    </xdr:from>
    <xdr:ext cx="534377" cy="259045"/>
    <xdr:sp macro="" textlink="">
      <xdr:nvSpPr>
        <xdr:cNvPr id="367" name="農林水産業費該当値テキスト"/>
        <xdr:cNvSpPr txBox="1"/>
      </xdr:nvSpPr>
      <xdr:spPr>
        <a:xfrm>
          <a:off x="10528300" y="949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7078</xdr:rowOff>
    </xdr:from>
    <xdr:to>
      <xdr:col>50</xdr:col>
      <xdr:colOff>165100</xdr:colOff>
      <xdr:row>58</xdr:row>
      <xdr:rowOff>108678</xdr:rowOff>
    </xdr:to>
    <xdr:sp macro="" textlink="">
      <xdr:nvSpPr>
        <xdr:cNvPr id="368" name="楕円 367"/>
        <xdr:cNvSpPr/>
      </xdr:nvSpPr>
      <xdr:spPr>
        <a:xfrm>
          <a:off x="9588500" y="995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125205</xdr:rowOff>
    </xdr:from>
    <xdr:ext cx="534377" cy="259045"/>
    <xdr:sp macro="" textlink="">
      <xdr:nvSpPr>
        <xdr:cNvPr id="369" name="テキスト ボックス 368"/>
        <xdr:cNvSpPr txBox="1"/>
      </xdr:nvSpPr>
      <xdr:spPr>
        <a:xfrm>
          <a:off x="9372111" y="972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33513</xdr:rowOff>
    </xdr:from>
    <xdr:to>
      <xdr:col>46</xdr:col>
      <xdr:colOff>38100</xdr:colOff>
      <xdr:row>58</xdr:row>
      <xdr:rowOff>135113</xdr:rowOff>
    </xdr:to>
    <xdr:sp macro="" textlink="">
      <xdr:nvSpPr>
        <xdr:cNvPr id="370" name="楕円 369"/>
        <xdr:cNvSpPr/>
      </xdr:nvSpPr>
      <xdr:spPr>
        <a:xfrm>
          <a:off x="8699500" y="997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151640</xdr:rowOff>
    </xdr:from>
    <xdr:ext cx="534377" cy="259045"/>
    <xdr:sp macro="" textlink="">
      <xdr:nvSpPr>
        <xdr:cNvPr id="371" name="テキスト ボックス 370"/>
        <xdr:cNvSpPr txBox="1"/>
      </xdr:nvSpPr>
      <xdr:spPr>
        <a:xfrm>
          <a:off x="8483111" y="975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41547</xdr:rowOff>
    </xdr:from>
    <xdr:to>
      <xdr:col>41</xdr:col>
      <xdr:colOff>101600</xdr:colOff>
      <xdr:row>58</xdr:row>
      <xdr:rowOff>143147</xdr:rowOff>
    </xdr:to>
    <xdr:sp macro="" textlink="">
      <xdr:nvSpPr>
        <xdr:cNvPr id="372" name="楕円 371"/>
        <xdr:cNvSpPr/>
      </xdr:nvSpPr>
      <xdr:spPr>
        <a:xfrm>
          <a:off x="7810500" y="998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134274</xdr:rowOff>
    </xdr:from>
    <xdr:ext cx="534377" cy="259045"/>
    <xdr:sp macro="" textlink="">
      <xdr:nvSpPr>
        <xdr:cNvPr id="373" name="テキスト ボックス 372"/>
        <xdr:cNvSpPr txBox="1"/>
      </xdr:nvSpPr>
      <xdr:spPr>
        <a:xfrm>
          <a:off x="7594111" y="1007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35799</xdr:rowOff>
    </xdr:from>
    <xdr:to>
      <xdr:col>36</xdr:col>
      <xdr:colOff>165100</xdr:colOff>
      <xdr:row>58</xdr:row>
      <xdr:rowOff>137399</xdr:rowOff>
    </xdr:to>
    <xdr:sp macro="" textlink="">
      <xdr:nvSpPr>
        <xdr:cNvPr id="374" name="楕円 373"/>
        <xdr:cNvSpPr/>
      </xdr:nvSpPr>
      <xdr:spPr>
        <a:xfrm>
          <a:off x="6921500" y="997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128526</xdr:rowOff>
    </xdr:from>
    <xdr:ext cx="534377" cy="259045"/>
    <xdr:sp macro="" textlink="">
      <xdr:nvSpPr>
        <xdr:cNvPr id="375" name="テキスト ボックス 374"/>
        <xdr:cNvSpPr txBox="1"/>
      </xdr:nvSpPr>
      <xdr:spPr>
        <a:xfrm>
          <a:off x="6705111" y="1007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36754</xdr:rowOff>
    </xdr:from>
    <xdr:to>
      <xdr:col>55</xdr:col>
      <xdr:colOff>0</xdr:colOff>
      <xdr:row>78</xdr:row>
      <xdr:rowOff>43154</xdr:rowOff>
    </xdr:to>
    <xdr:cxnSp macro="">
      <xdr:nvCxnSpPr>
        <xdr:cNvPr id="404" name="直線コネクタ 403"/>
        <xdr:cNvCxnSpPr/>
      </xdr:nvCxnSpPr>
      <xdr:spPr>
        <a:xfrm>
          <a:off x="9639300" y="13409854"/>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126979</xdr:rowOff>
    </xdr:from>
    <xdr:ext cx="469744" cy="259045"/>
    <xdr:sp macro="" textlink="">
      <xdr:nvSpPr>
        <xdr:cNvPr id="405" name="商工費平均値テキスト"/>
        <xdr:cNvSpPr txBox="1"/>
      </xdr:nvSpPr>
      <xdr:spPr>
        <a:xfrm>
          <a:off x="10528300" y="1315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126442</xdr:rowOff>
    </xdr:from>
    <xdr:to>
      <xdr:col>50</xdr:col>
      <xdr:colOff>114300</xdr:colOff>
      <xdr:row>78</xdr:row>
      <xdr:rowOff>36754</xdr:rowOff>
    </xdr:to>
    <xdr:cxnSp macro="">
      <xdr:nvCxnSpPr>
        <xdr:cNvPr id="407" name="直線コネクタ 406"/>
        <xdr:cNvCxnSpPr/>
      </xdr:nvCxnSpPr>
      <xdr:spPr>
        <a:xfrm>
          <a:off x="8750300" y="13328092"/>
          <a:ext cx="889000" cy="8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09" name="テキスト ボックス 408"/>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126442</xdr:rowOff>
    </xdr:from>
    <xdr:to>
      <xdr:col>45</xdr:col>
      <xdr:colOff>177800</xdr:colOff>
      <xdr:row>78</xdr:row>
      <xdr:rowOff>43687</xdr:rowOff>
    </xdr:to>
    <xdr:cxnSp macro="">
      <xdr:nvCxnSpPr>
        <xdr:cNvPr id="410" name="直線コネクタ 409"/>
        <xdr:cNvCxnSpPr/>
      </xdr:nvCxnSpPr>
      <xdr:spPr>
        <a:xfrm flipV="1">
          <a:off x="7861300" y="13328092"/>
          <a:ext cx="889000" cy="8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9110</xdr:rowOff>
    </xdr:from>
    <xdr:ext cx="469744" cy="259045"/>
    <xdr:sp macro="" textlink="">
      <xdr:nvSpPr>
        <xdr:cNvPr id="412" name="テキスト ボックス 411"/>
        <xdr:cNvSpPr txBox="1"/>
      </xdr:nvSpPr>
      <xdr:spPr>
        <a:xfrm>
          <a:off x="8515428"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15190</xdr:rowOff>
    </xdr:from>
    <xdr:to>
      <xdr:col>41</xdr:col>
      <xdr:colOff>50800</xdr:colOff>
      <xdr:row>78</xdr:row>
      <xdr:rowOff>43687</xdr:rowOff>
    </xdr:to>
    <xdr:cxnSp macro="">
      <xdr:nvCxnSpPr>
        <xdr:cNvPr id="413" name="直線コネクタ 412"/>
        <xdr:cNvCxnSpPr/>
      </xdr:nvCxnSpPr>
      <xdr:spPr>
        <a:xfrm>
          <a:off x="6972300" y="13388290"/>
          <a:ext cx="889000" cy="2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163804</xdr:rowOff>
    </xdr:from>
    <xdr:to>
      <xdr:col>55</xdr:col>
      <xdr:colOff>50800</xdr:colOff>
      <xdr:row>78</xdr:row>
      <xdr:rowOff>93954</xdr:rowOff>
    </xdr:to>
    <xdr:sp macro="" textlink="">
      <xdr:nvSpPr>
        <xdr:cNvPr id="423" name="楕円 422"/>
        <xdr:cNvSpPr/>
      </xdr:nvSpPr>
      <xdr:spPr>
        <a:xfrm>
          <a:off x="10426700" y="133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142231</xdr:rowOff>
    </xdr:from>
    <xdr:ext cx="469744" cy="259045"/>
    <xdr:sp macro="" textlink="">
      <xdr:nvSpPr>
        <xdr:cNvPr id="424" name="商工費該当値テキスト"/>
        <xdr:cNvSpPr txBox="1"/>
      </xdr:nvSpPr>
      <xdr:spPr>
        <a:xfrm>
          <a:off x="10528300" y="133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157404</xdr:rowOff>
    </xdr:from>
    <xdr:to>
      <xdr:col>50</xdr:col>
      <xdr:colOff>165100</xdr:colOff>
      <xdr:row>78</xdr:row>
      <xdr:rowOff>87554</xdr:rowOff>
    </xdr:to>
    <xdr:sp macro="" textlink="">
      <xdr:nvSpPr>
        <xdr:cNvPr id="425" name="楕円 424"/>
        <xdr:cNvSpPr/>
      </xdr:nvSpPr>
      <xdr:spPr>
        <a:xfrm>
          <a:off x="9588500" y="1335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78681</xdr:rowOff>
    </xdr:from>
    <xdr:ext cx="469744" cy="259045"/>
    <xdr:sp macro="" textlink="">
      <xdr:nvSpPr>
        <xdr:cNvPr id="426" name="テキスト ボックス 425"/>
        <xdr:cNvSpPr txBox="1"/>
      </xdr:nvSpPr>
      <xdr:spPr>
        <a:xfrm>
          <a:off x="9404428" y="134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75642</xdr:rowOff>
    </xdr:from>
    <xdr:to>
      <xdr:col>46</xdr:col>
      <xdr:colOff>38100</xdr:colOff>
      <xdr:row>78</xdr:row>
      <xdr:rowOff>5792</xdr:rowOff>
    </xdr:to>
    <xdr:sp macro="" textlink="">
      <xdr:nvSpPr>
        <xdr:cNvPr id="427" name="楕円 426"/>
        <xdr:cNvSpPr/>
      </xdr:nvSpPr>
      <xdr:spPr>
        <a:xfrm>
          <a:off x="8699500" y="1327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22319</xdr:rowOff>
    </xdr:from>
    <xdr:ext cx="469744" cy="259045"/>
    <xdr:sp macro="" textlink="">
      <xdr:nvSpPr>
        <xdr:cNvPr id="428" name="テキスト ボックス 427"/>
        <xdr:cNvSpPr txBox="1"/>
      </xdr:nvSpPr>
      <xdr:spPr>
        <a:xfrm>
          <a:off x="8515428" y="130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164337</xdr:rowOff>
    </xdr:from>
    <xdr:to>
      <xdr:col>41</xdr:col>
      <xdr:colOff>101600</xdr:colOff>
      <xdr:row>78</xdr:row>
      <xdr:rowOff>94487</xdr:rowOff>
    </xdr:to>
    <xdr:sp macro="" textlink="">
      <xdr:nvSpPr>
        <xdr:cNvPr id="429" name="楕円 428"/>
        <xdr:cNvSpPr/>
      </xdr:nvSpPr>
      <xdr:spPr>
        <a:xfrm>
          <a:off x="7810500" y="133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85614</xdr:rowOff>
    </xdr:from>
    <xdr:ext cx="469744" cy="259045"/>
    <xdr:sp macro="" textlink="">
      <xdr:nvSpPr>
        <xdr:cNvPr id="430" name="テキスト ボックス 429"/>
        <xdr:cNvSpPr txBox="1"/>
      </xdr:nvSpPr>
      <xdr:spPr>
        <a:xfrm>
          <a:off x="7626428" y="1345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135840</xdr:rowOff>
    </xdr:from>
    <xdr:to>
      <xdr:col>36</xdr:col>
      <xdr:colOff>165100</xdr:colOff>
      <xdr:row>78</xdr:row>
      <xdr:rowOff>65990</xdr:rowOff>
    </xdr:to>
    <xdr:sp macro="" textlink="">
      <xdr:nvSpPr>
        <xdr:cNvPr id="431" name="楕円 430"/>
        <xdr:cNvSpPr/>
      </xdr:nvSpPr>
      <xdr:spPr>
        <a:xfrm>
          <a:off x="6921500" y="1333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57117</xdr:rowOff>
    </xdr:from>
    <xdr:ext cx="469744" cy="259045"/>
    <xdr:sp macro="" textlink="">
      <xdr:nvSpPr>
        <xdr:cNvPr id="432" name="テキスト ボックス 431"/>
        <xdr:cNvSpPr txBox="1"/>
      </xdr:nvSpPr>
      <xdr:spPr>
        <a:xfrm>
          <a:off x="6737428" y="1343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31255</xdr:rowOff>
    </xdr:from>
    <xdr:to>
      <xdr:col>55</xdr:col>
      <xdr:colOff>0</xdr:colOff>
      <xdr:row>97</xdr:row>
      <xdr:rowOff>84531</xdr:rowOff>
    </xdr:to>
    <xdr:cxnSp macro="">
      <xdr:nvCxnSpPr>
        <xdr:cNvPr id="461" name="直線コネクタ 460"/>
        <xdr:cNvCxnSpPr/>
      </xdr:nvCxnSpPr>
      <xdr:spPr>
        <a:xfrm flipV="1">
          <a:off x="9639300" y="16490455"/>
          <a:ext cx="838200" cy="22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138650</xdr:rowOff>
    </xdr:from>
    <xdr:ext cx="534377" cy="259045"/>
    <xdr:sp macro="" textlink="">
      <xdr:nvSpPr>
        <xdr:cNvPr id="462" name="土木費平均値テキスト"/>
        <xdr:cNvSpPr txBox="1"/>
      </xdr:nvSpPr>
      <xdr:spPr>
        <a:xfrm>
          <a:off x="10528300" y="16426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84531</xdr:rowOff>
    </xdr:from>
    <xdr:to>
      <xdr:col>50</xdr:col>
      <xdr:colOff>114300</xdr:colOff>
      <xdr:row>97</xdr:row>
      <xdr:rowOff>157721</xdr:rowOff>
    </xdr:to>
    <xdr:cxnSp macro="">
      <xdr:nvCxnSpPr>
        <xdr:cNvPr id="464" name="直線コネクタ 463"/>
        <xdr:cNvCxnSpPr/>
      </xdr:nvCxnSpPr>
      <xdr:spPr>
        <a:xfrm flipV="1">
          <a:off x="8750300" y="16715181"/>
          <a:ext cx="889000" cy="7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121011</xdr:rowOff>
    </xdr:from>
    <xdr:ext cx="534377" cy="259045"/>
    <xdr:sp macro="" textlink="">
      <xdr:nvSpPr>
        <xdr:cNvPr id="466" name="テキスト ボックス 465"/>
        <xdr:cNvSpPr txBox="1"/>
      </xdr:nvSpPr>
      <xdr:spPr>
        <a:xfrm>
          <a:off x="9372111" y="162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50888</xdr:rowOff>
    </xdr:from>
    <xdr:to>
      <xdr:col>45</xdr:col>
      <xdr:colOff>177800</xdr:colOff>
      <xdr:row>97</xdr:row>
      <xdr:rowOff>157721</xdr:rowOff>
    </xdr:to>
    <xdr:cxnSp macro="">
      <xdr:nvCxnSpPr>
        <xdr:cNvPr id="467" name="直線コネクタ 466"/>
        <xdr:cNvCxnSpPr/>
      </xdr:nvCxnSpPr>
      <xdr:spPr>
        <a:xfrm>
          <a:off x="7861300" y="16681538"/>
          <a:ext cx="889000" cy="10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134586</xdr:rowOff>
    </xdr:from>
    <xdr:ext cx="534377" cy="259045"/>
    <xdr:sp macro="" textlink="">
      <xdr:nvSpPr>
        <xdr:cNvPr id="469" name="テキスト ボックス 468"/>
        <xdr:cNvSpPr txBox="1"/>
      </xdr:nvSpPr>
      <xdr:spPr>
        <a:xfrm>
          <a:off x="8483111" y="1625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50888</xdr:rowOff>
    </xdr:from>
    <xdr:to>
      <xdr:col>41</xdr:col>
      <xdr:colOff>50800</xdr:colOff>
      <xdr:row>97</xdr:row>
      <xdr:rowOff>63119</xdr:rowOff>
    </xdr:to>
    <xdr:cxnSp macro="">
      <xdr:nvCxnSpPr>
        <xdr:cNvPr id="470" name="直線コネクタ 469"/>
        <xdr:cNvCxnSpPr/>
      </xdr:nvCxnSpPr>
      <xdr:spPr>
        <a:xfrm flipV="1">
          <a:off x="6972300" y="16681538"/>
          <a:ext cx="889000" cy="1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126446</xdr:rowOff>
    </xdr:from>
    <xdr:ext cx="534377" cy="259045"/>
    <xdr:sp macro="" textlink="">
      <xdr:nvSpPr>
        <xdr:cNvPr id="472" name="テキスト ボックス 471"/>
        <xdr:cNvSpPr txBox="1"/>
      </xdr:nvSpPr>
      <xdr:spPr>
        <a:xfrm>
          <a:off x="7594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95026</xdr:rowOff>
    </xdr:from>
    <xdr:ext cx="534377" cy="259045"/>
    <xdr:sp macro="" textlink="">
      <xdr:nvSpPr>
        <xdr:cNvPr id="474" name="テキスト ボックス 473"/>
        <xdr:cNvSpPr txBox="1"/>
      </xdr:nvSpPr>
      <xdr:spPr>
        <a:xfrm>
          <a:off x="6705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151905</xdr:rowOff>
    </xdr:from>
    <xdr:to>
      <xdr:col>55</xdr:col>
      <xdr:colOff>50800</xdr:colOff>
      <xdr:row>96</xdr:row>
      <xdr:rowOff>82055</xdr:rowOff>
    </xdr:to>
    <xdr:sp macro="" textlink="">
      <xdr:nvSpPr>
        <xdr:cNvPr id="480" name="楕円 479"/>
        <xdr:cNvSpPr/>
      </xdr:nvSpPr>
      <xdr:spPr>
        <a:xfrm>
          <a:off x="10426700" y="1643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3332</xdr:rowOff>
    </xdr:from>
    <xdr:ext cx="534377" cy="259045"/>
    <xdr:sp macro="" textlink="">
      <xdr:nvSpPr>
        <xdr:cNvPr id="481" name="土木費該当値テキスト"/>
        <xdr:cNvSpPr txBox="1"/>
      </xdr:nvSpPr>
      <xdr:spPr>
        <a:xfrm>
          <a:off x="10528300" y="1629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33731</xdr:rowOff>
    </xdr:from>
    <xdr:to>
      <xdr:col>50</xdr:col>
      <xdr:colOff>165100</xdr:colOff>
      <xdr:row>97</xdr:row>
      <xdr:rowOff>135331</xdr:rowOff>
    </xdr:to>
    <xdr:sp macro="" textlink="">
      <xdr:nvSpPr>
        <xdr:cNvPr id="482" name="楕円 481"/>
        <xdr:cNvSpPr/>
      </xdr:nvSpPr>
      <xdr:spPr>
        <a:xfrm>
          <a:off x="9588500" y="1666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126458</xdr:rowOff>
    </xdr:from>
    <xdr:ext cx="534377" cy="259045"/>
    <xdr:sp macro="" textlink="">
      <xdr:nvSpPr>
        <xdr:cNvPr id="483" name="テキスト ボックス 482"/>
        <xdr:cNvSpPr txBox="1"/>
      </xdr:nvSpPr>
      <xdr:spPr>
        <a:xfrm>
          <a:off x="9372111" y="1675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106921</xdr:rowOff>
    </xdr:from>
    <xdr:to>
      <xdr:col>46</xdr:col>
      <xdr:colOff>38100</xdr:colOff>
      <xdr:row>98</xdr:row>
      <xdr:rowOff>37071</xdr:rowOff>
    </xdr:to>
    <xdr:sp macro="" textlink="">
      <xdr:nvSpPr>
        <xdr:cNvPr id="484" name="楕円 483"/>
        <xdr:cNvSpPr/>
      </xdr:nvSpPr>
      <xdr:spPr>
        <a:xfrm>
          <a:off x="8699500" y="1673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28198</xdr:rowOff>
    </xdr:from>
    <xdr:ext cx="534377" cy="259045"/>
    <xdr:sp macro="" textlink="">
      <xdr:nvSpPr>
        <xdr:cNvPr id="485" name="テキスト ボックス 484"/>
        <xdr:cNvSpPr txBox="1"/>
      </xdr:nvSpPr>
      <xdr:spPr>
        <a:xfrm>
          <a:off x="8483111" y="1683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88</xdr:rowOff>
    </xdr:from>
    <xdr:to>
      <xdr:col>41</xdr:col>
      <xdr:colOff>101600</xdr:colOff>
      <xdr:row>97</xdr:row>
      <xdr:rowOff>101688</xdr:rowOff>
    </xdr:to>
    <xdr:sp macro="" textlink="">
      <xdr:nvSpPr>
        <xdr:cNvPr id="486" name="楕円 485"/>
        <xdr:cNvSpPr/>
      </xdr:nvSpPr>
      <xdr:spPr>
        <a:xfrm>
          <a:off x="7810500" y="166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92815</xdr:rowOff>
    </xdr:from>
    <xdr:ext cx="534377" cy="259045"/>
    <xdr:sp macro="" textlink="">
      <xdr:nvSpPr>
        <xdr:cNvPr id="487" name="テキスト ボックス 486"/>
        <xdr:cNvSpPr txBox="1"/>
      </xdr:nvSpPr>
      <xdr:spPr>
        <a:xfrm>
          <a:off x="7594111" y="1672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12319</xdr:rowOff>
    </xdr:from>
    <xdr:to>
      <xdr:col>36</xdr:col>
      <xdr:colOff>165100</xdr:colOff>
      <xdr:row>97</xdr:row>
      <xdr:rowOff>113919</xdr:rowOff>
    </xdr:to>
    <xdr:sp macro="" textlink="">
      <xdr:nvSpPr>
        <xdr:cNvPr id="488" name="楕円 487"/>
        <xdr:cNvSpPr/>
      </xdr:nvSpPr>
      <xdr:spPr>
        <a:xfrm>
          <a:off x="6921500" y="1664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105046</xdr:rowOff>
    </xdr:from>
    <xdr:ext cx="534377" cy="259045"/>
    <xdr:sp macro="" textlink="">
      <xdr:nvSpPr>
        <xdr:cNvPr id="489" name="テキスト ボックス 488"/>
        <xdr:cNvSpPr txBox="1"/>
      </xdr:nvSpPr>
      <xdr:spPr>
        <a:xfrm>
          <a:off x="6705111" y="1673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57339</xdr:rowOff>
    </xdr:from>
    <xdr:to>
      <xdr:col>85</xdr:col>
      <xdr:colOff>127000</xdr:colOff>
      <xdr:row>37</xdr:row>
      <xdr:rowOff>67593</xdr:rowOff>
    </xdr:to>
    <xdr:cxnSp macro="">
      <xdr:nvCxnSpPr>
        <xdr:cNvPr id="521" name="直線コネクタ 520"/>
        <xdr:cNvCxnSpPr/>
      </xdr:nvCxnSpPr>
      <xdr:spPr>
        <a:xfrm flipV="1">
          <a:off x="15481300" y="6400989"/>
          <a:ext cx="838200" cy="1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2143</xdr:rowOff>
    </xdr:from>
    <xdr:ext cx="534377" cy="259045"/>
    <xdr:sp macro="" textlink="">
      <xdr:nvSpPr>
        <xdr:cNvPr id="522" name="消防費平均値テキスト"/>
        <xdr:cNvSpPr txBox="1"/>
      </xdr:nvSpPr>
      <xdr:spPr>
        <a:xfrm>
          <a:off x="16370300" y="651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67593</xdr:rowOff>
    </xdr:from>
    <xdr:to>
      <xdr:col>81</xdr:col>
      <xdr:colOff>50800</xdr:colOff>
      <xdr:row>37</xdr:row>
      <xdr:rowOff>132156</xdr:rowOff>
    </xdr:to>
    <xdr:cxnSp macro="">
      <xdr:nvCxnSpPr>
        <xdr:cNvPr id="524" name="直線コネクタ 523"/>
        <xdr:cNvCxnSpPr/>
      </xdr:nvCxnSpPr>
      <xdr:spPr>
        <a:xfrm flipV="1">
          <a:off x="14592300" y="6411243"/>
          <a:ext cx="889000" cy="6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99690</xdr:rowOff>
    </xdr:from>
    <xdr:ext cx="534377" cy="259045"/>
    <xdr:sp macro="" textlink="">
      <xdr:nvSpPr>
        <xdr:cNvPr id="526" name="テキスト ボックス 525"/>
        <xdr:cNvSpPr txBox="1"/>
      </xdr:nvSpPr>
      <xdr:spPr>
        <a:xfrm>
          <a:off x="15214111" y="661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129282</xdr:rowOff>
    </xdr:from>
    <xdr:to>
      <xdr:col>76</xdr:col>
      <xdr:colOff>114300</xdr:colOff>
      <xdr:row>37</xdr:row>
      <xdr:rowOff>132156</xdr:rowOff>
    </xdr:to>
    <xdr:cxnSp macro="">
      <xdr:nvCxnSpPr>
        <xdr:cNvPr id="527" name="直線コネクタ 526"/>
        <xdr:cNvCxnSpPr/>
      </xdr:nvCxnSpPr>
      <xdr:spPr>
        <a:xfrm>
          <a:off x="13703300" y="6472932"/>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113602</xdr:rowOff>
    </xdr:from>
    <xdr:ext cx="534377" cy="259045"/>
    <xdr:sp macro="" textlink="">
      <xdr:nvSpPr>
        <xdr:cNvPr id="529" name="テキスト ボックス 528"/>
        <xdr:cNvSpPr txBox="1"/>
      </xdr:nvSpPr>
      <xdr:spPr>
        <a:xfrm>
          <a:off x="14325111" y="662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129282</xdr:rowOff>
    </xdr:from>
    <xdr:to>
      <xdr:col>71</xdr:col>
      <xdr:colOff>177800</xdr:colOff>
      <xdr:row>37</xdr:row>
      <xdr:rowOff>137675</xdr:rowOff>
    </xdr:to>
    <xdr:cxnSp macro="">
      <xdr:nvCxnSpPr>
        <xdr:cNvPr id="530" name="直線コネクタ 529"/>
        <xdr:cNvCxnSpPr/>
      </xdr:nvCxnSpPr>
      <xdr:spPr>
        <a:xfrm flipV="1">
          <a:off x="12814300" y="6472932"/>
          <a:ext cx="889000" cy="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67066</xdr:rowOff>
    </xdr:from>
    <xdr:ext cx="534377" cy="259045"/>
    <xdr:sp macro="" textlink="">
      <xdr:nvSpPr>
        <xdr:cNvPr id="532" name="テキスト ボックス 531"/>
        <xdr:cNvSpPr txBox="1"/>
      </xdr:nvSpPr>
      <xdr:spPr>
        <a:xfrm>
          <a:off x="13436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108410</xdr:rowOff>
    </xdr:from>
    <xdr:ext cx="534377" cy="259045"/>
    <xdr:sp macro="" textlink="">
      <xdr:nvSpPr>
        <xdr:cNvPr id="534" name="テキスト ボックス 533"/>
        <xdr:cNvSpPr txBox="1"/>
      </xdr:nvSpPr>
      <xdr:spPr>
        <a:xfrm>
          <a:off x="12547111"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6539</xdr:rowOff>
    </xdr:from>
    <xdr:to>
      <xdr:col>85</xdr:col>
      <xdr:colOff>177800</xdr:colOff>
      <xdr:row>37</xdr:row>
      <xdr:rowOff>108139</xdr:rowOff>
    </xdr:to>
    <xdr:sp macro="" textlink="">
      <xdr:nvSpPr>
        <xdr:cNvPr id="540" name="楕円 539"/>
        <xdr:cNvSpPr/>
      </xdr:nvSpPr>
      <xdr:spPr>
        <a:xfrm>
          <a:off x="16268700" y="635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29416</xdr:rowOff>
    </xdr:from>
    <xdr:ext cx="534377" cy="259045"/>
    <xdr:sp macro="" textlink="">
      <xdr:nvSpPr>
        <xdr:cNvPr id="541" name="消防費該当値テキスト"/>
        <xdr:cNvSpPr txBox="1"/>
      </xdr:nvSpPr>
      <xdr:spPr>
        <a:xfrm>
          <a:off x="16370300" y="620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16793</xdr:rowOff>
    </xdr:from>
    <xdr:to>
      <xdr:col>81</xdr:col>
      <xdr:colOff>101600</xdr:colOff>
      <xdr:row>37</xdr:row>
      <xdr:rowOff>118393</xdr:rowOff>
    </xdr:to>
    <xdr:sp macro="" textlink="">
      <xdr:nvSpPr>
        <xdr:cNvPr id="542" name="楕円 541"/>
        <xdr:cNvSpPr/>
      </xdr:nvSpPr>
      <xdr:spPr>
        <a:xfrm>
          <a:off x="15430500" y="636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134920</xdr:rowOff>
    </xdr:from>
    <xdr:ext cx="534377" cy="259045"/>
    <xdr:sp macro="" textlink="">
      <xdr:nvSpPr>
        <xdr:cNvPr id="543" name="テキスト ボックス 542"/>
        <xdr:cNvSpPr txBox="1"/>
      </xdr:nvSpPr>
      <xdr:spPr>
        <a:xfrm>
          <a:off x="15214111" y="613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81356</xdr:rowOff>
    </xdr:from>
    <xdr:to>
      <xdr:col>76</xdr:col>
      <xdr:colOff>165100</xdr:colOff>
      <xdr:row>38</xdr:row>
      <xdr:rowOff>11506</xdr:rowOff>
    </xdr:to>
    <xdr:sp macro="" textlink="">
      <xdr:nvSpPr>
        <xdr:cNvPr id="544" name="楕円 543"/>
        <xdr:cNvSpPr/>
      </xdr:nvSpPr>
      <xdr:spPr>
        <a:xfrm>
          <a:off x="14541500" y="642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28033</xdr:rowOff>
    </xdr:from>
    <xdr:ext cx="534377" cy="259045"/>
    <xdr:sp macro="" textlink="">
      <xdr:nvSpPr>
        <xdr:cNvPr id="545" name="テキスト ボックス 544"/>
        <xdr:cNvSpPr txBox="1"/>
      </xdr:nvSpPr>
      <xdr:spPr>
        <a:xfrm>
          <a:off x="14325111" y="620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78482</xdr:rowOff>
    </xdr:from>
    <xdr:to>
      <xdr:col>72</xdr:col>
      <xdr:colOff>38100</xdr:colOff>
      <xdr:row>38</xdr:row>
      <xdr:rowOff>8632</xdr:rowOff>
    </xdr:to>
    <xdr:sp macro="" textlink="">
      <xdr:nvSpPr>
        <xdr:cNvPr id="546" name="楕円 545"/>
        <xdr:cNvSpPr/>
      </xdr:nvSpPr>
      <xdr:spPr>
        <a:xfrm>
          <a:off x="13652500" y="642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25159</xdr:rowOff>
    </xdr:from>
    <xdr:ext cx="534377" cy="259045"/>
    <xdr:sp macro="" textlink="">
      <xdr:nvSpPr>
        <xdr:cNvPr id="547" name="テキスト ボックス 546"/>
        <xdr:cNvSpPr txBox="1"/>
      </xdr:nvSpPr>
      <xdr:spPr>
        <a:xfrm>
          <a:off x="13436111" y="619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86875</xdr:rowOff>
    </xdr:from>
    <xdr:to>
      <xdr:col>67</xdr:col>
      <xdr:colOff>101600</xdr:colOff>
      <xdr:row>38</xdr:row>
      <xdr:rowOff>17025</xdr:rowOff>
    </xdr:to>
    <xdr:sp macro="" textlink="">
      <xdr:nvSpPr>
        <xdr:cNvPr id="548" name="楕円 547"/>
        <xdr:cNvSpPr/>
      </xdr:nvSpPr>
      <xdr:spPr>
        <a:xfrm>
          <a:off x="12763500" y="643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33552</xdr:rowOff>
    </xdr:from>
    <xdr:ext cx="534377" cy="259045"/>
    <xdr:sp macro="" textlink="">
      <xdr:nvSpPr>
        <xdr:cNvPr id="549" name="テキスト ボックス 548"/>
        <xdr:cNvSpPr txBox="1"/>
      </xdr:nvSpPr>
      <xdr:spPr>
        <a:xfrm>
          <a:off x="12547111" y="620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45745</xdr:rowOff>
    </xdr:from>
    <xdr:to>
      <xdr:col>85</xdr:col>
      <xdr:colOff>127000</xdr:colOff>
      <xdr:row>58</xdr:row>
      <xdr:rowOff>53828</xdr:rowOff>
    </xdr:to>
    <xdr:cxnSp macro="">
      <xdr:nvCxnSpPr>
        <xdr:cNvPr id="581" name="直線コネクタ 580"/>
        <xdr:cNvCxnSpPr/>
      </xdr:nvCxnSpPr>
      <xdr:spPr>
        <a:xfrm flipV="1">
          <a:off x="15481300" y="9989845"/>
          <a:ext cx="838200" cy="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127028</xdr:rowOff>
    </xdr:from>
    <xdr:ext cx="534377" cy="259045"/>
    <xdr:sp macro="" textlink="">
      <xdr:nvSpPr>
        <xdr:cNvPr id="582" name="教育費平均値テキスト"/>
        <xdr:cNvSpPr txBox="1"/>
      </xdr:nvSpPr>
      <xdr:spPr>
        <a:xfrm>
          <a:off x="16370300" y="955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53828</xdr:rowOff>
    </xdr:from>
    <xdr:to>
      <xdr:col>81</xdr:col>
      <xdr:colOff>50800</xdr:colOff>
      <xdr:row>58</xdr:row>
      <xdr:rowOff>99662</xdr:rowOff>
    </xdr:to>
    <xdr:cxnSp macro="">
      <xdr:nvCxnSpPr>
        <xdr:cNvPr id="584" name="直線コネクタ 583"/>
        <xdr:cNvCxnSpPr/>
      </xdr:nvCxnSpPr>
      <xdr:spPr>
        <a:xfrm flipV="1">
          <a:off x="14592300" y="9997928"/>
          <a:ext cx="889000" cy="4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111930</xdr:rowOff>
    </xdr:from>
    <xdr:ext cx="534377" cy="259045"/>
    <xdr:sp macro="" textlink="">
      <xdr:nvSpPr>
        <xdr:cNvPr id="586" name="テキスト ボックス 585"/>
        <xdr:cNvSpPr txBox="1"/>
      </xdr:nvSpPr>
      <xdr:spPr>
        <a:xfrm>
          <a:off x="15214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147538</xdr:rowOff>
    </xdr:from>
    <xdr:to>
      <xdr:col>76</xdr:col>
      <xdr:colOff>114300</xdr:colOff>
      <xdr:row>58</xdr:row>
      <xdr:rowOff>99662</xdr:rowOff>
    </xdr:to>
    <xdr:cxnSp macro="">
      <xdr:nvCxnSpPr>
        <xdr:cNvPr id="587" name="直線コネクタ 586"/>
        <xdr:cNvCxnSpPr/>
      </xdr:nvCxnSpPr>
      <xdr:spPr>
        <a:xfrm>
          <a:off x="13703300" y="9920188"/>
          <a:ext cx="889000" cy="12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84138</xdr:rowOff>
    </xdr:from>
    <xdr:ext cx="534377" cy="259045"/>
    <xdr:sp macro="" textlink="">
      <xdr:nvSpPr>
        <xdr:cNvPr id="589" name="テキスト ボックス 588"/>
        <xdr:cNvSpPr txBox="1"/>
      </xdr:nvSpPr>
      <xdr:spPr>
        <a:xfrm>
          <a:off x="14325111" y="95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109688</xdr:rowOff>
    </xdr:from>
    <xdr:to>
      <xdr:col>71</xdr:col>
      <xdr:colOff>177800</xdr:colOff>
      <xdr:row>57</xdr:row>
      <xdr:rowOff>147538</xdr:rowOff>
    </xdr:to>
    <xdr:cxnSp macro="">
      <xdr:nvCxnSpPr>
        <xdr:cNvPr id="590" name="直線コネクタ 589"/>
        <xdr:cNvCxnSpPr/>
      </xdr:nvCxnSpPr>
      <xdr:spPr>
        <a:xfrm>
          <a:off x="12814300" y="9882338"/>
          <a:ext cx="889000" cy="3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92" name="テキスト ボックス 591"/>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4" name="テキスト ボックス 593"/>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166395</xdr:rowOff>
    </xdr:from>
    <xdr:to>
      <xdr:col>85</xdr:col>
      <xdr:colOff>177800</xdr:colOff>
      <xdr:row>58</xdr:row>
      <xdr:rowOff>96545</xdr:rowOff>
    </xdr:to>
    <xdr:sp macro="" textlink="">
      <xdr:nvSpPr>
        <xdr:cNvPr id="600" name="楕円 599"/>
        <xdr:cNvSpPr/>
      </xdr:nvSpPr>
      <xdr:spPr>
        <a:xfrm>
          <a:off x="16268700" y="99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144822</xdr:rowOff>
    </xdr:from>
    <xdr:ext cx="534377" cy="259045"/>
    <xdr:sp macro="" textlink="">
      <xdr:nvSpPr>
        <xdr:cNvPr id="601" name="教育費該当値テキスト"/>
        <xdr:cNvSpPr txBox="1"/>
      </xdr:nvSpPr>
      <xdr:spPr>
        <a:xfrm>
          <a:off x="16370300" y="991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3028</xdr:rowOff>
    </xdr:from>
    <xdr:to>
      <xdr:col>81</xdr:col>
      <xdr:colOff>101600</xdr:colOff>
      <xdr:row>58</xdr:row>
      <xdr:rowOff>104628</xdr:rowOff>
    </xdr:to>
    <xdr:sp macro="" textlink="">
      <xdr:nvSpPr>
        <xdr:cNvPr id="602" name="楕円 601"/>
        <xdr:cNvSpPr/>
      </xdr:nvSpPr>
      <xdr:spPr>
        <a:xfrm>
          <a:off x="15430500" y="994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95755</xdr:rowOff>
    </xdr:from>
    <xdr:ext cx="534377" cy="259045"/>
    <xdr:sp macro="" textlink="">
      <xdr:nvSpPr>
        <xdr:cNvPr id="603" name="テキスト ボックス 602"/>
        <xdr:cNvSpPr txBox="1"/>
      </xdr:nvSpPr>
      <xdr:spPr>
        <a:xfrm>
          <a:off x="15214111" y="1003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48862</xdr:rowOff>
    </xdr:from>
    <xdr:to>
      <xdr:col>76</xdr:col>
      <xdr:colOff>165100</xdr:colOff>
      <xdr:row>58</xdr:row>
      <xdr:rowOff>150462</xdr:rowOff>
    </xdr:to>
    <xdr:sp macro="" textlink="">
      <xdr:nvSpPr>
        <xdr:cNvPr id="604" name="楕円 603"/>
        <xdr:cNvSpPr/>
      </xdr:nvSpPr>
      <xdr:spPr>
        <a:xfrm>
          <a:off x="14541500" y="999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141589</xdr:rowOff>
    </xdr:from>
    <xdr:ext cx="534377" cy="259045"/>
    <xdr:sp macro="" textlink="">
      <xdr:nvSpPr>
        <xdr:cNvPr id="605" name="テキスト ボックス 604"/>
        <xdr:cNvSpPr txBox="1"/>
      </xdr:nvSpPr>
      <xdr:spPr>
        <a:xfrm>
          <a:off x="14325111" y="1008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96738</xdr:rowOff>
    </xdr:from>
    <xdr:to>
      <xdr:col>72</xdr:col>
      <xdr:colOff>38100</xdr:colOff>
      <xdr:row>58</xdr:row>
      <xdr:rowOff>26888</xdr:rowOff>
    </xdr:to>
    <xdr:sp macro="" textlink="">
      <xdr:nvSpPr>
        <xdr:cNvPr id="606" name="楕円 605"/>
        <xdr:cNvSpPr/>
      </xdr:nvSpPr>
      <xdr:spPr>
        <a:xfrm>
          <a:off x="13652500" y="986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18015</xdr:rowOff>
    </xdr:from>
    <xdr:ext cx="534377" cy="259045"/>
    <xdr:sp macro="" textlink="">
      <xdr:nvSpPr>
        <xdr:cNvPr id="607" name="テキスト ボックス 606"/>
        <xdr:cNvSpPr txBox="1"/>
      </xdr:nvSpPr>
      <xdr:spPr>
        <a:xfrm>
          <a:off x="13436111" y="996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58888</xdr:rowOff>
    </xdr:from>
    <xdr:to>
      <xdr:col>67</xdr:col>
      <xdr:colOff>101600</xdr:colOff>
      <xdr:row>57</xdr:row>
      <xdr:rowOff>160488</xdr:rowOff>
    </xdr:to>
    <xdr:sp macro="" textlink="">
      <xdr:nvSpPr>
        <xdr:cNvPr id="608" name="楕円 607"/>
        <xdr:cNvSpPr/>
      </xdr:nvSpPr>
      <xdr:spPr>
        <a:xfrm>
          <a:off x="12763500" y="983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151615</xdr:rowOff>
    </xdr:from>
    <xdr:ext cx="534377" cy="259045"/>
    <xdr:sp macro="" textlink="">
      <xdr:nvSpPr>
        <xdr:cNvPr id="609" name="テキスト ボックス 608"/>
        <xdr:cNvSpPr txBox="1"/>
      </xdr:nvSpPr>
      <xdr:spPr>
        <a:xfrm>
          <a:off x="12547111" y="992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121413</xdr:rowOff>
    </xdr:from>
    <xdr:to>
      <xdr:col>85</xdr:col>
      <xdr:colOff>127000</xdr:colOff>
      <xdr:row>78</xdr:row>
      <xdr:rowOff>137953</xdr:rowOff>
    </xdr:to>
    <xdr:cxnSp macro="">
      <xdr:nvCxnSpPr>
        <xdr:cNvPr id="636" name="直線コネクタ 635"/>
        <xdr:cNvCxnSpPr/>
      </xdr:nvCxnSpPr>
      <xdr:spPr>
        <a:xfrm flipV="1">
          <a:off x="15481300" y="13494513"/>
          <a:ext cx="838200" cy="1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61082</xdr:rowOff>
    </xdr:from>
    <xdr:ext cx="378565" cy="259045"/>
    <xdr:sp macro="" textlink="">
      <xdr:nvSpPr>
        <xdr:cNvPr id="637" name="災害復旧費平均値テキスト"/>
        <xdr:cNvSpPr txBox="1"/>
      </xdr:nvSpPr>
      <xdr:spPr>
        <a:xfrm>
          <a:off x="16370300" y="13434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129560</xdr:rowOff>
    </xdr:from>
    <xdr:to>
      <xdr:col>81</xdr:col>
      <xdr:colOff>50800</xdr:colOff>
      <xdr:row>78</xdr:row>
      <xdr:rowOff>137953</xdr:rowOff>
    </xdr:to>
    <xdr:cxnSp macro="">
      <xdr:nvCxnSpPr>
        <xdr:cNvPr id="639" name="直線コネクタ 638"/>
        <xdr:cNvCxnSpPr/>
      </xdr:nvCxnSpPr>
      <xdr:spPr>
        <a:xfrm>
          <a:off x="14592300" y="13502660"/>
          <a:ext cx="889000" cy="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129560</xdr:rowOff>
    </xdr:from>
    <xdr:to>
      <xdr:col>76</xdr:col>
      <xdr:colOff>114300</xdr:colOff>
      <xdr:row>78</xdr:row>
      <xdr:rowOff>137497</xdr:rowOff>
    </xdr:to>
    <xdr:cxnSp macro="">
      <xdr:nvCxnSpPr>
        <xdr:cNvPr id="642" name="直線コネクタ 641"/>
        <xdr:cNvCxnSpPr/>
      </xdr:nvCxnSpPr>
      <xdr:spPr>
        <a:xfrm flipV="1">
          <a:off x="13703300" y="13502660"/>
          <a:ext cx="889000" cy="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1444</xdr:rowOff>
    </xdr:from>
    <xdr:ext cx="378565" cy="259045"/>
    <xdr:sp macro="" textlink="">
      <xdr:nvSpPr>
        <xdr:cNvPr id="644" name="テキスト ボックス 643"/>
        <xdr:cNvSpPr txBox="1"/>
      </xdr:nvSpPr>
      <xdr:spPr>
        <a:xfrm>
          <a:off x="14403017" y="13545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137497</xdr:rowOff>
    </xdr:from>
    <xdr:to>
      <xdr:col>71</xdr:col>
      <xdr:colOff>177800</xdr:colOff>
      <xdr:row>78</xdr:row>
      <xdr:rowOff>139700</xdr:rowOff>
    </xdr:to>
    <xdr:cxnSp macro="">
      <xdr:nvCxnSpPr>
        <xdr:cNvPr id="645" name="直線コネクタ 644"/>
        <xdr:cNvCxnSpPr/>
      </xdr:nvCxnSpPr>
      <xdr:spPr>
        <a:xfrm flipV="1">
          <a:off x="12814300" y="13510597"/>
          <a:ext cx="889000" cy="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70613</xdr:rowOff>
    </xdr:from>
    <xdr:to>
      <xdr:col>85</xdr:col>
      <xdr:colOff>177800</xdr:colOff>
      <xdr:row>79</xdr:row>
      <xdr:rowOff>763</xdr:rowOff>
    </xdr:to>
    <xdr:sp macro="" textlink="">
      <xdr:nvSpPr>
        <xdr:cNvPr id="655" name="楕円 654"/>
        <xdr:cNvSpPr/>
      </xdr:nvSpPr>
      <xdr:spPr>
        <a:xfrm>
          <a:off x="16268700" y="134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29990</xdr:rowOff>
    </xdr:from>
    <xdr:ext cx="469744" cy="259045"/>
    <xdr:sp macro="" textlink="">
      <xdr:nvSpPr>
        <xdr:cNvPr id="656" name="災害復旧費該当値テキスト"/>
        <xdr:cNvSpPr txBox="1"/>
      </xdr:nvSpPr>
      <xdr:spPr>
        <a:xfrm>
          <a:off x="16370300" y="1323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87153</xdr:rowOff>
    </xdr:from>
    <xdr:to>
      <xdr:col>81</xdr:col>
      <xdr:colOff>101600</xdr:colOff>
      <xdr:row>79</xdr:row>
      <xdr:rowOff>17303</xdr:rowOff>
    </xdr:to>
    <xdr:sp macro="" textlink="">
      <xdr:nvSpPr>
        <xdr:cNvPr id="657" name="楕円 656"/>
        <xdr:cNvSpPr/>
      </xdr:nvSpPr>
      <xdr:spPr>
        <a:xfrm>
          <a:off x="15430500" y="1346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8430</xdr:rowOff>
    </xdr:from>
    <xdr:ext cx="378565" cy="259045"/>
    <xdr:sp macro="" textlink="">
      <xdr:nvSpPr>
        <xdr:cNvPr id="658" name="テキスト ボックス 657"/>
        <xdr:cNvSpPr txBox="1"/>
      </xdr:nvSpPr>
      <xdr:spPr>
        <a:xfrm>
          <a:off x="15292017" y="13552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78760</xdr:rowOff>
    </xdr:from>
    <xdr:to>
      <xdr:col>76</xdr:col>
      <xdr:colOff>165100</xdr:colOff>
      <xdr:row>79</xdr:row>
      <xdr:rowOff>8910</xdr:rowOff>
    </xdr:to>
    <xdr:sp macro="" textlink="">
      <xdr:nvSpPr>
        <xdr:cNvPr id="659" name="楕円 658"/>
        <xdr:cNvSpPr/>
      </xdr:nvSpPr>
      <xdr:spPr>
        <a:xfrm>
          <a:off x="14541500" y="1345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25437</xdr:rowOff>
    </xdr:from>
    <xdr:ext cx="469744" cy="259045"/>
    <xdr:sp macro="" textlink="">
      <xdr:nvSpPr>
        <xdr:cNvPr id="660" name="テキスト ボックス 659"/>
        <xdr:cNvSpPr txBox="1"/>
      </xdr:nvSpPr>
      <xdr:spPr>
        <a:xfrm>
          <a:off x="14357428" y="1322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86697</xdr:rowOff>
    </xdr:from>
    <xdr:to>
      <xdr:col>72</xdr:col>
      <xdr:colOff>38100</xdr:colOff>
      <xdr:row>79</xdr:row>
      <xdr:rowOff>16847</xdr:rowOff>
    </xdr:to>
    <xdr:sp macro="" textlink="">
      <xdr:nvSpPr>
        <xdr:cNvPr id="661" name="楕円 660"/>
        <xdr:cNvSpPr/>
      </xdr:nvSpPr>
      <xdr:spPr>
        <a:xfrm>
          <a:off x="13652500" y="1345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7974</xdr:rowOff>
    </xdr:from>
    <xdr:ext cx="378565" cy="259045"/>
    <xdr:sp macro="" textlink="">
      <xdr:nvSpPr>
        <xdr:cNvPr id="662" name="テキスト ボックス 661"/>
        <xdr:cNvSpPr txBox="1"/>
      </xdr:nvSpPr>
      <xdr:spPr>
        <a:xfrm>
          <a:off x="13514017" y="13552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89946</xdr:rowOff>
    </xdr:from>
    <xdr:to>
      <xdr:col>85</xdr:col>
      <xdr:colOff>127000</xdr:colOff>
      <xdr:row>97</xdr:row>
      <xdr:rowOff>94193</xdr:rowOff>
    </xdr:to>
    <xdr:cxnSp macro="">
      <xdr:nvCxnSpPr>
        <xdr:cNvPr id="695" name="直線コネクタ 694"/>
        <xdr:cNvCxnSpPr/>
      </xdr:nvCxnSpPr>
      <xdr:spPr>
        <a:xfrm>
          <a:off x="15481300" y="16720596"/>
          <a:ext cx="838200" cy="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64163</xdr:rowOff>
    </xdr:from>
    <xdr:ext cx="534377" cy="259045"/>
    <xdr:sp macro="" textlink="">
      <xdr:nvSpPr>
        <xdr:cNvPr id="696" name="公債費平均値テキスト"/>
        <xdr:cNvSpPr txBox="1"/>
      </xdr:nvSpPr>
      <xdr:spPr>
        <a:xfrm>
          <a:off x="16370300" y="16351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51036</xdr:rowOff>
    </xdr:from>
    <xdr:to>
      <xdr:col>81</xdr:col>
      <xdr:colOff>50800</xdr:colOff>
      <xdr:row>97</xdr:row>
      <xdr:rowOff>89946</xdr:rowOff>
    </xdr:to>
    <xdr:cxnSp macro="">
      <xdr:nvCxnSpPr>
        <xdr:cNvPr id="698" name="直線コネクタ 697"/>
        <xdr:cNvCxnSpPr/>
      </xdr:nvCxnSpPr>
      <xdr:spPr>
        <a:xfrm>
          <a:off x="14592300" y="16681686"/>
          <a:ext cx="889000" cy="3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162189</xdr:rowOff>
    </xdr:from>
    <xdr:ext cx="534377" cy="259045"/>
    <xdr:sp macro="" textlink="">
      <xdr:nvSpPr>
        <xdr:cNvPr id="700" name="テキスト ボックス 699"/>
        <xdr:cNvSpPr txBox="1"/>
      </xdr:nvSpPr>
      <xdr:spPr>
        <a:xfrm>
          <a:off x="15214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168830</xdr:rowOff>
    </xdr:from>
    <xdr:to>
      <xdr:col>76</xdr:col>
      <xdr:colOff>114300</xdr:colOff>
      <xdr:row>97</xdr:row>
      <xdr:rowOff>51036</xdr:rowOff>
    </xdr:to>
    <xdr:cxnSp macro="">
      <xdr:nvCxnSpPr>
        <xdr:cNvPr id="701" name="直線コネクタ 700"/>
        <xdr:cNvCxnSpPr/>
      </xdr:nvCxnSpPr>
      <xdr:spPr>
        <a:xfrm>
          <a:off x="13703300" y="16628030"/>
          <a:ext cx="889000" cy="5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23641</xdr:rowOff>
    </xdr:from>
    <xdr:ext cx="534377" cy="259045"/>
    <xdr:sp macro="" textlink="">
      <xdr:nvSpPr>
        <xdr:cNvPr id="703" name="テキスト ボックス 702"/>
        <xdr:cNvSpPr txBox="1"/>
      </xdr:nvSpPr>
      <xdr:spPr>
        <a:xfrm>
          <a:off x="14325111" y="163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149268</xdr:rowOff>
    </xdr:from>
    <xdr:to>
      <xdr:col>71</xdr:col>
      <xdr:colOff>177800</xdr:colOff>
      <xdr:row>96</xdr:row>
      <xdr:rowOff>168830</xdr:rowOff>
    </xdr:to>
    <xdr:cxnSp macro="">
      <xdr:nvCxnSpPr>
        <xdr:cNvPr id="704" name="直線コネクタ 703"/>
        <xdr:cNvCxnSpPr/>
      </xdr:nvCxnSpPr>
      <xdr:spPr>
        <a:xfrm>
          <a:off x="12814300" y="16608468"/>
          <a:ext cx="889000" cy="1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6" name="テキスト ボックス 705"/>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8" name="テキスト ボックス 707"/>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43393</xdr:rowOff>
    </xdr:from>
    <xdr:to>
      <xdr:col>85</xdr:col>
      <xdr:colOff>177800</xdr:colOff>
      <xdr:row>97</xdr:row>
      <xdr:rowOff>144993</xdr:rowOff>
    </xdr:to>
    <xdr:sp macro="" textlink="">
      <xdr:nvSpPr>
        <xdr:cNvPr id="714" name="楕円 713"/>
        <xdr:cNvSpPr/>
      </xdr:nvSpPr>
      <xdr:spPr>
        <a:xfrm>
          <a:off x="16268700" y="1667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129770</xdr:rowOff>
    </xdr:from>
    <xdr:ext cx="534377" cy="259045"/>
    <xdr:sp macro="" textlink="">
      <xdr:nvSpPr>
        <xdr:cNvPr id="715" name="公債費該当値テキスト"/>
        <xdr:cNvSpPr txBox="1"/>
      </xdr:nvSpPr>
      <xdr:spPr>
        <a:xfrm>
          <a:off x="16370300" y="1658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39146</xdr:rowOff>
    </xdr:from>
    <xdr:to>
      <xdr:col>81</xdr:col>
      <xdr:colOff>101600</xdr:colOff>
      <xdr:row>97</xdr:row>
      <xdr:rowOff>140746</xdr:rowOff>
    </xdr:to>
    <xdr:sp macro="" textlink="">
      <xdr:nvSpPr>
        <xdr:cNvPr id="716" name="楕円 715"/>
        <xdr:cNvSpPr/>
      </xdr:nvSpPr>
      <xdr:spPr>
        <a:xfrm>
          <a:off x="15430500" y="1666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131873</xdr:rowOff>
    </xdr:from>
    <xdr:ext cx="534377" cy="259045"/>
    <xdr:sp macro="" textlink="">
      <xdr:nvSpPr>
        <xdr:cNvPr id="717" name="テキスト ボックス 716"/>
        <xdr:cNvSpPr txBox="1"/>
      </xdr:nvSpPr>
      <xdr:spPr>
        <a:xfrm>
          <a:off x="15214111" y="1676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236</xdr:rowOff>
    </xdr:from>
    <xdr:to>
      <xdr:col>76</xdr:col>
      <xdr:colOff>165100</xdr:colOff>
      <xdr:row>97</xdr:row>
      <xdr:rowOff>101836</xdr:rowOff>
    </xdr:to>
    <xdr:sp macro="" textlink="">
      <xdr:nvSpPr>
        <xdr:cNvPr id="718" name="楕円 717"/>
        <xdr:cNvSpPr/>
      </xdr:nvSpPr>
      <xdr:spPr>
        <a:xfrm>
          <a:off x="14541500" y="1663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92963</xdr:rowOff>
    </xdr:from>
    <xdr:ext cx="534377" cy="259045"/>
    <xdr:sp macro="" textlink="">
      <xdr:nvSpPr>
        <xdr:cNvPr id="719" name="テキスト ボックス 718"/>
        <xdr:cNvSpPr txBox="1"/>
      </xdr:nvSpPr>
      <xdr:spPr>
        <a:xfrm>
          <a:off x="14325111" y="1672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118030</xdr:rowOff>
    </xdr:from>
    <xdr:to>
      <xdr:col>72</xdr:col>
      <xdr:colOff>38100</xdr:colOff>
      <xdr:row>97</xdr:row>
      <xdr:rowOff>48180</xdr:rowOff>
    </xdr:to>
    <xdr:sp macro="" textlink="">
      <xdr:nvSpPr>
        <xdr:cNvPr id="720" name="楕円 719"/>
        <xdr:cNvSpPr/>
      </xdr:nvSpPr>
      <xdr:spPr>
        <a:xfrm>
          <a:off x="13652500" y="165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39307</xdr:rowOff>
    </xdr:from>
    <xdr:ext cx="534377" cy="259045"/>
    <xdr:sp macro="" textlink="">
      <xdr:nvSpPr>
        <xdr:cNvPr id="721" name="テキスト ボックス 720"/>
        <xdr:cNvSpPr txBox="1"/>
      </xdr:nvSpPr>
      <xdr:spPr>
        <a:xfrm>
          <a:off x="13436111" y="1666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98468</xdr:rowOff>
    </xdr:from>
    <xdr:to>
      <xdr:col>67</xdr:col>
      <xdr:colOff>101600</xdr:colOff>
      <xdr:row>97</xdr:row>
      <xdr:rowOff>28618</xdr:rowOff>
    </xdr:to>
    <xdr:sp macro="" textlink="">
      <xdr:nvSpPr>
        <xdr:cNvPr id="722" name="楕円 721"/>
        <xdr:cNvSpPr/>
      </xdr:nvSpPr>
      <xdr:spPr>
        <a:xfrm>
          <a:off x="12763500" y="1655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19745</xdr:rowOff>
    </xdr:from>
    <xdr:ext cx="534377" cy="259045"/>
    <xdr:sp macro="" textlink="">
      <xdr:nvSpPr>
        <xdr:cNvPr id="723" name="テキスト ボックス 722"/>
        <xdr:cNvSpPr txBox="1"/>
      </xdr:nvSpPr>
      <xdr:spPr>
        <a:xfrm>
          <a:off x="12547111" y="1665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47607</xdr:rowOff>
    </xdr:from>
    <xdr:to>
      <xdr:col>107</xdr:col>
      <xdr:colOff>50800</xdr:colOff>
      <xdr:row>39</xdr:row>
      <xdr:rowOff>98878</xdr:rowOff>
    </xdr:to>
    <xdr:cxnSp macro="">
      <xdr:nvCxnSpPr>
        <xdr:cNvPr id="760" name="直線コネクタ 759"/>
        <xdr:cNvCxnSpPr/>
      </xdr:nvCxnSpPr>
      <xdr:spPr>
        <a:xfrm>
          <a:off x="19545300" y="6734157"/>
          <a:ext cx="889000" cy="5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47607</xdr:rowOff>
    </xdr:from>
    <xdr:to>
      <xdr:col>102</xdr:col>
      <xdr:colOff>114300</xdr:colOff>
      <xdr:row>39</xdr:row>
      <xdr:rowOff>94633</xdr:rowOff>
    </xdr:to>
    <xdr:cxnSp macro="">
      <xdr:nvCxnSpPr>
        <xdr:cNvPr id="763" name="直線コネクタ 762"/>
        <xdr:cNvCxnSpPr/>
      </xdr:nvCxnSpPr>
      <xdr:spPr>
        <a:xfrm flipV="1">
          <a:off x="18656300" y="6734157"/>
          <a:ext cx="889000" cy="4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168257</xdr:rowOff>
    </xdr:from>
    <xdr:to>
      <xdr:col>102</xdr:col>
      <xdr:colOff>165100</xdr:colOff>
      <xdr:row>39</xdr:row>
      <xdr:rowOff>98407</xdr:rowOff>
    </xdr:to>
    <xdr:sp macro="" textlink="">
      <xdr:nvSpPr>
        <xdr:cNvPr id="779" name="楕円 778"/>
        <xdr:cNvSpPr/>
      </xdr:nvSpPr>
      <xdr:spPr>
        <a:xfrm>
          <a:off x="19494500" y="668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89534</xdr:rowOff>
    </xdr:from>
    <xdr:ext cx="378565" cy="259045"/>
    <xdr:sp macro="" textlink="">
      <xdr:nvSpPr>
        <xdr:cNvPr id="780" name="テキスト ボックス 779"/>
        <xdr:cNvSpPr txBox="1"/>
      </xdr:nvSpPr>
      <xdr:spPr>
        <a:xfrm>
          <a:off x="19356017" y="6776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81" name="楕円 780"/>
        <xdr:cNvSpPr/>
      </xdr:nvSpPr>
      <xdr:spPr>
        <a:xfrm>
          <a:off x="18605500" y="6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136560</xdr:rowOff>
    </xdr:from>
    <xdr:ext cx="313932" cy="259045"/>
    <xdr:sp macro="" textlink="">
      <xdr:nvSpPr>
        <xdr:cNvPr id="782" name="テキスト ボックス 781"/>
        <xdr:cNvSpPr txBox="1"/>
      </xdr:nvSpPr>
      <xdr:spPr>
        <a:xfrm>
          <a:off x="18499333" y="6823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消防</a:t>
          </a:r>
          <a:r>
            <a:rPr kumimoji="1" lang="ja-JP" altLang="ja-JP" sz="1100">
              <a:solidFill>
                <a:schemeClr val="dk1"/>
              </a:solidFill>
              <a:effectLst/>
              <a:latin typeface="+mn-lt"/>
              <a:ea typeface="+mn-ea"/>
              <a:cs typeface="+mn-cs"/>
            </a:rPr>
            <a:t>費は、住民１人当たり</a:t>
          </a:r>
          <a:r>
            <a:rPr kumimoji="1" lang="ja-JP" altLang="en-US" sz="1100">
              <a:solidFill>
                <a:schemeClr val="dk1"/>
              </a:solidFill>
              <a:effectLst/>
              <a:latin typeface="+mn-lt"/>
              <a:ea typeface="+mn-ea"/>
              <a:cs typeface="+mn-cs"/>
            </a:rPr>
            <a:t>２１，７７２</a:t>
          </a:r>
          <a:r>
            <a:rPr kumimoji="1" lang="ja-JP" altLang="ja-JP" sz="1100">
              <a:solidFill>
                <a:schemeClr val="dk1"/>
              </a:solidFill>
              <a:effectLst/>
              <a:latin typeface="+mn-lt"/>
              <a:ea typeface="+mn-ea"/>
              <a:cs typeface="+mn-cs"/>
            </a:rPr>
            <a:t>円となっている。これは</a:t>
          </a:r>
          <a:r>
            <a:rPr kumimoji="1" lang="ja-JP" altLang="en-US" sz="1100">
              <a:solidFill>
                <a:schemeClr val="dk1"/>
              </a:solidFill>
              <a:effectLst/>
              <a:latin typeface="+mn-lt"/>
              <a:ea typeface="+mn-ea"/>
              <a:cs typeface="+mn-cs"/>
            </a:rPr>
            <a:t>全国平均、愛知県平均を上回り、</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内平均値</a:t>
          </a:r>
          <a:r>
            <a:rPr kumimoji="1" lang="ja-JP" altLang="ja-JP" sz="1100">
              <a:solidFill>
                <a:schemeClr val="dk1"/>
              </a:solidFill>
              <a:effectLst/>
              <a:latin typeface="+mn-lt"/>
              <a:ea typeface="+mn-ea"/>
              <a:cs typeface="+mn-cs"/>
            </a:rPr>
            <a:t>と比較してもおおよそ</a:t>
          </a:r>
          <a:r>
            <a:rPr kumimoji="1" lang="ja-JP" altLang="en-US" sz="1100">
              <a:solidFill>
                <a:schemeClr val="dk1"/>
              </a:solidFill>
              <a:effectLst/>
              <a:latin typeface="+mn-lt"/>
              <a:ea typeface="+mn-ea"/>
              <a:cs typeface="+mn-cs"/>
            </a:rPr>
            <a:t>１．４倍</a:t>
          </a:r>
          <a:r>
            <a:rPr kumimoji="1" lang="ja-JP" altLang="ja-JP" sz="1100">
              <a:solidFill>
                <a:schemeClr val="dk1"/>
              </a:solidFill>
              <a:effectLst/>
              <a:latin typeface="+mn-lt"/>
              <a:ea typeface="+mn-ea"/>
              <a:cs typeface="+mn-cs"/>
            </a:rPr>
            <a:t>ほどの額となっている。この要因として挙げられることは、南知多町と組織する知多南部消防組合に対する負担金の占める割合が高い</a:t>
          </a:r>
          <a:r>
            <a:rPr kumimoji="1" lang="ja-JP" altLang="en-US" sz="1100">
              <a:solidFill>
                <a:schemeClr val="dk1"/>
              </a:solidFill>
              <a:effectLst/>
              <a:latin typeface="+mn-lt"/>
              <a:ea typeface="+mn-ea"/>
              <a:cs typeface="+mn-cs"/>
            </a:rPr>
            <a:t>ことに加え、消防団に対する支出も多い。これは美浜町の面積が大きく、集落が東西に分かれているため人口に対して消防団の班数、団員数が多く、それに伴い経費も嵩む状況である。こうした現状を改善すべく、消防団の再編</a:t>
          </a:r>
          <a:r>
            <a:rPr kumimoji="1" lang="ja-JP" altLang="ja-JP" sz="1100">
              <a:solidFill>
                <a:schemeClr val="dk1"/>
              </a:solidFill>
              <a:effectLst/>
              <a:latin typeface="+mn-lt"/>
              <a:ea typeface="+mn-ea"/>
              <a:cs typeface="+mn-cs"/>
            </a:rPr>
            <a:t>への取り組みが急務とされる。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また、農林水産業費については、平成２８年度が住民１人当たり１３，０１１円だったのに対して平成２９年度は３１，７５２円となっている。これは畜産クラスター事業補助金の４３１，４４３千円の影響によるもので来年度以降は例年並みの金額に戻ると思わ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愛知県美浜町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財政調整基金残高の標準財政規模比について、昨年度から約０</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４５</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増え</a:t>
          </a:r>
          <a:r>
            <a:rPr lang="ja-JP" altLang="ja-JP" sz="1100" b="0" i="0" baseline="0">
              <a:solidFill>
                <a:schemeClr val="dk1"/>
              </a:solidFill>
              <a:effectLst/>
              <a:latin typeface="+mn-lt"/>
              <a:ea typeface="+mn-ea"/>
              <a:cs typeface="+mn-cs"/>
            </a:rPr>
            <a:t>た要因は、財政調整基金残高</a:t>
          </a:r>
          <a:r>
            <a:rPr lang="ja-JP" altLang="en-US" sz="1100" b="0" i="0" baseline="0">
              <a:solidFill>
                <a:schemeClr val="dk1"/>
              </a:solidFill>
              <a:effectLst/>
              <a:latin typeface="+mn-lt"/>
              <a:ea typeface="+mn-ea"/>
              <a:cs typeface="+mn-cs"/>
            </a:rPr>
            <a:t>に増減がなかったことに対し、標準財政規模が前年度から約１億２千万円縮小した</a:t>
          </a:r>
          <a:r>
            <a:rPr lang="ja-JP" altLang="ja-JP" sz="1100" b="0" i="0" baseline="0">
              <a:solidFill>
                <a:schemeClr val="dk1"/>
              </a:solidFill>
              <a:effectLst/>
              <a:latin typeface="+mn-lt"/>
              <a:ea typeface="+mn-ea"/>
              <a:cs typeface="+mn-cs"/>
            </a:rPr>
            <a:t>点が挙げられる。</a:t>
          </a:r>
          <a:endParaRPr lang="ja-JP" altLang="ja-JP" sz="1400">
            <a:effectLst/>
          </a:endParaRPr>
        </a:p>
        <a:p>
          <a:pPr rtl="0"/>
          <a:r>
            <a:rPr lang="ja-JP" altLang="ja-JP" sz="1100">
              <a:solidFill>
                <a:schemeClr val="dk1"/>
              </a:solidFill>
              <a:effectLst/>
              <a:latin typeface="+mn-lt"/>
              <a:ea typeface="+mn-ea"/>
              <a:cs typeface="+mn-cs"/>
            </a:rPr>
            <a:t>今後の財政調整基金に関しては、公共施設整備基金等の特定目的基金の状況も踏まえ、総合的な見地から引き続き基金の適正管理に努める必要がある。</a:t>
          </a:r>
          <a:endParaRPr lang="ja-JP" altLang="ja-JP" sz="1400">
            <a:effectLst/>
          </a:endParaRPr>
        </a:p>
        <a:p>
          <a:r>
            <a:rPr lang="ja-JP" altLang="ja-JP" sz="1100" b="0" i="0" baseline="0">
              <a:solidFill>
                <a:schemeClr val="dk1"/>
              </a:solidFill>
              <a:effectLst/>
              <a:latin typeface="+mn-lt"/>
              <a:ea typeface="+mn-ea"/>
              <a:cs typeface="+mn-cs"/>
            </a:rPr>
            <a:t>実質収支額については、町内企業の業績、地方交付税等についてより正確な収入予測に努めることによって平準化を図っていく。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愛知県美浜町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全ての会計において赤字となっておらず問題は無いが、国民健康保険特別会計において財政状況が悪化してきており一般会計からの法定外繰出が増加する傾向にあることから、保険料の見直しを含む是正策が求めら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愛知県美浜町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臨時財政対策債を除いた町及び一部事務組合が起こした地方債についての残高は減ってきており、普通債の新規発行についても地方交付税措置のある起債を中心に厳選し抑制に努めている。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愛知県美浜町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将来負担比率については、国の基準を下回っており、今後も健全な財政運営を進め、数値の低減に努める。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愛知県美浜町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公園整備事業のため、都市計画事業基金から１億９千万円取り崩したことに対し、積み立て額が１億７千万円であったため、基金全体で１，８００万円の減額となった。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公園整備事業に都市計画事業と公共施設整備基金を充てていくので減少していく傾向にある。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都市計画事業基金：都市計画に定められた、道路・公園などの都市施設の整備のため。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公共施設整備基金：図書館、公民館、道路、公園などの公共施設の整備のため。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教育施設整備基金：学校などの教育施設の、計画的な保全・建替え・増築等のため。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都市計画事業基金：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運動公園整備事業へ充てるため１億９千万円取り崩したことに対し、積み立て額が１億７千万円であったため減少した。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積立てず、基金を事業へ充当しなかったため増減はなかった。</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教育施設整備基金：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積立てず、基金を事業へ充当しなかったため増減はなかった。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都市計画事業基金：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公園整備事業へ充当していく。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公園整備事業へ充当していく。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平成３１年度に実施する小中学校への空調設置事業に充当する。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大規模事業へは、特定目的基金から繰り入れたので、財政調整基金に変動はなかった。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概ね標準財政規模の２割にあたる１０億円を目標にしている。金額の根拠としては、平成２７年度当初予算における財政調整基金の繰入額が５億７，０４７万円であり、事業が多い年が２年続いても財政調整基金にて対応できる額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決算剰余金を積み立てず、償還のために取り崩さなかったため増減はなかった。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今後償還が始まる、運動公園整備事業の償還へ充てることを想定している。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22,310
22,048
46.20
8,508,090
8,206,025
268,131
4,967,721
5,858,210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公共施設等についての個別施設計画を令和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年度に策定予定であり、策定に際しては各施設の老朽化状況の調査を行い、今後の施設の適切な維持管理に努めていく。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66" name="直線コネクタ 65"/>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67" name="有形固定資産減価償却率最小値テキスト"/>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68" name="直線コネクタ 67"/>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69" name="有形固定資産減価償却率最大値テキスト"/>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0" name="直線コネクタ 69"/>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120939</xdr:rowOff>
    </xdr:from>
    <xdr:ext cx="405111" cy="259045"/>
    <xdr:sp macro="" textlink="">
      <xdr:nvSpPr>
        <xdr:cNvPr id="71" name="有形固定資産減価償却率平均値テキスト"/>
        <xdr:cNvSpPr txBox="1"/>
      </xdr:nvSpPr>
      <xdr:spPr>
        <a:xfrm>
          <a:off x="4813300" y="5864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2" name="フローチャート: 判断 71"/>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73" name="フローチャート: 判断 72"/>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96248</xdr:rowOff>
    </xdr:from>
    <xdr:to>
      <xdr:col>19</xdr:col>
      <xdr:colOff>187325</xdr:colOff>
      <xdr:row>30</xdr:row>
      <xdr:rowOff>26398</xdr:rowOff>
    </xdr:to>
    <xdr:sp macro="" textlink="">
      <xdr:nvSpPr>
        <xdr:cNvPr id="80" name="楕円 79"/>
        <xdr:cNvSpPr/>
      </xdr:nvSpPr>
      <xdr:spPr>
        <a:xfrm>
          <a:off x="4000500" y="58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125475</xdr:rowOff>
    </xdr:from>
    <xdr:ext cx="405111" cy="259045"/>
    <xdr:sp macro="" textlink="">
      <xdr:nvSpPr>
        <xdr:cNvPr id="81" name="n_1aveValue有形固定資産減価償却率"/>
        <xdr:cNvSpPr txBox="1"/>
      </xdr:nvSpPr>
      <xdr:spPr>
        <a:xfrm>
          <a:off x="3836044" y="604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82" name="n_2aveValue有形固定資産減価償却率"/>
        <xdr:cNvSpPr txBox="1"/>
      </xdr:nvSpPr>
      <xdr:spPr>
        <a:xfrm>
          <a:off x="3086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42925</xdr:rowOff>
    </xdr:from>
    <xdr:ext cx="405111" cy="259045"/>
    <xdr:sp macro="" textlink="">
      <xdr:nvSpPr>
        <xdr:cNvPr id="83" name="n_1mainValue有形固定資産減価償却率"/>
        <xdr:cNvSpPr txBox="1"/>
      </xdr:nvSpPr>
      <xdr:spPr>
        <a:xfrm>
          <a:off x="3836044" y="5615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6" name="正方形/長方形 8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7" name="正方形/長方形 8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8" name="正方形/長方形 8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9" name="正方形/長方形 8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0" name="正方形/長方形 8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1" name="正方形/長方形 9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2" name="正方形/長方形 9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6" name="テキスト ボックス 9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主な要因としては、過去に借入を行った建設起債の償還が順調に進んでおり、新規借入を最小限に留めていることが考えられる。</a:t>
          </a:r>
        </a:p>
      </xdr:txBody>
    </xdr:sp>
    <xdr:clientData/>
  </xdr:twoCellAnchor>
  <xdr:oneCellAnchor>
    <xdr:from>
      <xdr:col>57</xdr:col>
      <xdr:colOff>111125</xdr:colOff>
      <xdr:row>23</xdr:row>
      <xdr:rowOff>47625</xdr:rowOff>
    </xdr:from>
    <xdr:ext cx="349839" cy="225703"/>
    <xdr:sp macro="" textlink="">
      <xdr:nvSpPr>
        <xdr:cNvPr id="97" name="テキスト ボックス 9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8" name="直線コネクタ 9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9" name="直線コネクタ 9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0" name="テキスト ボックス 9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1" name="直線コネクタ 10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2" name="テキスト ボックス 10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3" name="直線コネクタ 10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04" name="テキスト ボックス 103"/>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5" name="直線コネクタ 10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06" name="テキスト ボックス 105"/>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7" name="直線コネクタ 10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8" name="テキスト ボックス 10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0" name="テキスト ボックス 10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12" name="直線コネクタ 111"/>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4" name="直線コネクタ 11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15" name="債務償還可能年数最大値テキスト"/>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16" name="直線コネクタ 115"/>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41715</xdr:rowOff>
    </xdr:from>
    <xdr:ext cx="340478" cy="259045"/>
    <xdr:sp macro="" textlink="">
      <xdr:nvSpPr>
        <xdr:cNvPr id="117" name="債務償還可能年数平均値テキスト"/>
        <xdr:cNvSpPr txBox="1"/>
      </xdr:nvSpPr>
      <xdr:spPr>
        <a:xfrm>
          <a:off x="14846300" y="6128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18" name="フローチャート: 判断 117"/>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9" name="テキスト ボックス 11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0" name="テキスト ボックス 11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1" name="テキスト ボックス 12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2" name="テキスト ボックス 12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3" name="テキスト ボックス 12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119592</xdr:rowOff>
    </xdr:from>
    <xdr:to>
      <xdr:col>76</xdr:col>
      <xdr:colOff>73025</xdr:colOff>
      <xdr:row>33</xdr:row>
      <xdr:rowOff>49742</xdr:rowOff>
    </xdr:to>
    <xdr:sp macro="" textlink="">
      <xdr:nvSpPr>
        <xdr:cNvPr id="124" name="楕円 123"/>
        <xdr:cNvSpPr/>
      </xdr:nvSpPr>
      <xdr:spPr>
        <a:xfrm>
          <a:off x="14744700" y="63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98019</xdr:rowOff>
    </xdr:from>
    <xdr:ext cx="340478" cy="259045"/>
    <xdr:sp macro="" textlink="">
      <xdr:nvSpPr>
        <xdr:cNvPr id="125" name="債務償還可能年数該当値テキスト"/>
        <xdr:cNvSpPr txBox="1"/>
      </xdr:nvSpPr>
      <xdr:spPr>
        <a:xfrm>
          <a:off x="14846300" y="63559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6" name="正方形/長方形 12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7" name="正方形/長方形 12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8" name="テキスト ボックス 12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9" name="テキスト ボックス 12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0" name="テキスト ボックス 12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1" name="テキスト ボックス 13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22,310
22,048
46.20
8,508,090
8,206,025
268,131
4,967,721
5,858,210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19067</xdr:rowOff>
    </xdr:from>
    <xdr:ext cx="405111" cy="259045"/>
    <xdr:sp macro="" textlink="">
      <xdr:nvSpPr>
        <xdr:cNvPr id="61" name="【道路】&#10;有形固定資産減価償却率平均値テキスト"/>
        <xdr:cNvSpPr txBox="1"/>
      </xdr:nvSpPr>
      <xdr:spPr>
        <a:xfrm>
          <a:off x="4673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154940</xdr:rowOff>
    </xdr:from>
    <xdr:to>
      <xdr:col>20</xdr:col>
      <xdr:colOff>38100</xdr:colOff>
      <xdr:row>38</xdr:row>
      <xdr:rowOff>85090</xdr:rowOff>
    </xdr:to>
    <xdr:sp macro="" textlink="">
      <xdr:nvSpPr>
        <xdr:cNvPr id="70" name="楕円 69"/>
        <xdr:cNvSpPr/>
      </xdr:nvSpPr>
      <xdr:spPr>
        <a:xfrm>
          <a:off x="3746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53992</xdr:rowOff>
    </xdr:from>
    <xdr:ext cx="405111" cy="259045"/>
    <xdr:sp macro="" textlink="">
      <xdr:nvSpPr>
        <xdr:cNvPr id="71" name="n_1aveValue【道路】&#10;有形固定資産減価償却率"/>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72" name="n_2aveValue【道路】&#10;有形固定資産減価償却率"/>
        <xdr:cNvSpPr txBox="1"/>
      </xdr:nvSpPr>
      <xdr:spPr>
        <a:xfrm>
          <a:off x="2705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76217</xdr:rowOff>
    </xdr:from>
    <xdr:ext cx="405111" cy="259045"/>
    <xdr:sp macro="" textlink="">
      <xdr:nvSpPr>
        <xdr:cNvPr id="73" name="n_1mainValue【道路】&#10;有形固定資産減価償却率"/>
        <xdr:cNvSpPr txBox="1"/>
      </xdr:nvSpPr>
      <xdr:spPr>
        <a:xfrm>
          <a:off x="35820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95" name="直線コネクタ 94"/>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96" name="【道路】&#10;一人当たり延長最小値テキスト"/>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97" name="直線コネクタ 96"/>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98" name="【道路】&#10;一人当たり延長最大値テキスト"/>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99" name="直線コネクタ 98"/>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113006</xdr:rowOff>
    </xdr:from>
    <xdr:ext cx="534377" cy="259045"/>
    <xdr:sp macro="" textlink="">
      <xdr:nvSpPr>
        <xdr:cNvPr id="100" name="【道路】&#10;一人当たり延長平均値テキスト"/>
        <xdr:cNvSpPr txBox="1"/>
      </xdr:nvSpPr>
      <xdr:spPr>
        <a:xfrm>
          <a:off x="10515600" y="662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1" name="フローチャート: 判断 100"/>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2" name="フローチャート: 判断 101"/>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3" name="フローチャート: 判断 102"/>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95763</xdr:rowOff>
    </xdr:from>
    <xdr:to>
      <xdr:col>50</xdr:col>
      <xdr:colOff>165100</xdr:colOff>
      <xdr:row>37</xdr:row>
      <xdr:rowOff>25913</xdr:rowOff>
    </xdr:to>
    <xdr:sp macro="" textlink="">
      <xdr:nvSpPr>
        <xdr:cNvPr id="109" name="楕円 108"/>
        <xdr:cNvSpPr/>
      </xdr:nvSpPr>
      <xdr:spPr>
        <a:xfrm>
          <a:off x="9588500" y="626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64223</xdr:rowOff>
    </xdr:from>
    <xdr:ext cx="469744" cy="259045"/>
    <xdr:sp macro="" textlink="">
      <xdr:nvSpPr>
        <xdr:cNvPr id="110" name="n_1aveValue【道路】&#10;一人当たり延長"/>
        <xdr:cNvSpPr txBox="1"/>
      </xdr:nvSpPr>
      <xdr:spPr>
        <a:xfrm>
          <a:off x="9391727" y="675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109420</xdr:rowOff>
    </xdr:from>
    <xdr:ext cx="469744" cy="259045"/>
    <xdr:sp macro="" textlink="">
      <xdr:nvSpPr>
        <xdr:cNvPr id="111" name="n_2aveValue【道路】&#10;一人当たり延長"/>
        <xdr:cNvSpPr txBox="1"/>
      </xdr:nvSpPr>
      <xdr:spPr>
        <a:xfrm>
          <a:off x="8515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42440</xdr:rowOff>
    </xdr:from>
    <xdr:ext cx="534377" cy="259045"/>
    <xdr:sp macro="" textlink="">
      <xdr:nvSpPr>
        <xdr:cNvPr id="112" name="n_1mainValue【道路】&#10;一人当たり延長"/>
        <xdr:cNvSpPr txBox="1"/>
      </xdr:nvSpPr>
      <xdr:spPr>
        <a:xfrm>
          <a:off x="9359411" y="604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3" name="直線コネクタ 12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4" name="テキスト ボックス 12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5" name="直線コネクタ 12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6" name="テキスト ボックス 12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7" name="直線コネクタ 12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28" name="テキスト ボックス 12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29" name="直線コネクタ 12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0" name="テキスト ボックス 12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1" name="直線コネクタ 13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2" name="テキスト ボックス 13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3" name="直線コネクタ 13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4" name="テキスト ボックス 13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38" name="直線コネクタ 137"/>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39" name="【橋りょう・トンネル】&#10;有形固定資産減価償却率最小値テキスト"/>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40" name="直線コネクタ 139"/>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41"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42" name="直線コネクタ 141"/>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87647</xdr:rowOff>
    </xdr:from>
    <xdr:ext cx="405111" cy="259045"/>
    <xdr:sp macro="" textlink="">
      <xdr:nvSpPr>
        <xdr:cNvPr id="143" name="【橋りょう・トンネル】&#10;有形固定資産減価償却率平均値テキスト"/>
        <xdr:cNvSpPr txBox="1"/>
      </xdr:nvSpPr>
      <xdr:spPr>
        <a:xfrm>
          <a:off x="4673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44" name="フローチャート: 判断 143"/>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45" name="フローチャート: 判断 144"/>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46" name="フローチャート: 判断 145"/>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159838</xdr:rowOff>
    </xdr:from>
    <xdr:to>
      <xdr:col>20</xdr:col>
      <xdr:colOff>38100</xdr:colOff>
      <xdr:row>60</xdr:row>
      <xdr:rowOff>89988</xdr:rowOff>
    </xdr:to>
    <xdr:sp macro="" textlink="">
      <xdr:nvSpPr>
        <xdr:cNvPr id="152" name="楕円 151"/>
        <xdr:cNvSpPr/>
      </xdr:nvSpPr>
      <xdr:spPr>
        <a:xfrm>
          <a:off x="3746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131008</xdr:rowOff>
    </xdr:from>
    <xdr:ext cx="405111" cy="259045"/>
    <xdr:sp macro="" textlink="">
      <xdr:nvSpPr>
        <xdr:cNvPr id="153" name="n_1aveValue【橋りょう・トンネル】&#10;有形固定資産減価償却率"/>
        <xdr:cNvSpPr txBox="1"/>
      </xdr:nvSpPr>
      <xdr:spPr>
        <a:xfrm>
          <a:off x="35820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23240</xdr:rowOff>
    </xdr:from>
    <xdr:ext cx="405111" cy="259045"/>
    <xdr:sp macro="" textlink="">
      <xdr:nvSpPr>
        <xdr:cNvPr id="154" name="n_2aveValue【橋りょう・トンネル】&#10;有形固定資産減価償却率"/>
        <xdr:cNvSpPr txBox="1"/>
      </xdr:nvSpPr>
      <xdr:spPr>
        <a:xfrm>
          <a:off x="2705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81115</xdr:rowOff>
    </xdr:from>
    <xdr:ext cx="405111" cy="259045"/>
    <xdr:sp macro="" textlink="">
      <xdr:nvSpPr>
        <xdr:cNvPr id="155" name="n_1mainValue【橋りょう・トンネル】&#10;有形固定資産減価償却率"/>
        <xdr:cNvSpPr txBox="1"/>
      </xdr:nvSpPr>
      <xdr:spPr>
        <a:xfrm>
          <a:off x="3582044"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7" name="テキスト ボックス 16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69" name="テキスト ボックス 16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1" name="テキスト ボックス 17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3" name="テキスト ボックス 17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75" name="テキスト ボックス 17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7" name="テキスト ボックス 17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79" name="直線コネクタ 178"/>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80" name="【橋りょう・トンネル】&#10;一人当たり有形固定資産（償却資産）額最小値テキスト"/>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81" name="直線コネクタ 180"/>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182" name="【橋りょう・トンネル】&#10;一人当たり有形固定資産（償却資産）額最大値テキスト"/>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183" name="直線コネクタ 182"/>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136417</xdr:rowOff>
    </xdr:from>
    <xdr:ext cx="599010" cy="259045"/>
    <xdr:sp macro="" textlink="">
      <xdr:nvSpPr>
        <xdr:cNvPr id="184" name="【橋りょう・トンネル】&#10;一人当たり有形固定資産（償却資産）額平均値テキスト"/>
        <xdr:cNvSpPr txBox="1"/>
      </xdr:nvSpPr>
      <xdr:spPr>
        <a:xfrm>
          <a:off x="10515600" y="10766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185" name="フローチャート: 判断 184"/>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186" name="フローチャート: 判断 185"/>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187" name="フローチャート: 判断 186"/>
        <xdr:cNvSpPr/>
      </xdr:nvSpPr>
      <xdr:spPr>
        <a:xfrm>
          <a:off x="8699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18052</xdr:rowOff>
    </xdr:from>
    <xdr:to>
      <xdr:col>50</xdr:col>
      <xdr:colOff>165100</xdr:colOff>
      <xdr:row>63</xdr:row>
      <xdr:rowOff>119652</xdr:rowOff>
    </xdr:to>
    <xdr:sp macro="" textlink="">
      <xdr:nvSpPr>
        <xdr:cNvPr id="193" name="楕円 192"/>
        <xdr:cNvSpPr/>
      </xdr:nvSpPr>
      <xdr:spPr>
        <a:xfrm>
          <a:off x="9588500" y="108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82014</xdr:rowOff>
    </xdr:from>
    <xdr:ext cx="599010" cy="259045"/>
    <xdr:sp macro="" textlink="">
      <xdr:nvSpPr>
        <xdr:cNvPr id="194" name="n_1aveValue【橋りょう・トンネル】&#10;一人当たり有形固定資産（償却資産）額"/>
        <xdr:cNvSpPr txBox="1"/>
      </xdr:nvSpPr>
      <xdr:spPr>
        <a:xfrm>
          <a:off x="93270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128842</xdr:rowOff>
    </xdr:from>
    <xdr:ext cx="599010" cy="259045"/>
    <xdr:sp macro="" textlink="">
      <xdr:nvSpPr>
        <xdr:cNvPr id="195" name="n_2aveValue【橋りょう・トンネル】&#10;一人当たり有形固定資産（償却資産）額"/>
        <xdr:cNvSpPr txBox="1"/>
      </xdr:nvSpPr>
      <xdr:spPr>
        <a:xfrm>
          <a:off x="8450795" y="105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110779</xdr:rowOff>
    </xdr:from>
    <xdr:ext cx="599010" cy="259045"/>
    <xdr:sp macro="" textlink="">
      <xdr:nvSpPr>
        <xdr:cNvPr id="196" name="n_1mainValue【橋りょう・トンネル】&#10;一人当たり有形固定資産（償却資産）額"/>
        <xdr:cNvSpPr txBox="1"/>
      </xdr:nvSpPr>
      <xdr:spPr>
        <a:xfrm>
          <a:off x="9327095" y="10912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7" name="テキスト ボックス 20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8" name="直線コネクタ 20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9" name="テキスト ボックス 20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0" name="直線コネクタ 20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1" name="テキスト ボックス 21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2" name="直線コネクタ 21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3" name="テキスト ボックス 21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4" name="直線コネクタ 21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5" name="テキスト ボックス 21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6" name="直線コネクタ 21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7" name="テキスト ボックス 21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9" name="テキスト ボックス 21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7620</xdr:rowOff>
    </xdr:to>
    <xdr:cxnSp macro="">
      <xdr:nvCxnSpPr>
        <xdr:cNvPr id="221" name="直線コネクタ 220"/>
        <xdr:cNvCxnSpPr/>
      </xdr:nvCxnSpPr>
      <xdr:spPr>
        <a:xfrm flipV="1">
          <a:off x="4634865" y="133350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11447</xdr:rowOff>
    </xdr:from>
    <xdr:ext cx="405111" cy="259045"/>
    <xdr:sp macro="" textlink="">
      <xdr:nvSpPr>
        <xdr:cNvPr id="222" name="【公営住宅】&#10;有形固定資産減価償却率最小値テキスト"/>
        <xdr:cNvSpPr txBox="1"/>
      </xdr:nvSpPr>
      <xdr:spPr>
        <a:xfrm>
          <a:off x="46736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xdr:rowOff>
    </xdr:from>
    <xdr:to>
      <xdr:col>24</xdr:col>
      <xdr:colOff>152400</xdr:colOff>
      <xdr:row>86</xdr:row>
      <xdr:rowOff>7620</xdr:rowOff>
    </xdr:to>
    <xdr:cxnSp macro="">
      <xdr:nvCxnSpPr>
        <xdr:cNvPr id="223" name="直線コネクタ 222"/>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4"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25" name="直線コネクタ 22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64788</xdr:rowOff>
    </xdr:from>
    <xdr:ext cx="405111" cy="259045"/>
    <xdr:sp macro="" textlink="">
      <xdr:nvSpPr>
        <xdr:cNvPr id="226" name="【公営住宅】&#10;有形固定資産減価償却率平均値テキスト"/>
        <xdr:cNvSpPr txBox="1"/>
      </xdr:nvSpPr>
      <xdr:spPr>
        <a:xfrm>
          <a:off x="4673600" y="1395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27" name="フローチャート: 判断 226"/>
        <xdr:cNvSpPr/>
      </xdr:nvSpPr>
      <xdr:spPr>
        <a:xfrm>
          <a:off x="45847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120650</xdr:rowOff>
    </xdr:from>
    <xdr:to>
      <xdr:col>20</xdr:col>
      <xdr:colOff>38100</xdr:colOff>
      <xdr:row>82</xdr:row>
      <xdr:rowOff>50800</xdr:rowOff>
    </xdr:to>
    <xdr:sp macro="" textlink="">
      <xdr:nvSpPr>
        <xdr:cNvPr id="228" name="フローチャート: 判断 227"/>
        <xdr:cNvSpPr/>
      </xdr:nvSpPr>
      <xdr:spPr>
        <a:xfrm>
          <a:off x="3746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29" name="フローチャート: 判断 228"/>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0" name="テキスト ボックス 22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1" name="テキスト ボックス 23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2" name="テキスト ボックス 23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3" name="テキスト ボックス 23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4" name="テキスト ボックス 23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160655</xdr:rowOff>
    </xdr:from>
    <xdr:to>
      <xdr:col>20</xdr:col>
      <xdr:colOff>38100</xdr:colOff>
      <xdr:row>79</xdr:row>
      <xdr:rowOff>90805</xdr:rowOff>
    </xdr:to>
    <xdr:sp macro="" textlink="">
      <xdr:nvSpPr>
        <xdr:cNvPr id="235" name="楕円 234"/>
        <xdr:cNvSpPr/>
      </xdr:nvSpPr>
      <xdr:spPr>
        <a:xfrm>
          <a:off x="3746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41927</xdr:rowOff>
    </xdr:from>
    <xdr:ext cx="405111" cy="259045"/>
    <xdr:sp macro="" textlink="">
      <xdr:nvSpPr>
        <xdr:cNvPr id="236" name="n_1aveValue【公営住宅】&#10;有形固定資産減価償却率"/>
        <xdr:cNvSpPr txBox="1"/>
      </xdr:nvSpPr>
      <xdr:spPr>
        <a:xfrm>
          <a:off x="35820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237" name="n_2aveValue【公営住宅】&#10;有形固定資産減価償却率"/>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107332</xdr:rowOff>
    </xdr:from>
    <xdr:ext cx="405111" cy="259045"/>
    <xdr:sp macro="" textlink="">
      <xdr:nvSpPr>
        <xdr:cNvPr id="238" name="n_1mainValue【公営住宅】&#10;有形固定資産減価償却率"/>
        <xdr:cNvSpPr txBox="1"/>
      </xdr:nvSpPr>
      <xdr:spPr>
        <a:xfrm>
          <a:off x="3582044" y="1330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49" name="直線コネクタ 24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0" name="テキスト ボックス 24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1" name="直線コネクタ 25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2" name="テキスト ボックス 25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3" name="直線コネクタ 25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4" name="テキスト ボックス 25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5" name="直線コネクタ 25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6" name="テキスト ボックス 25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7" name="直線コネクタ 25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58" name="テキスト ボックス 25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59" name="直線コネクタ 25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60" name="テキスト ボックス 25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2" name="テキスト ボックス 26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264" name="直線コネクタ 263"/>
        <xdr:cNvCxnSpPr/>
      </xdr:nvCxnSpPr>
      <xdr:spPr>
        <a:xfrm flipV="1">
          <a:off x="10476865" y="13329557"/>
          <a:ext cx="0"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265" name="【公営住宅】&#10;一人当たり面積最小値テキスト"/>
        <xdr:cNvSpPr txBox="1"/>
      </xdr:nvSpPr>
      <xdr:spPr>
        <a:xfrm>
          <a:off x="10515600" y="149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266" name="直線コネクタ 265"/>
        <xdr:cNvCxnSpPr/>
      </xdr:nvCxnSpPr>
      <xdr:spPr>
        <a:xfrm>
          <a:off x="10388600" y="149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67" name="【公営住宅】&#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68" name="直線コネクタ 267"/>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84272</xdr:rowOff>
    </xdr:from>
    <xdr:ext cx="469744" cy="259045"/>
    <xdr:sp macro="" textlink="">
      <xdr:nvSpPr>
        <xdr:cNvPr id="269" name="【公営住宅】&#10;一人当たり面積平均値テキスト"/>
        <xdr:cNvSpPr txBox="1"/>
      </xdr:nvSpPr>
      <xdr:spPr>
        <a:xfrm>
          <a:off x="10515600" y="1465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270" name="フローチャート: 判断 269"/>
        <xdr:cNvSpPr/>
      </xdr:nvSpPr>
      <xdr:spPr>
        <a:xfrm>
          <a:off x="10426700" y="146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271" name="フローチャート: 判断 270"/>
        <xdr:cNvSpPr/>
      </xdr:nvSpPr>
      <xdr:spPr>
        <a:xfrm>
          <a:off x="9588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113356</xdr:rowOff>
    </xdr:from>
    <xdr:to>
      <xdr:col>46</xdr:col>
      <xdr:colOff>38100</xdr:colOff>
      <xdr:row>86</xdr:row>
      <xdr:rowOff>43506</xdr:rowOff>
    </xdr:to>
    <xdr:sp macro="" textlink="">
      <xdr:nvSpPr>
        <xdr:cNvPr id="272" name="フローチャート: 判断 271"/>
        <xdr:cNvSpPr/>
      </xdr:nvSpPr>
      <xdr:spPr>
        <a:xfrm>
          <a:off x="8699500" y="146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3" name="テキスト ボックス 27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4" name="テキスト ボックス 27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5" name="テキスト ボックス 27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6" name="テキスト ボックス 27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7" name="テキスト ボックス 27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162669</xdr:rowOff>
    </xdr:from>
    <xdr:to>
      <xdr:col>50</xdr:col>
      <xdr:colOff>165100</xdr:colOff>
      <xdr:row>86</xdr:row>
      <xdr:rowOff>92819</xdr:rowOff>
    </xdr:to>
    <xdr:sp macro="" textlink="">
      <xdr:nvSpPr>
        <xdr:cNvPr id="278" name="楕円 277"/>
        <xdr:cNvSpPr/>
      </xdr:nvSpPr>
      <xdr:spPr>
        <a:xfrm>
          <a:off x="9588500" y="1473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34234</xdr:rowOff>
    </xdr:from>
    <xdr:ext cx="469744" cy="259045"/>
    <xdr:sp macro="" textlink="">
      <xdr:nvSpPr>
        <xdr:cNvPr id="279" name="n_1aveValue【公営住宅】&#10;一人当たり面積"/>
        <xdr:cNvSpPr txBox="1"/>
      </xdr:nvSpPr>
      <xdr:spPr>
        <a:xfrm>
          <a:off x="9391727" y="144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60033</xdr:rowOff>
    </xdr:from>
    <xdr:ext cx="469744" cy="259045"/>
    <xdr:sp macro="" textlink="">
      <xdr:nvSpPr>
        <xdr:cNvPr id="280" name="n_2aveValue【公営住宅】&#10;一人当たり面積"/>
        <xdr:cNvSpPr txBox="1"/>
      </xdr:nvSpPr>
      <xdr:spPr>
        <a:xfrm>
          <a:off x="8515427" y="1446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83946</xdr:rowOff>
    </xdr:from>
    <xdr:ext cx="469744" cy="259045"/>
    <xdr:sp macro="" textlink="">
      <xdr:nvSpPr>
        <xdr:cNvPr id="281" name="n_1mainValue【公営住宅】&#10;一人当たり面積"/>
        <xdr:cNvSpPr txBox="1"/>
      </xdr:nvSpPr>
      <xdr:spPr>
        <a:xfrm>
          <a:off x="9391727" y="14828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92" name="直線コネクタ 29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93" name="テキスト ボックス 292"/>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4" name="直線コネクタ 29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5" name="テキスト ボックス 29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6" name="直線コネクタ 29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7" name="テキスト ボックス 29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8" name="直線コネクタ 29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9" name="テキスト ボックス 29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0" name="直線コネクタ 29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1" name="テキスト ボックス 30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3" name="テキスト ボックス 30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93345</xdr:rowOff>
    </xdr:from>
    <xdr:to>
      <xdr:col>24</xdr:col>
      <xdr:colOff>62865</xdr:colOff>
      <xdr:row>108</xdr:row>
      <xdr:rowOff>152400</xdr:rowOff>
    </xdr:to>
    <xdr:cxnSp macro="">
      <xdr:nvCxnSpPr>
        <xdr:cNvPr id="305" name="直線コネクタ 304"/>
        <xdr:cNvCxnSpPr/>
      </xdr:nvCxnSpPr>
      <xdr:spPr>
        <a:xfrm flipV="1">
          <a:off x="4634865" y="174097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06" name="【港湾・漁港】&#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7" name="直線コネクタ 306"/>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40022</xdr:rowOff>
    </xdr:from>
    <xdr:ext cx="405111" cy="259045"/>
    <xdr:sp macro="" textlink="">
      <xdr:nvSpPr>
        <xdr:cNvPr id="308" name="【港湾・漁港】&#10;有形固定資産減価償却率最大値テキスト"/>
        <xdr:cNvSpPr txBox="1"/>
      </xdr:nvSpPr>
      <xdr:spPr>
        <a:xfrm>
          <a:off x="4673600"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93345</xdr:rowOff>
    </xdr:from>
    <xdr:to>
      <xdr:col>24</xdr:col>
      <xdr:colOff>152400</xdr:colOff>
      <xdr:row>101</xdr:row>
      <xdr:rowOff>93345</xdr:rowOff>
    </xdr:to>
    <xdr:cxnSp macro="">
      <xdr:nvCxnSpPr>
        <xdr:cNvPr id="309" name="直線コネクタ 308"/>
        <xdr:cNvCxnSpPr/>
      </xdr:nvCxnSpPr>
      <xdr:spPr>
        <a:xfrm>
          <a:off x="4546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78122</xdr:rowOff>
    </xdr:from>
    <xdr:ext cx="405111" cy="259045"/>
    <xdr:sp macro="" textlink="">
      <xdr:nvSpPr>
        <xdr:cNvPr id="310" name="【港湾・漁港】&#10;有形固定資産減価償却率平均値テキスト"/>
        <xdr:cNvSpPr txBox="1"/>
      </xdr:nvSpPr>
      <xdr:spPr>
        <a:xfrm>
          <a:off x="4673600" y="1773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99695</xdr:rowOff>
    </xdr:from>
    <xdr:to>
      <xdr:col>24</xdr:col>
      <xdr:colOff>114300</xdr:colOff>
      <xdr:row>104</xdr:row>
      <xdr:rowOff>29845</xdr:rowOff>
    </xdr:to>
    <xdr:sp macro="" textlink="">
      <xdr:nvSpPr>
        <xdr:cNvPr id="311" name="フローチャート: 判断 310"/>
        <xdr:cNvSpPr/>
      </xdr:nvSpPr>
      <xdr:spPr>
        <a:xfrm>
          <a:off x="45847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107314</xdr:rowOff>
    </xdr:from>
    <xdr:to>
      <xdr:col>20</xdr:col>
      <xdr:colOff>38100</xdr:colOff>
      <xdr:row>104</xdr:row>
      <xdr:rowOff>37464</xdr:rowOff>
    </xdr:to>
    <xdr:sp macro="" textlink="">
      <xdr:nvSpPr>
        <xdr:cNvPr id="312" name="フローチャート: 判断 311"/>
        <xdr:cNvSpPr/>
      </xdr:nvSpPr>
      <xdr:spPr>
        <a:xfrm>
          <a:off x="3746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135889</xdr:rowOff>
    </xdr:from>
    <xdr:to>
      <xdr:col>15</xdr:col>
      <xdr:colOff>101600</xdr:colOff>
      <xdr:row>104</xdr:row>
      <xdr:rowOff>66039</xdr:rowOff>
    </xdr:to>
    <xdr:sp macro="" textlink="">
      <xdr:nvSpPr>
        <xdr:cNvPr id="313" name="フローチャート: 判断 312"/>
        <xdr:cNvSpPr/>
      </xdr:nvSpPr>
      <xdr:spPr>
        <a:xfrm>
          <a:off x="2857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124461</xdr:rowOff>
    </xdr:from>
    <xdr:to>
      <xdr:col>20</xdr:col>
      <xdr:colOff>38100</xdr:colOff>
      <xdr:row>103</xdr:row>
      <xdr:rowOff>54611</xdr:rowOff>
    </xdr:to>
    <xdr:sp macro="" textlink="">
      <xdr:nvSpPr>
        <xdr:cNvPr id="319" name="楕円 318"/>
        <xdr:cNvSpPr/>
      </xdr:nvSpPr>
      <xdr:spPr>
        <a:xfrm>
          <a:off x="37465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28591</xdr:rowOff>
    </xdr:from>
    <xdr:ext cx="405111" cy="259045"/>
    <xdr:sp macro="" textlink="">
      <xdr:nvSpPr>
        <xdr:cNvPr id="320" name="n_1aveValue【港湾・漁港】&#10;有形固定資産減価償却率"/>
        <xdr:cNvSpPr txBox="1"/>
      </xdr:nvSpPr>
      <xdr:spPr>
        <a:xfrm>
          <a:off x="3582044"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82566</xdr:rowOff>
    </xdr:from>
    <xdr:ext cx="405111" cy="259045"/>
    <xdr:sp macro="" textlink="">
      <xdr:nvSpPr>
        <xdr:cNvPr id="321" name="n_2aveValue【港湾・漁港】&#10;有形固定資産減価償却率"/>
        <xdr:cNvSpPr txBox="1"/>
      </xdr:nvSpPr>
      <xdr:spPr>
        <a:xfrm>
          <a:off x="2705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71138</xdr:rowOff>
    </xdr:from>
    <xdr:ext cx="405111" cy="259045"/>
    <xdr:sp macro="" textlink="">
      <xdr:nvSpPr>
        <xdr:cNvPr id="322" name="n_1mainValue【港湾・漁港】&#10;有形固定資産減価償却率"/>
        <xdr:cNvSpPr txBox="1"/>
      </xdr:nvSpPr>
      <xdr:spPr>
        <a:xfrm>
          <a:off x="3582044" y="1738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1" name="テキスト ボックス 33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2" name="直線コネクタ 33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33" name="直線コネクタ 33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34" name="テキスト ボックス 333"/>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35" name="直線コネクタ 33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36" name="テキスト ボックス 335"/>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7" name="直線コネクタ 33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38" name="テキスト ボックス 337"/>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9" name="直線コネクタ 33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40" name="テキスト ボックス 339"/>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1" name="直線コネクタ 34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42" name="テキスト ボックス 341"/>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78436</xdr:rowOff>
    </xdr:from>
    <xdr:to>
      <xdr:col>54</xdr:col>
      <xdr:colOff>189865</xdr:colOff>
      <xdr:row>107</xdr:row>
      <xdr:rowOff>135243</xdr:rowOff>
    </xdr:to>
    <xdr:cxnSp macro="">
      <xdr:nvCxnSpPr>
        <xdr:cNvPr id="344" name="直線コネクタ 343"/>
        <xdr:cNvCxnSpPr/>
      </xdr:nvCxnSpPr>
      <xdr:spPr>
        <a:xfrm flipV="1">
          <a:off x="10476865" y="17223436"/>
          <a:ext cx="0" cy="1256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139070</xdr:rowOff>
    </xdr:from>
    <xdr:ext cx="534377" cy="259045"/>
    <xdr:sp macro="" textlink="">
      <xdr:nvSpPr>
        <xdr:cNvPr id="345" name="【港湾・漁港】&#10;一人当たり有形固定資産（償却資産）額最小値テキスト"/>
        <xdr:cNvSpPr txBox="1"/>
      </xdr:nvSpPr>
      <xdr:spPr>
        <a:xfrm>
          <a:off x="10515600" y="1848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135243</xdr:rowOff>
    </xdr:from>
    <xdr:to>
      <xdr:col>55</xdr:col>
      <xdr:colOff>88900</xdr:colOff>
      <xdr:row>107</xdr:row>
      <xdr:rowOff>135243</xdr:rowOff>
    </xdr:to>
    <xdr:cxnSp macro="">
      <xdr:nvCxnSpPr>
        <xdr:cNvPr id="346" name="直線コネクタ 345"/>
        <xdr:cNvCxnSpPr/>
      </xdr:nvCxnSpPr>
      <xdr:spPr>
        <a:xfrm>
          <a:off x="10388600" y="1848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25113</xdr:rowOff>
    </xdr:from>
    <xdr:ext cx="599010" cy="259045"/>
    <xdr:sp macro="" textlink="">
      <xdr:nvSpPr>
        <xdr:cNvPr id="347" name="【港湾・漁港】&#10;一人当たり有形固定資産（償却資産）額最大値テキスト"/>
        <xdr:cNvSpPr txBox="1"/>
      </xdr:nvSpPr>
      <xdr:spPr>
        <a:xfrm>
          <a:off x="10515600" y="1699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78436</xdr:rowOff>
    </xdr:from>
    <xdr:to>
      <xdr:col>55</xdr:col>
      <xdr:colOff>88900</xdr:colOff>
      <xdr:row>100</xdr:row>
      <xdr:rowOff>78436</xdr:rowOff>
    </xdr:to>
    <xdr:cxnSp macro="">
      <xdr:nvCxnSpPr>
        <xdr:cNvPr id="348" name="直線コネクタ 347"/>
        <xdr:cNvCxnSpPr/>
      </xdr:nvCxnSpPr>
      <xdr:spPr>
        <a:xfrm>
          <a:off x="10388600" y="1722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76545</xdr:rowOff>
    </xdr:from>
    <xdr:ext cx="599010" cy="259045"/>
    <xdr:sp macro="" textlink="">
      <xdr:nvSpPr>
        <xdr:cNvPr id="349" name="【港湾・漁港】&#10;一人当たり有形固定資産（償却資産）額平均値テキスト"/>
        <xdr:cNvSpPr txBox="1"/>
      </xdr:nvSpPr>
      <xdr:spPr>
        <a:xfrm>
          <a:off x="10515600" y="17907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98118</xdr:rowOff>
    </xdr:from>
    <xdr:to>
      <xdr:col>55</xdr:col>
      <xdr:colOff>50800</xdr:colOff>
      <xdr:row>105</xdr:row>
      <xdr:rowOff>28268</xdr:rowOff>
    </xdr:to>
    <xdr:sp macro="" textlink="">
      <xdr:nvSpPr>
        <xdr:cNvPr id="350" name="フローチャート: 判断 349"/>
        <xdr:cNvSpPr/>
      </xdr:nvSpPr>
      <xdr:spPr>
        <a:xfrm>
          <a:off x="10426700" y="1792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20861</xdr:rowOff>
    </xdr:from>
    <xdr:to>
      <xdr:col>50</xdr:col>
      <xdr:colOff>165100</xdr:colOff>
      <xdr:row>105</xdr:row>
      <xdr:rowOff>122461</xdr:rowOff>
    </xdr:to>
    <xdr:sp macro="" textlink="">
      <xdr:nvSpPr>
        <xdr:cNvPr id="351" name="フローチャート: 判断 350"/>
        <xdr:cNvSpPr/>
      </xdr:nvSpPr>
      <xdr:spPr>
        <a:xfrm>
          <a:off x="9588500" y="180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75940</xdr:rowOff>
    </xdr:from>
    <xdr:to>
      <xdr:col>46</xdr:col>
      <xdr:colOff>38100</xdr:colOff>
      <xdr:row>105</xdr:row>
      <xdr:rowOff>6090</xdr:rowOff>
    </xdr:to>
    <xdr:sp macro="" textlink="">
      <xdr:nvSpPr>
        <xdr:cNvPr id="352" name="フローチャート: 判断 351"/>
        <xdr:cNvSpPr/>
      </xdr:nvSpPr>
      <xdr:spPr>
        <a:xfrm>
          <a:off x="8699500" y="1790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3" name="テキスト ボックス 35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4" name="テキスト ボックス 35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5" name="テキスト ボックス 35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6" name="テキスト ボックス 35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7" name="テキスト ボックス 35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129801</xdr:rowOff>
    </xdr:from>
    <xdr:to>
      <xdr:col>50</xdr:col>
      <xdr:colOff>165100</xdr:colOff>
      <xdr:row>106</xdr:row>
      <xdr:rowOff>59951</xdr:rowOff>
    </xdr:to>
    <xdr:sp macro="" textlink="">
      <xdr:nvSpPr>
        <xdr:cNvPr id="358" name="楕円 357"/>
        <xdr:cNvSpPr/>
      </xdr:nvSpPr>
      <xdr:spPr>
        <a:xfrm>
          <a:off x="9588500" y="1813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103</xdr:row>
      <xdr:rowOff>138988</xdr:rowOff>
    </xdr:from>
    <xdr:ext cx="599010" cy="259045"/>
    <xdr:sp macro="" textlink="">
      <xdr:nvSpPr>
        <xdr:cNvPr id="359" name="n_1aveValue【港湾・漁港】&#10;一人当たり有形固定資産（償却資産）額"/>
        <xdr:cNvSpPr txBox="1"/>
      </xdr:nvSpPr>
      <xdr:spPr>
        <a:xfrm>
          <a:off x="9327095" y="17798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22617</xdr:rowOff>
    </xdr:from>
    <xdr:ext cx="599010" cy="259045"/>
    <xdr:sp macro="" textlink="">
      <xdr:nvSpPr>
        <xdr:cNvPr id="360" name="n_2aveValue【港湾・漁港】&#10;一人当たり有形固定資産（償却資産）額"/>
        <xdr:cNvSpPr txBox="1"/>
      </xdr:nvSpPr>
      <xdr:spPr>
        <a:xfrm>
          <a:off x="8450795" y="1768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106</xdr:row>
      <xdr:rowOff>51078</xdr:rowOff>
    </xdr:from>
    <xdr:ext cx="534377" cy="259045"/>
    <xdr:sp macro="" textlink="">
      <xdr:nvSpPr>
        <xdr:cNvPr id="361" name="n_1mainValue【港湾・漁港】&#10;一人当たり有形固定資産（償却資産）額"/>
        <xdr:cNvSpPr txBox="1"/>
      </xdr:nvSpPr>
      <xdr:spPr>
        <a:xfrm>
          <a:off x="9359411" y="1822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87" name="直線コネクタ 386"/>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88"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89" name="直線コネクタ 388"/>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0"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1" name="直線コネクタ 390"/>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392" name="【認定こども園・幼稚園・保育所】&#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93" name="フローチャート: 判断 392"/>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394" name="フローチャート: 判断 393"/>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95" name="フローチャート: 判断 394"/>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144599</xdr:rowOff>
    </xdr:from>
    <xdr:to>
      <xdr:col>81</xdr:col>
      <xdr:colOff>101600</xdr:colOff>
      <xdr:row>37</xdr:row>
      <xdr:rowOff>74749</xdr:rowOff>
    </xdr:to>
    <xdr:sp macro="" textlink="">
      <xdr:nvSpPr>
        <xdr:cNvPr id="401" name="楕円 400"/>
        <xdr:cNvSpPr/>
      </xdr:nvSpPr>
      <xdr:spPr>
        <a:xfrm>
          <a:off x="154305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69141</xdr:rowOff>
    </xdr:from>
    <xdr:ext cx="405111" cy="259045"/>
    <xdr:sp macro="" textlink="">
      <xdr:nvSpPr>
        <xdr:cNvPr id="402" name="n_1aveValue【認定こども園・幼稚園・保育所】&#10;有形固定資産減価償却率"/>
        <xdr:cNvSpPr txBox="1"/>
      </xdr:nvSpPr>
      <xdr:spPr>
        <a:xfrm>
          <a:off x="15266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403" name="n_2aveValue【認定こども園・幼稚園・保育所】&#10;有形固定資産減価償却率"/>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91276</xdr:rowOff>
    </xdr:from>
    <xdr:ext cx="405111" cy="259045"/>
    <xdr:sp macro="" textlink="">
      <xdr:nvSpPr>
        <xdr:cNvPr id="404" name="n_1mainValue【認定こども園・幼稚園・保育所】&#10;有形固定資産減価償却率"/>
        <xdr:cNvSpPr txBox="1"/>
      </xdr:nvSpPr>
      <xdr:spPr>
        <a:xfrm>
          <a:off x="15266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3" name="テキスト ボックス 4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4" name="直線コネクタ 4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5" name="直線コネクタ 41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6" name="テキスト ボックス 41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7" name="直線コネクタ 41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18" name="テキスト ボックス 41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9" name="直線コネクタ 41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20" name="テキスト ボックス 41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1" name="直線コネクタ 42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22" name="テキスト ボックス 42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3" name="直線コネクタ 42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24" name="テキスト ボックス 42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5" name="直線コネクタ 42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6" name="テキスト ボックス 42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428" name="直線コネクタ 427"/>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29"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30" name="直線コネクタ 429"/>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431"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432" name="直線コネクタ 431"/>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34307</xdr:rowOff>
    </xdr:from>
    <xdr:ext cx="469744" cy="259045"/>
    <xdr:sp macro="" textlink="">
      <xdr:nvSpPr>
        <xdr:cNvPr id="433" name="【認定こども園・幼稚園・保育所】&#10;一人当たり面積平均値テキスト"/>
        <xdr:cNvSpPr txBox="1"/>
      </xdr:nvSpPr>
      <xdr:spPr>
        <a:xfrm>
          <a:off x="22199600" y="689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434" name="フローチャート: 判断 433"/>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435" name="フローチャート: 判断 434"/>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436" name="フローチャート: 判断 435"/>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7" name="テキスト ボックス 4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8" name="テキスト ボックス 4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9" name="テキスト ボックス 4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0" name="テキスト ボックス 4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1" name="テキスト ボックス 4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73025</xdr:rowOff>
    </xdr:from>
    <xdr:to>
      <xdr:col>112</xdr:col>
      <xdr:colOff>38100</xdr:colOff>
      <xdr:row>39</xdr:row>
      <xdr:rowOff>3175</xdr:rowOff>
    </xdr:to>
    <xdr:sp macro="" textlink="">
      <xdr:nvSpPr>
        <xdr:cNvPr id="442" name="楕円 441"/>
        <xdr:cNvSpPr/>
      </xdr:nvSpPr>
      <xdr:spPr>
        <a:xfrm>
          <a:off x="21272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40</xdr:row>
      <xdr:rowOff>146702</xdr:rowOff>
    </xdr:from>
    <xdr:ext cx="469744" cy="259045"/>
    <xdr:sp macro="" textlink="">
      <xdr:nvSpPr>
        <xdr:cNvPr id="443" name="n_1aveValue【認定こども園・幼稚園・保育所】&#10;一人当たり面積"/>
        <xdr:cNvSpPr txBox="1"/>
      </xdr:nvSpPr>
      <xdr:spPr>
        <a:xfrm>
          <a:off x="210757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10177</xdr:rowOff>
    </xdr:from>
    <xdr:ext cx="469744" cy="259045"/>
    <xdr:sp macro="" textlink="">
      <xdr:nvSpPr>
        <xdr:cNvPr id="444" name="n_2aveValue【認定こども園・幼稚園・保育所】&#10;一人当たり面積"/>
        <xdr:cNvSpPr txBox="1"/>
      </xdr:nvSpPr>
      <xdr:spPr>
        <a:xfrm>
          <a:off x="20199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19702</xdr:rowOff>
    </xdr:from>
    <xdr:ext cx="469744" cy="259045"/>
    <xdr:sp macro="" textlink="">
      <xdr:nvSpPr>
        <xdr:cNvPr id="445" name="n_1mainValue【認定こども園・幼稚園・保育所】&#10;一人当たり面積"/>
        <xdr:cNvSpPr txBox="1"/>
      </xdr:nvSpPr>
      <xdr:spPr>
        <a:xfrm>
          <a:off x="21075727" y="636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6" name="正方形/長方形 44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7" name="正方形/長方形 44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8" name="正方形/長方形 44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9" name="正方形/長方形 44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0" name="正方形/長方形 44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1" name="正方形/長方形 45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2" name="正方形/長方形 45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3" name="正方形/長方形 45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4" name="テキスト ボックス 45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5" name="直線コネクタ 45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6" name="テキスト ボックス 45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7" name="直線コネクタ 45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8" name="テキスト ボックス 45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9" name="直線コネクタ 45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0" name="テキスト ボックス 45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1" name="直線コネクタ 46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2" name="テキスト ボックス 46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3" name="直線コネクタ 46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4" name="テキスト ボックス 46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5" name="直線コネクタ 46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6" name="テキスト ボックス 46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7" name="直線コネクタ 46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8" name="テキスト ボックス 46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470" name="直線コネクタ 469"/>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471" name="【学校施設】&#10;有形固定資産減価償却率最小値テキスト"/>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472" name="直線コネクタ 471"/>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473" name="【学校施設】&#10;有形固定資産減価償却率最大値テキスト"/>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474" name="直線コネクタ 473"/>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475" name="【学校施設】&#10;有形固定資産減価償却率平均値テキスト"/>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76" name="フローチャート: 判断 475"/>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477" name="フローチャート: 判断 476"/>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478" name="フローチャート: 判断 477"/>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50165</xdr:rowOff>
    </xdr:from>
    <xdr:to>
      <xdr:col>81</xdr:col>
      <xdr:colOff>101600</xdr:colOff>
      <xdr:row>59</xdr:row>
      <xdr:rowOff>151765</xdr:rowOff>
    </xdr:to>
    <xdr:sp macro="" textlink="">
      <xdr:nvSpPr>
        <xdr:cNvPr id="484" name="楕円 483"/>
        <xdr:cNvSpPr/>
      </xdr:nvSpPr>
      <xdr:spPr>
        <a:xfrm>
          <a:off x="15430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17162</xdr:rowOff>
    </xdr:from>
    <xdr:ext cx="405111" cy="259045"/>
    <xdr:sp macro="" textlink="">
      <xdr:nvSpPr>
        <xdr:cNvPr id="485" name="n_1aveValue【学校施設】&#10;有形固定資産減価償却率"/>
        <xdr:cNvSpPr txBox="1"/>
      </xdr:nvSpPr>
      <xdr:spPr>
        <a:xfrm>
          <a:off x="15266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50182</xdr:rowOff>
    </xdr:from>
    <xdr:ext cx="405111" cy="259045"/>
    <xdr:sp macro="" textlink="">
      <xdr:nvSpPr>
        <xdr:cNvPr id="486" name="n_2aveValue【学校施設】&#10;有形固定資産減価償却率"/>
        <xdr:cNvSpPr txBox="1"/>
      </xdr:nvSpPr>
      <xdr:spPr>
        <a:xfrm>
          <a:off x="14389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168292</xdr:rowOff>
    </xdr:from>
    <xdr:ext cx="405111" cy="259045"/>
    <xdr:sp macro="" textlink="">
      <xdr:nvSpPr>
        <xdr:cNvPr id="487" name="n_1mainValue【学校施設】&#10;有形固定資産減価償却率"/>
        <xdr:cNvSpPr txBox="1"/>
      </xdr:nvSpPr>
      <xdr:spPr>
        <a:xfrm>
          <a:off x="152660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8" name="正方形/長方形 48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9" name="正方形/長方形 48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0" name="正方形/長方形 48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1" name="正方形/長方形 49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2" name="正方形/長方形 49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3" name="正方形/長方形 49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4" name="正方形/長方形 49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5" name="正方形/長方形 49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6" name="テキスト ボックス 49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7" name="直線コネクタ 49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8" name="テキスト ボックス 49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9" name="直線コネクタ 49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0" name="テキスト ボックス 49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1" name="直線コネクタ 50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2" name="テキスト ボックス 50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3" name="直線コネクタ 50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4" name="テキスト ボックス 50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5" name="直線コネクタ 50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6" name="テキスト ボックス 50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7" name="直線コネクタ 50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8" name="テキスト ボックス 50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510" name="直線コネクタ 509"/>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511" name="【学校施設】&#10;一人当たり面積最小値テキスト"/>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512" name="直線コネクタ 511"/>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513" name="【学校施設】&#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514" name="直線コネクタ 513"/>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150741</xdr:rowOff>
    </xdr:from>
    <xdr:ext cx="469744" cy="259045"/>
    <xdr:sp macro="" textlink="">
      <xdr:nvSpPr>
        <xdr:cNvPr id="515" name="【学校施設】&#10;一人当たり面積平均値テキスト"/>
        <xdr:cNvSpPr txBox="1"/>
      </xdr:nvSpPr>
      <xdr:spPr>
        <a:xfrm>
          <a:off x="22199600" y="1043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516" name="フローチャート: 判断 515"/>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517" name="フローチャート: 判断 516"/>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18" name="フローチャート: 判断 517"/>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9" name="テキスト ボックス 51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0" name="テキスト ボックス 51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1" name="テキスト ボックス 52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2" name="テキスト ボックス 52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3" name="テキスト ボックス 52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63957</xdr:rowOff>
    </xdr:from>
    <xdr:to>
      <xdr:col>112</xdr:col>
      <xdr:colOff>38100</xdr:colOff>
      <xdr:row>57</xdr:row>
      <xdr:rowOff>165557</xdr:rowOff>
    </xdr:to>
    <xdr:sp macro="" textlink="">
      <xdr:nvSpPr>
        <xdr:cNvPr id="524" name="楕円 523"/>
        <xdr:cNvSpPr/>
      </xdr:nvSpPr>
      <xdr:spPr>
        <a:xfrm>
          <a:off x="21272500" y="983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127423</xdr:rowOff>
    </xdr:from>
    <xdr:ext cx="469744" cy="259045"/>
    <xdr:sp macro="" textlink="">
      <xdr:nvSpPr>
        <xdr:cNvPr id="525" name="n_1aveValue【学校施設】&#10;一人当たり面積"/>
        <xdr:cNvSpPr txBox="1"/>
      </xdr:nvSpPr>
      <xdr:spPr>
        <a:xfrm>
          <a:off x="21075727" y="1058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526" name="n_2aveValue【学校施設】&#10;一人当たり面積"/>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10634</xdr:rowOff>
    </xdr:from>
    <xdr:ext cx="469744" cy="259045"/>
    <xdr:sp macro="" textlink="">
      <xdr:nvSpPr>
        <xdr:cNvPr id="527" name="n_1mainValue【学校施設】&#10;一人当たり面積"/>
        <xdr:cNvSpPr txBox="1"/>
      </xdr:nvSpPr>
      <xdr:spPr>
        <a:xfrm>
          <a:off x="21075727" y="961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8" name="直線コネクタ 5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9" name="テキスト ボックス 53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0" name="直線コネクタ 5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1" name="テキスト ボックス 5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2" name="直線コネクタ 5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3" name="テキスト ボックス 5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4" name="直線コネクタ 5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5" name="テキスト ボックス 5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6" name="直線コネクタ 5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7" name="テキスト ボックス 5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8" name="直線コネクタ 5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9" name="テキスト ボックス 54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1" name="テキスト ボックス 55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553" name="直線コネクタ 552"/>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554" name="【児童館】&#10;有形固定資産減価償却率最小値テキスト"/>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555" name="直線コネクタ 554"/>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6"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7" name="直線コネクタ 55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49003</xdr:rowOff>
    </xdr:from>
    <xdr:ext cx="405111" cy="259045"/>
    <xdr:sp macro="" textlink="">
      <xdr:nvSpPr>
        <xdr:cNvPr id="558" name="【児童館】&#10;有形固定資産減価償却率平均値テキスト"/>
        <xdr:cNvSpPr txBox="1"/>
      </xdr:nvSpPr>
      <xdr:spPr>
        <a:xfrm>
          <a:off x="16357600" y="1410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70576</xdr:rowOff>
    </xdr:from>
    <xdr:to>
      <xdr:col>85</xdr:col>
      <xdr:colOff>177800</xdr:colOff>
      <xdr:row>83</xdr:row>
      <xdr:rowOff>726</xdr:rowOff>
    </xdr:to>
    <xdr:sp macro="" textlink="">
      <xdr:nvSpPr>
        <xdr:cNvPr id="559" name="フローチャート: 判断 558"/>
        <xdr:cNvSpPr/>
      </xdr:nvSpPr>
      <xdr:spPr>
        <a:xfrm>
          <a:off x="162687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60" name="フローチャート: 判断 559"/>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165281</xdr:rowOff>
    </xdr:from>
    <xdr:to>
      <xdr:col>76</xdr:col>
      <xdr:colOff>165100</xdr:colOff>
      <xdr:row>83</xdr:row>
      <xdr:rowOff>95431</xdr:rowOff>
    </xdr:to>
    <xdr:sp macro="" textlink="">
      <xdr:nvSpPr>
        <xdr:cNvPr id="561" name="フローチャート: 判断 560"/>
        <xdr:cNvSpPr/>
      </xdr:nvSpPr>
      <xdr:spPr>
        <a:xfrm>
          <a:off x="14541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49349</xdr:rowOff>
    </xdr:from>
    <xdr:to>
      <xdr:col>81</xdr:col>
      <xdr:colOff>101600</xdr:colOff>
      <xdr:row>82</xdr:row>
      <xdr:rowOff>150949</xdr:rowOff>
    </xdr:to>
    <xdr:sp macro="" textlink="">
      <xdr:nvSpPr>
        <xdr:cNvPr id="567" name="楕円 566"/>
        <xdr:cNvSpPr/>
      </xdr:nvSpPr>
      <xdr:spPr>
        <a:xfrm>
          <a:off x="154305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6548</xdr:rowOff>
    </xdr:from>
    <xdr:ext cx="405111" cy="259045"/>
    <xdr:sp macro="" textlink="">
      <xdr:nvSpPr>
        <xdr:cNvPr id="568" name="n_1aveValue【児童館】&#10;有形固定資産減価償却率"/>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111958</xdr:rowOff>
    </xdr:from>
    <xdr:ext cx="405111" cy="259045"/>
    <xdr:sp macro="" textlink="">
      <xdr:nvSpPr>
        <xdr:cNvPr id="569" name="n_2aveValue【児童館】&#10;有形固定資産減価償却率"/>
        <xdr:cNvSpPr txBox="1"/>
      </xdr:nvSpPr>
      <xdr:spPr>
        <a:xfrm>
          <a:off x="14389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167476</xdr:rowOff>
    </xdr:from>
    <xdr:ext cx="405111" cy="259045"/>
    <xdr:sp macro="" textlink="">
      <xdr:nvSpPr>
        <xdr:cNvPr id="570" name="n_1mainValue【児童館】&#10;有形固定資産減価償却率"/>
        <xdr:cNvSpPr txBox="1"/>
      </xdr:nvSpPr>
      <xdr:spPr>
        <a:xfrm>
          <a:off x="15266044" y="1388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1" name="正方形/長方形 5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2" name="正方形/長方形 5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3" name="正方形/長方形 5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4" name="正方形/長方形 5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5" name="正方形/長方形 5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6" name="正方形/長方形 5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7" name="正方形/長方形 5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8" name="正方形/長方形 5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9" name="テキスト ボックス 5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0" name="直線コネクタ 5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1" name="直線コネクタ 58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2" name="テキスト ボックス 58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3" name="直線コネクタ 58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4" name="テキスト ボックス 58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5" name="直線コネクタ 58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6" name="テキスト ボックス 58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7" name="直線コネクタ 58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8" name="テキスト ボックス 58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9" name="直線コネクタ 58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0" name="テキスト ボックス 58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1" name="直線コネクタ 5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2" name="テキスト ボックス 5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76200</xdr:rowOff>
    </xdr:to>
    <xdr:cxnSp macro="">
      <xdr:nvCxnSpPr>
        <xdr:cNvPr id="594" name="直線コネクタ 593"/>
        <xdr:cNvCxnSpPr/>
      </xdr:nvCxnSpPr>
      <xdr:spPr>
        <a:xfrm flipV="1">
          <a:off x="22160864" y="13309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95"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96" name="直線コネクタ 595"/>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597" name="【児童館】&#10;一人当たり面積最大値テキスト"/>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598" name="直線コネクタ 597"/>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149877</xdr:rowOff>
    </xdr:from>
    <xdr:ext cx="469744" cy="259045"/>
    <xdr:sp macro="" textlink="">
      <xdr:nvSpPr>
        <xdr:cNvPr id="599" name="【児童館】&#10;一人当たり面積平均値テキスト"/>
        <xdr:cNvSpPr txBox="1"/>
      </xdr:nvSpPr>
      <xdr:spPr>
        <a:xfrm>
          <a:off x="22199600" y="1438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0</xdr:rowOff>
    </xdr:from>
    <xdr:to>
      <xdr:col>116</xdr:col>
      <xdr:colOff>114300</xdr:colOff>
      <xdr:row>84</xdr:row>
      <xdr:rowOff>101600</xdr:rowOff>
    </xdr:to>
    <xdr:sp macro="" textlink="">
      <xdr:nvSpPr>
        <xdr:cNvPr id="600" name="フローチャート: 判断 599"/>
        <xdr:cNvSpPr/>
      </xdr:nvSpPr>
      <xdr:spPr>
        <a:xfrm>
          <a:off x="221107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601" name="フローチャート: 判断 600"/>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133350</xdr:rowOff>
    </xdr:from>
    <xdr:to>
      <xdr:col>107</xdr:col>
      <xdr:colOff>101600</xdr:colOff>
      <xdr:row>84</xdr:row>
      <xdr:rowOff>63500</xdr:rowOff>
    </xdr:to>
    <xdr:sp macro="" textlink="">
      <xdr:nvSpPr>
        <xdr:cNvPr id="602" name="フローチャート: 判断 601"/>
        <xdr:cNvSpPr/>
      </xdr:nvSpPr>
      <xdr:spPr>
        <a:xfrm>
          <a:off x="20383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3" name="テキスト ボックス 6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4" name="テキスト ボックス 6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5" name="テキスト ボックス 6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6" name="テキスト ボックス 6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7" name="テキスト ボックス 6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19050</xdr:rowOff>
    </xdr:from>
    <xdr:to>
      <xdr:col>112</xdr:col>
      <xdr:colOff>38100</xdr:colOff>
      <xdr:row>85</xdr:row>
      <xdr:rowOff>120650</xdr:rowOff>
    </xdr:to>
    <xdr:sp macro="" textlink="">
      <xdr:nvSpPr>
        <xdr:cNvPr id="608" name="楕円 607"/>
        <xdr:cNvSpPr/>
      </xdr:nvSpPr>
      <xdr:spPr>
        <a:xfrm>
          <a:off x="21272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130827</xdr:rowOff>
    </xdr:from>
    <xdr:ext cx="469744" cy="259045"/>
    <xdr:sp macro="" textlink="">
      <xdr:nvSpPr>
        <xdr:cNvPr id="609" name="n_1aveValue【児童館】&#10;一人当たり面積"/>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80027</xdr:rowOff>
    </xdr:from>
    <xdr:ext cx="469744" cy="259045"/>
    <xdr:sp macro="" textlink="">
      <xdr:nvSpPr>
        <xdr:cNvPr id="610" name="n_2aveValue【児童館】&#10;一人当たり面積"/>
        <xdr:cNvSpPr txBox="1"/>
      </xdr:nvSpPr>
      <xdr:spPr>
        <a:xfrm>
          <a:off x="20199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111777</xdr:rowOff>
    </xdr:from>
    <xdr:ext cx="469744" cy="259045"/>
    <xdr:sp macro="" textlink="">
      <xdr:nvSpPr>
        <xdr:cNvPr id="611" name="n_1mainValue【児童館】&#10;一人当たり面積"/>
        <xdr:cNvSpPr txBox="1"/>
      </xdr:nvSpPr>
      <xdr:spPr>
        <a:xfrm>
          <a:off x="210757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0" name="テキスト ボックス 6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22" name="テキスト ボックス 62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3" name="直線コネクタ 62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24" name="テキスト ボックス 62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5" name="直線コネクタ 62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6" name="テキスト ボックス 62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7" name="直線コネクタ 62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8" name="テキスト ボックス 62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29" name="直線コネクタ 62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30" name="テキスト ボックス 629"/>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1" name="直線コネクタ 6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2" name="テキスト ボックス 63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634" name="直線コネクタ 633"/>
        <xdr:cNvCxnSpPr/>
      </xdr:nvCxnSpPr>
      <xdr:spPr>
        <a:xfrm flipV="1">
          <a:off x="1631886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635" name="【公民館】&#10;有形固定資産減価償却率最小値テキスト"/>
        <xdr:cNvSpPr txBox="1"/>
      </xdr:nvSpPr>
      <xdr:spPr>
        <a:xfrm>
          <a:off x="163576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636" name="直線コネクタ 635"/>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37"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38" name="直線コネクタ 637"/>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147845</xdr:rowOff>
    </xdr:from>
    <xdr:ext cx="405111" cy="259045"/>
    <xdr:sp macro="" textlink="">
      <xdr:nvSpPr>
        <xdr:cNvPr id="639" name="【公民館】&#10;有形固定資産減価償却率平均値テキスト"/>
        <xdr:cNvSpPr txBox="1"/>
      </xdr:nvSpPr>
      <xdr:spPr>
        <a:xfrm>
          <a:off x="16357600" y="1797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640" name="フローチャート: 判断 639"/>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641" name="フローチャート: 判断 640"/>
        <xdr:cNvSpPr/>
      </xdr:nvSpPr>
      <xdr:spPr>
        <a:xfrm>
          <a:off x="15430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642" name="フローチャート: 判断 641"/>
        <xdr:cNvSpPr/>
      </xdr:nvSpPr>
      <xdr:spPr>
        <a:xfrm>
          <a:off x="14541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3" name="テキスト ボックス 6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4" name="テキスト ボックス 6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5" name="テキスト ボックス 6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6" name="テキスト ボックス 6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7" name="テキスト ボックス 6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96265</xdr:rowOff>
    </xdr:from>
    <xdr:to>
      <xdr:col>81</xdr:col>
      <xdr:colOff>101600</xdr:colOff>
      <xdr:row>103</xdr:row>
      <xdr:rowOff>26415</xdr:rowOff>
    </xdr:to>
    <xdr:sp macro="" textlink="">
      <xdr:nvSpPr>
        <xdr:cNvPr id="648" name="楕円 647"/>
        <xdr:cNvSpPr/>
      </xdr:nvSpPr>
      <xdr:spPr>
        <a:xfrm>
          <a:off x="15430500" y="1758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131842</xdr:rowOff>
    </xdr:from>
    <xdr:ext cx="405111" cy="259045"/>
    <xdr:sp macro="" textlink="">
      <xdr:nvSpPr>
        <xdr:cNvPr id="649" name="n_1aveValue【公民館】&#10;有形固定資産減価償却率"/>
        <xdr:cNvSpPr txBox="1"/>
      </xdr:nvSpPr>
      <xdr:spPr>
        <a:xfrm>
          <a:off x="15266044" y="181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33799</xdr:rowOff>
    </xdr:from>
    <xdr:ext cx="405111" cy="259045"/>
    <xdr:sp macro="" textlink="">
      <xdr:nvSpPr>
        <xdr:cNvPr id="650" name="n_2aveValue【公民館】&#10;有形固定資産減価償却率"/>
        <xdr:cNvSpPr txBox="1"/>
      </xdr:nvSpPr>
      <xdr:spPr>
        <a:xfrm>
          <a:off x="14389744" y="178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42942</xdr:rowOff>
    </xdr:from>
    <xdr:ext cx="405111" cy="259045"/>
    <xdr:sp macro="" textlink="">
      <xdr:nvSpPr>
        <xdr:cNvPr id="651" name="n_1mainValue【公民館】&#10;有形固定資産減価償却率"/>
        <xdr:cNvSpPr txBox="1"/>
      </xdr:nvSpPr>
      <xdr:spPr>
        <a:xfrm>
          <a:off x="15266044" y="1735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2" name="正方形/長方形 6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3" name="正方形/長方形 6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4" name="正方形/長方形 6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5" name="正方形/長方形 6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6" name="正方形/長方形 6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7" name="正方形/長方形 6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8" name="正方形/長方形 6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9" name="正方形/長方形 6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0" name="テキスト ボックス 6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1" name="直線コネクタ 6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2" name="直線コネクタ 66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63" name="テキスト ボックス 66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64" name="直線コネクタ 66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65" name="テキスト ボックス 66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66" name="直線コネクタ 66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67" name="テキスト ボックス 66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68" name="直線コネクタ 66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69" name="テキスト ボックス 66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0" name="直線コネクタ 66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1" name="テキスト ボックス 67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673" name="直線コネクタ 672"/>
        <xdr:cNvCxnSpPr/>
      </xdr:nvCxnSpPr>
      <xdr:spPr>
        <a:xfrm flipV="1">
          <a:off x="221608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674" name="【公民館】&#10;一人当たり面積最小値テキスト"/>
        <xdr:cNvSpPr txBox="1"/>
      </xdr:nvSpPr>
      <xdr:spPr>
        <a:xfrm>
          <a:off x="221996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675" name="直線コネクタ 674"/>
        <xdr:cNvCxnSpPr/>
      </xdr:nvCxnSpPr>
      <xdr:spPr>
        <a:xfrm>
          <a:off x="22072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676" name="【公民館】&#10;一人当たり面積最大値テキスト"/>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677" name="直線コネクタ 676"/>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166133</xdr:rowOff>
    </xdr:from>
    <xdr:ext cx="469744" cy="259045"/>
    <xdr:sp macro="" textlink="">
      <xdr:nvSpPr>
        <xdr:cNvPr id="678" name="【公民館】&#10;一人当たり面積平均値テキスト"/>
        <xdr:cNvSpPr txBox="1"/>
      </xdr:nvSpPr>
      <xdr:spPr>
        <a:xfrm>
          <a:off x="22199600" y="1816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679" name="フローチャート: 判断 678"/>
        <xdr:cNvSpPr/>
      </xdr:nvSpPr>
      <xdr:spPr>
        <a:xfrm>
          <a:off x="22110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680" name="フローチャート: 判断 679"/>
        <xdr:cNvSpPr/>
      </xdr:nvSpPr>
      <xdr:spPr>
        <a:xfrm>
          <a:off x="21272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81" name="フローチャート: 判断 680"/>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2" name="テキスト ボックス 6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3" name="テキスト ボックス 6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4" name="テキスト ボックス 6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5" name="テキスト ボックス 6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6" name="テキスト ボックス 6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107696</xdr:rowOff>
    </xdr:from>
    <xdr:to>
      <xdr:col>112</xdr:col>
      <xdr:colOff>38100</xdr:colOff>
      <xdr:row>107</xdr:row>
      <xdr:rowOff>37846</xdr:rowOff>
    </xdr:to>
    <xdr:sp macro="" textlink="">
      <xdr:nvSpPr>
        <xdr:cNvPr id="687" name="楕円 686"/>
        <xdr:cNvSpPr/>
      </xdr:nvSpPr>
      <xdr:spPr>
        <a:xfrm>
          <a:off x="21272500" y="182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24655</xdr:rowOff>
    </xdr:from>
    <xdr:ext cx="469744" cy="259045"/>
    <xdr:sp macro="" textlink="">
      <xdr:nvSpPr>
        <xdr:cNvPr id="688" name="n_1aveValue【公民館】&#10;一人当たり面積"/>
        <xdr:cNvSpPr txBox="1"/>
      </xdr:nvSpPr>
      <xdr:spPr>
        <a:xfrm>
          <a:off x="210757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689" name="n_2aveValue【公民館】&#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28973</xdr:rowOff>
    </xdr:from>
    <xdr:ext cx="469744" cy="259045"/>
    <xdr:sp macro="" textlink="">
      <xdr:nvSpPr>
        <xdr:cNvPr id="690" name="n_1mainValue【公民館】&#10;一人当たり面積"/>
        <xdr:cNvSpPr txBox="1"/>
      </xdr:nvSpPr>
      <xdr:spPr>
        <a:xfrm>
          <a:off x="21075727" y="1837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1" name="正方形/長方形 6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2" name="正方形/長方形 6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3" name="テキスト ボックス 6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類似団体と比較して特に有形固定資産減価償却率が高くなっている施設は、公営住宅、公民館であり、その他は類似団体と同程度である。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年度に建替えを行い、昭和</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年度に建設した住宅を平成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年度に取り壊しを行っているため、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は低下していると考えられる。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公民館については、いずれも昭和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年前後に建設されており、耐用年数</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年を経過しつつある。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年度に策定予定の個別施設計画に基づき、適正な維持管理・老朽化対策に取り組んでいく。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また、本町は同規模人口の団体に比べ、面積が大きく、集落が点在しているため、道路の一人当たり延長、保育所・学校施設・公民館の一人当たり面積の数値が類似団体より高くなっている。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22,310
22,048
46.20
8,508,090
8,206,025
268,131
4,967,721
5,858,210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xdr:cNvCxnSpPr/>
      </xdr:nvCxnSpPr>
      <xdr:spPr>
        <a:xfrm flipV="1">
          <a:off x="4634865" y="575233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xdr:cNvSpPr txBox="1"/>
      </xdr:nvSpPr>
      <xdr:spPr>
        <a:xfrm>
          <a:off x="46736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xdr:cNvCxnSpPr/>
      </xdr:nvCxnSpPr>
      <xdr:spPr>
        <a:xfrm>
          <a:off x="4546600" y="723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図書館】&#10;有形固定資産減価償却率平均値テキスト"/>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45229</xdr:rowOff>
    </xdr:from>
    <xdr:ext cx="405111" cy="259045"/>
    <xdr:sp macro="" textlink="">
      <xdr:nvSpPr>
        <xdr:cNvPr id="62" name="n_1aveValue【図書館】&#10;有形固定資産減価償却率"/>
        <xdr:cNvSpPr txBox="1"/>
      </xdr:nvSpPr>
      <xdr:spPr>
        <a:xfrm>
          <a:off x="3582044" y="638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119126</xdr:rowOff>
    </xdr:from>
    <xdr:to>
      <xdr:col>15</xdr:col>
      <xdr:colOff>101600</xdr:colOff>
      <xdr:row>39</xdr:row>
      <xdr:rowOff>49276</xdr:rowOff>
    </xdr:to>
    <xdr:sp macro="" textlink="">
      <xdr:nvSpPr>
        <xdr:cNvPr id="63" name="フローチャート: 判断 62"/>
        <xdr:cNvSpPr/>
      </xdr:nvSpPr>
      <xdr:spPr>
        <a:xfrm>
          <a:off x="2857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65803</xdr:rowOff>
    </xdr:from>
    <xdr:ext cx="405111" cy="259045"/>
    <xdr:sp macro="" textlink="">
      <xdr:nvSpPr>
        <xdr:cNvPr id="64" name="n_2aveValue【図書館】&#10;有形固定資産減価償却率"/>
        <xdr:cNvSpPr txBox="1"/>
      </xdr:nvSpPr>
      <xdr:spPr>
        <a:xfrm>
          <a:off x="2705744"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132842</xdr:rowOff>
    </xdr:from>
    <xdr:to>
      <xdr:col>20</xdr:col>
      <xdr:colOff>38100</xdr:colOff>
      <xdr:row>39</xdr:row>
      <xdr:rowOff>62992</xdr:rowOff>
    </xdr:to>
    <xdr:sp macro="" textlink="">
      <xdr:nvSpPr>
        <xdr:cNvPr id="70" name="楕円 69"/>
        <xdr:cNvSpPr/>
      </xdr:nvSpPr>
      <xdr:spPr>
        <a:xfrm>
          <a:off x="3746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54119</xdr:rowOff>
    </xdr:from>
    <xdr:ext cx="405111" cy="259045"/>
    <xdr:sp macro="" textlink="">
      <xdr:nvSpPr>
        <xdr:cNvPr id="71" name="n_1mainValue【図書館】&#10;有形固定資産減価償却率"/>
        <xdr:cNvSpPr txBox="1"/>
      </xdr:nvSpPr>
      <xdr:spPr>
        <a:xfrm>
          <a:off x="35820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2" name="直線コネクタ 8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3" name="テキスト ボックス 8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4" name="直線コネクタ 8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5" name="テキスト ボックス 8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6" name="直線コネクタ 8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87" name="テキスト ボックス 8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88" name="直線コネクタ 8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89" name="テキスト ボックス 8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0" name="直線コネクタ 8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1" name="テキスト ボックス 9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3" name="直線コネクタ 92"/>
        <xdr:cNvCxnSpPr/>
      </xdr:nvCxnSpPr>
      <xdr:spPr>
        <a:xfrm flipV="1">
          <a:off x="1047686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94"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95" name="直線コネクタ 94"/>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96" name="【図書館】&#10;一人当たり面積最大値テキスト"/>
        <xdr:cNvSpPr txBox="1"/>
      </xdr:nvSpPr>
      <xdr:spPr>
        <a:xfrm>
          <a:off x="1051560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97" name="直線コネクタ 96"/>
        <xdr:cNvCxnSpPr/>
      </xdr:nvCxnSpPr>
      <xdr:spPr>
        <a:xfrm>
          <a:off x="10388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120413</xdr:rowOff>
    </xdr:from>
    <xdr:ext cx="469744" cy="259045"/>
    <xdr:sp macro="" textlink="">
      <xdr:nvSpPr>
        <xdr:cNvPr id="98" name="【図書館】&#10;一人当たり面積平均値テキスト"/>
        <xdr:cNvSpPr txBox="1"/>
      </xdr:nvSpPr>
      <xdr:spPr>
        <a:xfrm>
          <a:off x="10515600" y="6806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99" name="フローチャート: 判断 98"/>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0" name="フローチャート: 判断 99"/>
        <xdr:cNvSpPr/>
      </xdr:nvSpPr>
      <xdr:spPr>
        <a:xfrm>
          <a:off x="9588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67835</xdr:rowOff>
    </xdr:from>
    <xdr:ext cx="469744" cy="259045"/>
    <xdr:sp macro="" textlink="">
      <xdr:nvSpPr>
        <xdr:cNvPr id="101" name="n_1aveValue【図書館】&#10;一人当たり面積"/>
        <xdr:cNvSpPr txBox="1"/>
      </xdr:nvSpPr>
      <xdr:spPr>
        <a:xfrm>
          <a:off x="9391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7112</xdr:rowOff>
    </xdr:from>
    <xdr:to>
      <xdr:col>46</xdr:col>
      <xdr:colOff>38100</xdr:colOff>
      <xdr:row>40</xdr:row>
      <xdr:rowOff>108712</xdr:rowOff>
    </xdr:to>
    <xdr:sp macro="" textlink="">
      <xdr:nvSpPr>
        <xdr:cNvPr id="102" name="フローチャート: 判断 101"/>
        <xdr:cNvSpPr/>
      </xdr:nvSpPr>
      <xdr:spPr>
        <a:xfrm>
          <a:off x="8699500" y="686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125239</xdr:rowOff>
    </xdr:from>
    <xdr:ext cx="469744" cy="259045"/>
    <xdr:sp macro="" textlink="">
      <xdr:nvSpPr>
        <xdr:cNvPr id="103" name="n_2aveValue【図書館】&#10;一人当たり面積"/>
        <xdr:cNvSpPr txBox="1"/>
      </xdr:nvSpPr>
      <xdr:spPr>
        <a:xfrm>
          <a:off x="8515427" y="66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103124</xdr:rowOff>
    </xdr:from>
    <xdr:to>
      <xdr:col>50</xdr:col>
      <xdr:colOff>165100</xdr:colOff>
      <xdr:row>39</xdr:row>
      <xdr:rowOff>33274</xdr:rowOff>
    </xdr:to>
    <xdr:sp macro="" textlink="">
      <xdr:nvSpPr>
        <xdr:cNvPr id="109" name="楕円 108"/>
        <xdr:cNvSpPr/>
      </xdr:nvSpPr>
      <xdr:spPr>
        <a:xfrm>
          <a:off x="9588500" y="66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49801</xdr:rowOff>
    </xdr:from>
    <xdr:ext cx="469744" cy="259045"/>
    <xdr:sp macro="" textlink="">
      <xdr:nvSpPr>
        <xdr:cNvPr id="110" name="n_1mainValue【図書館】&#10;一人当たり面積"/>
        <xdr:cNvSpPr txBox="1"/>
      </xdr:nvSpPr>
      <xdr:spPr>
        <a:xfrm>
          <a:off x="9391727"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1" name="直線コネクタ 12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2" name="テキスト ボックス 12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3" name="直線コネクタ 12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4" name="テキスト ボックス 12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5" name="直線コネクタ 12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26" name="テキスト ボックス 12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27" name="直線コネクタ 12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28" name="テキスト ボックス 12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29" name="直線コネクタ 12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0" name="テキスト ボックス 12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1" name="直線コネクタ 13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2" name="テキスト ボックス 13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36" name="直線コネクタ 135"/>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37" name="【体育館・プー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38" name="直線コネクタ 137"/>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39"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40" name="直線コネクタ 139"/>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141" name="【体育館・プール】&#10;有形固定資産減価償却率平均値テキスト"/>
        <xdr:cNvSpPr txBox="1"/>
      </xdr:nvSpPr>
      <xdr:spPr>
        <a:xfrm>
          <a:off x="467360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42" name="フローチャート: 判断 141"/>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43" name="フローチャート: 判断 142"/>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76217</xdr:rowOff>
    </xdr:from>
    <xdr:ext cx="405111" cy="259045"/>
    <xdr:sp macro="" textlink="">
      <xdr:nvSpPr>
        <xdr:cNvPr id="144" name="n_1aveValue【体育館・プール】&#10;有形固定資産減価償却率"/>
        <xdr:cNvSpPr txBox="1"/>
      </xdr:nvSpPr>
      <xdr:spPr>
        <a:xfrm>
          <a:off x="3582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161472</xdr:rowOff>
    </xdr:from>
    <xdr:to>
      <xdr:col>15</xdr:col>
      <xdr:colOff>101600</xdr:colOff>
      <xdr:row>59</xdr:row>
      <xdr:rowOff>91622</xdr:rowOff>
    </xdr:to>
    <xdr:sp macro="" textlink="">
      <xdr:nvSpPr>
        <xdr:cNvPr id="145" name="フローチャート: 判断 144"/>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108149</xdr:rowOff>
    </xdr:from>
    <xdr:ext cx="405111" cy="259045"/>
    <xdr:sp macro="" textlink="">
      <xdr:nvSpPr>
        <xdr:cNvPr id="146" name="n_2aveValue【体育館・プー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104322</xdr:rowOff>
    </xdr:from>
    <xdr:to>
      <xdr:col>20</xdr:col>
      <xdr:colOff>38100</xdr:colOff>
      <xdr:row>58</xdr:row>
      <xdr:rowOff>34472</xdr:rowOff>
    </xdr:to>
    <xdr:sp macro="" textlink="">
      <xdr:nvSpPr>
        <xdr:cNvPr id="152" name="楕円 151"/>
        <xdr:cNvSpPr/>
      </xdr:nvSpPr>
      <xdr:spPr>
        <a:xfrm>
          <a:off x="37465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50999</xdr:rowOff>
    </xdr:from>
    <xdr:ext cx="405111" cy="259045"/>
    <xdr:sp macro="" textlink="">
      <xdr:nvSpPr>
        <xdr:cNvPr id="153" name="n_1mainValue【体育館・プール】&#10;有形固定資産減価償却率"/>
        <xdr:cNvSpPr txBox="1"/>
      </xdr:nvSpPr>
      <xdr:spPr>
        <a:xfrm>
          <a:off x="35820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60</xdr:row>
      <xdr:rowOff>22860</xdr:rowOff>
    </xdr:from>
    <xdr:to>
      <xdr:col>54</xdr:col>
      <xdr:colOff>189865</xdr:colOff>
      <xdr:row>64</xdr:row>
      <xdr:rowOff>45720</xdr:rowOff>
    </xdr:to>
    <xdr:cxnSp macro="">
      <xdr:nvCxnSpPr>
        <xdr:cNvPr id="177" name="直線コネクタ 176"/>
        <xdr:cNvCxnSpPr/>
      </xdr:nvCxnSpPr>
      <xdr:spPr>
        <a:xfrm flipV="1">
          <a:off x="10476865" y="10309860"/>
          <a:ext cx="0" cy="70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49547</xdr:rowOff>
    </xdr:from>
    <xdr:ext cx="469744" cy="259045"/>
    <xdr:sp macro="" textlink="">
      <xdr:nvSpPr>
        <xdr:cNvPr id="178" name="【体育館・プール】&#10;一人当たり面積最小値テキスト"/>
        <xdr:cNvSpPr txBox="1"/>
      </xdr:nvSpPr>
      <xdr:spPr>
        <a:xfrm>
          <a:off x="10515600" y="1102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45720</xdr:rowOff>
    </xdr:from>
    <xdr:to>
      <xdr:col>55</xdr:col>
      <xdr:colOff>88900</xdr:colOff>
      <xdr:row>64</xdr:row>
      <xdr:rowOff>45720</xdr:rowOff>
    </xdr:to>
    <xdr:cxnSp macro="">
      <xdr:nvCxnSpPr>
        <xdr:cNvPr id="179" name="直線コネクタ 178"/>
        <xdr:cNvCxnSpPr/>
      </xdr:nvCxnSpPr>
      <xdr:spPr>
        <a:xfrm>
          <a:off x="10388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140987</xdr:rowOff>
    </xdr:from>
    <xdr:ext cx="469744" cy="259045"/>
    <xdr:sp macro="" textlink="">
      <xdr:nvSpPr>
        <xdr:cNvPr id="180" name="【体育館・プール】&#10;一人当たり面積最大値テキスト"/>
        <xdr:cNvSpPr txBox="1"/>
      </xdr:nvSpPr>
      <xdr:spPr>
        <a:xfrm>
          <a:off x="10515600" y="1008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60</xdr:row>
      <xdr:rowOff>22860</xdr:rowOff>
    </xdr:from>
    <xdr:to>
      <xdr:col>55</xdr:col>
      <xdr:colOff>88900</xdr:colOff>
      <xdr:row>60</xdr:row>
      <xdr:rowOff>22860</xdr:rowOff>
    </xdr:to>
    <xdr:cxnSp macro="">
      <xdr:nvCxnSpPr>
        <xdr:cNvPr id="181" name="直線コネクタ 180"/>
        <xdr:cNvCxnSpPr/>
      </xdr:nvCxnSpPr>
      <xdr:spPr>
        <a:xfrm>
          <a:off x="10388600" y="10309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41927</xdr:rowOff>
    </xdr:from>
    <xdr:ext cx="469744" cy="259045"/>
    <xdr:sp macro="" textlink="">
      <xdr:nvSpPr>
        <xdr:cNvPr id="182" name="【体育館・プール】&#10;一人当たり面積平均値テキスト"/>
        <xdr:cNvSpPr txBox="1"/>
      </xdr:nvSpPr>
      <xdr:spPr>
        <a:xfrm>
          <a:off x="10515600" y="1067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63500</xdr:rowOff>
    </xdr:from>
    <xdr:to>
      <xdr:col>55</xdr:col>
      <xdr:colOff>50800</xdr:colOff>
      <xdr:row>62</xdr:row>
      <xdr:rowOff>165100</xdr:rowOff>
    </xdr:to>
    <xdr:sp macro="" textlink="">
      <xdr:nvSpPr>
        <xdr:cNvPr id="183" name="フローチャート: 判断 182"/>
        <xdr:cNvSpPr/>
      </xdr:nvSpPr>
      <xdr:spPr>
        <a:xfrm>
          <a:off x="10426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184" name="フローチャート: 判断 183"/>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137177</xdr:rowOff>
    </xdr:from>
    <xdr:ext cx="469744" cy="259045"/>
    <xdr:sp macro="" textlink="">
      <xdr:nvSpPr>
        <xdr:cNvPr id="185" name="n_1aveValue【体育館・プール】&#10;一人当たり面積"/>
        <xdr:cNvSpPr txBox="1"/>
      </xdr:nvSpPr>
      <xdr:spPr>
        <a:xfrm>
          <a:off x="9391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63500</xdr:rowOff>
    </xdr:from>
    <xdr:to>
      <xdr:col>46</xdr:col>
      <xdr:colOff>38100</xdr:colOff>
      <xdr:row>62</xdr:row>
      <xdr:rowOff>165100</xdr:rowOff>
    </xdr:to>
    <xdr:sp macro="" textlink="">
      <xdr:nvSpPr>
        <xdr:cNvPr id="186" name="フローチャート: 判断 185"/>
        <xdr:cNvSpPr/>
      </xdr:nvSpPr>
      <xdr:spPr>
        <a:xfrm>
          <a:off x="8699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10177</xdr:rowOff>
    </xdr:from>
    <xdr:ext cx="469744" cy="259045"/>
    <xdr:sp macro="" textlink="">
      <xdr:nvSpPr>
        <xdr:cNvPr id="187" name="n_2aveValue【体育館・プール】&#10;一人当たり面積"/>
        <xdr:cNvSpPr txBox="1"/>
      </xdr:nvSpPr>
      <xdr:spPr>
        <a:xfrm>
          <a:off x="8515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61595</xdr:rowOff>
    </xdr:from>
    <xdr:to>
      <xdr:col>50</xdr:col>
      <xdr:colOff>165100</xdr:colOff>
      <xdr:row>55</xdr:row>
      <xdr:rowOff>163195</xdr:rowOff>
    </xdr:to>
    <xdr:sp macro="" textlink="">
      <xdr:nvSpPr>
        <xdr:cNvPr id="193" name="楕円 192"/>
        <xdr:cNvSpPr/>
      </xdr:nvSpPr>
      <xdr:spPr>
        <a:xfrm>
          <a:off x="9588500" y="949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54</xdr:row>
      <xdr:rowOff>8272</xdr:rowOff>
    </xdr:from>
    <xdr:ext cx="469744" cy="259045"/>
    <xdr:sp macro="" textlink="">
      <xdr:nvSpPr>
        <xdr:cNvPr id="194" name="n_1mainValue【体育館・プール】&#10;一人当たり面積"/>
        <xdr:cNvSpPr txBox="1"/>
      </xdr:nvSpPr>
      <xdr:spPr>
        <a:xfrm>
          <a:off x="9391727" y="926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5" name="テキスト ボックス 20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6" name="直線コネクタ 20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07" name="テキスト ボックス 20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08" name="直線コネクタ 20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09" name="テキスト ボックス 20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0" name="直線コネクタ 20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1" name="テキスト ボックス 21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2" name="直線コネクタ 21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13" name="テキスト ボックス 21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5" name="テキスト ボックス 21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150113</xdr:rowOff>
    </xdr:to>
    <xdr:cxnSp macro="">
      <xdr:nvCxnSpPr>
        <xdr:cNvPr id="217" name="直線コネクタ 216"/>
        <xdr:cNvCxnSpPr/>
      </xdr:nvCxnSpPr>
      <xdr:spPr>
        <a:xfrm flipV="1">
          <a:off x="4634865" y="13411200"/>
          <a:ext cx="0" cy="148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153940</xdr:rowOff>
    </xdr:from>
    <xdr:ext cx="405111" cy="259045"/>
    <xdr:sp macro="" textlink="">
      <xdr:nvSpPr>
        <xdr:cNvPr id="218" name="【福祉施設】&#10;有形固定資産減価償却率最小値テキスト"/>
        <xdr:cNvSpPr txBox="1"/>
      </xdr:nvSpPr>
      <xdr:spPr>
        <a:xfrm>
          <a:off x="4673600" y="1489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150113</xdr:rowOff>
    </xdr:from>
    <xdr:to>
      <xdr:col>24</xdr:col>
      <xdr:colOff>152400</xdr:colOff>
      <xdr:row>86</xdr:row>
      <xdr:rowOff>150113</xdr:rowOff>
    </xdr:to>
    <xdr:cxnSp macro="">
      <xdr:nvCxnSpPr>
        <xdr:cNvPr id="219" name="直線コネクタ 218"/>
        <xdr:cNvCxnSpPr/>
      </xdr:nvCxnSpPr>
      <xdr:spPr>
        <a:xfrm>
          <a:off x="4546600" y="1489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20"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21" name="直線コネクタ 220"/>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61740</xdr:rowOff>
    </xdr:from>
    <xdr:ext cx="405111" cy="259045"/>
    <xdr:sp macro="" textlink="">
      <xdr:nvSpPr>
        <xdr:cNvPr id="222" name="【福祉施設】&#10;有形固定資産減価償却率平均値テキスト"/>
        <xdr:cNvSpPr txBox="1"/>
      </xdr:nvSpPr>
      <xdr:spPr>
        <a:xfrm>
          <a:off x="4673600" y="14463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83313</xdr:rowOff>
    </xdr:from>
    <xdr:to>
      <xdr:col>24</xdr:col>
      <xdr:colOff>114300</xdr:colOff>
      <xdr:row>85</xdr:row>
      <xdr:rowOff>13463</xdr:rowOff>
    </xdr:to>
    <xdr:sp macro="" textlink="">
      <xdr:nvSpPr>
        <xdr:cNvPr id="223" name="フローチャート: 判断 222"/>
        <xdr:cNvSpPr/>
      </xdr:nvSpPr>
      <xdr:spPr>
        <a:xfrm>
          <a:off x="45847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69596</xdr:rowOff>
    </xdr:from>
    <xdr:to>
      <xdr:col>20</xdr:col>
      <xdr:colOff>38100</xdr:colOff>
      <xdr:row>84</xdr:row>
      <xdr:rowOff>171196</xdr:rowOff>
    </xdr:to>
    <xdr:sp macro="" textlink="">
      <xdr:nvSpPr>
        <xdr:cNvPr id="224" name="フローチャート: 判断 223"/>
        <xdr:cNvSpPr/>
      </xdr:nvSpPr>
      <xdr:spPr>
        <a:xfrm>
          <a:off x="3746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16273</xdr:rowOff>
    </xdr:from>
    <xdr:ext cx="405111" cy="259045"/>
    <xdr:sp macro="" textlink="">
      <xdr:nvSpPr>
        <xdr:cNvPr id="225" name="n_1aveValue【福祉施設】&#10;有形固定資産減価償却率"/>
        <xdr:cNvSpPr txBox="1"/>
      </xdr:nvSpPr>
      <xdr:spPr>
        <a:xfrm>
          <a:off x="3582044" y="14246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42163</xdr:rowOff>
    </xdr:from>
    <xdr:to>
      <xdr:col>15</xdr:col>
      <xdr:colOff>101600</xdr:colOff>
      <xdr:row>84</xdr:row>
      <xdr:rowOff>143763</xdr:rowOff>
    </xdr:to>
    <xdr:sp macro="" textlink="">
      <xdr:nvSpPr>
        <xdr:cNvPr id="226" name="フローチャート: 判断 225"/>
        <xdr:cNvSpPr/>
      </xdr:nvSpPr>
      <xdr:spPr>
        <a:xfrm>
          <a:off x="2857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160290</xdr:rowOff>
    </xdr:from>
    <xdr:ext cx="405111" cy="259045"/>
    <xdr:sp macro="" textlink="">
      <xdr:nvSpPr>
        <xdr:cNvPr id="227" name="n_2aveValue【福祉施設】&#10;有形固定資産減価償却率"/>
        <xdr:cNvSpPr txBox="1"/>
      </xdr:nvSpPr>
      <xdr:spPr>
        <a:xfrm>
          <a:off x="2705744" y="142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14732</xdr:rowOff>
    </xdr:from>
    <xdr:to>
      <xdr:col>20</xdr:col>
      <xdr:colOff>38100</xdr:colOff>
      <xdr:row>85</xdr:row>
      <xdr:rowOff>116332</xdr:rowOff>
    </xdr:to>
    <xdr:sp macro="" textlink="">
      <xdr:nvSpPr>
        <xdr:cNvPr id="233" name="楕円 232"/>
        <xdr:cNvSpPr/>
      </xdr:nvSpPr>
      <xdr:spPr>
        <a:xfrm>
          <a:off x="3746500" y="14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85</xdr:row>
      <xdr:rowOff>107459</xdr:rowOff>
    </xdr:from>
    <xdr:ext cx="405111" cy="259045"/>
    <xdr:sp macro="" textlink="">
      <xdr:nvSpPr>
        <xdr:cNvPr id="234" name="n_1mainValue【福祉施設】&#10;有形固定資産減価償却率"/>
        <xdr:cNvSpPr txBox="1"/>
      </xdr:nvSpPr>
      <xdr:spPr>
        <a:xfrm>
          <a:off x="3582044" y="1468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5" name="正方形/長方形 23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6" name="正方形/長方形 23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7" name="正方形/長方形 23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8" name="正方形/長方形 23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9" name="正方形/長方形 23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0" name="正方形/長方形 23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1" name="正方形/長方形 24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2" name="正方形/長方形 24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3" name="テキスト ボックス 24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4" name="直線コネクタ 24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45" name="直線コネクタ 24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46" name="テキスト ボックス 24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47" name="直線コネクタ 24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48" name="テキスト ボックス 24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49" name="直線コネクタ 24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0" name="テキスト ボックス 24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1" name="直線コネクタ 25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2" name="テキスト ボックス 25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3" name="直線コネクタ 25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4" name="テキスト ボックス 25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33528</xdr:rowOff>
    </xdr:to>
    <xdr:cxnSp macro="">
      <xdr:nvCxnSpPr>
        <xdr:cNvPr id="256" name="直線コネクタ 255"/>
        <xdr:cNvCxnSpPr/>
      </xdr:nvCxnSpPr>
      <xdr:spPr>
        <a:xfrm flipV="1">
          <a:off x="10476865" y="1347978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57"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58" name="直線コネクタ 257"/>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259" name="【福祉施設】&#10;一人当たり面積最大値テキスト"/>
        <xdr:cNvSpPr txBox="1"/>
      </xdr:nvSpPr>
      <xdr:spPr>
        <a:xfrm>
          <a:off x="10515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260" name="直線コネクタ 259"/>
        <xdr:cNvCxnSpPr/>
      </xdr:nvCxnSpPr>
      <xdr:spPr>
        <a:xfrm>
          <a:off x="10388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59453</xdr:rowOff>
    </xdr:from>
    <xdr:ext cx="469744" cy="259045"/>
    <xdr:sp macro="" textlink="">
      <xdr:nvSpPr>
        <xdr:cNvPr id="261" name="【福祉施設】&#10;一人当たり面積平均値テキスト"/>
        <xdr:cNvSpPr txBox="1"/>
      </xdr:nvSpPr>
      <xdr:spPr>
        <a:xfrm>
          <a:off x="10515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62" name="フローチャート: 判断 261"/>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263" name="フローチャート: 判断 262"/>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167149</xdr:rowOff>
    </xdr:from>
    <xdr:ext cx="469744" cy="259045"/>
    <xdr:sp macro="" textlink="">
      <xdr:nvSpPr>
        <xdr:cNvPr id="264" name="n_1aveValue【福祉施設】&#10;一人当たり面積"/>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131318</xdr:rowOff>
    </xdr:from>
    <xdr:to>
      <xdr:col>46</xdr:col>
      <xdr:colOff>38100</xdr:colOff>
      <xdr:row>84</xdr:row>
      <xdr:rowOff>61468</xdr:rowOff>
    </xdr:to>
    <xdr:sp macro="" textlink="">
      <xdr:nvSpPr>
        <xdr:cNvPr id="265" name="フローチャート: 判断 264"/>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77995</xdr:rowOff>
    </xdr:from>
    <xdr:ext cx="469744" cy="259045"/>
    <xdr:sp macro="" textlink="">
      <xdr:nvSpPr>
        <xdr:cNvPr id="266" name="n_2aveValue【福祉施設】&#10;一人当たり面積"/>
        <xdr:cNvSpPr txBox="1"/>
      </xdr:nvSpPr>
      <xdr:spPr>
        <a:xfrm>
          <a:off x="8515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44450</xdr:rowOff>
    </xdr:from>
    <xdr:to>
      <xdr:col>50</xdr:col>
      <xdr:colOff>165100</xdr:colOff>
      <xdr:row>85</xdr:row>
      <xdr:rowOff>146050</xdr:rowOff>
    </xdr:to>
    <xdr:sp macro="" textlink="">
      <xdr:nvSpPr>
        <xdr:cNvPr id="272" name="楕円 271"/>
        <xdr:cNvSpPr/>
      </xdr:nvSpPr>
      <xdr:spPr>
        <a:xfrm>
          <a:off x="9588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137177</xdr:rowOff>
    </xdr:from>
    <xdr:ext cx="469744" cy="259045"/>
    <xdr:sp macro="" textlink="">
      <xdr:nvSpPr>
        <xdr:cNvPr id="273" name="n_1mainValue【福祉施設】&#10;一人当たり面積"/>
        <xdr:cNvSpPr txBox="1"/>
      </xdr:nvSpPr>
      <xdr:spPr>
        <a:xfrm>
          <a:off x="9391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3" name="正方形/長方形 2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4" name="正方形/長方形 2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5" name="正方形/長方形 2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6" name="正方形/長方形 2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7" name="正方形/長方形 2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8" name="正方形/長方形 2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9" name="正方形/長方形 2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0" name="正方形/長方形 2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1" name="正方形/長方形 2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2" name="正方形/長方形 2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3" name="正方形/長方形 2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4" name="正方形/長方形 2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5" name="正方形/長方形 2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6" name="正方形/長方形 2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7" name="正方形/長方形 29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8" name="正方形/長方形 2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9" name="正方形/長方形 2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0" name="正方形/長方形 2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1" name="正方形/長方形 3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2" name="正方形/長方形 3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3" name="正方形/長方形 3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4" name="正方形/長方形 3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5" name="正方形/長方形 30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6" name="正方形/長方形 3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7" name="正方形/長方形 3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8" name="正方形/長方形 3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9" name="正方形/長方形 3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0" name="正方形/長方形 3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1" name="正方形/長方形 3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2" name="正方形/長方形 3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3" name="正方形/長方形 3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4" name="テキスト ボックス 3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5" name="直線コネクタ 3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16" name="テキスト ボックス 31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17" name="直線コネクタ 3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18" name="テキスト ボックス 31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19" name="直線コネクタ 3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0" name="テキスト ボックス 3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1" name="直線コネクタ 3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2" name="テキスト ボックス 3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3" name="直線コネクタ 3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4" name="テキスト ボックス 3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25" name="直線コネクタ 3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26" name="テキスト ボックス 32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7" name="直線コネクタ 3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28" name="テキスト ボックス 32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32385</xdr:rowOff>
    </xdr:from>
    <xdr:to>
      <xdr:col>85</xdr:col>
      <xdr:colOff>126364</xdr:colOff>
      <xdr:row>63</xdr:row>
      <xdr:rowOff>156210</xdr:rowOff>
    </xdr:to>
    <xdr:cxnSp macro="">
      <xdr:nvCxnSpPr>
        <xdr:cNvPr id="330" name="直線コネクタ 329"/>
        <xdr:cNvCxnSpPr/>
      </xdr:nvCxnSpPr>
      <xdr:spPr>
        <a:xfrm flipV="1">
          <a:off x="16318864" y="96335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160037</xdr:rowOff>
    </xdr:from>
    <xdr:ext cx="405111" cy="259045"/>
    <xdr:sp macro="" textlink="">
      <xdr:nvSpPr>
        <xdr:cNvPr id="331" name="【保健センター・保健所】&#10;有形固定資産減価償却率最小値テキスト"/>
        <xdr:cNvSpPr txBox="1"/>
      </xdr:nvSpPr>
      <xdr:spPr>
        <a:xfrm>
          <a:off x="163576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332" name="直線コネクタ 331"/>
        <xdr:cNvCxnSpPr/>
      </xdr:nvCxnSpPr>
      <xdr:spPr>
        <a:xfrm>
          <a:off x="16230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150512</xdr:rowOff>
    </xdr:from>
    <xdr:ext cx="405111" cy="259045"/>
    <xdr:sp macro="" textlink="">
      <xdr:nvSpPr>
        <xdr:cNvPr id="333" name="【保健センター・保健所】&#10;有形固定資産減価償却率最大値テキスト"/>
        <xdr:cNvSpPr txBox="1"/>
      </xdr:nvSpPr>
      <xdr:spPr>
        <a:xfrm>
          <a:off x="16357600" y="940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334" name="直線コネクタ 333"/>
        <xdr:cNvCxnSpPr/>
      </xdr:nvCxnSpPr>
      <xdr:spPr>
        <a:xfrm>
          <a:off x="16230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120032</xdr:rowOff>
    </xdr:from>
    <xdr:ext cx="405111" cy="259045"/>
    <xdr:sp macro="" textlink="">
      <xdr:nvSpPr>
        <xdr:cNvPr id="335" name="【保健センター・保健所】&#10;有形固定資産減価償却率平均値テキスト"/>
        <xdr:cNvSpPr txBox="1"/>
      </xdr:nvSpPr>
      <xdr:spPr>
        <a:xfrm>
          <a:off x="16357600" y="1040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336" name="フローチャート: 判断 335"/>
        <xdr:cNvSpPr/>
      </xdr:nvSpPr>
      <xdr:spPr>
        <a:xfrm>
          <a:off x="162687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74930</xdr:rowOff>
    </xdr:from>
    <xdr:to>
      <xdr:col>81</xdr:col>
      <xdr:colOff>101600</xdr:colOff>
      <xdr:row>62</xdr:row>
      <xdr:rowOff>5080</xdr:rowOff>
    </xdr:to>
    <xdr:sp macro="" textlink="">
      <xdr:nvSpPr>
        <xdr:cNvPr id="337" name="フローチャート: 判断 336"/>
        <xdr:cNvSpPr/>
      </xdr:nvSpPr>
      <xdr:spPr>
        <a:xfrm>
          <a:off x="1543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167657</xdr:rowOff>
    </xdr:from>
    <xdr:ext cx="405111" cy="259045"/>
    <xdr:sp macro="" textlink="">
      <xdr:nvSpPr>
        <xdr:cNvPr id="338" name="n_1aveValue【保健センター・保健所】&#10;有形固定資産減価償却率"/>
        <xdr:cNvSpPr txBox="1"/>
      </xdr:nvSpPr>
      <xdr:spPr>
        <a:xfrm>
          <a:off x="15266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153035</xdr:rowOff>
    </xdr:from>
    <xdr:to>
      <xdr:col>76</xdr:col>
      <xdr:colOff>165100</xdr:colOff>
      <xdr:row>62</xdr:row>
      <xdr:rowOff>83185</xdr:rowOff>
    </xdr:to>
    <xdr:sp macro="" textlink="">
      <xdr:nvSpPr>
        <xdr:cNvPr id="339" name="フローチャート: 判断 338"/>
        <xdr:cNvSpPr/>
      </xdr:nvSpPr>
      <xdr:spPr>
        <a:xfrm>
          <a:off x="14541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99712</xdr:rowOff>
    </xdr:from>
    <xdr:ext cx="405111" cy="259045"/>
    <xdr:sp macro="" textlink="">
      <xdr:nvSpPr>
        <xdr:cNvPr id="340" name="n_2aveValue【保健センター・保健所】&#10;有形固定資産減価償却率"/>
        <xdr:cNvSpPr txBox="1"/>
      </xdr:nvSpPr>
      <xdr:spPr>
        <a:xfrm>
          <a:off x="14389744"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41" name="テキスト ボックス 3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2" name="テキスト ボックス 3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3" name="テキスト ボックス 3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4" name="テキスト ボックス 3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5" name="テキスト ボックス 3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82550</xdr:rowOff>
    </xdr:from>
    <xdr:to>
      <xdr:col>81</xdr:col>
      <xdr:colOff>101600</xdr:colOff>
      <xdr:row>60</xdr:row>
      <xdr:rowOff>12700</xdr:rowOff>
    </xdr:to>
    <xdr:sp macro="" textlink="">
      <xdr:nvSpPr>
        <xdr:cNvPr id="346" name="楕円 345"/>
        <xdr:cNvSpPr/>
      </xdr:nvSpPr>
      <xdr:spPr>
        <a:xfrm>
          <a:off x="15430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29227</xdr:rowOff>
    </xdr:from>
    <xdr:ext cx="405111" cy="259045"/>
    <xdr:sp macro="" textlink="">
      <xdr:nvSpPr>
        <xdr:cNvPr id="347" name="n_1mainValue【保健センター・保健所】&#10;有形固定資産減価償却率"/>
        <xdr:cNvSpPr txBox="1"/>
      </xdr:nvSpPr>
      <xdr:spPr>
        <a:xfrm>
          <a:off x="152660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48" name="正方形/長方形 3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9" name="正方形/長方形 3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0" name="正方形/長方形 3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1" name="正方形/長方形 3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2" name="正方形/長方形 3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3" name="正方形/長方形 3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4" name="正方形/長方形 3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5" name="正方形/長方形 35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56" name="テキスト ボックス 35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57" name="直線コネクタ 35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58" name="直線コネクタ 35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59" name="テキスト ボックス 35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60" name="直線コネクタ 35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61" name="テキスト ボックス 36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62" name="直線コネクタ 36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63" name="テキスト ボックス 36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64" name="直線コネクタ 36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65" name="テキスト ボックス 36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66" name="直線コネクタ 36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67" name="テキスト ボックス 36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68" name="直線コネクタ 36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69" name="テキスト ボックス 36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0" name="直線コネクタ 3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1" name="テキスト ボックス 3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373" name="直線コネクタ 372"/>
        <xdr:cNvCxnSpPr/>
      </xdr:nvCxnSpPr>
      <xdr:spPr>
        <a:xfrm flipV="1">
          <a:off x="221608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374"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375" name="直線コネクタ 374"/>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376" name="【保健センター・保健所】&#10;一人当たり面積最大値テキスト"/>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377" name="直線コネクタ 376"/>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33762</xdr:rowOff>
    </xdr:from>
    <xdr:ext cx="469744" cy="259045"/>
    <xdr:sp macro="" textlink="">
      <xdr:nvSpPr>
        <xdr:cNvPr id="378" name="【保健センター・保健所】&#10;一人当たり面積平均値テキスト"/>
        <xdr:cNvSpPr txBox="1"/>
      </xdr:nvSpPr>
      <xdr:spPr>
        <a:xfrm>
          <a:off x="22199600" y="1083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379" name="フローチャート: 判断 378"/>
        <xdr:cNvSpPr/>
      </xdr:nvSpPr>
      <xdr:spPr>
        <a:xfrm>
          <a:off x="221107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380" name="フローチャート: 判断 379"/>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151328</xdr:rowOff>
    </xdr:from>
    <xdr:ext cx="469744" cy="259045"/>
    <xdr:sp macro="" textlink="">
      <xdr:nvSpPr>
        <xdr:cNvPr id="381" name="n_1aveValue【保健センター・保健所】&#10;一人当たり面積"/>
        <xdr:cNvSpPr txBox="1"/>
      </xdr:nvSpPr>
      <xdr:spPr>
        <a:xfrm>
          <a:off x="210757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16147</xdr:rowOff>
    </xdr:from>
    <xdr:to>
      <xdr:col>107</xdr:col>
      <xdr:colOff>101600</xdr:colOff>
      <xdr:row>63</xdr:row>
      <xdr:rowOff>117747</xdr:rowOff>
    </xdr:to>
    <xdr:sp macro="" textlink="">
      <xdr:nvSpPr>
        <xdr:cNvPr id="382" name="フローチャート: 判断 381"/>
        <xdr:cNvSpPr/>
      </xdr:nvSpPr>
      <xdr:spPr>
        <a:xfrm>
          <a:off x="20383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134274</xdr:rowOff>
    </xdr:from>
    <xdr:ext cx="469744" cy="259045"/>
    <xdr:sp macro="" textlink="">
      <xdr:nvSpPr>
        <xdr:cNvPr id="383" name="n_2aveValue【保健センター・保健所】&#10;一人当たり面積"/>
        <xdr:cNvSpPr txBox="1"/>
      </xdr:nvSpPr>
      <xdr:spPr>
        <a:xfrm>
          <a:off x="20199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84" name="テキスト ボックス 3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5" name="テキスト ボックス 3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6" name="テキスト ボックス 3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87" name="テキスト ボックス 3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8" name="テキスト ボックス 3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9616</xdr:rowOff>
    </xdr:from>
    <xdr:to>
      <xdr:col>112</xdr:col>
      <xdr:colOff>38100</xdr:colOff>
      <xdr:row>63</xdr:row>
      <xdr:rowOff>111216</xdr:rowOff>
    </xdr:to>
    <xdr:sp macro="" textlink="">
      <xdr:nvSpPr>
        <xdr:cNvPr id="389" name="楕円 388"/>
        <xdr:cNvSpPr/>
      </xdr:nvSpPr>
      <xdr:spPr>
        <a:xfrm>
          <a:off x="21272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127743</xdr:rowOff>
    </xdr:from>
    <xdr:ext cx="469744" cy="259045"/>
    <xdr:sp macro="" textlink="">
      <xdr:nvSpPr>
        <xdr:cNvPr id="390" name="n_1mainValue【保健センター・保健所】&#10;一人当たり面積"/>
        <xdr:cNvSpPr txBox="1"/>
      </xdr:nvSpPr>
      <xdr:spPr>
        <a:xfrm>
          <a:off x="21075727" y="1058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1" name="正方形/長方形 39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2" name="正方形/長方形 39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3" name="正方形/長方形 39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4" name="正方形/長方形 39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5" name="正方形/長方形 39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6" name="正方形/長方形 39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7" name="正方形/長方形 39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8" name="正方形/長方形 39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99" name="テキスト ボックス 39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0" name="直線コネクタ 39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1" name="直線コネクタ 40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02" name="テキスト ボックス 40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3" name="直線コネクタ 40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04" name="テキスト ボックス 40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05" name="直線コネクタ 40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06" name="テキスト ボックス 40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07" name="直線コネクタ 40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08" name="テキスト ボックス 40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09" name="直線コネクタ 40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0" name="テキスト ボックス 40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1" name="直線コネクタ 41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12" name="テキスト ボックス 41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3" name="直線コネクタ 4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4" name="テキスト ボックス 41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416" name="直線コネクタ 415"/>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417"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418" name="直線コネクタ 417"/>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419"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420" name="直線コネクタ 419"/>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115950</xdr:rowOff>
    </xdr:from>
    <xdr:ext cx="405111" cy="259045"/>
    <xdr:sp macro="" textlink="">
      <xdr:nvSpPr>
        <xdr:cNvPr id="421" name="【消防施設】&#10;有形固定資産減価償却率平均値テキスト"/>
        <xdr:cNvSpPr txBox="1"/>
      </xdr:nvSpPr>
      <xdr:spPr>
        <a:xfrm>
          <a:off x="16357600" y="1400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422" name="フローチャート: 判断 421"/>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423" name="フローチャート: 判断 422"/>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63698</xdr:rowOff>
    </xdr:from>
    <xdr:ext cx="405111" cy="259045"/>
    <xdr:sp macro="" textlink="">
      <xdr:nvSpPr>
        <xdr:cNvPr id="424" name="n_1aveValue【消防施設】&#10;有形固定資産減価償却率"/>
        <xdr:cNvSpPr txBox="1"/>
      </xdr:nvSpPr>
      <xdr:spPr>
        <a:xfrm>
          <a:off x="152660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31387</xdr:rowOff>
    </xdr:from>
    <xdr:to>
      <xdr:col>76</xdr:col>
      <xdr:colOff>165100</xdr:colOff>
      <xdr:row>82</xdr:row>
      <xdr:rowOff>132987</xdr:rowOff>
    </xdr:to>
    <xdr:sp macro="" textlink="">
      <xdr:nvSpPr>
        <xdr:cNvPr id="425" name="フローチャート: 判断 424"/>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149514</xdr:rowOff>
    </xdr:from>
    <xdr:ext cx="405111" cy="259045"/>
    <xdr:sp macro="" textlink="">
      <xdr:nvSpPr>
        <xdr:cNvPr id="426" name="n_2aveValue【消防施設】&#10;有形固定資産減価償却率"/>
        <xdr:cNvSpPr txBox="1"/>
      </xdr:nvSpPr>
      <xdr:spPr>
        <a:xfrm>
          <a:off x="14389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27" name="テキスト ボックス 4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8" name="テキスト ボックス 4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29" name="テキスト ボックス 4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0" name="テキスト ボックス 4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1" name="テキスト ボックス 4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150586</xdr:rowOff>
    </xdr:from>
    <xdr:to>
      <xdr:col>81</xdr:col>
      <xdr:colOff>101600</xdr:colOff>
      <xdr:row>79</xdr:row>
      <xdr:rowOff>80736</xdr:rowOff>
    </xdr:to>
    <xdr:sp macro="" textlink="">
      <xdr:nvSpPr>
        <xdr:cNvPr id="432" name="楕円 431"/>
        <xdr:cNvSpPr/>
      </xdr:nvSpPr>
      <xdr:spPr>
        <a:xfrm>
          <a:off x="154305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77</xdr:row>
      <xdr:rowOff>97263</xdr:rowOff>
    </xdr:from>
    <xdr:ext cx="405111" cy="259045"/>
    <xdr:sp macro="" textlink="">
      <xdr:nvSpPr>
        <xdr:cNvPr id="433" name="n_1mainValue【消防施設】&#10;有形固定資産減価償却率"/>
        <xdr:cNvSpPr txBox="1"/>
      </xdr:nvSpPr>
      <xdr:spPr>
        <a:xfrm>
          <a:off x="15266044" y="1329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4" name="正方形/長方形 4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5" name="正方形/長方形 4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6" name="正方形/長方形 4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7" name="正方形/長方形 4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8" name="正方形/長方形 4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9" name="正方形/長方形 4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0" name="正方形/長方形 4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1" name="正方形/長方形 44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2" name="テキスト ボックス 44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3" name="直線コネクタ 44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44" name="直線コネクタ 44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45" name="テキスト ボックス 44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46" name="直線コネクタ 44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47" name="テキスト ボックス 44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48" name="直線コネクタ 44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49" name="テキスト ボックス 44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50" name="直線コネクタ 44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51" name="テキスト ボックス 45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2" name="直線コネクタ 45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53" name="テキスト ボックス 45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455" name="直線コネクタ 454"/>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456"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457" name="直線コネクタ 456"/>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458"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459" name="直線コネクタ 458"/>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150892</xdr:rowOff>
    </xdr:from>
    <xdr:ext cx="469744" cy="259045"/>
    <xdr:sp macro="" textlink="">
      <xdr:nvSpPr>
        <xdr:cNvPr id="460" name="【消防施設】&#10;一人当たり面積平均値テキスト"/>
        <xdr:cNvSpPr txBox="1"/>
      </xdr:nvSpPr>
      <xdr:spPr>
        <a:xfrm>
          <a:off x="22199600" y="14381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461" name="フローチャート: 判断 460"/>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462" name="フローチャート: 判断 461"/>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119142</xdr:rowOff>
    </xdr:from>
    <xdr:ext cx="469744" cy="259045"/>
    <xdr:sp macro="" textlink="">
      <xdr:nvSpPr>
        <xdr:cNvPr id="463" name="n_1aveValue【消防施設】&#10;一人当たり面積"/>
        <xdr:cNvSpPr txBox="1"/>
      </xdr:nvSpPr>
      <xdr:spPr>
        <a:xfrm>
          <a:off x="21075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23876</xdr:rowOff>
    </xdr:from>
    <xdr:to>
      <xdr:col>107</xdr:col>
      <xdr:colOff>101600</xdr:colOff>
      <xdr:row>84</xdr:row>
      <xdr:rowOff>125476</xdr:rowOff>
    </xdr:to>
    <xdr:sp macro="" textlink="">
      <xdr:nvSpPr>
        <xdr:cNvPr id="464" name="フローチャート: 判断 463"/>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142003</xdr:rowOff>
    </xdr:from>
    <xdr:ext cx="469744" cy="259045"/>
    <xdr:sp macro="" textlink="">
      <xdr:nvSpPr>
        <xdr:cNvPr id="465" name="n_2aveValue【消防施設】&#10;一人当たり面積"/>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66" name="テキスト ボックス 46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7" name="テキスト ボックス 46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68" name="テキスト ボックス 46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69" name="テキスト ボックス 46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0" name="テキスト ボックス 46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69596</xdr:rowOff>
    </xdr:from>
    <xdr:to>
      <xdr:col>112</xdr:col>
      <xdr:colOff>38100</xdr:colOff>
      <xdr:row>84</xdr:row>
      <xdr:rowOff>171196</xdr:rowOff>
    </xdr:to>
    <xdr:sp macro="" textlink="">
      <xdr:nvSpPr>
        <xdr:cNvPr id="471" name="楕円 470"/>
        <xdr:cNvSpPr/>
      </xdr:nvSpPr>
      <xdr:spPr>
        <a:xfrm>
          <a:off x="21272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162323</xdr:rowOff>
    </xdr:from>
    <xdr:ext cx="469744" cy="259045"/>
    <xdr:sp macro="" textlink="">
      <xdr:nvSpPr>
        <xdr:cNvPr id="472" name="n_1mainValue【消防施設】&#10;一人当たり面積"/>
        <xdr:cNvSpPr txBox="1"/>
      </xdr:nvSpPr>
      <xdr:spPr>
        <a:xfrm>
          <a:off x="210757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3" name="正方形/長方形 47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4" name="正方形/長方形 47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5" name="正方形/長方形 47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6" name="正方形/長方形 47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7" name="正方形/長方形 47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8" name="正方形/長方形 47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79" name="正方形/長方形 47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0" name="正方形/長方形 47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1" name="テキスト ボックス 48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2" name="直線コネクタ 48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483" name="直線コネクタ 48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484" name="テキスト ボックス 483"/>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85" name="直線コネクタ 48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86" name="テキスト ボックス 48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87" name="直線コネクタ 48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88" name="テキスト ボックス 48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89" name="直線コネクタ 48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90" name="テキスト ボックス 48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91" name="直線コネクタ 49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92" name="テキスト ボックス 49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3" name="直線コネクタ 4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4" name="テキスト ボックス 49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85089</xdr:rowOff>
    </xdr:from>
    <xdr:to>
      <xdr:col>85</xdr:col>
      <xdr:colOff>126364</xdr:colOff>
      <xdr:row>108</xdr:row>
      <xdr:rowOff>152400</xdr:rowOff>
    </xdr:to>
    <xdr:cxnSp macro="">
      <xdr:nvCxnSpPr>
        <xdr:cNvPr id="496" name="直線コネクタ 495"/>
        <xdr:cNvCxnSpPr/>
      </xdr:nvCxnSpPr>
      <xdr:spPr>
        <a:xfrm flipV="1">
          <a:off x="16318864" y="17401539"/>
          <a:ext cx="0" cy="126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497"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498" name="直線コネクタ 49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31766</xdr:rowOff>
    </xdr:from>
    <xdr:ext cx="405111" cy="259045"/>
    <xdr:sp macro="" textlink="">
      <xdr:nvSpPr>
        <xdr:cNvPr id="499" name="【庁舎】&#10;有形固定資産減価償却率最大値テキスト"/>
        <xdr:cNvSpPr txBox="1"/>
      </xdr:nvSpPr>
      <xdr:spPr>
        <a:xfrm>
          <a:off x="16357600" y="17176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85089</xdr:rowOff>
    </xdr:from>
    <xdr:to>
      <xdr:col>86</xdr:col>
      <xdr:colOff>25400</xdr:colOff>
      <xdr:row>101</xdr:row>
      <xdr:rowOff>85089</xdr:rowOff>
    </xdr:to>
    <xdr:cxnSp macro="">
      <xdr:nvCxnSpPr>
        <xdr:cNvPr id="500" name="直線コネクタ 499"/>
        <xdr:cNvCxnSpPr/>
      </xdr:nvCxnSpPr>
      <xdr:spPr>
        <a:xfrm>
          <a:off x="16230600" y="1740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100347</xdr:rowOff>
    </xdr:from>
    <xdr:ext cx="405111" cy="259045"/>
    <xdr:sp macro="" textlink="">
      <xdr:nvSpPr>
        <xdr:cNvPr id="501" name="【庁舎】&#10;有形固定資産減価償却率平均値テキスト"/>
        <xdr:cNvSpPr txBox="1"/>
      </xdr:nvSpPr>
      <xdr:spPr>
        <a:xfrm>
          <a:off x="16357600" y="17931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121920</xdr:rowOff>
    </xdr:from>
    <xdr:to>
      <xdr:col>85</xdr:col>
      <xdr:colOff>177800</xdr:colOff>
      <xdr:row>105</xdr:row>
      <xdr:rowOff>52070</xdr:rowOff>
    </xdr:to>
    <xdr:sp macro="" textlink="">
      <xdr:nvSpPr>
        <xdr:cNvPr id="502" name="フローチャート: 判断 501"/>
        <xdr:cNvSpPr/>
      </xdr:nvSpPr>
      <xdr:spPr>
        <a:xfrm>
          <a:off x="16268700" y="1795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503" name="フローチャート: 判断 502"/>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60977</xdr:rowOff>
    </xdr:from>
    <xdr:ext cx="405111" cy="259045"/>
    <xdr:sp macro="" textlink="">
      <xdr:nvSpPr>
        <xdr:cNvPr id="504" name="n_1aveValue【庁舎】&#10;有形固定資産減価償却率"/>
        <xdr:cNvSpPr txBox="1"/>
      </xdr:nvSpPr>
      <xdr:spPr>
        <a:xfrm>
          <a:off x="15266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148589</xdr:rowOff>
    </xdr:from>
    <xdr:to>
      <xdr:col>76</xdr:col>
      <xdr:colOff>165100</xdr:colOff>
      <xdr:row>105</xdr:row>
      <xdr:rowOff>78739</xdr:rowOff>
    </xdr:to>
    <xdr:sp macro="" textlink="">
      <xdr:nvSpPr>
        <xdr:cNvPr id="505" name="フローチャート: 判断 504"/>
        <xdr:cNvSpPr/>
      </xdr:nvSpPr>
      <xdr:spPr>
        <a:xfrm>
          <a:off x="14541500" y="1797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95266</xdr:rowOff>
    </xdr:from>
    <xdr:ext cx="405111" cy="259045"/>
    <xdr:sp macro="" textlink="">
      <xdr:nvSpPr>
        <xdr:cNvPr id="506" name="n_2aveValue【庁舎】&#10;有形固定資産減価償却率"/>
        <xdr:cNvSpPr txBox="1"/>
      </xdr:nvSpPr>
      <xdr:spPr>
        <a:xfrm>
          <a:off x="14389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07" name="テキスト ボックス 50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08" name="テキスト ボックス 50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09" name="テキスト ボックス 50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0" name="テキスト ボックス 50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1" name="テキスト ボックス 51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31750</xdr:rowOff>
    </xdr:from>
    <xdr:to>
      <xdr:col>81</xdr:col>
      <xdr:colOff>101600</xdr:colOff>
      <xdr:row>101</xdr:row>
      <xdr:rowOff>133350</xdr:rowOff>
    </xdr:to>
    <xdr:sp macro="" textlink="">
      <xdr:nvSpPr>
        <xdr:cNvPr id="512" name="楕円 511"/>
        <xdr:cNvSpPr/>
      </xdr:nvSpPr>
      <xdr:spPr>
        <a:xfrm>
          <a:off x="15430500" y="173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184227</xdr:colOff>
      <xdr:row>99</xdr:row>
      <xdr:rowOff>149877</xdr:rowOff>
    </xdr:from>
    <xdr:ext cx="469744" cy="259045"/>
    <xdr:sp macro="" textlink="">
      <xdr:nvSpPr>
        <xdr:cNvPr id="513" name="n_1mainValue【庁舎】&#10;有形固定資産減価償却率"/>
        <xdr:cNvSpPr txBox="1"/>
      </xdr:nvSpPr>
      <xdr:spPr>
        <a:xfrm>
          <a:off x="15233727"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4" name="正方形/長方形 5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5" name="正方形/長方形 5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6" name="正方形/長方形 5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7" name="正方形/長方形 5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8" name="正方形/長方形 5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9" name="正方形/長方形 5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0" name="正方形/長方形 5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1" name="正方形/長方形 5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2" name="テキスト ボックス 5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3" name="直線コネクタ 5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24" name="直線コネクタ 52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25" name="テキスト ボックス 52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26" name="直線コネクタ 52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27" name="テキスト ボックス 52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28" name="直線コネクタ 52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29" name="テキスト ボックス 52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30" name="直線コネクタ 52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31" name="テキスト ボックス 53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32" name="直線コネクタ 53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33" name="テキスト ボックス 53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34" name="直線コネクタ 53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35" name="テキスト ボックス 53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6" name="直線コネクタ 53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7" name="テキスト ボックス 53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539" name="直線コネクタ 538"/>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540" name="【庁舎】&#10;一人当たり面積最小値テキスト"/>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541" name="直線コネクタ 540"/>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542" name="【庁舎】&#10;一人当たり面積最大値テキスト"/>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543" name="直線コネクタ 542"/>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66420</xdr:rowOff>
    </xdr:from>
    <xdr:ext cx="469744" cy="259045"/>
    <xdr:sp macro="" textlink="">
      <xdr:nvSpPr>
        <xdr:cNvPr id="544" name="【庁舎】&#10;一人当たり面積平均値テキスト"/>
        <xdr:cNvSpPr txBox="1"/>
      </xdr:nvSpPr>
      <xdr:spPr>
        <a:xfrm>
          <a:off x="22199600" y="18411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545" name="フローチャート: 判断 544"/>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546" name="フローチャート: 判断 545"/>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49909</xdr:rowOff>
    </xdr:from>
    <xdr:ext cx="469744" cy="259045"/>
    <xdr:sp macro="" textlink="">
      <xdr:nvSpPr>
        <xdr:cNvPr id="547" name="n_1aveValue【庁舎】&#10;一人当たり面積"/>
        <xdr:cNvSpPr txBox="1"/>
      </xdr:nvSpPr>
      <xdr:spPr>
        <a:xfrm>
          <a:off x="21075727" y="1822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113030</xdr:rowOff>
    </xdr:from>
    <xdr:to>
      <xdr:col>107</xdr:col>
      <xdr:colOff>101600</xdr:colOff>
      <xdr:row>108</xdr:row>
      <xdr:rowOff>43180</xdr:rowOff>
    </xdr:to>
    <xdr:sp macro="" textlink="">
      <xdr:nvSpPr>
        <xdr:cNvPr id="548" name="フローチャート: 判断 547"/>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59707</xdr:rowOff>
    </xdr:from>
    <xdr:ext cx="469744" cy="259045"/>
    <xdr:sp macro="" textlink="">
      <xdr:nvSpPr>
        <xdr:cNvPr id="549" name="n_2aveValue【庁舎】&#10;一人当たり面積"/>
        <xdr:cNvSpPr txBox="1"/>
      </xdr:nvSpPr>
      <xdr:spPr>
        <a:xfrm>
          <a:off x="20199427" y="182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50" name="テキスト ボックス 54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1" name="テキスト ボックス 55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2" name="テキスト ボックス 55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3" name="テキスト ボックス 55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4" name="テキスト ボックス 55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129358</xdr:rowOff>
    </xdr:from>
    <xdr:to>
      <xdr:col>112</xdr:col>
      <xdr:colOff>38100</xdr:colOff>
      <xdr:row>108</xdr:row>
      <xdr:rowOff>59508</xdr:rowOff>
    </xdr:to>
    <xdr:sp macro="" textlink="">
      <xdr:nvSpPr>
        <xdr:cNvPr id="555" name="楕円 554"/>
        <xdr:cNvSpPr/>
      </xdr:nvSpPr>
      <xdr:spPr>
        <a:xfrm>
          <a:off x="21272500" y="1847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50635</xdr:rowOff>
    </xdr:from>
    <xdr:ext cx="469744" cy="259045"/>
    <xdr:sp macro="" textlink="">
      <xdr:nvSpPr>
        <xdr:cNvPr id="556" name="n_1mainValue【庁舎】&#10;一人当たり面積"/>
        <xdr:cNvSpPr txBox="1"/>
      </xdr:nvSpPr>
      <xdr:spPr>
        <a:xfrm>
          <a:off x="21075727" y="185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7" name="正方形/長方形 5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8" name="正方形/長方形 5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9" name="テキスト ボックス 5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体育館、保健センター、消防施設、庁舎である。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庁舎については昭和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年に建設され、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年以上が経過しており、早急な老朽化対策が必要となっている。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消防施設（消防団詰所）については、消防団の再編に伴い、適正な配置を行っていく。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いずれにおいても、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年度に策定予定の個別施設計画に基づき、適正な維持管理・老朽化対策に取り組んでいく。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8508090</v>
      </c>
      <c r="BO4" s="410"/>
      <c r="BP4" s="410"/>
      <c r="BQ4" s="410"/>
      <c r="BR4" s="410"/>
      <c r="BS4" s="410"/>
      <c r="BT4" s="410"/>
      <c r="BU4" s="411"/>
      <c r="BV4" s="409">
        <v>7751780</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5.4</v>
      </c>
      <c r="CU4" s="416"/>
      <c r="CV4" s="416"/>
      <c r="CW4" s="416"/>
      <c r="CX4" s="416"/>
      <c r="CY4" s="416"/>
      <c r="CZ4" s="416"/>
      <c r="DA4" s="417"/>
      <c r="DB4" s="415">
        <v>6.8</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8206025</v>
      </c>
      <c r="BO5" s="447"/>
      <c r="BP5" s="447"/>
      <c r="BQ5" s="447"/>
      <c r="BR5" s="447"/>
      <c r="BS5" s="447"/>
      <c r="BT5" s="447"/>
      <c r="BU5" s="448"/>
      <c r="BV5" s="446">
        <v>7401925</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86.1</v>
      </c>
      <c r="CU5" s="444"/>
      <c r="CV5" s="444"/>
      <c r="CW5" s="444"/>
      <c r="CX5" s="444"/>
      <c r="CY5" s="444"/>
      <c r="CZ5" s="444"/>
      <c r="DA5" s="445"/>
      <c r="DB5" s="443">
        <v>89.3</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302065</v>
      </c>
      <c r="BO6" s="447"/>
      <c r="BP6" s="447"/>
      <c r="BQ6" s="447"/>
      <c r="BR6" s="447"/>
      <c r="BS6" s="447"/>
      <c r="BT6" s="447"/>
      <c r="BU6" s="448"/>
      <c r="BV6" s="446">
        <v>349855</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93</v>
      </c>
      <c r="CU6" s="484"/>
      <c r="CV6" s="484"/>
      <c r="CW6" s="484"/>
      <c r="CX6" s="484"/>
      <c r="CY6" s="484"/>
      <c r="CZ6" s="484"/>
      <c r="DA6" s="485"/>
      <c r="DB6" s="483">
        <v>95.4</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87</v>
      </c>
      <c r="AV7" s="479"/>
      <c r="AW7" s="479"/>
      <c r="AX7" s="479"/>
      <c r="AY7" s="480" t="s">
        <v>99</v>
      </c>
      <c r="AZ7" s="481"/>
      <c r="BA7" s="481"/>
      <c r="BB7" s="481"/>
      <c r="BC7" s="481"/>
      <c r="BD7" s="481"/>
      <c r="BE7" s="481"/>
      <c r="BF7" s="481"/>
      <c r="BG7" s="481"/>
      <c r="BH7" s="481"/>
      <c r="BI7" s="481"/>
      <c r="BJ7" s="481"/>
      <c r="BK7" s="481"/>
      <c r="BL7" s="481"/>
      <c r="BM7" s="482"/>
      <c r="BN7" s="446">
        <v>33934</v>
      </c>
      <c r="BO7" s="447"/>
      <c r="BP7" s="447"/>
      <c r="BQ7" s="447"/>
      <c r="BR7" s="447"/>
      <c r="BS7" s="447"/>
      <c r="BT7" s="447"/>
      <c r="BU7" s="448"/>
      <c r="BV7" s="446">
        <v>4457</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4967721</v>
      </c>
      <c r="CU7" s="447"/>
      <c r="CV7" s="447"/>
      <c r="CW7" s="447"/>
      <c r="CX7" s="447"/>
      <c r="CY7" s="447"/>
      <c r="CZ7" s="447"/>
      <c r="DA7" s="448"/>
      <c r="DB7" s="446">
        <v>5092216</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87</v>
      </c>
      <c r="AV8" s="479"/>
      <c r="AW8" s="479"/>
      <c r="AX8" s="479"/>
      <c r="AY8" s="480" t="s">
        <v>102</v>
      </c>
      <c r="AZ8" s="481"/>
      <c r="BA8" s="481"/>
      <c r="BB8" s="481"/>
      <c r="BC8" s="481"/>
      <c r="BD8" s="481"/>
      <c r="BE8" s="481"/>
      <c r="BF8" s="481"/>
      <c r="BG8" s="481"/>
      <c r="BH8" s="481"/>
      <c r="BI8" s="481"/>
      <c r="BJ8" s="481"/>
      <c r="BK8" s="481"/>
      <c r="BL8" s="481"/>
      <c r="BM8" s="482"/>
      <c r="BN8" s="446">
        <v>268131</v>
      </c>
      <c r="BO8" s="447"/>
      <c r="BP8" s="447"/>
      <c r="BQ8" s="447"/>
      <c r="BR8" s="447"/>
      <c r="BS8" s="447"/>
      <c r="BT8" s="447"/>
      <c r="BU8" s="448"/>
      <c r="BV8" s="446">
        <v>345398</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0.72</v>
      </c>
      <c r="CU8" s="487"/>
      <c r="CV8" s="487"/>
      <c r="CW8" s="487"/>
      <c r="CX8" s="487"/>
      <c r="CY8" s="487"/>
      <c r="CZ8" s="487"/>
      <c r="DA8" s="488"/>
      <c r="DB8" s="486">
        <v>0.73</v>
      </c>
      <c r="DC8" s="487"/>
      <c r="DD8" s="487"/>
      <c r="DE8" s="487"/>
      <c r="DF8" s="487"/>
      <c r="DG8" s="487"/>
      <c r="DH8" s="487"/>
      <c r="DI8" s="488"/>
      <c r="DJ8" s="165"/>
      <c r="DK8" s="165"/>
      <c r="DL8" s="165"/>
      <c r="DM8" s="165"/>
      <c r="DN8" s="165"/>
      <c r="DO8" s="165"/>
    </row>
    <row r="9" spans="1:119" ht="18.75" customHeight="1" thickBot="1" x14ac:dyDescent="0.2">
      <c r="A9" s="166"/>
      <c r="B9" s="440" t="s">
        <v>104</v>
      </c>
      <c r="C9" s="441"/>
      <c r="D9" s="441"/>
      <c r="E9" s="441"/>
      <c r="F9" s="441"/>
      <c r="G9" s="441"/>
      <c r="H9" s="441"/>
      <c r="I9" s="441"/>
      <c r="J9" s="441"/>
      <c r="K9" s="489"/>
      <c r="L9" s="490" t="s">
        <v>105</v>
      </c>
      <c r="M9" s="491"/>
      <c r="N9" s="491"/>
      <c r="O9" s="491"/>
      <c r="P9" s="491"/>
      <c r="Q9" s="492"/>
      <c r="R9" s="493">
        <v>23575</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108</v>
      </c>
      <c r="AV9" s="479"/>
      <c r="AW9" s="479"/>
      <c r="AX9" s="479"/>
      <c r="AY9" s="480" t="s">
        <v>109</v>
      </c>
      <c r="AZ9" s="481"/>
      <c r="BA9" s="481"/>
      <c r="BB9" s="481"/>
      <c r="BC9" s="481"/>
      <c r="BD9" s="481"/>
      <c r="BE9" s="481"/>
      <c r="BF9" s="481"/>
      <c r="BG9" s="481"/>
      <c r="BH9" s="481"/>
      <c r="BI9" s="481"/>
      <c r="BJ9" s="481"/>
      <c r="BK9" s="481"/>
      <c r="BL9" s="481"/>
      <c r="BM9" s="482"/>
      <c r="BN9" s="446">
        <v>-77267</v>
      </c>
      <c r="BO9" s="447"/>
      <c r="BP9" s="447"/>
      <c r="BQ9" s="447"/>
      <c r="BR9" s="447"/>
      <c r="BS9" s="447"/>
      <c r="BT9" s="447"/>
      <c r="BU9" s="448"/>
      <c r="BV9" s="446">
        <v>-220836</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7.9</v>
      </c>
      <c r="CU9" s="444"/>
      <c r="CV9" s="444"/>
      <c r="CW9" s="444"/>
      <c r="CX9" s="444"/>
      <c r="CY9" s="444"/>
      <c r="CZ9" s="444"/>
      <c r="DA9" s="445"/>
      <c r="DB9" s="443">
        <v>8</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111</v>
      </c>
      <c r="M10" s="476"/>
      <c r="N10" s="476"/>
      <c r="O10" s="476"/>
      <c r="P10" s="476"/>
      <c r="Q10" s="477"/>
      <c r="R10" s="497">
        <v>25178</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100000</v>
      </c>
      <c r="BO10" s="447"/>
      <c r="BP10" s="447"/>
      <c r="BQ10" s="447"/>
      <c r="BR10" s="447"/>
      <c r="BS10" s="447"/>
      <c r="BT10" s="447"/>
      <c r="BU10" s="448"/>
      <c r="BV10" s="446">
        <v>85000</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113</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15">
      <c r="A12" s="166"/>
      <c r="B12" s="506" t="s">
        <v>123</v>
      </c>
      <c r="C12" s="507"/>
      <c r="D12" s="507"/>
      <c r="E12" s="507"/>
      <c r="F12" s="507"/>
      <c r="G12" s="507"/>
      <c r="H12" s="507"/>
      <c r="I12" s="507"/>
      <c r="J12" s="507"/>
      <c r="K12" s="508"/>
      <c r="L12" s="515" t="s">
        <v>124</v>
      </c>
      <c r="M12" s="516"/>
      <c r="N12" s="516"/>
      <c r="O12" s="516"/>
      <c r="P12" s="516"/>
      <c r="Q12" s="517"/>
      <c r="R12" s="518">
        <v>22310</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128</v>
      </c>
      <c r="AV12" s="479"/>
      <c r="AW12" s="479"/>
      <c r="AX12" s="479"/>
      <c r="AY12" s="480" t="s">
        <v>129</v>
      </c>
      <c r="AZ12" s="481"/>
      <c r="BA12" s="481"/>
      <c r="BB12" s="481"/>
      <c r="BC12" s="481"/>
      <c r="BD12" s="481"/>
      <c r="BE12" s="481"/>
      <c r="BF12" s="481"/>
      <c r="BG12" s="481"/>
      <c r="BH12" s="481"/>
      <c r="BI12" s="481"/>
      <c r="BJ12" s="481"/>
      <c r="BK12" s="481"/>
      <c r="BL12" s="481"/>
      <c r="BM12" s="482"/>
      <c r="BN12" s="446">
        <v>100000</v>
      </c>
      <c r="BO12" s="447"/>
      <c r="BP12" s="447"/>
      <c r="BQ12" s="447"/>
      <c r="BR12" s="447"/>
      <c r="BS12" s="447"/>
      <c r="BT12" s="447"/>
      <c r="BU12" s="448"/>
      <c r="BV12" s="446">
        <v>116185</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131</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132</v>
      </c>
      <c r="N13" s="535"/>
      <c r="O13" s="535"/>
      <c r="P13" s="535"/>
      <c r="Q13" s="536"/>
      <c r="R13" s="527">
        <v>22048</v>
      </c>
      <c r="S13" s="528"/>
      <c r="T13" s="528"/>
      <c r="U13" s="528"/>
      <c r="V13" s="529"/>
      <c r="W13" s="462" t="s">
        <v>133</v>
      </c>
      <c r="X13" s="463"/>
      <c r="Y13" s="463"/>
      <c r="Z13" s="463"/>
      <c r="AA13" s="463"/>
      <c r="AB13" s="453"/>
      <c r="AC13" s="497">
        <v>776</v>
      </c>
      <c r="AD13" s="498"/>
      <c r="AE13" s="498"/>
      <c r="AF13" s="498"/>
      <c r="AG13" s="537"/>
      <c r="AH13" s="497">
        <v>925</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-77267</v>
      </c>
      <c r="BO13" s="447"/>
      <c r="BP13" s="447"/>
      <c r="BQ13" s="447"/>
      <c r="BR13" s="447"/>
      <c r="BS13" s="447"/>
      <c r="BT13" s="447"/>
      <c r="BU13" s="448"/>
      <c r="BV13" s="446">
        <v>-252021</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2.4</v>
      </c>
      <c r="CU13" s="444"/>
      <c r="CV13" s="444"/>
      <c r="CW13" s="444"/>
      <c r="CX13" s="444"/>
      <c r="CY13" s="444"/>
      <c r="CZ13" s="444"/>
      <c r="DA13" s="445"/>
      <c r="DB13" s="443">
        <v>3.1</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138</v>
      </c>
      <c r="M14" s="525"/>
      <c r="N14" s="525"/>
      <c r="O14" s="525"/>
      <c r="P14" s="525"/>
      <c r="Q14" s="526"/>
      <c r="R14" s="527">
        <v>22512</v>
      </c>
      <c r="S14" s="528"/>
      <c r="T14" s="528"/>
      <c r="U14" s="528"/>
      <c r="V14" s="529"/>
      <c r="W14" s="436"/>
      <c r="X14" s="437"/>
      <c r="Y14" s="437"/>
      <c r="Z14" s="437"/>
      <c r="AA14" s="437"/>
      <c r="AB14" s="426"/>
      <c r="AC14" s="530">
        <v>6.8</v>
      </c>
      <c r="AD14" s="531"/>
      <c r="AE14" s="531"/>
      <c r="AF14" s="531"/>
      <c r="AG14" s="532"/>
      <c r="AH14" s="530">
        <v>7.7</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2.5</v>
      </c>
      <c r="CU14" s="542"/>
      <c r="CV14" s="542"/>
      <c r="CW14" s="542"/>
      <c r="CX14" s="542"/>
      <c r="CY14" s="542"/>
      <c r="CZ14" s="542"/>
      <c r="DA14" s="543"/>
      <c r="DB14" s="541">
        <v>5.8</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140</v>
      </c>
      <c r="N15" s="535"/>
      <c r="O15" s="535"/>
      <c r="P15" s="535"/>
      <c r="Q15" s="536"/>
      <c r="R15" s="527">
        <v>22273</v>
      </c>
      <c r="S15" s="528"/>
      <c r="T15" s="528"/>
      <c r="U15" s="528"/>
      <c r="V15" s="529"/>
      <c r="W15" s="462" t="s">
        <v>141</v>
      </c>
      <c r="X15" s="463"/>
      <c r="Y15" s="463"/>
      <c r="Z15" s="463"/>
      <c r="AA15" s="463"/>
      <c r="AB15" s="453"/>
      <c r="AC15" s="497">
        <v>3392</v>
      </c>
      <c r="AD15" s="498"/>
      <c r="AE15" s="498"/>
      <c r="AF15" s="498"/>
      <c r="AG15" s="537"/>
      <c r="AH15" s="497">
        <v>3595</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2730927</v>
      </c>
      <c r="BO15" s="410"/>
      <c r="BP15" s="410"/>
      <c r="BQ15" s="410"/>
      <c r="BR15" s="410"/>
      <c r="BS15" s="410"/>
      <c r="BT15" s="410"/>
      <c r="BU15" s="411"/>
      <c r="BV15" s="409">
        <v>2962558</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29.7</v>
      </c>
      <c r="AD16" s="531"/>
      <c r="AE16" s="531"/>
      <c r="AF16" s="531"/>
      <c r="AG16" s="532"/>
      <c r="AH16" s="530">
        <v>29.8</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3843733</v>
      </c>
      <c r="BO16" s="447"/>
      <c r="BP16" s="447"/>
      <c r="BQ16" s="447"/>
      <c r="BR16" s="447"/>
      <c r="BS16" s="447"/>
      <c r="BT16" s="447"/>
      <c r="BU16" s="448"/>
      <c r="BV16" s="446">
        <v>3962496</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7249</v>
      </c>
      <c r="AD17" s="498"/>
      <c r="AE17" s="498"/>
      <c r="AF17" s="498"/>
      <c r="AG17" s="537"/>
      <c r="AH17" s="497">
        <v>7556</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3471879</v>
      </c>
      <c r="BO17" s="447"/>
      <c r="BP17" s="447"/>
      <c r="BQ17" s="447"/>
      <c r="BR17" s="447"/>
      <c r="BS17" s="447"/>
      <c r="BT17" s="447"/>
      <c r="BU17" s="448"/>
      <c r="BV17" s="446">
        <v>3781361</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151</v>
      </c>
      <c r="C18" s="489"/>
      <c r="D18" s="489"/>
      <c r="E18" s="558"/>
      <c r="F18" s="558"/>
      <c r="G18" s="558"/>
      <c r="H18" s="558"/>
      <c r="I18" s="558"/>
      <c r="J18" s="558"/>
      <c r="K18" s="558"/>
      <c r="L18" s="559">
        <v>46.2</v>
      </c>
      <c r="M18" s="559"/>
      <c r="N18" s="559"/>
      <c r="O18" s="559"/>
      <c r="P18" s="559"/>
      <c r="Q18" s="559"/>
      <c r="R18" s="560"/>
      <c r="S18" s="560"/>
      <c r="T18" s="560"/>
      <c r="U18" s="560"/>
      <c r="V18" s="561"/>
      <c r="W18" s="464"/>
      <c r="X18" s="465"/>
      <c r="Y18" s="465"/>
      <c r="Z18" s="465"/>
      <c r="AA18" s="465"/>
      <c r="AB18" s="456"/>
      <c r="AC18" s="562">
        <v>63.5</v>
      </c>
      <c r="AD18" s="563"/>
      <c r="AE18" s="563"/>
      <c r="AF18" s="563"/>
      <c r="AG18" s="564"/>
      <c r="AH18" s="562">
        <v>62.6</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4423086</v>
      </c>
      <c r="BO18" s="447"/>
      <c r="BP18" s="447"/>
      <c r="BQ18" s="447"/>
      <c r="BR18" s="447"/>
      <c r="BS18" s="447"/>
      <c r="BT18" s="447"/>
      <c r="BU18" s="448"/>
      <c r="BV18" s="446">
        <v>4381189</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153</v>
      </c>
      <c r="C19" s="489"/>
      <c r="D19" s="489"/>
      <c r="E19" s="558"/>
      <c r="F19" s="558"/>
      <c r="G19" s="558"/>
      <c r="H19" s="558"/>
      <c r="I19" s="558"/>
      <c r="J19" s="558"/>
      <c r="K19" s="558"/>
      <c r="L19" s="566">
        <v>510</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5982676</v>
      </c>
      <c r="BO19" s="447"/>
      <c r="BP19" s="447"/>
      <c r="BQ19" s="447"/>
      <c r="BR19" s="447"/>
      <c r="BS19" s="447"/>
      <c r="BT19" s="447"/>
      <c r="BU19" s="448"/>
      <c r="BV19" s="446">
        <v>6082189</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155</v>
      </c>
      <c r="C20" s="489"/>
      <c r="D20" s="489"/>
      <c r="E20" s="558"/>
      <c r="F20" s="558"/>
      <c r="G20" s="558"/>
      <c r="H20" s="558"/>
      <c r="I20" s="558"/>
      <c r="J20" s="558"/>
      <c r="K20" s="558"/>
      <c r="L20" s="566">
        <v>9314</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5858210</v>
      </c>
      <c r="BO23" s="447"/>
      <c r="BP23" s="447"/>
      <c r="BQ23" s="447"/>
      <c r="BR23" s="447"/>
      <c r="BS23" s="447"/>
      <c r="BT23" s="447"/>
      <c r="BU23" s="448"/>
      <c r="BV23" s="446">
        <v>5595209</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164</v>
      </c>
      <c r="F24" s="476"/>
      <c r="G24" s="476"/>
      <c r="H24" s="476"/>
      <c r="I24" s="476"/>
      <c r="J24" s="476"/>
      <c r="K24" s="477"/>
      <c r="L24" s="497">
        <v>1</v>
      </c>
      <c r="M24" s="498"/>
      <c r="N24" s="498"/>
      <c r="O24" s="498"/>
      <c r="P24" s="537"/>
      <c r="Q24" s="497">
        <v>8050</v>
      </c>
      <c r="R24" s="498"/>
      <c r="S24" s="498"/>
      <c r="T24" s="498"/>
      <c r="U24" s="498"/>
      <c r="V24" s="537"/>
      <c r="W24" s="596"/>
      <c r="X24" s="584"/>
      <c r="Y24" s="585"/>
      <c r="Z24" s="496" t="s">
        <v>165</v>
      </c>
      <c r="AA24" s="476"/>
      <c r="AB24" s="476"/>
      <c r="AC24" s="476"/>
      <c r="AD24" s="476"/>
      <c r="AE24" s="476"/>
      <c r="AF24" s="476"/>
      <c r="AG24" s="477"/>
      <c r="AH24" s="497">
        <v>195</v>
      </c>
      <c r="AI24" s="498"/>
      <c r="AJ24" s="498"/>
      <c r="AK24" s="498"/>
      <c r="AL24" s="537"/>
      <c r="AM24" s="497">
        <v>593385</v>
      </c>
      <c r="AN24" s="498"/>
      <c r="AO24" s="498"/>
      <c r="AP24" s="498"/>
      <c r="AQ24" s="498"/>
      <c r="AR24" s="537"/>
      <c r="AS24" s="497">
        <v>3043</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5733615</v>
      </c>
      <c r="BO24" s="447"/>
      <c r="BP24" s="447"/>
      <c r="BQ24" s="447"/>
      <c r="BR24" s="447"/>
      <c r="BS24" s="447"/>
      <c r="BT24" s="447"/>
      <c r="BU24" s="448"/>
      <c r="BV24" s="446">
        <v>5441138</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167</v>
      </c>
      <c r="F25" s="476"/>
      <c r="G25" s="476"/>
      <c r="H25" s="476"/>
      <c r="I25" s="476"/>
      <c r="J25" s="476"/>
      <c r="K25" s="477"/>
      <c r="L25" s="497">
        <v>1</v>
      </c>
      <c r="M25" s="498"/>
      <c r="N25" s="498"/>
      <c r="O25" s="498"/>
      <c r="P25" s="537"/>
      <c r="Q25" s="497">
        <v>6300</v>
      </c>
      <c r="R25" s="498"/>
      <c r="S25" s="498"/>
      <c r="T25" s="498"/>
      <c r="U25" s="498"/>
      <c r="V25" s="537"/>
      <c r="W25" s="596"/>
      <c r="X25" s="584"/>
      <c r="Y25" s="585"/>
      <c r="Z25" s="496" t="s">
        <v>168</v>
      </c>
      <c r="AA25" s="476"/>
      <c r="AB25" s="476"/>
      <c r="AC25" s="476"/>
      <c r="AD25" s="476"/>
      <c r="AE25" s="476"/>
      <c r="AF25" s="476"/>
      <c r="AG25" s="477"/>
      <c r="AH25" s="497" t="s">
        <v>131</v>
      </c>
      <c r="AI25" s="498"/>
      <c r="AJ25" s="498"/>
      <c r="AK25" s="498"/>
      <c r="AL25" s="537"/>
      <c r="AM25" s="497" t="s">
        <v>131</v>
      </c>
      <c r="AN25" s="498"/>
      <c r="AO25" s="498"/>
      <c r="AP25" s="498"/>
      <c r="AQ25" s="498"/>
      <c r="AR25" s="537"/>
      <c r="AS25" s="497" t="s">
        <v>131</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t="s">
        <v>131</v>
      </c>
      <c r="BO25" s="410"/>
      <c r="BP25" s="410"/>
      <c r="BQ25" s="410"/>
      <c r="BR25" s="410"/>
      <c r="BS25" s="410"/>
      <c r="BT25" s="410"/>
      <c r="BU25" s="411"/>
      <c r="BV25" s="409">
        <v>25800</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170</v>
      </c>
      <c r="F26" s="476"/>
      <c r="G26" s="476"/>
      <c r="H26" s="476"/>
      <c r="I26" s="476"/>
      <c r="J26" s="476"/>
      <c r="K26" s="477"/>
      <c r="L26" s="497">
        <v>1</v>
      </c>
      <c r="M26" s="498"/>
      <c r="N26" s="498"/>
      <c r="O26" s="498"/>
      <c r="P26" s="537"/>
      <c r="Q26" s="497">
        <v>5820</v>
      </c>
      <c r="R26" s="498"/>
      <c r="S26" s="498"/>
      <c r="T26" s="498"/>
      <c r="U26" s="498"/>
      <c r="V26" s="537"/>
      <c r="W26" s="596"/>
      <c r="X26" s="584"/>
      <c r="Y26" s="585"/>
      <c r="Z26" s="496" t="s">
        <v>171</v>
      </c>
      <c r="AA26" s="606"/>
      <c r="AB26" s="606"/>
      <c r="AC26" s="606"/>
      <c r="AD26" s="606"/>
      <c r="AE26" s="606"/>
      <c r="AF26" s="606"/>
      <c r="AG26" s="607"/>
      <c r="AH26" s="497">
        <v>21</v>
      </c>
      <c r="AI26" s="498"/>
      <c r="AJ26" s="498"/>
      <c r="AK26" s="498"/>
      <c r="AL26" s="537"/>
      <c r="AM26" s="497">
        <v>46263</v>
      </c>
      <c r="AN26" s="498"/>
      <c r="AO26" s="498"/>
      <c r="AP26" s="498"/>
      <c r="AQ26" s="498"/>
      <c r="AR26" s="537"/>
      <c r="AS26" s="497">
        <v>2203</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131</v>
      </c>
      <c r="BO26" s="447"/>
      <c r="BP26" s="447"/>
      <c r="BQ26" s="447"/>
      <c r="BR26" s="447"/>
      <c r="BS26" s="447"/>
      <c r="BT26" s="447"/>
      <c r="BU26" s="448"/>
      <c r="BV26" s="446" t="s">
        <v>131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173</v>
      </c>
      <c r="F27" s="476"/>
      <c r="G27" s="476"/>
      <c r="H27" s="476"/>
      <c r="I27" s="476"/>
      <c r="J27" s="476"/>
      <c r="K27" s="477"/>
      <c r="L27" s="497">
        <v>1</v>
      </c>
      <c r="M27" s="498"/>
      <c r="N27" s="498"/>
      <c r="O27" s="498"/>
      <c r="P27" s="537"/>
      <c r="Q27" s="497">
        <v>3600</v>
      </c>
      <c r="R27" s="498"/>
      <c r="S27" s="498"/>
      <c r="T27" s="498"/>
      <c r="U27" s="498"/>
      <c r="V27" s="537"/>
      <c r="W27" s="596"/>
      <c r="X27" s="584"/>
      <c r="Y27" s="585"/>
      <c r="Z27" s="496" t="s">
        <v>174</v>
      </c>
      <c r="AA27" s="476"/>
      <c r="AB27" s="476"/>
      <c r="AC27" s="476"/>
      <c r="AD27" s="476"/>
      <c r="AE27" s="476"/>
      <c r="AF27" s="476"/>
      <c r="AG27" s="477"/>
      <c r="AH27" s="497" t="s">
        <v>131</v>
      </c>
      <c r="AI27" s="498"/>
      <c r="AJ27" s="498"/>
      <c r="AK27" s="498"/>
      <c r="AL27" s="537"/>
      <c r="AM27" s="497" t="s">
        <v>175</v>
      </c>
      <c r="AN27" s="498"/>
      <c r="AO27" s="498"/>
      <c r="AP27" s="498"/>
      <c r="AQ27" s="498"/>
      <c r="AR27" s="537"/>
      <c r="AS27" s="497" t="s">
        <v>131</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v>509063</v>
      </c>
      <c r="BO27" s="620"/>
      <c r="BP27" s="620"/>
      <c r="BQ27" s="620"/>
      <c r="BR27" s="620"/>
      <c r="BS27" s="620"/>
      <c r="BT27" s="620"/>
      <c r="BU27" s="621"/>
      <c r="BV27" s="619">
        <v>508871</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177</v>
      </c>
      <c r="F28" s="476"/>
      <c r="G28" s="476"/>
      <c r="H28" s="476"/>
      <c r="I28" s="476"/>
      <c r="J28" s="476"/>
      <c r="K28" s="477"/>
      <c r="L28" s="497">
        <v>1</v>
      </c>
      <c r="M28" s="498"/>
      <c r="N28" s="498"/>
      <c r="O28" s="498"/>
      <c r="P28" s="537"/>
      <c r="Q28" s="497">
        <v>2760</v>
      </c>
      <c r="R28" s="498"/>
      <c r="S28" s="498"/>
      <c r="T28" s="498"/>
      <c r="U28" s="498"/>
      <c r="V28" s="537"/>
      <c r="W28" s="596"/>
      <c r="X28" s="584"/>
      <c r="Y28" s="585"/>
      <c r="Z28" s="496" t="s">
        <v>178</v>
      </c>
      <c r="AA28" s="476"/>
      <c r="AB28" s="476"/>
      <c r="AC28" s="476"/>
      <c r="AD28" s="476"/>
      <c r="AE28" s="476"/>
      <c r="AF28" s="476"/>
      <c r="AG28" s="477"/>
      <c r="AH28" s="497" t="s">
        <v>131</v>
      </c>
      <c r="AI28" s="498"/>
      <c r="AJ28" s="498"/>
      <c r="AK28" s="498"/>
      <c r="AL28" s="537"/>
      <c r="AM28" s="497" t="s">
        <v>131</v>
      </c>
      <c r="AN28" s="498"/>
      <c r="AO28" s="498"/>
      <c r="AP28" s="498"/>
      <c r="AQ28" s="498"/>
      <c r="AR28" s="537"/>
      <c r="AS28" s="497" t="s">
        <v>131</v>
      </c>
      <c r="AT28" s="498"/>
      <c r="AU28" s="498"/>
      <c r="AV28" s="498"/>
      <c r="AW28" s="498"/>
      <c r="AX28" s="499"/>
      <c r="AY28" s="622" t="s">
        <v>179</v>
      </c>
      <c r="AZ28" s="623"/>
      <c r="BA28" s="623"/>
      <c r="BB28" s="624"/>
      <c r="BC28" s="406" t="s">
        <v>41</v>
      </c>
      <c r="BD28" s="407"/>
      <c r="BE28" s="407"/>
      <c r="BF28" s="407"/>
      <c r="BG28" s="407"/>
      <c r="BH28" s="407"/>
      <c r="BI28" s="407"/>
      <c r="BJ28" s="407"/>
      <c r="BK28" s="407"/>
      <c r="BL28" s="407"/>
      <c r="BM28" s="408"/>
      <c r="BN28" s="409">
        <v>901542</v>
      </c>
      <c r="BO28" s="410"/>
      <c r="BP28" s="410"/>
      <c r="BQ28" s="410"/>
      <c r="BR28" s="410"/>
      <c r="BS28" s="410"/>
      <c r="BT28" s="410"/>
      <c r="BU28" s="411"/>
      <c r="BV28" s="409">
        <v>901542</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180</v>
      </c>
      <c r="F29" s="476"/>
      <c r="G29" s="476"/>
      <c r="H29" s="476"/>
      <c r="I29" s="476"/>
      <c r="J29" s="476"/>
      <c r="K29" s="477"/>
      <c r="L29" s="497">
        <v>12</v>
      </c>
      <c r="M29" s="498"/>
      <c r="N29" s="498"/>
      <c r="O29" s="498"/>
      <c r="P29" s="537"/>
      <c r="Q29" s="497">
        <v>2450</v>
      </c>
      <c r="R29" s="498"/>
      <c r="S29" s="498"/>
      <c r="T29" s="498"/>
      <c r="U29" s="498"/>
      <c r="V29" s="537"/>
      <c r="W29" s="597"/>
      <c r="X29" s="598"/>
      <c r="Y29" s="599"/>
      <c r="Z29" s="496" t="s">
        <v>181</v>
      </c>
      <c r="AA29" s="476"/>
      <c r="AB29" s="476"/>
      <c r="AC29" s="476"/>
      <c r="AD29" s="476"/>
      <c r="AE29" s="476"/>
      <c r="AF29" s="476"/>
      <c r="AG29" s="477"/>
      <c r="AH29" s="497">
        <v>195</v>
      </c>
      <c r="AI29" s="498"/>
      <c r="AJ29" s="498"/>
      <c r="AK29" s="498"/>
      <c r="AL29" s="537"/>
      <c r="AM29" s="497">
        <v>593385</v>
      </c>
      <c r="AN29" s="498"/>
      <c r="AO29" s="498"/>
      <c r="AP29" s="498"/>
      <c r="AQ29" s="498"/>
      <c r="AR29" s="537"/>
      <c r="AS29" s="497">
        <v>3043</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107294</v>
      </c>
      <c r="BO29" s="447"/>
      <c r="BP29" s="447"/>
      <c r="BQ29" s="447"/>
      <c r="BR29" s="447"/>
      <c r="BS29" s="447"/>
      <c r="BT29" s="447"/>
      <c r="BU29" s="448"/>
      <c r="BV29" s="446">
        <v>107259</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98.8</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922672</v>
      </c>
      <c r="BO30" s="620"/>
      <c r="BP30" s="620"/>
      <c r="BQ30" s="620"/>
      <c r="BR30" s="620"/>
      <c r="BS30" s="620"/>
      <c r="BT30" s="620"/>
      <c r="BU30" s="621"/>
      <c r="BV30" s="619">
        <v>941238</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190</v>
      </c>
      <c r="V33" s="470"/>
      <c r="W33" s="435" t="s">
        <v>191</v>
      </c>
      <c r="X33" s="435"/>
      <c r="Y33" s="435"/>
      <c r="Z33" s="435"/>
      <c r="AA33" s="435"/>
      <c r="AB33" s="435"/>
      <c r="AC33" s="435"/>
      <c r="AD33" s="435"/>
      <c r="AE33" s="435"/>
      <c r="AF33" s="435"/>
      <c r="AG33" s="435"/>
      <c r="AH33" s="435"/>
      <c r="AI33" s="435"/>
      <c r="AJ33" s="435"/>
      <c r="AK33" s="435"/>
      <c r="AL33" s="195"/>
      <c r="AM33" s="470" t="s">
        <v>190</v>
      </c>
      <c r="AN33" s="470"/>
      <c r="AO33" s="435" t="s">
        <v>191</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190</v>
      </c>
      <c r="CP33" s="470"/>
      <c r="CQ33" s="435" t="s">
        <v>195</v>
      </c>
      <c r="CR33" s="435"/>
      <c r="CS33" s="435"/>
      <c r="CT33" s="435"/>
      <c r="CU33" s="435"/>
      <c r="CV33" s="435"/>
      <c r="CW33" s="435"/>
      <c r="CX33" s="435"/>
      <c r="CY33" s="435"/>
      <c r="CZ33" s="435"/>
      <c r="DA33" s="435"/>
      <c r="DB33" s="435"/>
      <c r="DC33" s="435"/>
      <c r="DD33" s="435"/>
      <c r="DE33" s="435"/>
      <c r="DF33" s="195"/>
      <c r="DG33" s="631" t="s">
        <v>196</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IF('各会計、関係団体の財政状況及び健全化判断比率'!B32="","",'各会計、関係団体の財政状況及び健全化判断比率'!B32)</f>
        <v>農業集落家庭排水処理施設特別会計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愛知県市町村職員退職手当組合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土地取得特別会計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知多南部衛生組合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知多南部消防組合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知多中部広域事務組合（一般会計）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知多中部広域事務組合（特別会計）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愛知県後期高齢者医療広域連合（一般会計）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愛知県後期高齢者医療広域連合（後期高齢者医療特別会計）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15</v>
      </c>
      <c r="BX41" s="632"/>
      <c r="BY41" s="633" t="str">
        <f>IF('各会計、関係団体の財政状況及び健全化判断比率'!B75="","",'各会計、関係団体の財政状況及び健全化判断比率'!B75)</f>
        <v>知多南部広域環境組合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kCVVw0zslqQg+sF1XO16OVrcC1dLCovBOqobyT/1fSgFEM0ZgYv5L7BPCXzPKuZbvwDTE4GnQ+04kHgNYOgsw==" saltValue="YDpbAV9U3qMiRGluvsY8x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206</v>
      </c>
      <c r="DI1" s="636"/>
      <c r="DJ1" s="636"/>
      <c r="DK1" s="636"/>
      <c r="DL1" s="636"/>
      <c r="DM1" s="636"/>
      <c r="DN1" s="637"/>
      <c r="DO1" s="205"/>
      <c r="DP1" s="635" t="s">
        <v>207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219</v>
      </c>
      <c r="C5" s="646"/>
      <c r="D5" s="646"/>
      <c r="E5" s="646"/>
      <c r="F5" s="646"/>
      <c r="G5" s="646"/>
      <c r="H5" s="646"/>
      <c r="I5" s="646"/>
      <c r="J5" s="646"/>
      <c r="K5" s="646"/>
      <c r="L5" s="646"/>
      <c r="M5" s="646"/>
      <c r="N5" s="646"/>
      <c r="O5" s="646"/>
      <c r="P5" s="646"/>
      <c r="Q5" s="647"/>
      <c r="R5" s="648">
        <v>3123312</v>
      </c>
      <c r="S5" s="649"/>
      <c r="T5" s="649"/>
      <c r="U5" s="649"/>
      <c r="V5" s="649"/>
      <c r="W5" s="649"/>
      <c r="X5" s="649"/>
      <c r="Y5" s="650"/>
      <c r="Z5" s="651">
        <v>36.700000000000003</v>
      </c>
      <c r="AA5" s="651"/>
      <c r="AB5" s="651"/>
      <c r="AC5" s="651"/>
      <c r="AD5" s="652">
        <v>2940871</v>
      </c>
      <c r="AE5" s="652"/>
      <c r="AF5" s="652"/>
      <c r="AG5" s="652"/>
      <c r="AH5" s="652"/>
      <c r="AI5" s="652"/>
      <c r="AJ5" s="652"/>
      <c r="AK5" s="652"/>
      <c r="AL5" s="653">
        <v>61.9</v>
      </c>
      <c r="AM5" s="654"/>
      <c r="AN5" s="654"/>
      <c r="AO5" s="655"/>
      <c r="AP5" s="645" t="s">
        <v>220</v>
      </c>
      <c r="AQ5" s="646"/>
      <c r="AR5" s="646"/>
      <c r="AS5" s="646"/>
      <c r="AT5" s="646"/>
      <c r="AU5" s="646"/>
      <c r="AV5" s="646"/>
      <c r="AW5" s="646"/>
      <c r="AX5" s="646"/>
      <c r="AY5" s="646"/>
      <c r="AZ5" s="646"/>
      <c r="BA5" s="646"/>
      <c r="BB5" s="646"/>
      <c r="BC5" s="646"/>
      <c r="BD5" s="646"/>
      <c r="BE5" s="646"/>
      <c r="BF5" s="647"/>
      <c r="BG5" s="659">
        <v>2931819</v>
      </c>
      <c r="BH5" s="660"/>
      <c r="BI5" s="660"/>
      <c r="BJ5" s="660"/>
      <c r="BK5" s="660"/>
      <c r="BL5" s="660"/>
      <c r="BM5" s="660"/>
      <c r="BN5" s="661"/>
      <c r="BO5" s="662">
        <v>93.9</v>
      </c>
      <c r="BP5" s="662"/>
      <c r="BQ5" s="662"/>
      <c r="BR5" s="662"/>
      <c r="BS5" s="663" t="s">
        <v>121</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221</v>
      </c>
      <c r="CS5" s="642"/>
      <c r="CT5" s="642"/>
      <c r="CU5" s="642"/>
      <c r="CV5" s="642"/>
      <c r="CW5" s="642"/>
      <c r="CX5" s="642"/>
      <c r="CY5" s="643"/>
      <c r="CZ5" s="641" t="s">
        <v>213</v>
      </c>
      <c r="DA5" s="642"/>
      <c r="DB5" s="642"/>
      <c r="DC5" s="643"/>
      <c r="DD5" s="641" t="s">
        <v>222</v>
      </c>
      <c r="DE5" s="642"/>
      <c r="DF5" s="642"/>
      <c r="DG5" s="642"/>
      <c r="DH5" s="642"/>
      <c r="DI5" s="642"/>
      <c r="DJ5" s="642"/>
      <c r="DK5" s="642"/>
      <c r="DL5" s="642"/>
      <c r="DM5" s="642"/>
      <c r="DN5" s="642"/>
      <c r="DO5" s="642"/>
      <c r="DP5" s="643"/>
      <c r="DQ5" s="641" t="s">
        <v>223</v>
      </c>
      <c r="DR5" s="642"/>
      <c r="DS5" s="642"/>
      <c r="DT5" s="642"/>
      <c r="DU5" s="642"/>
      <c r="DV5" s="642"/>
      <c r="DW5" s="642"/>
      <c r="DX5" s="642"/>
      <c r="DY5" s="642"/>
      <c r="DZ5" s="642"/>
      <c r="EA5" s="642"/>
      <c r="EB5" s="642"/>
      <c r="EC5" s="643"/>
    </row>
    <row r="6" spans="2:143" ht="11.25" customHeight="1" x14ac:dyDescent="0.15">
      <c r="B6" s="656" t="s">
        <v>224</v>
      </c>
      <c r="C6" s="657"/>
      <c r="D6" s="657"/>
      <c r="E6" s="657"/>
      <c r="F6" s="657"/>
      <c r="G6" s="657"/>
      <c r="H6" s="657"/>
      <c r="I6" s="657"/>
      <c r="J6" s="657"/>
      <c r="K6" s="657"/>
      <c r="L6" s="657"/>
      <c r="M6" s="657"/>
      <c r="N6" s="657"/>
      <c r="O6" s="657"/>
      <c r="P6" s="657"/>
      <c r="Q6" s="658"/>
      <c r="R6" s="659">
        <v>95478</v>
      </c>
      <c r="S6" s="660"/>
      <c r="T6" s="660"/>
      <c r="U6" s="660"/>
      <c r="V6" s="660"/>
      <c r="W6" s="660"/>
      <c r="X6" s="660"/>
      <c r="Y6" s="661"/>
      <c r="Z6" s="662">
        <v>1.1000000000000001</v>
      </c>
      <c r="AA6" s="662"/>
      <c r="AB6" s="662"/>
      <c r="AC6" s="662"/>
      <c r="AD6" s="663">
        <v>95478</v>
      </c>
      <c r="AE6" s="663"/>
      <c r="AF6" s="663"/>
      <c r="AG6" s="663"/>
      <c r="AH6" s="663"/>
      <c r="AI6" s="663"/>
      <c r="AJ6" s="663"/>
      <c r="AK6" s="663"/>
      <c r="AL6" s="664">
        <v>2</v>
      </c>
      <c r="AM6" s="665"/>
      <c r="AN6" s="665"/>
      <c r="AO6" s="666"/>
      <c r="AP6" s="656" t="s">
        <v>225</v>
      </c>
      <c r="AQ6" s="657"/>
      <c r="AR6" s="657"/>
      <c r="AS6" s="657"/>
      <c r="AT6" s="657"/>
      <c r="AU6" s="657"/>
      <c r="AV6" s="657"/>
      <c r="AW6" s="657"/>
      <c r="AX6" s="657"/>
      <c r="AY6" s="657"/>
      <c r="AZ6" s="657"/>
      <c r="BA6" s="657"/>
      <c r="BB6" s="657"/>
      <c r="BC6" s="657"/>
      <c r="BD6" s="657"/>
      <c r="BE6" s="657"/>
      <c r="BF6" s="658"/>
      <c r="BG6" s="659">
        <v>2931819</v>
      </c>
      <c r="BH6" s="660"/>
      <c r="BI6" s="660"/>
      <c r="BJ6" s="660"/>
      <c r="BK6" s="660"/>
      <c r="BL6" s="660"/>
      <c r="BM6" s="660"/>
      <c r="BN6" s="661"/>
      <c r="BO6" s="662">
        <v>93.9</v>
      </c>
      <c r="BP6" s="662"/>
      <c r="BQ6" s="662"/>
      <c r="BR6" s="662"/>
      <c r="BS6" s="663" t="s">
        <v>226</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92040</v>
      </c>
      <c r="CS6" s="660"/>
      <c r="CT6" s="660"/>
      <c r="CU6" s="660"/>
      <c r="CV6" s="660"/>
      <c r="CW6" s="660"/>
      <c r="CX6" s="660"/>
      <c r="CY6" s="661"/>
      <c r="CZ6" s="653">
        <v>1.1000000000000001</v>
      </c>
      <c r="DA6" s="654"/>
      <c r="DB6" s="654"/>
      <c r="DC6" s="673"/>
      <c r="DD6" s="668" t="s">
        <v>226</v>
      </c>
      <c r="DE6" s="660"/>
      <c r="DF6" s="660"/>
      <c r="DG6" s="660"/>
      <c r="DH6" s="660"/>
      <c r="DI6" s="660"/>
      <c r="DJ6" s="660"/>
      <c r="DK6" s="660"/>
      <c r="DL6" s="660"/>
      <c r="DM6" s="660"/>
      <c r="DN6" s="660"/>
      <c r="DO6" s="660"/>
      <c r="DP6" s="661"/>
      <c r="DQ6" s="668">
        <v>92040</v>
      </c>
      <c r="DR6" s="660"/>
      <c r="DS6" s="660"/>
      <c r="DT6" s="660"/>
      <c r="DU6" s="660"/>
      <c r="DV6" s="660"/>
      <c r="DW6" s="660"/>
      <c r="DX6" s="660"/>
      <c r="DY6" s="660"/>
      <c r="DZ6" s="660"/>
      <c r="EA6" s="660"/>
      <c r="EB6" s="660"/>
      <c r="EC6" s="669"/>
    </row>
    <row r="7" spans="2:143" ht="11.25" customHeight="1" x14ac:dyDescent="0.15">
      <c r="B7" s="656" t="s">
        <v>228</v>
      </c>
      <c r="C7" s="657"/>
      <c r="D7" s="657"/>
      <c r="E7" s="657"/>
      <c r="F7" s="657"/>
      <c r="G7" s="657"/>
      <c r="H7" s="657"/>
      <c r="I7" s="657"/>
      <c r="J7" s="657"/>
      <c r="K7" s="657"/>
      <c r="L7" s="657"/>
      <c r="M7" s="657"/>
      <c r="N7" s="657"/>
      <c r="O7" s="657"/>
      <c r="P7" s="657"/>
      <c r="Q7" s="658"/>
      <c r="R7" s="659">
        <v>6176</v>
      </c>
      <c r="S7" s="660"/>
      <c r="T7" s="660"/>
      <c r="U7" s="660"/>
      <c r="V7" s="660"/>
      <c r="W7" s="660"/>
      <c r="X7" s="660"/>
      <c r="Y7" s="661"/>
      <c r="Z7" s="662">
        <v>0.1</v>
      </c>
      <c r="AA7" s="662"/>
      <c r="AB7" s="662"/>
      <c r="AC7" s="662"/>
      <c r="AD7" s="663">
        <v>6176</v>
      </c>
      <c r="AE7" s="663"/>
      <c r="AF7" s="663"/>
      <c r="AG7" s="663"/>
      <c r="AH7" s="663"/>
      <c r="AI7" s="663"/>
      <c r="AJ7" s="663"/>
      <c r="AK7" s="663"/>
      <c r="AL7" s="664">
        <v>0.1</v>
      </c>
      <c r="AM7" s="665"/>
      <c r="AN7" s="665"/>
      <c r="AO7" s="666"/>
      <c r="AP7" s="656" t="s">
        <v>229</v>
      </c>
      <c r="AQ7" s="657"/>
      <c r="AR7" s="657"/>
      <c r="AS7" s="657"/>
      <c r="AT7" s="657"/>
      <c r="AU7" s="657"/>
      <c r="AV7" s="657"/>
      <c r="AW7" s="657"/>
      <c r="AX7" s="657"/>
      <c r="AY7" s="657"/>
      <c r="AZ7" s="657"/>
      <c r="BA7" s="657"/>
      <c r="BB7" s="657"/>
      <c r="BC7" s="657"/>
      <c r="BD7" s="657"/>
      <c r="BE7" s="657"/>
      <c r="BF7" s="658"/>
      <c r="BG7" s="659">
        <v>1320958</v>
      </c>
      <c r="BH7" s="660"/>
      <c r="BI7" s="660"/>
      <c r="BJ7" s="660"/>
      <c r="BK7" s="660"/>
      <c r="BL7" s="660"/>
      <c r="BM7" s="660"/>
      <c r="BN7" s="661"/>
      <c r="BO7" s="662">
        <v>42.3</v>
      </c>
      <c r="BP7" s="662"/>
      <c r="BQ7" s="662"/>
      <c r="BR7" s="662"/>
      <c r="BS7" s="663" t="s">
        <v>226</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1210366</v>
      </c>
      <c r="CS7" s="660"/>
      <c r="CT7" s="660"/>
      <c r="CU7" s="660"/>
      <c r="CV7" s="660"/>
      <c r="CW7" s="660"/>
      <c r="CX7" s="660"/>
      <c r="CY7" s="661"/>
      <c r="CZ7" s="662">
        <v>14.7</v>
      </c>
      <c r="DA7" s="662"/>
      <c r="DB7" s="662"/>
      <c r="DC7" s="662"/>
      <c r="DD7" s="668">
        <v>10516</v>
      </c>
      <c r="DE7" s="660"/>
      <c r="DF7" s="660"/>
      <c r="DG7" s="660"/>
      <c r="DH7" s="660"/>
      <c r="DI7" s="660"/>
      <c r="DJ7" s="660"/>
      <c r="DK7" s="660"/>
      <c r="DL7" s="660"/>
      <c r="DM7" s="660"/>
      <c r="DN7" s="660"/>
      <c r="DO7" s="660"/>
      <c r="DP7" s="661"/>
      <c r="DQ7" s="668">
        <v>1117237</v>
      </c>
      <c r="DR7" s="660"/>
      <c r="DS7" s="660"/>
      <c r="DT7" s="660"/>
      <c r="DU7" s="660"/>
      <c r="DV7" s="660"/>
      <c r="DW7" s="660"/>
      <c r="DX7" s="660"/>
      <c r="DY7" s="660"/>
      <c r="DZ7" s="660"/>
      <c r="EA7" s="660"/>
      <c r="EB7" s="660"/>
      <c r="EC7" s="669"/>
    </row>
    <row r="8" spans="2:143" ht="11.25" customHeight="1" x14ac:dyDescent="0.15">
      <c r="B8" s="656" t="s">
        <v>231</v>
      </c>
      <c r="C8" s="657"/>
      <c r="D8" s="657"/>
      <c r="E8" s="657"/>
      <c r="F8" s="657"/>
      <c r="G8" s="657"/>
      <c r="H8" s="657"/>
      <c r="I8" s="657"/>
      <c r="J8" s="657"/>
      <c r="K8" s="657"/>
      <c r="L8" s="657"/>
      <c r="M8" s="657"/>
      <c r="N8" s="657"/>
      <c r="O8" s="657"/>
      <c r="P8" s="657"/>
      <c r="Q8" s="658"/>
      <c r="R8" s="659">
        <v>21078</v>
      </c>
      <c r="S8" s="660"/>
      <c r="T8" s="660"/>
      <c r="U8" s="660"/>
      <c r="V8" s="660"/>
      <c r="W8" s="660"/>
      <c r="X8" s="660"/>
      <c r="Y8" s="661"/>
      <c r="Z8" s="662">
        <v>0.2</v>
      </c>
      <c r="AA8" s="662"/>
      <c r="AB8" s="662"/>
      <c r="AC8" s="662"/>
      <c r="AD8" s="663">
        <v>21078</v>
      </c>
      <c r="AE8" s="663"/>
      <c r="AF8" s="663"/>
      <c r="AG8" s="663"/>
      <c r="AH8" s="663"/>
      <c r="AI8" s="663"/>
      <c r="AJ8" s="663"/>
      <c r="AK8" s="663"/>
      <c r="AL8" s="664">
        <v>0.4</v>
      </c>
      <c r="AM8" s="665"/>
      <c r="AN8" s="665"/>
      <c r="AO8" s="666"/>
      <c r="AP8" s="656" t="s">
        <v>232</v>
      </c>
      <c r="AQ8" s="657"/>
      <c r="AR8" s="657"/>
      <c r="AS8" s="657"/>
      <c r="AT8" s="657"/>
      <c r="AU8" s="657"/>
      <c r="AV8" s="657"/>
      <c r="AW8" s="657"/>
      <c r="AX8" s="657"/>
      <c r="AY8" s="657"/>
      <c r="AZ8" s="657"/>
      <c r="BA8" s="657"/>
      <c r="BB8" s="657"/>
      <c r="BC8" s="657"/>
      <c r="BD8" s="657"/>
      <c r="BE8" s="657"/>
      <c r="BF8" s="658"/>
      <c r="BG8" s="659">
        <v>40436</v>
      </c>
      <c r="BH8" s="660"/>
      <c r="BI8" s="660"/>
      <c r="BJ8" s="660"/>
      <c r="BK8" s="660"/>
      <c r="BL8" s="660"/>
      <c r="BM8" s="660"/>
      <c r="BN8" s="661"/>
      <c r="BO8" s="662">
        <v>1.3</v>
      </c>
      <c r="BP8" s="662"/>
      <c r="BQ8" s="662"/>
      <c r="BR8" s="662"/>
      <c r="BS8" s="668" t="s">
        <v>226</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2581110</v>
      </c>
      <c r="CS8" s="660"/>
      <c r="CT8" s="660"/>
      <c r="CU8" s="660"/>
      <c r="CV8" s="660"/>
      <c r="CW8" s="660"/>
      <c r="CX8" s="660"/>
      <c r="CY8" s="661"/>
      <c r="CZ8" s="662">
        <v>31.5</v>
      </c>
      <c r="DA8" s="662"/>
      <c r="DB8" s="662"/>
      <c r="DC8" s="662"/>
      <c r="DD8" s="668">
        <v>20036</v>
      </c>
      <c r="DE8" s="660"/>
      <c r="DF8" s="660"/>
      <c r="DG8" s="660"/>
      <c r="DH8" s="660"/>
      <c r="DI8" s="660"/>
      <c r="DJ8" s="660"/>
      <c r="DK8" s="660"/>
      <c r="DL8" s="660"/>
      <c r="DM8" s="660"/>
      <c r="DN8" s="660"/>
      <c r="DO8" s="660"/>
      <c r="DP8" s="661"/>
      <c r="DQ8" s="668">
        <v>1614709</v>
      </c>
      <c r="DR8" s="660"/>
      <c r="DS8" s="660"/>
      <c r="DT8" s="660"/>
      <c r="DU8" s="660"/>
      <c r="DV8" s="660"/>
      <c r="DW8" s="660"/>
      <c r="DX8" s="660"/>
      <c r="DY8" s="660"/>
      <c r="DZ8" s="660"/>
      <c r="EA8" s="660"/>
      <c r="EB8" s="660"/>
      <c r="EC8" s="669"/>
    </row>
    <row r="9" spans="2:143" ht="11.25" customHeight="1" x14ac:dyDescent="0.15">
      <c r="B9" s="656" t="s">
        <v>234</v>
      </c>
      <c r="C9" s="657"/>
      <c r="D9" s="657"/>
      <c r="E9" s="657"/>
      <c r="F9" s="657"/>
      <c r="G9" s="657"/>
      <c r="H9" s="657"/>
      <c r="I9" s="657"/>
      <c r="J9" s="657"/>
      <c r="K9" s="657"/>
      <c r="L9" s="657"/>
      <c r="M9" s="657"/>
      <c r="N9" s="657"/>
      <c r="O9" s="657"/>
      <c r="P9" s="657"/>
      <c r="Q9" s="658"/>
      <c r="R9" s="659">
        <v>20301</v>
      </c>
      <c r="S9" s="660"/>
      <c r="T9" s="660"/>
      <c r="U9" s="660"/>
      <c r="V9" s="660"/>
      <c r="W9" s="660"/>
      <c r="X9" s="660"/>
      <c r="Y9" s="661"/>
      <c r="Z9" s="662">
        <v>0.2</v>
      </c>
      <c r="AA9" s="662"/>
      <c r="AB9" s="662"/>
      <c r="AC9" s="662"/>
      <c r="AD9" s="663">
        <v>20301</v>
      </c>
      <c r="AE9" s="663"/>
      <c r="AF9" s="663"/>
      <c r="AG9" s="663"/>
      <c r="AH9" s="663"/>
      <c r="AI9" s="663"/>
      <c r="AJ9" s="663"/>
      <c r="AK9" s="663"/>
      <c r="AL9" s="664">
        <v>0.4</v>
      </c>
      <c r="AM9" s="665"/>
      <c r="AN9" s="665"/>
      <c r="AO9" s="666"/>
      <c r="AP9" s="656" t="s">
        <v>235</v>
      </c>
      <c r="AQ9" s="657"/>
      <c r="AR9" s="657"/>
      <c r="AS9" s="657"/>
      <c r="AT9" s="657"/>
      <c r="AU9" s="657"/>
      <c r="AV9" s="657"/>
      <c r="AW9" s="657"/>
      <c r="AX9" s="657"/>
      <c r="AY9" s="657"/>
      <c r="AZ9" s="657"/>
      <c r="BA9" s="657"/>
      <c r="BB9" s="657"/>
      <c r="BC9" s="657"/>
      <c r="BD9" s="657"/>
      <c r="BE9" s="657"/>
      <c r="BF9" s="658"/>
      <c r="BG9" s="659">
        <v>1131327</v>
      </c>
      <c r="BH9" s="660"/>
      <c r="BI9" s="660"/>
      <c r="BJ9" s="660"/>
      <c r="BK9" s="660"/>
      <c r="BL9" s="660"/>
      <c r="BM9" s="660"/>
      <c r="BN9" s="661"/>
      <c r="BO9" s="662">
        <v>36.200000000000003</v>
      </c>
      <c r="BP9" s="662"/>
      <c r="BQ9" s="662"/>
      <c r="BR9" s="662"/>
      <c r="BS9" s="668" t="s">
        <v>226</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807349</v>
      </c>
      <c r="CS9" s="660"/>
      <c r="CT9" s="660"/>
      <c r="CU9" s="660"/>
      <c r="CV9" s="660"/>
      <c r="CW9" s="660"/>
      <c r="CX9" s="660"/>
      <c r="CY9" s="661"/>
      <c r="CZ9" s="662">
        <v>9.8000000000000007</v>
      </c>
      <c r="DA9" s="662"/>
      <c r="DB9" s="662"/>
      <c r="DC9" s="662"/>
      <c r="DD9" s="668">
        <v>63674</v>
      </c>
      <c r="DE9" s="660"/>
      <c r="DF9" s="660"/>
      <c r="DG9" s="660"/>
      <c r="DH9" s="660"/>
      <c r="DI9" s="660"/>
      <c r="DJ9" s="660"/>
      <c r="DK9" s="660"/>
      <c r="DL9" s="660"/>
      <c r="DM9" s="660"/>
      <c r="DN9" s="660"/>
      <c r="DO9" s="660"/>
      <c r="DP9" s="661"/>
      <c r="DQ9" s="668">
        <v>754060</v>
      </c>
      <c r="DR9" s="660"/>
      <c r="DS9" s="660"/>
      <c r="DT9" s="660"/>
      <c r="DU9" s="660"/>
      <c r="DV9" s="660"/>
      <c r="DW9" s="660"/>
      <c r="DX9" s="660"/>
      <c r="DY9" s="660"/>
      <c r="DZ9" s="660"/>
      <c r="EA9" s="660"/>
      <c r="EB9" s="660"/>
      <c r="EC9" s="669"/>
    </row>
    <row r="10" spans="2:143" ht="11.25" customHeight="1" x14ac:dyDescent="0.15">
      <c r="B10" s="656" t="s">
        <v>237</v>
      </c>
      <c r="C10" s="657"/>
      <c r="D10" s="657"/>
      <c r="E10" s="657"/>
      <c r="F10" s="657"/>
      <c r="G10" s="657"/>
      <c r="H10" s="657"/>
      <c r="I10" s="657"/>
      <c r="J10" s="657"/>
      <c r="K10" s="657"/>
      <c r="L10" s="657"/>
      <c r="M10" s="657"/>
      <c r="N10" s="657"/>
      <c r="O10" s="657"/>
      <c r="P10" s="657"/>
      <c r="Q10" s="658"/>
      <c r="R10" s="659" t="s">
        <v>226</v>
      </c>
      <c r="S10" s="660"/>
      <c r="T10" s="660"/>
      <c r="U10" s="660"/>
      <c r="V10" s="660"/>
      <c r="W10" s="660"/>
      <c r="X10" s="660"/>
      <c r="Y10" s="661"/>
      <c r="Z10" s="662" t="s">
        <v>226</v>
      </c>
      <c r="AA10" s="662"/>
      <c r="AB10" s="662"/>
      <c r="AC10" s="662"/>
      <c r="AD10" s="663" t="s">
        <v>226</v>
      </c>
      <c r="AE10" s="663"/>
      <c r="AF10" s="663"/>
      <c r="AG10" s="663"/>
      <c r="AH10" s="663"/>
      <c r="AI10" s="663"/>
      <c r="AJ10" s="663"/>
      <c r="AK10" s="663"/>
      <c r="AL10" s="664" t="s">
        <v>226</v>
      </c>
      <c r="AM10" s="665"/>
      <c r="AN10" s="665"/>
      <c r="AO10" s="666"/>
      <c r="AP10" s="656" t="s">
        <v>238</v>
      </c>
      <c r="AQ10" s="657"/>
      <c r="AR10" s="657"/>
      <c r="AS10" s="657"/>
      <c r="AT10" s="657"/>
      <c r="AU10" s="657"/>
      <c r="AV10" s="657"/>
      <c r="AW10" s="657"/>
      <c r="AX10" s="657"/>
      <c r="AY10" s="657"/>
      <c r="AZ10" s="657"/>
      <c r="BA10" s="657"/>
      <c r="BB10" s="657"/>
      <c r="BC10" s="657"/>
      <c r="BD10" s="657"/>
      <c r="BE10" s="657"/>
      <c r="BF10" s="658"/>
      <c r="BG10" s="659">
        <v>47439</v>
      </c>
      <c r="BH10" s="660"/>
      <c r="BI10" s="660"/>
      <c r="BJ10" s="660"/>
      <c r="BK10" s="660"/>
      <c r="BL10" s="660"/>
      <c r="BM10" s="660"/>
      <c r="BN10" s="661"/>
      <c r="BO10" s="662">
        <v>1.5</v>
      </c>
      <c r="BP10" s="662"/>
      <c r="BQ10" s="662"/>
      <c r="BR10" s="662"/>
      <c r="BS10" s="668" t="s">
        <v>226</v>
      </c>
      <c r="BT10" s="660"/>
      <c r="BU10" s="660"/>
      <c r="BV10" s="660"/>
      <c r="BW10" s="660"/>
      <c r="BX10" s="660"/>
      <c r="BY10" s="660"/>
      <c r="BZ10" s="660"/>
      <c r="CA10" s="660"/>
      <c r="CB10" s="669"/>
      <c r="CD10" s="674" t="s">
        <v>239</v>
      </c>
      <c r="CE10" s="675"/>
      <c r="CF10" s="675"/>
      <c r="CG10" s="675"/>
      <c r="CH10" s="675"/>
      <c r="CI10" s="675"/>
      <c r="CJ10" s="675"/>
      <c r="CK10" s="675"/>
      <c r="CL10" s="675"/>
      <c r="CM10" s="675"/>
      <c r="CN10" s="675"/>
      <c r="CO10" s="675"/>
      <c r="CP10" s="675"/>
      <c r="CQ10" s="676"/>
      <c r="CR10" s="659">
        <v>20608</v>
      </c>
      <c r="CS10" s="660"/>
      <c r="CT10" s="660"/>
      <c r="CU10" s="660"/>
      <c r="CV10" s="660"/>
      <c r="CW10" s="660"/>
      <c r="CX10" s="660"/>
      <c r="CY10" s="661"/>
      <c r="CZ10" s="662">
        <v>0.3</v>
      </c>
      <c r="DA10" s="662"/>
      <c r="DB10" s="662"/>
      <c r="DC10" s="662"/>
      <c r="DD10" s="668" t="s">
        <v>226</v>
      </c>
      <c r="DE10" s="660"/>
      <c r="DF10" s="660"/>
      <c r="DG10" s="660"/>
      <c r="DH10" s="660"/>
      <c r="DI10" s="660"/>
      <c r="DJ10" s="660"/>
      <c r="DK10" s="660"/>
      <c r="DL10" s="660"/>
      <c r="DM10" s="660"/>
      <c r="DN10" s="660"/>
      <c r="DO10" s="660"/>
      <c r="DP10" s="661"/>
      <c r="DQ10" s="668">
        <v>2744</v>
      </c>
      <c r="DR10" s="660"/>
      <c r="DS10" s="660"/>
      <c r="DT10" s="660"/>
      <c r="DU10" s="660"/>
      <c r="DV10" s="660"/>
      <c r="DW10" s="660"/>
      <c r="DX10" s="660"/>
      <c r="DY10" s="660"/>
      <c r="DZ10" s="660"/>
      <c r="EA10" s="660"/>
      <c r="EB10" s="660"/>
      <c r="EC10" s="669"/>
    </row>
    <row r="11" spans="2:143" ht="11.25" customHeight="1" x14ac:dyDescent="0.15">
      <c r="B11" s="656" t="s">
        <v>240</v>
      </c>
      <c r="C11" s="657"/>
      <c r="D11" s="657"/>
      <c r="E11" s="657"/>
      <c r="F11" s="657"/>
      <c r="G11" s="657"/>
      <c r="H11" s="657"/>
      <c r="I11" s="657"/>
      <c r="J11" s="657"/>
      <c r="K11" s="657"/>
      <c r="L11" s="657"/>
      <c r="M11" s="657"/>
      <c r="N11" s="657"/>
      <c r="O11" s="657"/>
      <c r="P11" s="657"/>
      <c r="Q11" s="658"/>
      <c r="R11" s="659" t="s">
        <v>226</v>
      </c>
      <c r="S11" s="660"/>
      <c r="T11" s="660"/>
      <c r="U11" s="660"/>
      <c r="V11" s="660"/>
      <c r="W11" s="660"/>
      <c r="X11" s="660"/>
      <c r="Y11" s="661"/>
      <c r="Z11" s="662" t="s">
        <v>226</v>
      </c>
      <c r="AA11" s="662"/>
      <c r="AB11" s="662"/>
      <c r="AC11" s="662"/>
      <c r="AD11" s="663" t="s">
        <v>226</v>
      </c>
      <c r="AE11" s="663"/>
      <c r="AF11" s="663"/>
      <c r="AG11" s="663"/>
      <c r="AH11" s="663"/>
      <c r="AI11" s="663"/>
      <c r="AJ11" s="663"/>
      <c r="AK11" s="663"/>
      <c r="AL11" s="664" t="s">
        <v>226</v>
      </c>
      <c r="AM11" s="665"/>
      <c r="AN11" s="665"/>
      <c r="AO11" s="666"/>
      <c r="AP11" s="656" t="s">
        <v>241</v>
      </c>
      <c r="AQ11" s="657"/>
      <c r="AR11" s="657"/>
      <c r="AS11" s="657"/>
      <c r="AT11" s="657"/>
      <c r="AU11" s="657"/>
      <c r="AV11" s="657"/>
      <c r="AW11" s="657"/>
      <c r="AX11" s="657"/>
      <c r="AY11" s="657"/>
      <c r="AZ11" s="657"/>
      <c r="BA11" s="657"/>
      <c r="BB11" s="657"/>
      <c r="BC11" s="657"/>
      <c r="BD11" s="657"/>
      <c r="BE11" s="657"/>
      <c r="BF11" s="658"/>
      <c r="BG11" s="659">
        <v>101756</v>
      </c>
      <c r="BH11" s="660"/>
      <c r="BI11" s="660"/>
      <c r="BJ11" s="660"/>
      <c r="BK11" s="660"/>
      <c r="BL11" s="660"/>
      <c r="BM11" s="660"/>
      <c r="BN11" s="661"/>
      <c r="BO11" s="662">
        <v>3.3</v>
      </c>
      <c r="BP11" s="662"/>
      <c r="BQ11" s="662"/>
      <c r="BR11" s="662"/>
      <c r="BS11" s="668" t="s">
        <v>226</v>
      </c>
      <c r="BT11" s="660"/>
      <c r="BU11" s="660"/>
      <c r="BV11" s="660"/>
      <c r="BW11" s="660"/>
      <c r="BX11" s="660"/>
      <c r="BY11" s="660"/>
      <c r="BZ11" s="660"/>
      <c r="CA11" s="660"/>
      <c r="CB11" s="669"/>
      <c r="CD11" s="674" t="s">
        <v>242</v>
      </c>
      <c r="CE11" s="675"/>
      <c r="CF11" s="675"/>
      <c r="CG11" s="675"/>
      <c r="CH11" s="675"/>
      <c r="CI11" s="675"/>
      <c r="CJ11" s="675"/>
      <c r="CK11" s="675"/>
      <c r="CL11" s="675"/>
      <c r="CM11" s="675"/>
      <c r="CN11" s="675"/>
      <c r="CO11" s="675"/>
      <c r="CP11" s="675"/>
      <c r="CQ11" s="676"/>
      <c r="CR11" s="659">
        <v>708383</v>
      </c>
      <c r="CS11" s="660"/>
      <c r="CT11" s="660"/>
      <c r="CU11" s="660"/>
      <c r="CV11" s="660"/>
      <c r="CW11" s="660"/>
      <c r="CX11" s="660"/>
      <c r="CY11" s="661"/>
      <c r="CZ11" s="662">
        <v>8.6</v>
      </c>
      <c r="DA11" s="662"/>
      <c r="DB11" s="662"/>
      <c r="DC11" s="662"/>
      <c r="DD11" s="668">
        <v>522593</v>
      </c>
      <c r="DE11" s="660"/>
      <c r="DF11" s="660"/>
      <c r="DG11" s="660"/>
      <c r="DH11" s="660"/>
      <c r="DI11" s="660"/>
      <c r="DJ11" s="660"/>
      <c r="DK11" s="660"/>
      <c r="DL11" s="660"/>
      <c r="DM11" s="660"/>
      <c r="DN11" s="660"/>
      <c r="DO11" s="660"/>
      <c r="DP11" s="661"/>
      <c r="DQ11" s="668">
        <v>176840</v>
      </c>
      <c r="DR11" s="660"/>
      <c r="DS11" s="660"/>
      <c r="DT11" s="660"/>
      <c r="DU11" s="660"/>
      <c r="DV11" s="660"/>
      <c r="DW11" s="660"/>
      <c r="DX11" s="660"/>
      <c r="DY11" s="660"/>
      <c r="DZ11" s="660"/>
      <c r="EA11" s="660"/>
      <c r="EB11" s="660"/>
      <c r="EC11" s="669"/>
    </row>
    <row r="12" spans="2:143" ht="11.25" customHeight="1" x14ac:dyDescent="0.15">
      <c r="B12" s="656" t="s">
        <v>243</v>
      </c>
      <c r="C12" s="657"/>
      <c r="D12" s="657"/>
      <c r="E12" s="657"/>
      <c r="F12" s="657"/>
      <c r="G12" s="657"/>
      <c r="H12" s="657"/>
      <c r="I12" s="657"/>
      <c r="J12" s="657"/>
      <c r="K12" s="657"/>
      <c r="L12" s="657"/>
      <c r="M12" s="657"/>
      <c r="N12" s="657"/>
      <c r="O12" s="657"/>
      <c r="P12" s="657"/>
      <c r="Q12" s="658"/>
      <c r="R12" s="659">
        <v>427157</v>
      </c>
      <c r="S12" s="660"/>
      <c r="T12" s="660"/>
      <c r="U12" s="660"/>
      <c r="V12" s="660"/>
      <c r="W12" s="660"/>
      <c r="X12" s="660"/>
      <c r="Y12" s="661"/>
      <c r="Z12" s="662">
        <v>5</v>
      </c>
      <c r="AA12" s="662"/>
      <c r="AB12" s="662"/>
      <c r="AC12" s="662"/>
      <c r="AD12" s="663">
        <v>427157</v>
      </c>
      <c r="AE12" s="663"/>
      <c r="AF12" s="663"/>
      <c r="AG12" s="663"/>
      <c r="AH12" s="663"/>
      <c r="AI12" s="663"/>
      <c r="AJ12" s="663"/>
      <c r="AK12" s="663"/>
      <c r="AL12" s="664">
        <v>9</v>
      </c>
      <c r="AM12" s="665"/>
      <c r="AN12" s="665"/>
      <c r="AO12" s="666"/>
      <c r="AP12" s="656" t="s">
        <v>244</v>
      </c>
      <c r="AQ12" s="657"/>
      <c r="AR12" s="657"/>
      <c r="AS12" s="657"/>
      <c r="AT12" s="657"/>
      <c r="AU12" s="657"/>
      <c r="AV12" s="657"/>
      <c r="AW12" s="657"/>
      <c r="AX12" s="657"/>
      <c r="AY12" s="657"/>
      <c r="AZ12" s="657"/>
      <c r="BA12" s="657"/>
      <c r="BB12" s="657"/>
      <c r="BC12" s="657"/>
      <c r="BD12" s="657"/>
      <c r="BE12" s="657"/>
      <c r="BF12" s="658"/>
      <c r="BG12" s="659">
        <v>1419752</v>
      </c>
      <c r="BH12" s="660"/>
      <c r="BI12" s="660"/>
      <c r="BJ12" s="660"/>
      <c r="BK12" s="660"/>
      <c r="BL12" s="660"/>
      <c r="BM12" s="660"/>
      <c r="BN12" s="661"/>
      <c r="BO12" s="662">
        <v>45.5</v>
      </c>
      <c r="BP12" s="662"/>
      <c r="BQ12" s="662"/>
      <c r="BR12" s="662"/>
      <c r="BS12" s="668" t="s">
        <v>226</v>
      </c>
      <c r="BT12" s="660"/>
      <c r="BU12" s="660"/>
      <c r="BV12" s="660"/>
      <c r="BW12" s="660"/>
      <c r="BX12" s="660"/>
      <c r="BY12" s="660"/>
      <c r="BZ12" s="660"/>
      <c r="CA12" s="660"/>
      <c r="CB12" s="669"/>
      <c r="CD12" s="674" t="s">
        <v>245</v>
      </c>
      <c r="CE12" s="675"/>
      <c r="CF12" s="675"/>
      <c r="CG12" s="675"/>
      <c r="CH12" s="675"/>
      <c r="CI12" s="675"/>
      <c r="CJ12" s="675"/>
      <c r="CK12" s="675"/>
      <c r="CL12" s="675"/>
      <c r="CM12" s="675"/>
      <c r="CN12" s="675"/>
      <c r="CO12" s="675"/>
      <c r="CP12" s="675"/>
      <c r="CQ12" s="676"/>
      <c r="CR12" s="659">
        <v>101148</v>
      </c>
      <c r="CS12" s="660"/>
      <c r="CT12" s="660"/>
      <c r="CU12" s="660"/>
      <c r="CV12" s="660"/>
      <c r="CW12" s="660"/>
      <c r="CX12" s="660"/>
      <c r="CY12" s="661"/>
      <c r="CZ12" s="662">
        <v>1.2</v>
      </c>
      <c r="DA12" s="662"/>
      <c r="DB12" s="662"/>
      <c r="DC12" s="662"/>
      <c r="DD12" s="668">
        <v>367</v>
      </c>
      <c r="DE12" s="660"/>
      <c r="DF12" s="660"/>
      <c r="DG12" s="660"/>
      <c r="DH12" s="660"/>
      <c r="DI12" s="660"/>
      <c r="DJ12" s="660"/>
      <c r="DK12" s="660"/>
      <c r="DL12" s="660"/>
      <c r="DM12" s="660"/>
      <c r="DN12" s="660"/>
      <c r="DO12" s="660"/>
      <c r="DP12" s="661"/>
      <c r="DQ12" s="668">
        <v>76477</v>
      </c>
      <c r="DR12" s="660"/>
      <c r="DS12" s="660"/>
      <c r="DT12" s="660"/>
      <c r="DU12" s="660"/>
      <c r="DV12" s="660"/>
      <c r="DW12" s="660"/>
      <c r="DX12" s="660"/>
      <c r="DY12" s="660"/>
      <c r="DZ12" s="660"/>
      <c r="EA12" s="660"/>
      <c r="EB12" s="660"/>
      <c r="EC12" s="669"/>
    </row>
    <row r="13" spans="2:143" ht="11.25" customHeight="1" x14ac:dyDescent="0.15">
      <c r="B13" s="656" t="s">
        <v>246</v>
      </c>
      <c r="C13" s="657"/>
      <c r="D13" s="657"/>
      <c r="E13" s="657"/>
      <c r="F13" s="657"/>
      <c r="G13" s="657"/>
      <c r="H13" s="657"/>
      <c r="I13" s="657"/>
      <c r="J13" s="657"/>
      <c r="K13" s="657"/>
      <c r="L13" s="657"/>
      <c r="M13" s="657"/>
      <c r="N13" s="657"/>
      <c r="O13" s="657"/>
      <c r="P13" s="657"/>
      <c r="Q13" s="658"/>
      <c r="R13" s="659">
        <v>32231</v>
      </c>
      <c r="S13" s="660"/>
      <c r="T13" s="660"/>
      <c r="U13" s="660"/>
      <c r="V13" s="660"/>
      <c r="W13" s="660"/>
      <c r="X13" s="660"/>
      <c r="Y13" s="661"/>
      <c r="Z13" s="662">
        <v>0.4</v>
      </c>
      <c r="AA13" s="662"/>
      <c r="AB13" s="662"/>
      <c r="AC13" s="662"/>
      <c r="AD13" s="663">
        <v>32231</v>
      </c>
      <c r="AE13" s="663"/>
      <c r="AF13" s="663"/>
      <c r="AG13" s="663"/>
      <c r="AH13" s="663"/>
      <c r="AI13" s="663"/>
      <c r="AJ13" s="663"/>
      <c r="AK13" s="663"/>
      <c r="AL13" s="664">
        <v>0.7</v>
      </c>
      <c r="AM13" s="665"/>
      <c r="AN13" s="665"/>
      <c r="AO13" s="666"/>
      <c r="AP13" s="656" t="s">
        <v>247</v>
      </c>
      <c r="AQ13" s="657"/>
      <c r="AR13" s="657"/>
      <c r="AS13" s="657"/>
      <c r="AT13" s="657"/>
      <c r="AU13" s="657"/>
      <c r="AV13" s="657"/>
      <c r="AW13" s="657"/>
      <c r="AX13" s="657"/>
      <c r="AY13" s="657"/>
      <c r="AZ13" s="657"/>
      <c r="BA13" s="657"/>
      <c r="BB13" s="657"/>
      <c r="BC13" s="657"/>
      <c r="BD13" s="657"/>
      <c r="BE13" s="657"/>
      <c r="BF13" s="658"/>
      <c r="BG13" s="659">
        <v>1419325</v>
      </c>
      <c r="BH13" s="660"/>
      <c r="BI13" s="660"/>
      <c r="BJ13" s="660"/>
      <c r="BK13" s="660"/>
      <c r="BL13" s="660"/>
      <c r="BM13" s="660"/>
      <c r="BN13" s="661"/>
      <c r="BO13" s="662">
        <v>45.4</v>
      </c>
      <c r="BP13" s="662"/>
      <c r="BQ13" s="662"/>
      <c r="BR13" s="662"/>
      <c r="BS13" s="668" t="s">
        <v>226</v>
      </c>
      <c r="BT13" s="660"/>
      <c r="BU13" s="660"/>
      <c r="BV13" s="660"/>
      <c r="BW13" s="660"/>
      <c r="BX13" s="660"/>
      <c r="BY13" s="660"/>
      <c r="BZ13" s="660"/>
      <c r="CA13" s="660"/>
      <c r="CB13" s="669"/>
      <c r="CD13" s="674" t="s">
        <v>248</v>
      </c>
      <c r="CE13" s="675"/>
      <c r="CF13" s="675"/>
      <c r="CG13" s="675"/>
      <c r="CH13" s="675"/>
      <c r="CI13" s="675"/>
      <c r="CJ13" s="675"/>
      <c r="CK13" s="675"/>
      <c r="CL13" s="675"/>
      <c r="CM13" s="675"/>
      <c r="CN13" s="675"/>
      <c r="CO13" s="675"/>
      <c r="CP13" s="675"/>
      <c r="CQ13" s="676"/>
      <c r="CR13" s="659">
        <v>926726</v>
      </c>
      <c r="CS13" s="660"/>
      <c r="CT13" s="660"/>
      <c r="CU13" s="660"/>
      <c r="CV13" s="660"/>
      <c r="CW13" s="660"/>
      <c r="CX13" s="660"/>
      <c r="CY13" s="661"/>
      <c r="CZ13" s="662">
        <v>11.3</v>
      </c>
      <c r="DA13" s="662"/>
      <c r="DB13" s="662"/>
      <c r="DC13" s="662"/>
      <c r="DD13" s="668">
        <v>705110</v>
      </c>
      <c r="DE13" s="660"/>
      <c r="DF13" s="660"/>
      <c r="DG13" s="660"/>
      <c r="DH13" s="660"/>
      <c r="DI13" s="660"/>
      <c r="DJ13" s="660"/>
      <c r="DK13" s="660"/>
      <c r="DL13" s="660"/>
      <c r="DM13" s="660"/>
      <c r="DN13" s="660"/>
      <c r="DO13" s="660"/>
      <c r="DP13" s="661"/>
      <c r="DQ13" s="668">
        <v>279371</v>
      </c>
      <c r="DR13" s="660"/>
      <c r="DS13" s="660"/>
      <c r="DT13" s="660"/>
      <c r="DU13" s="660"/>
      <c r="DV13" s="660"/>
      <c r="DW13" s="660"/>
      <c r="DX13" s="660"/>
      <c r="DY13" s="660"/>
      <c r="DZ13" s="660"/>
      <c r="EA13" s="660"/>
      <c r="EB13" s="660"/>
      <c r="EC13" s="669"/>
    </row>
    <row r="14" spans="2:143" ht="11.25" customHeight="1" x14ac:dyDescent="0.15">
      <c r="B14" s="656" t="s">
        <v>249</v>
      </c>
      <c r="C14" s="657"/>
      <c r="D14" s="657"/>
      <c r="E14" s="657"/>
      <c r="F14" s="657"/>
      <c r="G14" s="657"/>
      <c r="H14" s="657"/>
      <c r="I14" s="657"/>
      <c r="J14" s="657"/>
      <c r="K14" s="657"/>
      <c r="L14" s="657"/>
      <c r="M14" s="657"/>
      <c r="N14" s="657"/>
      <c r="O14" s="657"/>
      <c r="P14" s="657"/>
      <c r="Q14" s="658"/>
      <c r="R14" s="659" t="s">
        <v>226</v>
      </c>
      <c r="S14" s="660"/>
      <c r="T14" s="660"/>
      <c r="U14" s="660"/>
      <c r="V14" s="660"/>
      <c r="W14" s="660"/>
      <c r="X14" s="660"/>
      <c r="Y14" s="661"/>
      <c r="Z14" s="662" t="s">
        <v>226</v>
      </c>
      <c r="AA14" s="662"/>
      <c r="AB14" s="662"/>
      <c r="AC14" s="662"/>
      <c r="AD14" s="663" t="s">
        <v>226</v>
      </c>
      <c r="AE14" s="663"/>
      <c r="AF14" s="663"/>
      <c r="AG14" s="663"/>
      <c r="AH14" s="663"/>
      <c r="AI14" s="663"/>
      <c r="AJ14" s="663"/>
      <c r="AK14" s="663"/>
      <c r="AL14" s="664" t="s">
        <v>226</v>
      </c>
      <c r="AM14" s="665"/>
      <c r="AN14" s="665"/>
      <c r="AO14" s="666"/>
      <c r="AP14" s="656" t="s">
        <v>250</v>
      </c>
      <c r="AQ14" s="657"/>
      <c r="AR14" s="657"/>
      <c r="AS14" s="657"/>
      <c r="AT14" s="657"/>
      <c r="AU14" s="657"/>
      <c r="AV14" s="657"/>
      <c r="AW14" s="657"/>
      <c r="AX14" s="657"/>
      <c r="AY14" s="657"/>
      <c r="AZ14" s="657"/>
      <c r="BA14" s="657"/>
      <c r="BB14" s="657"/>
      <c r="BC14" s="657"/>
      <c r="BD14" s="657"/>
      <c r="BE14" s="657"/>
      <c r="BF14" s="658"/>
      <c r="BG14" s="659">
        <v>67370</v>
      </c>
      <c r="BH14" s="660"/>
      <c r="BI14" s="660"/>
      <c r="BJ14" s="660"/>
      <c r="BK14" s="660"/>
      <c r="BL14" s="660"/>
      <c r="BM14" s="660"/>
      <c r="BN14" s="661"/>
      <c r="BO14" s="662">
        <v>2.2000000000000002</v>
      </c>
      <c r="BP14" s="662"/>
      <c r="BQ14" s="662"/>
      <c r="BR14" s="662"/>
      <c r="BS14" s="668" t="s">
        <v>226</v>
      </c>
      <c r="BT14" s="660"/>
      <c r="BU14" s="660"/>
      <c r="BV14" s="660"/>
      <c r="BW14" s="660"/>
      <c r="BX14" s="660"/>
      <c r="BY14" s="660"/>
      <c r="BZ14" s="660"/>
      <c r="CA14" s="660"/>
      <c r="CB14" s="669"/>
      <c r="CD14" s="674" t="s">
        <v>251</v>
      </c>
      <c r="CE14" s="675"/>
      <c r="CF14" s="675"/>
      <c r="CG14" s="675"/>
      <c r="CH14" s="675"/>
      <c r="CI14" s="675"/>
      <c r="CJ14" s="675"/>
      <c r="CK14" s="675"/>
      <c r="CL14" s="675"/>
      <c r="CM14" s="675"/>
      <c r="CN14" s="675"/>
      <c r="CO14" s="675"/>
      <c r="CP14" s="675"/>
      <c r="CQ14" s="676"/>
      <c r="CR14" s="659">
        <v>485737</v>
      </c>
      <c r="CS14" s="660"/>
      <c r="CT14" s="660"/>
      <c r="CU14" s="660"/>
      <c r="CV14" s="660"/>
      <c r="CW14" s="660"/>
      <c r="CX14" s="660"/>
      <c r="CY14" s="661"/>
      <c r="CZ14" s="662">
        <v>5.9</v>
      </c>
      <c r="DA14" s="662"/>
      <c r="DB14" s="662"/>
      <c r="DC14" s="662"/>
      <c r="DD14" s="668">
        <v>3308</v>
      </c>
      <c r="DE14" s="660"/>
      <c r="DF14" s="660"/>
      <c r="DG14" s="660"/>
      <c r="DH14" s="660"/>
      <c r="DI14" s="660"/>
      <c r="DJ14" s="660"/>
      <c r="DK14" s="660"/>
      <c r="DL14" s="660"/>
      <c r="DM14" s="660"/>
      <c r="DN14" s="660"/>
      <c r="DO14" s="660"/>
      <c r="DP14" s="661"/>
      <c r="DQ14" s="668">
        <v>472607</v>
      </c>
      <c r="DR14" s="660"/>
      <c r="DS14" s="660"/>
      <c r="DT14" s="660"/>
      <c r="DU14" s="660"/>
      <c r="DV14" s="660"/>
      <c r="DW14" s="660"/>
      <c r="DX14" s="660"/>
      <c r="DY14" s="660"/>
      <c r="DZ14" s="660"/>
      <c r="EA14" s="660"/>
      <c r="EB14" s="660"/>
      <c r="EC14" s="669"/>
    </row>
    <row r="15" spans="2:143" ht="11.25" customHeight="1" x14ac:dyDescent="0.15">
      <c r="B15" s="656" t="s">
        <v>252</v>
      </c>
      <c r="C15" s="657"/>
      <c r="D15" s="657"/>
      <c r="E15" s="657"/>
      <c r="F15" s="657"/>
      <c r="G15" s="657"/>
      <c r="H15" s="657"/>
      <c r="I15" s="657"/>
      <c r="J15" s="657"/>
      <c r="K15" s="657"/>
      <c r="L15" s="657"/>
      <c r="M15" s="657"/>
      <c r="N15" s="657"/>
      <c r="O15" s="657"/>
      <c r="P15" s="657"/>
      <c r="Q15" s="658"/>
      <c r="R15" s="659">
        <v>51134</v>
      </c>
      <c r="S15" s="660"/>
      <c r="T15" s="660"/>
      <c r="U15" s="660"/>
      <c r="V15" s="660"/>
      <c r="W15" s="660"/>
      <c r="X15" s="660"/>
      <c r="Y15" s="661"/>
      <c r="Z15" s="662">
        <v>0.6</v>
      </c>
      <c r="AA15" s="662"/>
      <c r="AB15" s="662"/>
      <c r="AC15" s="662"/>
      <c r="AD15" s="663">
        <v>51134</v>
      </c>
      <c r="AE15" s="663"/>
      <c r="AF15" s="663"/>
      <c r="AG15" s="663"/>
      <c r="AH15" s="663"/>
      <c r="AI15" s="663"/>
      <c r="AJ15" s="663"/>
      <c r="AK15" s="663"/>
      <c r="AL15" s="664">
        <v>1.1000000000000001</v>
      </c>
      <c r="AM15" s="665"/>
      <c r="AN15" s="665"/>
      <c r="AO15" s="666"/>
      <c r="AP15" s="656" t="s">
        <v>253</v>
      </c>
      <c r="AQ15" s="657"/>
      <c r="AR15" s="657"/>
      <c r="AS15" s="657"/>
      <c r="AT15" s="657"/>
      <c r="AU15" s="657"/>
      <c r="AV15" s="657"/>
      <c r="AW15" s="657"/>
      <c r="AX15" s="657"/>
      <c r="AY15" s="657"/>
      <c r="AZ15" s="657"/>
      <c r="BA15" s="657"/>
      <c r="BB15" s="657"/>
      <c r="BC15" s="657"/>
      <c r="BD15" s="657"/>
      <c r="BE15" s="657"/>
      <c r="BF15" s="658"/>
      <c r="BG15" s="659">
        <v>123739</v>
      </c>
      <c r="BH15" s="660"/>
      <c r="BI15" s="660"/>
      <c r="BJ15" s="660"/>
      <c r="BK15" s="660"/>
      <c r="BL15" s="660"/>
      <c r="BM15" s="660"/>
      <c r="BN15" s="661"/>
      <c r="BO15" s="662">
        <v>4</v>
      </c>
      <c r="BP15" s="662"/>
      <c r="BQ15" s="662"/>
      <c r="BR15" s="662"/>
      <c r="BS15" s="668" t="s">
        <v>226</v>
      </c>
      <c r="BT15" s="660"/>
      <c r="BU15" s="660"/>
      <c r="BV15" s="660"/>
      <c r="BW15" s="660"/>
      <c r="BX15" s="660"/>
      <c r="BY15" s="660"/>
      <c r="BZ15" s="660"/>
      <c r="CA15" s="660"/>
      <c r="CB15" s="669"/>
      <c r="CD15" s="674" t="s">
        <v>254</v>
      </c>
      <c r="CE15" s="675"/>
      <c r="CF15" s="675"/>
      <c r="CG15" s="675"/>
      <c r="CH15" s="675"/>
      <c r="CI15" s="675"/>
      <c r="CJ15" s="675"/>
      <c r="CK15" s="675"/>
      <c r="CL15" s="675"/>
      <c r="CM15" s="675"/>
      <c r="CN15" s="675"/>
      <c r="CO15" s="675"/>
      <c r="CP15" s="675"/>
      <c r="CQ15" s="676"/>
      <c r="CR15" s="659">
        <v>753045</v>
      </c>
      <c r="CS15" s="660"/>
      <c r="CT15" s="660"/>
      <c r="CU15" s="660"/>
      <c r="CV15" s="660"/>
      <c r="CW15" s="660"/>
      <c r="CX15" s="660"/>
      <c r="CY15" s="661"/>
      <c r="CZ15" s="662">
        <v>9.1999999999999993</v>
      </c>
      <c r="DA15" s="662"/>
      <c r="DB15" s="662"/>
      <c r="DC15" s="662"/>
      <c r="DD15" s="668">
        <v>98285</v>
      </c>
      <c r="DE15" s="660"/>
      <c r="DF15" s="660"/>
      <c r="DG15" s="660"/>
      <c r="DH15" s="660"/>
      <c r="DI15" s="660"/>
      <c r="DJ15" s="660"/>
      <c r="DK15" s="660"/>
      <c r="DL15" s="660"/>
      <c r="DM15" s="660"/>
      <c r="DN15" s="660"/>
      <c r="DO15" s="660"/>
      <c r="DP15" s="661"/>
      <c r="DQ15" s="668">
        <v>599232</v>
      </c>
      <c r="DR15" s="660"/>
      <c r="DS15" s="660"/>
      <c r="DT15" s="660"/>
      <c r="DU15" s="660"/>
      <c r="DV15" s="660"/>
      <c r="DW15" s="660"/>
      <c r="DX15" s="660"/>
      <c r="DY15" s="660"/>
      <c r="DZ15" s="660"/>
      <c r="EA15" s="660"/>
      <c r="EB15" s="660"/>
      <c r="EC15" s="669"/>
    </row>
    <row r="16" spans="2:143" ht="11.25" customHeight="1" x14ac:dyDescent="0.15">
      <c r="B16" s="656" t="s">
        <v>255</v>
      </c>
      <c r="C16" s="657"/>
      <c r="D16" s="657"/>
      <c r="E16" s="657"/>
      <c r="F16" s="657"/>
      <c r="G16" s="657"/>
      <c r="H16" s="657"/>
      <c r="I16" s="657"/>
      <c r="J16" s="657"/>
      <c r="K16" s="657"/>
      <c r="L16" s="657"/>
      <c r="M16" s="657"/>
      <c r="N16" s="657"/>
      <c r="O16" s="657"/>
      <c r="P16" s="657"/>
      <c r="Q16" s="658"/>
      <c r="R16" s="659" t="s">
        <v>226</v>
      </c>
      <c r="S16" s="660"/>
      <c r="T16" s="660"/>
      <c r="U16" s="660"/>
      <c r="V16" s="660"/>
      <c r="W16" s="660"/>
      <c r="X16" s="660"/>
      <c r="Y16" s="661"/>
      <c r="Z16" s="662" t="s">
        <v>226</v>
      </c>
      <c r="AA16" s="662"/>
      <c r="AB16" s="662"/>
      <c r="AC16" s="662"/>
      <c r="AD16" s="663" t="s">
        <v>226</v>
      </c>
      <c r="AE16" s="663"/>
      <c r="AF16" s="663"/>
      <c r="AG16" s="663"/>
      <c r="AH16" s="663"/>
      <c r="AI16" s="663"/>
      <c r="AJ16" s="663"/>
      <c r="AK16" s="663"/>
      <c r="AL16" s="664" t="s">
        <v>226</v>
      </c>
      <c r="AM16" s="665"/>
      <c r="AN16" s="665"/>
      <c r="AO16" s="666"/>
      <c r="AP16" s="656" t="s">
        <v>256</v>
      </c>
      <c r="AQ16" s="657"/>
      <c r="AR16" s="657"/>
      <c r="AS16" s="657"/>
      <c r="AT16" s="657"/>
      <c r="AU16" s="657"/>
      <c r="AV16" s="657"/>
      <c r="AW16" s="657"/>
      <c r="AX16" s="657"/>
      <c r="AY16" s="657"/>
      <c r="AZ16" s="657"/>
      <c r="BA16" s="657"/>
      <c r="BB16" s="657"/>
      <c r="BC16" s="657"/>
      <c r="BD16" s="657"/>
      <c r="BE16" s="657"/>
      <c r="BF16" s="658"/>
      <c r="BG16" s="659" t="s">
        <v>226</v>
      </c>
      <c r="BH16" s="660"/>
      <c r="BI16" s="660"/>
      <c r="BJ16" s="660"/>
      <c r="BK16" s="660"/>
      <c r="BL16" s="660"/>
      <c r="BM16" s="660"/>
      <c r="BN16" s="661"/>
      <c r="BO16" s="662" t="s">
        <v>226</v>
      </c>
      <c r="BP16" s="662"/>
      <c r="BQ16" s="662"/>
      <c r="BR16" s="662"/>
      <c r="BS16" s="668" t="s">
        <v>226</v>
      </c>
      <c r="BT16" s="660"/>
      <c r="BU16" s="660"/>
      <c r="BV16" s="660"/>
      <c r="BW16" s="660"/>
      <c r="BX16" s="660"/>
      <c r="BY16" s="660"/>
      <c r="BZ16" s="660"/>
      <c r="CA16" s="660"/>
      <c r="CB16" s="669"/>
      <c r="CD16" s="674" t="s">
        <v>257</v>
      </c>
      <c r="CE16" s="675"/>
      <c r="CF16" s="675"/>
      <c r="CG16" s="675"/>
      <c r="CH16" s="675"/>
      <c r="CI16" s="675"/>
      <c r="CJ16" s="675"/>
      <c r="CK16" s="675"/>
      <c r="CL16" s="675"/>
      <c r="CM16" s="675"/>
      <c r="CN16" s="675"/>
      <c r="CO16" s="675"/>
      <c r="CP16" s="675"/>
      <c r="CQ16" s="676"/>
      <c r="CR16" s="659">
        <v>44609</v>
      </c>
      <c r="CS16" s="660"/>
      <c r="CT16" s="660"/>
      <c r="CU16" s="660"/>
      <c r="CV16" s="660"/>
      <c r="CW16" s="660"/>
      <c r="CX16" s="660"/>
      <c r="CY16" s="661"/>
      <c r="CZ16" s="662">
        <v>0.5</v>
      </c>
      <c r="DA16" s="662"/>
      <c r="DB16" s="662"/>
      <c r="DC16" s="662"/>
      <c r="DD16" s="668" t="s">
        <v>226</v>
      </c>
      <c r="DE16" s="660"/>
      <c r="DF16" s="660"/>
      <c r="DG16" s="660"/>
      <c r="DH16" s="660"/>
      <c r="DI16" s="660"/>
      <c r="DJ16" s="660"/>
      <c r="DK16" s="660"/>
      <c r="DL16" s="660"/>
      <c r="DM16" s="660"/>
      <c r="DN16" s="660"/>
      <c r="DO16" s="660"/>
      <c r="DP16" s="661"/>
      <c r="DQ16" s="668">
        <v>20390</v>
      </c>
      <c r="DR16" s="660"/>
      <c r="DS16" s="660"/>
      <c r="DT16" s="660"/>
      <c r="DU16" s="660"/>
      <c r="DV16" s="660"/>
      <c r="DW16" s="660"/>
      <c r="DX16" s="660"/>
      <c r="DY16" s="660"/>
      <c r="DZ16" s="660"/>
      <c r="EA16" s="660"/>
      <c r="EB16" s="660"/>
      <c r="EC16" s="669"/>
    </row>
    <row r="17" spans="2:133" ht="11.25" customHeight="1" x14ac:dyDescent="0.15">
      <c r="B17" s="656" t="s">
        <v>258</v>
      </c>
      <c r="C17" s="657"/>
      <c r="D17" s="657"/>
      <c r="E17" s="657"/>
      <c r="F17" s="657"/>
      <c r="G17" s="657"/>
      <c r="H17" s="657"/>
      <c r="I17" s="657"/>
      <c r="J17" s="657"/>
      <c r="K17" s="657"/>
      <c r="L17" s="657"/>
      <c r="M17" s="657"/>
      <c r="N17" s="657"/>
      <c r="O17" s="657"/>
      <c r="P17" s="657"/>
      <c r="Q17" s="658"/>
      <c r="R17" s="659">
        <v>11514</v>
      </c>
      <c r="S17" s="660"/>
      <c r="T17" s="660"/>
      <c r="U17" s="660"/>
      <c r="V17" s="660"/>
      <c r="W17" s="660"/>
      <c r="X17" s="660"/>
      <c r="Y17" s="661"/>
      <c r="Z17" s="662">
        <v>0.1</v>
      </c>
      <c r="AA17" s="662"/>
      <c r="AB17" s="662"/>
      <c r="AC17" s="662"/>
      <c r="AD17" s="663">
        <v>11514</v>
      </c>
      <c r="AE17" s="663"/>
      <c r="AF17" s="663"/>
      <c r="AG17" s="663"/>
      <c r="AH17" s="663"/>
      <c r="AI17" s="663"/>
      <c r="AJ17" s="663"/>
      <c r="AK17" s="663"/>
      <c r="AL17" s="664">
        <v>0.2</v>
      </c>
      <c r="AM17" s="665"/>
      <c r="AN17" s="665"/>
      <c r="AO17" s="666"/>
      <c r="AP17" s="656" t="s">
        <v>259</v>
      </c>
      <c r="AQ17" s="657"/>
      <c r="AR17" s="657"/>
      <c r="AS17" s="657"/>
      <c r="AT17" s="657"/>
      <c r="AU17" s="657"/>
      <c r="AV17" s="657"/>
      <c r="AW17" s="657"/>
      <c r="AX17" s="657"/>
      <c r="AY17" s="657"/>
      <c r="AZ17" s="657"/>
      <c r="BA17" s="657"/>
      <c r="BB17" s="657"/>
      <c r="BC17" s="657"/>
      <c r="BD17" s="657"/>
      <c r="BE17" s="657"/>
      <c r="BF17" s="658"/>
      <c r="BG17" s="659" t="s">
        <v>226</v>
      </c>
      <c r="BH17" s="660"/>
      <c r="BI17" s="660"/>
      <c r="BJ17" s="660"/>
      <c r="BK17" s="660"/>
      <c r="BL17" s="660"/>
      <c r="BM17" s="660"/>
      <c r="BN17" s="661"/>
      <c r="BO17" s="662" t="s">
        <v>226</v>
      </c>
      <c r="BP17" s="662"/>
      <c r="BQ17" s="662"/>
      <c r="BR17" s="662"/>
      <c r="BS17" s="668" t="s">
        <v>226</v>
      </c>
      <c r="BT17" s="660"/>
      <c r="BU17" s="660"/>
      <c r="BV17" s="660"/>
      <c r="BW17" s="660"/>
      <c r="BX17" s="660"/>
      <c r="BY17" s="660"/>
      <c r="BZ17" s="660"/>
      <c r="CA17" s="660"/>
      <c r="CB17" s="669"/>
      <c r="CD17" s="674" t="s">
        <v>260</v>
      </c>
      <c r="CE17" s="675"/>
      <c r="CF17" s="675"/>
      <c r="CG17" s="675"/>
      <c r="CH17" s="675"/>
      <c r="CI17" s="675"/>
      <c r="CJ17" s="675"/>
      <c r="CK17" s="675"/>
      <c r="CL17" s="675"/>
      <c r="CM17" s="675"/>
      <c r="CN17" s="675"/>
      <c r="CO17" s="675"/>
      <c r="CP17" s="675"/>
      <c r="CQ17" s="676"/>
      <c r="CR17" s="659">
        <v>474904</v>
      </c>
      <c r="CS17" s="660"/>
      <c r="CT17" s="660"/>
      <c r="CU17" s="660"/>
      <c r="CV17" s="660"/>
      <c r="CW17" s="660"/>
      <c r="CX17" s="660"/>
      <c r="CY17" s="661"/>
      <c r="CZ17" s="662">
        <v>5.8</v>
      </c>
      <c r="DA17" s="662"/>
      <c r="DB17" s="662"/>
      <c r="DC17" s="662"/>
      <c r="DD17" s="668" t="s">
        <v>226</v>
      </c>
      <c r="DE17" s="660"/>
      <c r="DF17" s="660"/>
      <c r="DG17" s="660"/>
      <c r="DH17" s="660"/>
      <c r="DI17" s="660"/>
      <c r="DJ17" s="660"/>
      <c r="DK17" s="660"/>
      <c r="DL17" s="660"/>
      <c r="DM17" s="660"/>
      <c r="DN17" s="660"/>
      <c r="DO17" s="660"/>
      <c r="DP17" s="661"/>
      <c r="DQ17" s="668">
        <v>474904</v>
      </c>
      <c r="DR17" s="660"/>
      <c r="DS17" s="660"/>
      <c r="DT17" s="660"/>
      <c r="DU17" s="660"/>
      <c r="DV17" s="660"/>
      <c r="DW17" s="660"/>
      <c r="DX17" s="660"/>
      <c r="DY17" s="660"/>
      <c r="DZ17" s="660"/>
      <c r="EA17" s="660"/>
      <c r="EB17" s="660"/>
      <c r="EC17" s="669"/>
    </row>
    <row r="18" spans="2:133" ht="11.25" customHeight="1" x14ac:dyDescent="0.15">
      <c r="B18" s="656" t="s">
        <v>261</v>
      </c>
      <c r="C18" s="657"/>
      <c r="D18" s="657"/>
      <c r="E18" s="657"/>
      <c r="F18" s="657"/>
      <c r="G18" s="657"/>
      <c r="H18" s="657"/>
      <c r="I18" s="657"/>
      <c r="J18" s="657"/>
      <c r="K18" s="657"/>
      <c r="L18" s="657"/>
      <c r="M18" s="657"/>
      <c r="N18" s="657"/>
      <c r="O18" s="657"/>
      <c r="P18" s="657"/>
      <c r="Q18" s="658"/>
      <c r="R18" s="659">
        <v>1216667</v>
      </c>
      <c r="S18" s="660"/>
      <c r="T18" s="660"/>
      <c r="U18" s="660"/>
      <c r="V18" s="660"/>
      <c r="W18" s="660"/>
      <c r="X18" s="660"/>
      <c r="Y18" s="661"/>
      <c r="Z18" s="662">
        <v>14.3</v>
      </c>
      <c r="AA18" s="662"/>
      <c r="AB18" s="662"/>
      <c r="AC18" s="662"/>
      <c r="AD18" s="663">
        <v>1112781</v>
      </c>
      <c r="AE18" s="663"/>
      <c r="AF18" s="663"/>
      <c r="AG18" s="663"/>
      <c r="AH18" s="663"/>
      <c r="AI18" s="663"/>
      <c r="AJ18" s="663"/>
      <c r="AK18" s="663"/>
      <c r="AL18" s="664">
        <v>23.4</v>
      </c>
      <c r="AM18" s="665"/>
      <c r="AN18" s="665"/>
      <c r="AO18" s="666"/>
      <c r="AP18" s="656" t="s">
        <v>262</v>
      </c>
      <c r="AQ18" s="657"/>
      <c r="AR18" s="657"/>
      <c r="AS18" s="657"/>
      <c r="AT18" s="657"/>
      <c r="AU18" s="657"/>
      <c r="AV18" s="657"/>
      <c r="AW18" s="657"/>
      <c r="AX18" s="657"/>
      <c r="AY18" s="657"/>
      <c r="AZ18" s="657"/>
      <c r="BA18" s="657"/>
      <c r="BB18" s="657"/>
      <c r="BC18" s="657"/>
      <c r="BD18" s="657"/>
      <c r="BE18" s="657"/>
      <c r="BF18" s="658"/>
      <c r="BG18" s="659" t="s">
        <v>226</v>
      </c>
      <c r="BH18" s="660"/>
      <c r="BI18" s="660"/>
      <c r="BJ18" s="660"/>
      <c r="BK18" s="660"/>
      <c r="BL18" s="660"/>
      <c r="BM18" s="660"/>
      <c r="BN18" s="661"/>
      <c r="BO18" s="662" t="s">
        <v>226</v>
      </c>
      <c r="BP18" s="662"/>
      <c r="BQ18" s="662"/>
      <c r="BR18" s="662"/>
      <c r="BS18" s="668" t="s">
        <v>226</v>
      </c>
      <c r="BT18" s="660"/>
      <c r="BU18" s="660"/>
      <c r="BV18" s="660"/>
      <c r="BW18" s="660"/>
      <c r="BX18" s="660"/>
      <c r="BY18" s="660"/>
      <c r="BZ18" s="660"/>
      <c r="CA18" s="660"/>
      <c r="CB18" s="669"/>
      <c r="CD18" s="674" t="s">
        <v>263</v>
      </c>
      <c r="CE18" s="675"/>
      <c r="CF18" s="675"/>
      <c r="CG18" s="675"/>
      <c r="CH18" s="675"/>
      <c r="CI18" s="675"/>
      <c r="CJ18" s="675"/>
      <c r="CK18" s="675"/>
      <c r="CL18" s="675"/>
      <c r="CM18" s="675"/>
      <c r="CN18" s="675"/>
      <c r="CO18" s="675"/>
      <c r="CP18" s="675"/>
      <c r="CQ18" s="676"/>
      <c r="CR18" s="659" t="s">
        <v>226</v>
      </c>
      <c r="CS18" s="660"/>
      <c r="CT18" s="660"/>
      <c r="CU18" s="660"/>
      <c r="CV18" s="660"/>
      <c r="CW18" s="660"/>
      <c r="CX18" s="660"/>
      <c r="CY18" s="661"/>
      <c r="CZ18" s="662" t="s">
        <v>226</v>
      </c>
      <c r="DA18" s="662"/>
      <c r="DB18" s="662"/>
      <c r="DC18" s="662"/>
      <c r="DD18" s="668" t="s">
        <v>226</v>
      </c>
      <c r="DE18" s="660"/>
      <c r="DF18" s="660"/>
      <c r="DG18" s="660"/>
      <c r="DH18" s="660"/>
      <c r="DI18" s="660"/>
      <c r="DJ18" s="660"/>
      <c r="DK18" s="660"/>
      <c r="DL18" s="660"/>
      <c r="DM18" s="660"/>
      <c r="DN18" s="660"/>
      <c r="DO18" s="660"/>
      <c r="DP18" s="661"/>
      <c r="DQ18" s="668" t="s">
        <v>226</v>
      </c>
      <c r="DR18" s="660"/>
      <c r="DS18" s="660"/>
      <c r="DT18" s="660"/>
      <c r="DU18" s="660"/>
      <c r="DV18" s="660"/>
      <c r="DW18" s="660"/>
      <c r="DX18" s="660"/>
      <c r="DY18" s="660"/>
      <c r="DZ18" s="660"/>
      <c r="EA18" s="660"/>
      <c r="EB18" s="660"/>
      <c r="EC18" s="669"/>
    </row>
    <row r="19" spans="2:133" ht="11.25" customHeight="1" x14ac:dyDescent="0.15">
      <c r="B19" s="656" t="s">
        <v>264</v>
      </c>
      <c r="C19" s="657"/>
      <c r="D19" s="657"/>
      <c r="E19" s="657"/>
      <c r="F19" s="657"/>
      <c r="G19" s="657"/>
      <c r="H19" s="657"/>
      <c r="I19" s="657"/>
      <c r="J19" s="657"/>
      <c r="K19" s="657"/>
      <c r="L19" s="657"/>
      <c r="M19" s="657"/>
      <c r="N19" s="657"/>
      <c r="O19" s="657"/>
      <c r="P19" s="657"/>
      <c r="Q19" s="658"/>
      <c r="R19" s="659">
        <v>1112781</v>
      </c>
      <c r="S19" s="660"/>
      <c r="T19" s="660"/>
      <c r="U19" s="660"/>
      <c r="V19" s="660"/>
      <c r="W19" s="660"/>
      <c r="X19" s="660"/>
      <c r="Y19" s="661"/>
      <c r="Z19" s="662">
        <v>13.1</v>
      </c>
      <c r="AA19" s="662"/>
      <c r="AB19" s="662"/>
      <c r="AC19" s="662"/>
      <c r="AD19" s="663">
        <v>1112781</v>
      </c>
      <c r="AE19" s="663"/>
      <c r="AF19" s="663"/>
      <c r="AG19" s="663"/>
      <c r="AH19" s="663"/>
      <c r="AI19" s="663"/>
      <c r="AJ19" s="663"/>
      <c r="AK19" s="663"/>
      <c r="AL19" s="664">
        <v>23.4</v>
      </c>
      <c r="AM19" s="665"/>
      <c r="AN19" s="665"/>
      <c r="AO19" s="666"/>
      <c r="AP19" s="656" t="s">
        <v>265</v>
      </c>
      <c r="AQ19" s="657"/>
      <c r="AR19" s="657"/>
      <c r="AS19" s="657"/>
      <c r="AT19" s="657"/>
      <c r="AU19" s="657"/>
      <c r="AV19" s="657"/>
      <c r="AW19" s="657"/>
      <c r="AX19" s="657"/>
      <c r="AY19" s="657"/>
      <c r="AZ19" s="657"/>
      <c r="BA19" s="657"/>
      <c r="BB19" s="657"/>
      <c r="BC19" s="657"/>
      <c r="BD19" s="657"/>
      <c r="BE19" s="657"/>
      <c r="BF19" s="658"/>
      <c r="BG19" s="659">
        <v>191493</v>
      </c>
      <c r="BH19" s="660"/>
      <c r="BI19" s="660"/>
      <c r="BJ19" s="660"/>
      <c r="BK19" s="660"/>
      <c r="BL19" s="660"/>
      <c r="BM19" s="660"/>
      <c r="BN19" s="661"/>
      <c r="BO19" s="662">
        <v>6.1</v>
      </c>
      <c r="BP19" s="662"/>
      <c r="BQ19" s="662"/>
      <c r="BR19" s="662"/>
      <c r="BS19" s="668" t="s">
        <v>226</v>
      </c>
      <c r="BT19" s="660"/>
      <c r="BU19" s="660"/>
      <c r="BV19" s="660"/>
      <c r="BW19" s="660"/>
      <c r="BX19" s="660"/>
      <c r="BY19" s="660"/>
      <c r="BZ19" s="660"/>
      <c r="CA19" s="660"/>
      <c r="CB19" s="669"/>
      <c r="CD19" s="674" t="s">
        <v>266</v>
      </c>
      <c r="CE19" s="675"/>
      <c r="CF19" s="675"/>
      <c r="CG19" s="675"/>
      <c r="CH19" s="675"/>
      <c r="CI19" s="675"/>
      <c r="CJ19" s="675"/>
      <c r="CK19" s="675"/>
      <c r="CL19" s="675"/>
      <c r="CM19" s="675"/>
      <c r="CN19" s="675"/>
      <c r="CO19" s="675"/>
      <c r="CP19" s="675"/>
      <c r="CQ19" s="676"/>
      <c r="CR19" s="659" t="s">
        <v>226</v>
      </c>
      <c r="CS19" s="660"/>
      <c r="CT19" s="660"/>
      <c r="CU19" s="660"/>
      <c r="CV19" s="660"/>
      <c r="CW19" s="660"/>
      <c r="CX19" s="660"/>
      <c r="CY19" s="661"/>
      <c r="CZ19" s="662" t="s">
        <v>226</v>
      </c>
      <c r="DA19" s="662"/>
      <c r="DB19" s="662"/>
      <c r="DC19" s="662"/>
      <c r="DD19" s="668" t="s">
        <v>226</v>
      </c>
      <c r="DE19" s="660"/>
      <c r="DF19" s="660"/>
      <c r="DG19" s="660"/>
      <c r="DH19" s="660"/>
      <c r="DI19" s="660"/>
      <c r="DJ19" s="660"/>
      <c r="DK19" s="660"/>
      <c r="DL19" s="660"/>
      <c r="DM19" s="660"/>
      <c r="DN19" s="660"/>
      <c r="DO19" s="660"/>
      <c r="DP19" s="661"/>
      <c r="DQ19" s="668" t="s">
        <v>226</v>
      </c>
      <c r="DR19" s="660"/>
      <c r="DS19" s="660"/>
      <c r="DT19" s="660"/>
      <c r="DU19" s="660"/>
      <c r="DV19" s="660"/>
      <c r="DW19" s="660"/>
      <c r="DX19" s="660"/>
      <c r="DY19" s="660"/>
      <c r="DZ19" s="660"/>
      <c r="EA19" s="660"/>
      <c r="EB19" s="660"/>
      <c r="EC19" s="669"/>
    </row>
    <row r="20" spans="2:133" ht="11.25" customHeight="1" x14ac:dyDescent="0.15">
      <c r="B20" s="656" t="s">
        <v>267</v>
      </c>
      <c r="C20" s="657"/>
      <c r="D20" s="657"/>
      <c r="E20" s="657"/>
      <c r="F20" s="657"/>
      <c r="G20" s="657"/>
      <c r="H20" s="657"/>
      <c r="I20" s="657"/>
      <c r="J20" s="657"/>
      <c r="K20" s="657"/>
      <c r="L20" s="657"/>
      <c r="M20" s="657"/>
      <c r="N20" s="657"/>
      <c r="O20" s="657"/>
      <c r="P20" s="657"/>
      <c r="Q20" s="658"/>
      <c r="R20" s="659">
        <v>103886</v>
      </c>
      <c r="S20" s="660"/>
      <c r="T20" s="660"/>
      <c r="U20" s="660"/>
      <c r="V20" s="660"/>
      <c r="W20" s="660"/>
      <c r="X20" s="660"/>
      <c r="Y20" s="661"/>
      <c r="Z20" s="662">
        <v>1.2</v>
      </c>
      <c r="AA20" s="662"/>
      <c r="AB20" s="662"/>
      <c r="AC20" s="662"/>
      <c r="AD20" s="663" t="s">
        <v>226</v>
      </c>
      <c r="AE20" s="663"/>
      <c r="AF20" s="663"/>
      <c r="AG20" s="663"/>
      <c r="AH20" s="663"/>
      <c r="AI20" s="663"/>
      <c r="AJ20" s="663"/>
      <c r="AK20" s="663"/>
      <c r="AL20" s="664" t="s">
        <v>226</v>
      </c>
      <c r="AM20" s="665"/>
      <c r="AN20" s="665"/>
      <c r="AO20" s="666"/>
      <c r="AP20" s="656" t="s">
        <v>268</v>
      </c>
      <c r="AQ20" s="657"/>
      <c r="AR20" s="657"/>
      <c r="AS20" s="657"/>
      <c r="AT20" s="657"/>
      <c r="AU20" s="657"/>
      <c r="AV20" s="657"/>
      <c r="AW20" s="657"/>
      <c r="AX20" s="657"/>
      <c r="AY20" s="657"/>
      <c r="AZ20" s="657"/>
      <c r="BA20" s="657"/>
      <c r="BB20" s="657"/>
      <c r="BC20" s="657"/>
      <c r="BD20" s="657"/>
      <c r="BE20" s="657"/>
      <c r="BF20" s="658"/>
      <c r="BG20" s="659">
        <v>191493</v>
      </c>
      <c r="BH20" s="660"/>
      <c r="BI20" s="660"/>
      <c r="BJ20" s="660"/>
      <c r="BK20" s="660"/>
      <c r="BL20" s="660"/>
      <c r="BM20" s="660"/>
      <c r="BN20" s="661"/>
      <c r="BO20" s="662">
        <v>6.1</v>
      </c>
      <c r="BP20" s="662"/>
      <c r="BQ20" s="662"/>
      <c r="BR20" s="662"/>
      <c r="BS20" s="668" t="s">
        <v>226</v>
      </c>
      <c r="BT20" s="660"/>
      <c r="BU20" s="660"/>
      <c r="BV20" s="660"/>
      <c r="BW20" s="660"/>
      <c r="BX20" s="660"/>
      <c r="BY20" s="660"/>
      <c r="BZ20" s="660"/>
      <c r="CA20" s="660"/>
      <c r="CB20" s="669"/>
      <c r="CD20" s="674" t="s">
        <v>269</v>
      </c>
      <c r="CE20" s="675"/>
      <c r="CF20" s="675"/>
      <c r="CG20" s="675"/>
      <c r="CH20" s="675"/>
      <c r="CI20" s="675"/>
      <c r="CJ20" s="675"/>
      <c r="CK20" s="675"/>
      <c r="CL20" s="675"/>
      <c r="CM20" s="675"/>
      <c r="CN20" s="675"/>
      <c r="CO20" s="675"/>
      <c r="CP20" s="675"/>
      <c r="CQ20" s="676"/>
      <c r="CR20" s="659">
        <v>8206025</v>
      </c>
      <c r="CS20" s="660"/>
      <c r="CT20" s="660"/>
      <c r="CU20" s="660"/>
      <c r="CV20" s="660"/>
      <c r="CW20" s="660"/>
      <c r="CX20" s="660"/>
      <c r="CY20" s="661"/>
      <c r="CZ20" s="662">
        <v>100</v>
      </c>
      <c r="DA20" s="662"/>
      <c r="DB20" s="662"/>
      <c r="DC20" s="662"/>
      <c r="DD20" s="668">
        <v>1423889</v>
      </c>
      <c r="DE20" s="660"/>
      <c r="DF20" s="660"/>
      <c r="DG20" s="660"/>
      <c r="DH20" s="660"/>
      <c r="DI20" s="660"/>
      <c r="DJ20" s="660"/>
      <c r="DK20" s="660"/>
      <c r="DL20" s="660"/>
      <c r="DM20" s="660"/>
      <c r="DN20" s="660"/>
      <c r="DO20" s="660"/>
      <c r="DP20" s="661"/>
      <c r="DQ20" s="668">
        <v>5680611</v>
      </c>
      <c r="DR20" s="660"/>
      <c r="DS20" s="660"/>
      <c r="DT20" s="660"/>
      <c r="DU20" s="660"/>
      <c r="DV20" s="660"/>
      <c r="DW20" s="660"/>
      <c r="DX20" s="660"/>
      <c r="DY20" s="660"/>
      <c r="DZ20" s="660"/>
      <c r="EA20" s="660"/>
      <c r="EB20" s="660"/>
      <c r="EC20" s="669"/>
    </row>
    <row r="21" spans="2:133" ht="11.25" customHeight="1" x14ac:dyDescent="0.15">
      <c r="B21" s="656" t="s">
        <v>270</v>
      </c>
      <c r="C21" s="657"/>
      <c r="D21" s="657"/>
      <c r="E21" s="657"/>
      <c r="F21" s="657"/>
      <c r="G21" s="657"/>
      <c r="H21" s="657"/>
      <c r="I21" s="657"/>
      <c r="J21" s="657"/>
      <c r="K21" s="657"/>
      <c r="L21" s="657"/>
      <c r="M21" s="657"/>
      <c r="N21" s="657"/>
      <c r="O21" s="657"/>
      <c r="P21" s="657"/>
      <c r="Q21" s="658"/>
      <c r="R21" s="659" t="s">
        <v>226</v>
      </c>
      <c r="S21" s="660"/>
      <c r="T21" s="660"/>
      <c r="U21" s="660"/>
      <c r="V21" s="660"/>
      <c r="W21" s="660"/>
      <c r="X21" s="660"/>
      <c r="Y21" s="661"/>
      <c r="Z21" s="662" t="s">
        <v>226</v>
      </c>
      <c r="AA21" s="662"/>
      <c r="AB21" s="662"/>
      <c r="AC21" s="662"/>
      <c r="AD21" s="663" t="s">
        <v>226</v>
      </c>
      <c r="AE21" s="663"/>
      <c r="AF21" s="663"/>
      <c r="AG21" s="663"/>
      <c r="AH21" s="663"/>
      <c r="AI21" s="663"/>
      <c r="AJ21" s="663"/>
      <c r="AK21" s="663"/>
      <c r="AL21" s="664" t="s">
        <v>226</v>
      </c>
      <c r="AM21" s="665"/>
      <c r="AN21" s="665"/>
      <c r="AO21" s="666"/>
      <c r="AP21" s="677" t="s">
        <v>271</v>
      </c>
      <c r="AQ21" s="678"/>
      <c r="AR21" s="678"/>
      <c r="AS21" s="678"/>
      <c r="AT21" s="678"/>
      <c r="AU21" s="678"/>
      <c r="AV21" s="678"/>
      <c r="AW21" s="678"/>
      <c r="AX21" s="678"/>
      <c r="AY21" s="678"/>
      <c r="AZ21" s="678"/>
      <c r="BA21" s="678"/>
      <c r="BB21" s="678"/>
      <c r="BC21" s="678"/>
      <c r="BD21" s="678"/>
      <c r="BE21" s="678"/>
      <c r="BF21" s="679"/>
      <c r="BG21" s="659">
        <v>9052</v>
      </c>
      <c r="BH21" s="660"/>
      <c r="BI21" s="660"/>
      <c r="BJ21" s="660"/>
      <c r="BK21" s="660"/>
      <c r="BL21" s="660"/>
      <c r="BM21" s="660"/>
      <c r="BN21" s="661"/>
      <c r="BO21" s="662">
        <v>0.3</v>
      </c>
      <c r="BP21" s="662"/>
      <c r="BQ21" s="662"/>
      <c r="BR21" s="662"/>
      <c r="BS21" s="668" t="s">
        <v>226</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272</v>
      </c>
      <c r="C22" s="657"/>
      <c r="D22" s="657"/>
      <c r="E22" s="657"/>
      <c r="F22" s="657"/>
      <c r="G22" s="657"/>
      <c r="H22" s="657"/>
      <c r="I22" s="657"/>
      <c r="J22" s="657"/>
      <c r="K22" s="657"/>
      <c r="L22" s="657"/>
      <c r="M22" s="657"/>
      <c r="N22" s="657"/>
      <c r="O22" s="657"/>
      <c r="P22" s="657"/>
      <c r="Q22" s="658"/>
      <c r="R22" s="659">
        <v>5005048</v>
      </c>
      <c r="S22" s="660"/>
      <c r="T22" s="660"/>
      <c r="U22" s="660"/>
      <c r="V22" s="660"/>
      <c r="W22" s="660"/>
      <c r="X22" s="660"/>
      <c r="Y22" s="661"/>
      <c r="Z22" s="662">
        <v>58.8</v>
      </c>
      <c r="AA22" s="662"/>
      <c r="AB22" s="662"/>
      <c r="AC22" s="662"/>
      <c r="AD22" s="663">
        <v>4718721</v>
      </c>
      <c r="AE22" s="663"/>
      <c r="AF22" s="663"/>
      <c r="AG22" s="663"/>
      <c r="AH22" s="663"/>
      <c r="AI22" s="663"/>
      <c r="AJ22" s="663"/>
      <c r="AK22" s="663"/>
      <c r="AL22" s="664">
        <v>99.2</v>
      </c>
      <c r="AM22" s="665"/>
      <c r="AN22" s="665"/>
      <c r="AO22" s="666"/>
      <c r="AP22" s="677" t="s">
        <v>273</v>
      </c>
      <c r="AQ22" s="678"/>
      <c r="AR22" s="678"/>
      <c r="AS22" s="678"/>
      <c r="AT22" s="678"/>
      <c r="AU22" s="678"/>
      <c r="AV22" s="678"/>
      <c r="AW22" s="678"/>
      <c r="AX22" s="678"/>
      <c r="AY22" s="678"/>
      <c r="AZ22" s="678"/>
      <c r="BA22" s="678"/>
      <c r="BB22" s="678"/>
      <c r="BC22" s="678"/>
      <c r="BD22" s="678"/>
      <c r="BE22" s="678"/>
      <c r="BF22" s="679"/>
      <c r="BG22" s="659" t="s">
        <v>226</v>
      </c>
      <c r="BH22" s="660"/>
      <c r="BI22" s="660"/>
      <c r="BJ22" s="660"/>
      <c r="BK22" s="660"/>
      <c r="BL22" s="660"/>
      <c r="BM22" s="660"/>
      <c r="BN22" s="661"/>
      <c r="BO22" s="662" t="s">
        <v>226</v>
      </c>
      <c r="BP22" s="662"/>
      <c r="BQ22" s="662"/>
      <c r="BR22" s="662"/>
      <c r="BS22" s="668" t="s">
        <v>226</v>
      </c>
      <c r="BT22" s="660"/>
      <c r="BU22" s="660"/>
      <c r="BV22" s="660"/>
      <c r="BW22" s="660"/>
      <c r="BX22" s="660"/>
      <c r="BY22" s="660"/>
      <c r="BZ22" s="660"/>
      <c r="CA22" s="660"/>
      <c r="CB22" s="669"/>
      <c r="CD22" s="641" t="s">
        <v>274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275</v>
      </c>
      <c r="C23" s="657"/>
      <c r="D23" s="657"/>
      <c r="E23" s="657"/>
      <c r="F23" s="657"/>
      <c r="G23" s="657"/>
      <c r="H23" s="657"/>
      <c r="I23" s="657"/>
      <c r="J23" s="657"/>
      <c r="K23" s="657"/>
      <c r="L23" s="657"/>
      <c r="M23" s="657"/>
      <c r="N23" s="657"/>
      <c r="O23" s="657"/>
      <c r="P23" s="657"/>
      <c r="Q23" s="658"/>
      <c r="R23" s="659">
        <v>3153</v>
      </c>
      <c r="S23" s="660"/>
      <c r="T23" s="660"/>
      <c r="U23" s="660"/>
      <c r="V23" s="660"/>
      <c r="W23" s="660"/>
      <c r="X23" s="660"/>
      <c r="Y23" s="661"/>
      <c r="Z23" s="662">
        <v>0</v>
      </c>
      <c r="AA23" s="662"/>
      <c r="AB23" s="662"/>
      <c r="AC23" s="662"/>
      <c r="AD23" s="663">
        <v>3153</v>
      </c>
      <c r="AE23" s="663"/>
      <c r="AF23" s="663"/>
      <c r="AG23" s="663"/>
      <c r="AH23" s="663"/>
      <c r="AI23" s="663"/>
      <c r="AJ23" s="663"/>
      <c r="AK23" s="663"/>
      <c r="AL23" s="664">
        <v>0.1</v>
      </c>
      <c r="AM23" s="665"/>
      <c r="AN23" s="665"/>
      <c r="AO23" s="666"/>
      <c r="AP23" s="677" t="s">
        <v>276</v>
      </c>
      <c r="AQ23" s="678"/>
      <c r="AR23" s="678"/>
      <c r="AS23" s="678"/>
      <c r="AT23" s="678"/>
      <c r="AU23" s="678"/>
      <c r="AV23" s="678"/>
      <c r="AW23" s="678"/>
      <c r="AX23" s="678"/>
      <c r="AY23" s="678"/>
      <c r="AZ23" s="678"/>
      <c r="BA23" s="678"/>
      <c r="BB23" s="678"/>
      <c r="BC23" s="678"/>
      <c r="BD23" s="678"/>
      <c r="BE23" s="678"/>
      <c r="BF23" s="679"/>
      <c r="BG23" s="659">
        <v>182441</v>
      </c>
      <c r="BH23" s="660"/>
      <c r="BI23" s="660"/>
      <c r="BJ23" s="660"/>
      <c r="BK23" s="660"/>
      <c r="BL23" s="660"/>
      <c r="BM23" s="660"/>
      <c r="BN23" s="661"/>
      <c r="BO23" s="662">
        <v>5.8</v>
      </c>
      <c r="BP23" s="662"/>
      <c r="BQ23" s="662"/>
      <c r="BR23" s="662"/>
      <c r="BS23" s="668" t="s">
        <v>226</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277</v>
      </c>
      <c r="CS23" s="642"/>
      <c r="CT23" s="642"/>
      <c r="CU23" s="642"/>
      <c r="CV23" s="642"/>
      <c r="CW23" s="642"/>
      <c r="CX23" s="642"/>
      <c r="CY23" s="643"/>
      <c r="CZ23" s="641" t="s">
        <v>278</v>
      </c>
      <c r="DA23" s="642"/>
      <c r="DB23" s="642"/>
      <c r="DC23" s="643"/>
      <c r="DD23" s="641" t="s">
        <v>279</v>
      </c>
      <c r="DE23" s="642"/>
      <c r="DF23" s="642"/>
      <c r="DG23" s="642"/>
      <c r="DH23" s="642"/>
      <c r="DI23" s="642"/>
      <c r="DJ23" s="642"/>
      <c r="DK23" s="643"/>
      <c r="DL23" s="689" t="s">
        <v>280</v>
      </c>
      <c r="DM23" s="690"/>
      <c r="DN23" s="690"/>
      <c r="DO23" s="690"/>
      <c r="DP23" s="690"/>
      <c r="DQ23" s="690"/>
      <c r="DR23" s="690"/>
      <c r="DS23" s="690"/>
      <c r="DT23" s="690"/>
      <c r="DU23" s="690"/>
      <c r="DV23" s="691"/>
      <c r="DW23" s="641" t="s">
        <v>281</v>
      </c>
      <c r="DX23" s="642"/>
      <c r="DY23" s="642"/>
      <c r="DZ23" s="642"/>
      <c r="EA23" s="642"/>
      <c r="EB23" s="642"/>
      <c r="EC23" s="643"/>
    </row>
    <row r="24" spans="2:133" ht="11.25" customHeight="1" x14ac:dyDescent="0.15">
      <c r="B24" s="656" t="s">
        <v>282</v>
      </c>
      <c r="C24" s="657"/>
      <c r="D24" s="657"/>
      <c r="E24" s="657"/>
      <c r="F24" s="657"/>
      <c r="G24" s="657"/>
      <c r="H24" s="657"/>
      <c r="I24" s="657"/>
      <c r="J24" s="657"/>
      <c r="K24" s="657"/>
      <c r="L24" s="657"/>
      <c r="M24" s="657"/>
      <c r="N24" s="657"/>
      <c r="O24" s="657"/>
      <c r="P24" s="657"/>
      <c r="Q24" s="658"/>
      <c r="R24" s="659">
        <v>327</v>
      </c>
      <c r="S24" s="660"/>
      <c r="T24" s="660"/>
      <c r="U24" s="660"/>
      <c r="V24" s="660"/>
      <c r="W24" s="660"/>
      <c r="X24" s="660"/>
      <c r="Y24" s="661"/>
      <c r="Z24" s="662">
        <v>0</v>
      </c>
      <c r="AA24" s="662"/>
      <c r="AB24" s="662"/>
      <c r="AC24" s="662"/>
      <c r="AD24" s="663" t="s">
        <v>226</v>
      </c>
      <c r="AE24" s="663"/>
      <c r="AF24" s="663"/>
      <c r="AG24" s="663"/>
      <c r="AH24" s="663"/>
      <c r="AI24" s="663"/>
      <c r="AJ24" s="663"/>
      <c r="AK24" s="663"/>
      <c r="AL24" s="664" t="s">
        <v>226</v>
      </c>
      <c r="AM24" s="665"/>
      <c r="AN24" s="665"/>
      <c r="AO24" s="666"/>
      <c r="AP24" s="677" t="s">
        <v>283</v>
      </c>
      <c r="AQ24" s="678"/>
      <c r="AR24" s="678"/>
      <c r="AS24" s="678"/>
      <c r="AT24" s="678"/>
      <c r="AU24" s="678"/>
      <c r="AV24" s="678"/>
      <c r="AW24" s="678"/>
      <c r="AX24" s="678"/>
      <c r="AY24" s="678"/>
      <c r="AZ24" s="678"/>
      <c r="BA24" s="678"/>
      <c r="BB24" s="678"/>
      <c r="BC24" s="678"/>
      <c r="BD24" s="678"/>
      <c r="BE24" s="678"/>
      <c r="BF24" s="679"/>
      <c r="BG24" s="659" t="s">
        <v>226</v>
      </c>
      <c r="BH24" s="660"/>
      <c r="BI24" s="660"/>
      <c r="BJ24" s="660"/>
      <c r="BK24" s="660"/>
      <c r="BL24" s="660"/>
      <c r="BM24" s="660"/>
      <c r="BN24" s="661"/>
      <c r="BO24" s="662" t="s">
        <v>226</v>
      </c>
      <c r="BP24" s="662"/>
      <c r="BQ24" s="662"/>
      <c r="BR24" s="662"/>
      <c r="BS24" s="668" t="s">
        <v>226</v>
      </c>
      <c r="BT24" s="660"/>
      <c r="BU24" s="660"/>
      <c r="BV24" s="660"/>
      <c r="BW24" s="660"/>
      <c r="BX24" s="660"/>
      <c r="BY24" s="660"/>
      <c r="BZ24" s="660"/>
      <c r="CA24" s="660"/>
      <c r="CB24" s="669"/>
      <c r="CD24" s="670" t="s">
        <v>284</v>
      </c>
      <c r="CE24" s="671"/>
      <c r="CF24" s="671"/>
      <c r="CG24" s="671"/>
      <c r="CH24" s="671"/>
      <c r="CI24" s="671"/>
      <c r="CJ24" s="671"/>
      <c r="CK24" s="671"/>
      <c r="CL24" s="671"/>
      <c r="CM24" s="671"/>
      <c r="CN24" s="671"/>
      <c r="CO24" s="671"/>
      <c r="CP24" s="671"/>
      <c r="CQ24" s="672"/>
      <c r="CR24" s="648">
        <v>3097254</v>
      </c>
      <c r="CS24" s="649"/>
      <c r="CT24" s="649"/>
      <c r="CU24" s="649"/>
      <c r="CV24" s="649"/>
      <c r="CW24" s="649"/>
      <c r="CX24" s="649"/>
      <c r="CY24" s="650"/>
      <c r="CZ24" s="653">
        <v>37.700000000000003</v>
      </c>
      <c r="DA24" s="654"/>
      <c r="DB24" s="654"/>
      <c r="DC24" s="673"/>
      <c r="DD24" s="692">
        <v>2264375</v>
      </c>
      <c r="DE24" s="649"/>
      <c r="DF24" s="649"/>
      <c r="DG24" s="649"/>
      <c r="DH24" s="649"/>
      <c r="DI24" s="649"/>
      <c r="DJ24" s="649"/>
      <c r="DK24" s="650"/>
      <c r="DL24" s="692">
        <v>2246349</v>
      </c>
      <c r="DM24" s="649"/>
      <c r="DN24" s="649"/>
      <c r="DO24" s="649"/>
      <c r="DP24" s="649"/>
      <c r="DQ24" s="649"/>
      <c r="DR24" s="649"/>
      <c r="DS24" s="649"/>
      <c r="DT24" s="649"/>
      <c r="DU24" s="649"/>
      <c r="DV24" s="650"/>
      <c r="DW24" s="653">
        <v>43.7</v>
      </c>
      <c r="DX24" s="654"/>
      <c r="DY24" s="654"/>
      <c r="DZ24" s="654"/>
      <c r="EA24" s="654"/>
      <c r="EB24" s="654"/>
      <c r="EC24" s="655"/>
    </row>
    <row r="25" spans="2:133" ht="11.25" customHeight="1" x14ac:dyDescent="0.15">
      <c r="B25" s="656" t="s">
        <v>285</v>
      </c>
      <c r="C25" s="657"/>
      <c r="D25" s="657"/>
      <c r="E25" s="657"/>
      <c r="F25" s="657"/>
      <c r="G25" s="657"/>
      <c r="H25" s="657"/>
      <c r="I25" s="657"/>
      <c r="J25" s="657"/>
      <c r="K25" s="657"/>
      <c r="L25" s="657"/>
      <c r="M25" s="657"/>
      <c r="N25" s="657"/>
      <c r="O25" s="657"/>
      <c r="P25" s="657"/>
      <c r="Q25" s="658"/>
      <c r="R25" s="659">
        <v>167541</v>
      </c>
      <c r="S25" s="660"/>
      <c r="T25" s="660"/>
      <c r="U25" s="660"/>
      <c r="V25" s="660"/>
      <c r="W25" s="660"/>
      <c r="X25" s="660"/>
      <c r="Y25" s="661"/>
      <c r="Z25" s="662">
        <v>2</v>
      </c>
      <c r="AA25" s="662"/>
      <c r="AB25" s="662"/>
      <c r="AC25" s="662"/>
      <c r="AD25" s="663">
        <v>28104</v>
      </c>
      <c r="AE25" s="663"/>
      <c r="AF25" s="663"/>
      <c r="AG25" s="663"/>
      <c r="AH25" s="663"/>
      <c r="AI25" s="663"/>
      <c r="AJ25" s="663"/>
      <c r="AK25" s="663"/>
      <c r="AL25" s="664">
        <v>0.6</v>
      </c>
      <c r="AM25" s="665"/>
      <c r="AN25" s="665"/>
      <c r="AO25" s="666"/>
      <c r="AP25" s="677" t="s">
        <v>286</v>
      </c>
      <c r="AQ25" s="678"/>
      <c r="AR25" s="678"/>
      <c r="AS25" s="678"/>
      <c r="AT25" s="678"/>
      <c r="AU25" s="678"/>
      <c r="AV25" s="678"/>
      <c r="AW25" s="678"/>
      <c r="AX25" s="678"/>
      <c r="AY25" s="678"/>
      <c r="AZ25" s="678"/>
      <c r="BA25" s="678"/>
      <c r="BB25" s="678"/>
      <c r="BC25" s="678"/>
      <c r="BD25" s="678"/>
      <c r="BE25" s="678"/>
      <c r="BF25" s="679"/>
      <c r="BG25" s="659" t="s">
        <v>226</v>
      </c>
      <c r="BH25" s="660"/>
      <c r="BI25" s="660"/>
      <c r="BJ25" s="660"/>
      <c r="BK25" s="660"/>
      <c r="BL25" s="660"/>
      <c r="BM25" s="660"/>
      <c r="BN25" s="661"/>
      <c r="BO25" s="662" t="s">
        <v>226</v>
      </c>
      <c r="BP25" s="662"/>
      <c r="BQ25" s="662"/>
      <c r="BR25" s="662"/>
      <c r="BS25" s="668" t="s">
        <v>226</v>
      </c>
      <c r="BT25" s="660"/>
      <c r="BU25" s="660"/>
      <c r="BV25" s="660"/>
      <c r="BW25" s="660"/>
      <c r="BX25" s="660"/>
      <c r="BY25" s="660"/>
      <c r="BZ25" s="660"/>
      <c r="CA25" s="660"/>
      <c r="CB25" s="669"/>
      <c r="CD25" s="674" t="s">
        <v>287</v>
      </c>
      <c r="CE25" s="675"/>
      <c r="CF25" s="675"/>
      <c r="CG25" s="675"/>
      <c r="CH25" s="675"/>
      <c r="CI25" s="675"/>
      <c r="CJ25" s="675"/>
      <c r="CK25" s="675"/>
      <c r="CL25" s="675"/>
      <c r="CM25" s="675"/>
      <c r="CN25" s="675"/>
      <c r="CO25" s="675"/>
      <c r="CP25" s="675"/>
      <c r="CQ25" s="676"/>
      <c r="CR25" s="659">
        <v>1567659</v>
      </c>
      <c r="CS25" s="695"/>
      <c r="CT25" s="695"/>
      <c r="CU25" s="695"/>
      <c r="CV25" s="695"/>
      <c r="CW25" s="695"/>
      <c r="CX25" s="695"/>
      <c r="CY25" s="696"/>
      <c r="CZ25" s="664">
        <v>19.100000000000001</v>
      </c>
      <c r="DA25" s="693"/>
      <c r="DB25" s="693"/>
      <c r="DC25" s="697"/>
      <c r="DD25" s="668">
        <v>1364726</v>
      </c>
      <c r="DE25" s="695"/>
      <c r="DF25" s="695"/>
      <c r="DG25" s="695"/>
      <c r="DH25" s="695"/>
      <c r="DI25" s="695"/>
      <c r="DJ25" s="695"/>
      <c r="DK25" s="696"/>
      <c r="DL25" s="668">
        <v>1350819</v>
      </c>
      <c r="DM25" s="695"/>
      <c r="DN25" s="695"/>
      <c r="DO25" s="695"/>
      <c r="DP25" s="695"/>
      <c r="DQ25" s="695"/>
      <c r="DR25" s="695"/>
      <c r="DS25" s="695"/>
      <c r="DT25" s="695"/>
      <c r="DU25" s="695"/>
      <c r="DV25" s="696"/>
      <c r="DW25" s="664">
        <v>26.3</v>
      </c>
      <c r="DX25" s="693"/>
      <c r="DY25" s="693"/>
      <c r="DZ25" s="693"/>
      <c r="EA25" s="693"/>
      <c r="EB25" s="693"/>
      <c r="EC25" s="694"/>
    </row>
    <row r="26" spans="2:133" ht="11.25" customHeight="1" x14ac:dyDescent="0.15">
      <c r="B26" s="656" t="s">
        <v>288</v>
      </c>
      <c r="C26" s="657"/>
      <c r="D26" s="657"/>
      <c r="E26" s="657"/>
      <c r="F26" s="657"/>
      <c r="G26" s="657"/>
      <c r="H26" s="657"/>
      <c r="I26" s="657"/>
      <c r="J26" s="657"/>
      <c r="K26" s="657"/>
      <c r="L26" s="657"/>
      <c r="M26" s="657"/>
      <c r="N26" s="657"/>
      <c r="O26" s="657"/>
      <c r="P26" s="657"/>
      <c r="Q26" s="658"/>
      <c r="R26" s="659">
        <v>9849</v>
      </c>
      <c r="S26" s="660"/>
      <c r="T26" s="660"/>
      <c r="U26" s="660"/>
      <c r="V26" s="660"/>
      <c r="W26" s="660"/>
      <c r="X26" s="660"/>
      <c r="Y26" s="661"/>
      <c r="Z26" s="662">
        <v>0.1</v>
      </c>
      <c r="AA26" s="662"/>
      <c r="AB26" s="662"/>
      <c r="AC26" s="662"/>
      <c r="AD26" s="663">
        <v>2012</v>
      </c>
      <c r="AE26" s="663"/>
      <c r="AF26" s="663"/>
      <c r="AG26" s="663"/>
      <c r="AH26" s="663"/>
      <c r="AI26" s="663"/>
      <c r="AJ26" s="663"/>
      <c r="AK26" s="663"/>
      <c r="AL26" s="664">
        <v>0</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226</v>
      </c>
      <c r="BH26" s="660"/>
      <c r="BI26" s="660"/>
      <c r="BJ26" s="660"/>
      <c r="BK26" s="660"/>
      <c r="BL26" s="660"/>
      <c r="BM26" s="660"/>
      <c r="BN26" s="661"/>
      <c r="BO26" s="662" t="s">
        <v>226</v>
      </c>
      <c r="BP26" s="662"/>
      <c r="BQ26" s="662"/>
      <c r="BR26" s="662"/>
      <c r="BS26" s="668" t="s">
        <v>226</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1085085</v>
      </c>
      <c r="CS26" s="660"/>
      <c r="CT26" s="660"/>
      <c r="CU26" s="660"/>
      <c r="CV26" s="660"/>
      <c r="CW26" s="660"/>
      <c r="CX26" s="660"/>
      <c r="CY26" s="661"/>
      <c r="CZ26" s="664">
        <v>13.2</v>
      </c>
      <c r="DA26" s="693"/>
      <c r="DB26" s="693"/>
      <c r="DC26" s="697"/>
      <c r="DD26" s="668">
        <v>898578</v>
      </c>
      <c r="DE26" s="660"/>
      <c r="DF26" s="660"/>
      <c r="DG26" s="660"/>
      <c r="DH26" s="660"/>
      <c r="DI26" s="660"/>
      <c r="DJ26" s="660"/>
      <c r="DK26" s="661"/>
      <c r="DL26" s="668" t="s">
        <v>226</v>
      </c>
      <c r="DM26" s="660"/>
      <c r="DN26" s="660"/>
      <c r="DO26" s="660"/>
      <c r="DP26" s="660"/>
      <c r="DQ26" s="660"/>
      <c r="DR26" s="660"/>
      <c r="DS26" s="660"/>
      <c r="DT26" s="660"/>
      <c r="DU26" s="660"/>
      <c r="DV26" s="661"/>
      <c r="DW26" s="664" t="s">
        <v>226</v>
      </c>
      <c r="DX26" s="693"/>
      <c r="DY26" s="693"/>
      <c r="DZ26" s="693"/>
      <c r="EA26" s="693"/>
      <c r="EB26" s="693"/>
      <c r="EC26" s="694"/>
    </row>
    <row r="27" spans="2:133" ht="11.25" customHeight="1" x14ac:dyDescent="0.15">
      <c r="B27" s="656" t="s">
        <v>291</v>
      </c>
      <c r="C27" s="657"/>
      <c r="D27" s="657"/>
      <c r="E27" s="657"/>
      <c r="F27" s="657"/>
      <c r="G27" s="657"/>
      <c r="H27" s="657"/>
      <c r="I27" s="657"/>
      <c r="J27" s="657"/>
      <c r="K27" s="657"/>
      <c r="L27" s="657"/>
      <c r="M27" s="657"/>
      <c r="N27" s="657"/>
      <c r="O27" s="657"/>
      <c r="P27" s="657"/>
      <c r="Q27" s="658"/>
      <c r="R27" s="659">
        <v>740329</v>
      </c>
      <c r="S27" s="660"/>
      <c r="T27" s="660"/>
      <c r="U27" s="660"/>
      <c r="V27" s="660"/>
      <c r="W27" s="660"/>
      <c r="X27" s="660"/>
      <c r="Y27" s="661"/>
      <c r="Z27" s="662">
        <v>8.6999999999999993</v>
      </c>
      <c r="AA27" s="662"/>
      <c r="AB27" s="662"/>
      <c r="AC27" s="662"/>
      <c r="AD27" s="663" t="s">
        <v>226</v>
      </c>
      <c r="AE27" s="663"/>
      <c r="AF27" s="663"/>
      <c r="AG27" s="663"/>
      <c r="AH27" s="663"/>
      <c r="AI27" s="663"/>
      <c r="AJ27" s="663"/>
      <c r="AK27" s="663"/>
      <c r="AL27" s="664" t="s">
        <v>226</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3123312</v>
      </c>
      <c r="BH27" s="660"/>
      <c r="BI27" s="660"/>
      <c r="BJ27" s="660"/>
      <c r="BK27" s="660"/>
      <c r="BL27" s="660"/>
      <c r="BM27" s="660"/>
      <c r="BN27" s="661"/>
      <c r="BO27" s="662">
        <v>100</v>
      </c>
      <c r="BP27" s="662"/>
      <c r="BQ27" s="662"/>
      <c r="BR27" s="662"/>
      <c r="BS27" s="668" t="s">
        <v>226</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1054691</v>
      </c>
      <c r="CS27" s="695"/>
      <c r="CT27" s="695"/>
      <c r="CU27" s="695"/>
      <c r="CV27" s="695"/>
      <c r="CW27" s="695"/>
      <c r="CX27" s="695"/>
      <c r="CY27" s="696"/>
      <c r="CZ27" s="664">
        <v>12.9</v>
      </c>
      <c r="DA27" s="693"/>
      <c r="DB27" s="693"/>
      <c r="DC27" s="697"/>
      <c r="DD27" s="668">
        <v>424745</v>
      </c>
      <c r="DE27" s="695"/>
      <c r="DF27" s="695"/>
      <c r="DG27" s="695"/>
      <c r="DH27" s="695"/>
      <c r="DI27" s="695"/>
      <c r="DJ27" s="695"/>
      <c r="DK27" s="696"/>
      <c r="DL27" s="668">
        <v>420626</v>
      </c>
      <c r="DM27" s="695"/>
      <c r="DN27" s="695"/>
      <c r="DO27" s="695"/>
      <c r="DP27" s="695"/>
      <c r="DQ27" s="695"/>
      <c r="DR27" s="695"/>
      <c r="DS27" s="695"/>
      <c r="DT27" s="695"/>
      <c r="DU27" s="695"/>
      <c r="DV27" s="696"/>
      <c r="DW27" s="664">
        <v>8.1999999999999993</v>
      </c>
      <c r="DX27" s="693"/>
      <c r="DY27" s="693"/>
      <c r="DZ27" s="693"/>
      <c r="EA27" s="693"/>
      <c r="EB27" s="693"/>
      <c r="EC27" s="694"/>
    </row>
    <row r="28" spans="2:133" ht="11.25" customHeight="1" x14ac:dyDescent="0.15">
      <c r="B28" s="701" t="s">
        <v>294</v>
      </c>
      <c r="C28" s="702"/>
      <c r="D28" s="702"/>
      <c r="E28" s="702"/>
      <c r="F28" s="702"/>
      <c r="G28" s="702"/>
      <c r="H28" s="702"/>
      <c r="I28" s="702"/>
      <c r="J28" s="702"/>
      <c r="K28" s="702"/>
      <c r="L28" s="702"/>
      <c r="M28" s="702"/>
      <c r="N28" s="702"/>
      <c r="O28" s="702"/>
      <c r="P28" s="702"/>
      <c r="Q28" s="703"/>
      <c r="R28" s="659" t="s">
        <v>226</v>
      </c>
      <c r="S28" s="660"/>
      <c r="T28" s="660"/>
      <c r="U28" s="660"/>
      <c r="V28" s="660"/>
      <c r="W28" s="660"/>
      <c r="X28" s="660"/>
      <c r="Y28" s="661"/>
      <c r="Z28" s="662" t="s">
        <v>226</v>
      </c>
      <c r="AA28" s="662"/>
      <c r="AB28" s="662"/>
      <c r="AC28" s="662"/>
      <c r="AD28" s="663" t="s">
        <v>226</v>
      </c>
      <c r="AE28" s="663"/>
      <c r="AF28" s="663"/>
      <c r="AG28" s="663"/>
      <c r="AH28" s="663"/>
      <c r="AI28" s="663"/>
      <c r="AJ28" s="663"/>
      <c r="AK28" s="663"/>
      <c r="AL28" s="664" t="s">
        <v>226</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474904</v>
      </c>
      <c r="CS28" s="660"/>
      <c r="CT28" s="660"/>
      <c r="CU28" s="660"/>
      <c r="CV28" s="660"/>
      <c r="CW28" s="660"/>
      <c r="CX28" s="660"/>
      <c r="CY28" s="661"/>
      <c r="CZ28" s="664">
        <v>5.8</v>
      </c>
      <c r="DA28" s="693"/>
      <c r="DB28" s="693"/>
      <c r="DC28" s="697"/>
      <c r="DD28" s="668">
        <v>474904</v>
      </c>
      <c r="DE28" s="660"/>
      <c r="DF28" s="660"/>
      <c r="DG28" s="660"/>
      <c r="DH28" s="660"/>
      <c r="DI28" s="660"/>
      <c r="DJ28" s="660"/>
      <c r="DK28" s="661"/>
      <c r="DL28" s="668">
        <v>474904</v>
      </c>
      <c r="DM28" s="660"/>
      <c r="DN28" s="660"/>
      <c r="DO28" s="660"/>
      <c r="DP28" s="660"/>
      <c r="DQ28" s="660"/>
      <c r="DR28" s="660"/>
      <c r="DS28" s="660"/>
      <c r="DT28" s="660"/>
      <c r="DU28" s="660"/>
      <c r="DV28" s="661"/>
      <c r="DW28" s="664">
        <v>9.1999999999999993</v>
      </c>
      <c r="DX28" s="693"/>
      <c r="DY28" s="693"/>
      <c r="DZ28" s="693"/>
      <c r="EA28" s="693"/>
      <c r="EB28" s="693"/>
      <c r="EC28" s="694"/>
    </row>
    <row r="29" spans="2:133" ht="11.25" customHeight="1" x14ac:dyDescent="0.15">
      <c r="B29" s="656" t="s">
        <v>296</v>
      </c>
      <c r="C29" s="657"/>
      <c r="D29" s="657"/>
      <c r="E29" s="657"/>
      <c r="F29" s="657"/>
      <c r="G29" s="657"/>
      <c r="H29" s="657"/>
      <c r="I29" s="657"/>
      <c r="J29" s="657"/>
      <c r="K29" s="657"/>
      <c r="L29" s="657"/>
      <c r="M29" s="657"/>
      <c r="N29" s="657"/>
      <c r="O29" s="657"/>
      <c r="P29" s="657"/>
      <c r="Q29" s="658"/>
      <c r="R29" s="659">
        <v>867704</v>
      </c>
      <c r="S29" s="660"/>
      <c r="T29" s="660"/>
      <c r="U29" s="660"/>
      <c r="V29" s="660"/>
      <c r="W29" s="660"/>
      <c r="X29" s="660"/>
      <c r="Y29" s="661"/>
      <c r="Z29" s="662">
        <v>10.199999999999999</v>
      </c>
      <c r="AA29" s="662"/>
      <c r="AB29" s="662"/>
      <c r="AC29" s="662"/>
      <c r="AD29" s="663" t="s">
        <v>226</v>
      </c>
      <c r="AE29" s="663"/>
      <c r="AF29" s="663"/>
      <c r="AG29" s="663"/>
      <c r="AH29" s="663"/>
      <c r="AI29" s="663"/>
      <c r="AJ29" s="663"/>
      <c r="AK29" s="663"/>
      <c r="AL29" s="664" t="s">
        <v>226</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300</v>
      </c>
      <c r="CG29" s="675"/>
      <c r="CH29" s="675"/>
      <c r="CI29" s="675"/>
      <c r="CJ29" s="675"/>
      <c r="CK29" s="675"/>
      <c r="CL29" s="675"/>
      <c r="CM29" s="675"/>
      <c r="CN29" s="675"/>
      <c r="CO29" s="675"/>
      <c r="CP29" s="675"/>
      <c r="CQ29" s="676"/>
      <c r="CR29" s="659">
        <v>474904</v>
      </c>
      <c r="CS29" s="695"/>
      <c r="CT29" s="695"/>
      <c r="CU29" s="695"/>
      <c r="CV29" s="695"/>
      <c r="CW29" s="695"/>
      <c r="CX29" s="695"/>
      <c r="CY29" s="696"/>
      <c r="CZ29" s="664">
        <v>5.8</v>
      </c>
      <c r="DA29" s="693"/>
      <c r="DB29" s="693"/>
      <c r="DC29" s="697"/>
      <c r="DD29" s="668">
        <v>474904</v>
      </c>
      <c r="DE29" s="695"/>
      <c r="DF29" s="695"/>
      <c r="DG29" s="695"/>
      <c r="DH29" s="695"/>
      <c r="DI29" s="695"/>
      <c r="DJ29" s="695"/>
      <c r="DK29" s="696"/>
      <c r="DL29" s="668">
        <v>474904</v>
      </c>
      <c r="DM29" s="695"/>
      <c r="DN29" s="695"/>
      <c r="DO29" s="695"/>
      <c r="DP29" s="695"/>
      <c r="DQ29" s="695"/>
      <c r="DR29" s="695"/>
      <c r="DS29" s="695"/>
      <c r="DT29" s="695"/>
      <c r="DU29" s="695"/>
      <c r="DV29" s="696"/>
      <c r="DW29" s="664">
        <v>9.1999999999999993</v>
      </c>
      <c r="DX29" s="693"/>
      <c r="DY29" s="693"/>
      <c r="DZ29" s="693"/>
      <c r="EA29" s="693"/>
      <c r="EB29" s="693"/>
      <c r="EC29" s="694"/>
    </row>
    <row r="30" spans="2:133" ht="11.25" customHeight="1" x14ac:dyDescent="0.15">
      <c r="B30" s="656" t="s">
        <v>301</v>
      </c>
      <c r="C30" s="657"/>
      <c r="D30" s="657"/>
      <c r="E30" s="657"/>
      <c r="F30" s="657"/>
      <c r="G30" s="657"/>
      <c r="H30" s="657"/>
      <c r="I30" s="657"/>
      <c r="J30" s="657"/>
      <c r="K30" s="657"/>
      <c r="L30" s="657"/>
      <c r="M30" s="657"/>
      <c r="N30" s="657"/>
      <c r="O30" s="657"/>
      <c r="P30" s="657"/>
      <c r="Q30" s="658"/>
      <c r="R30" s="659">
        <v>6611</v>
      </c>
      <c r="S30" s="660"/>
      <c r="T30" s="660"/>
      <c r="U30" s="660"/>
      <c r="V30" s="660"/>
      <c r="W30" s="660"/>
      <c r="X30" s="660"/>
      <c r="Y30" s="661"/>
      <c r="Z30" s="662">
        <v>0.1</v>
      </c>
      <c r="AA30" s="662"/>
      <c r="AB30" s="662"/>
      <c r="AC30" s="662"/>
      <c r="AD30" s="663">
        <v>618</v>
      </c>
      <c r="AE30" s="663"/>
      <c r="AF30" s="663"/>
      <c r="AG30" s="663"/>
      <c r="AH30" s="663"/>
      <c r="AI30" s="663"/>
      <c r="AJ30" s="663"/>
      <c r="AK30" s="663"/>
      <c r="AL30" s="664">
        <v>0</v>
      </c>
      <c r="AM30" s="665"/>
      <c r="AN30" s="665"/>
      <c r="AO30" s="666"/>
      <c r="AP30" s="707" t="s">
        <v>302</v>
      </c>
      <c r="AQ30" s="708"/>
      <c r="AR30" s="708"/>
      <c r="AS30" s="708"/>
      <c r="AT30" s="713" t="s">
        <v>303</v>
      </c>
      <c r="AU30" s="210"/>
      <c r="AV30" s="210"/>
      <c r="AW30" s="210"/>
      <c r="AX30" s="645" t="s">
        <v>181</v>
      </c>
      <c r="AY30" s="646"/>
      <c r="AZ30" s="646"/>
      <c r="BA30" s="646"/>
      <c r="BB30" s="646"/>
      <c r="BC30" s="646"/>
      <c r="BD30" s="646"/>
      <c r="BE30" s="646"/>
      <c r="BF30" s="647"/>
      <c r="BG30" s="719">
        <v>99</v>
      </c>
      <c r="BH30" s="720"/>
      <c r="BI30" s="720"/>
      <c r="BJ30" s="720"/>
      <c r="BK30" s="720"/>
      <c r="BL30" s="720"/>
      <c r="BM30" s="654">
        <v>97.5</v>
      </c>
      <c r="BN30" s="720"/>
      <c r="BO30" s="720"/>
      <c r="BP30" s="720"/>
      <c r="BQ30" s="721"/>
      <c r="BR30" s="719">
        <v>99.2</v>
      </c>
      <c r="BS30" s="720"/>
      <c r="BT30" s="720"/>
      <c r="BU30" s="720"/>
      <c r="BV30" s="720"/>
      <c r="BW30" s="720"/>
      <c r="BX30" s="654">
        <v>97.5</v>
      </c>
      <c r="BY30" s="720"/>
      <c r="BZ30" s="720"/>
      <c r="CA30" s="720"/>
      <c r="CB30" s="721"/>
      <c r="CD30" s="724"/>
      <c r="CE30" s="725"/>
      <c r="CF30" s="674" t="s">
        <v>304</v>
      </c>
      <c r="CG30" s="675"/>
      <c r="CH30" s="675"/>
      <c r="CI30" s="675"/>
      <c r="CJ30" s="675"/>
      <c r="CK30" s="675"/>
      <c r="CL30" s="675"/>
      <c r="CM30" s="675"/>
      <c r="CN30" s="675"/>
      <c r="CO30" s="675"/>
      <c r="CP30" s="675"/>
      <c r="CQ30" s="676"/>
      <c r="CR30" s="659">
        <v>431599</v>
      </c>
      <c r="CS30" s="660"/>
      <c r="CT30" s="660"/>
      <c r="CU30" s="660"/>
      <c r="CV30" s="660"/>
      <c r="CW30" s="660"/>
      <c r="CX30" s="660"/>
      <c r="CY30" s="661"/>
      <c r="CZ30" s="664">
        <v>5.3</v>
      </c>
      <c r="DA30" s="693"/>
      <c r="DB30" s="693"/>
      <c r="DC30" s="697"/>
      <c r="DD30" s="668">
        <v>431599</v>
      </c>
      <c r="DE30" s="660"/>
      <c r="DF30" s="660"/>
      <c r="DG30" s="660"/>
      <c r="DH30" s="660"/>
      <c r="DI30" s="660"/>
      <c r="DJ30" s="660"/>
      <c r="DK30" s="661"/>
      <c r="DL30" s="668">
        <v>431599</v>
      </c>
      <c r="DM30" s="660"/>
      <c r="DN30" s="660"/>
      <c r="DO30" s="660"/>
      <c r="DP30" s="660"/>
      <c r="DQ30" s="660"/>
      <c r="DR30" s="660"/>
      <c r="DS30" s="660"/>
      <c r="DT30" s="660"/>
      <c r="DU30" s="660"/>
      <c r="DV30" s="661"/>
      <c r="DW30" s="664">
        <v>8.4</v>
      </c>
      <c r="DX30" s="693"/>
      <c r="DY30" s="693"/>
      <c r="DZ30" s="693"/>
      <c r="EA30" s="693"/>
      <c r="EB30" s="693"/>
      <c r="EC30" s="694"/>
    </row>
    <row r="31" spans="2:133" ht="11.25" customHeight="1" x14ac:dyDescent="0.15">
      <c r="B31" s="656" t="s">
        <v>305</v>
      </c>
      <c r="C31" s="657"/>
      <c r="D31" s="657"/>
      <c r="E31" s="657"/>
      <c r="F31" s="657"/>
      <c r="G31" s="657"/>
      <c r="H31" s="657"/>
      <c r="I31" s="657"/>
      <c r="J31" s="657"/>
      <c r="K31" s="657"/>
      <c r="L31" s="657"/>
      <c r="M31" s="657"/>
      <c r="N31" s="657"/>
      <c r="O31" s="657"/>
      <c r="P31" s="657"/>
      <c r="Q31" s="658"/>
      <c r="R31" s="659">
        <v>39209</v>
      </c>
      <c r="S31" s="660"/>
      <c r="T31" s="660"/>
      <c r="U31" s="660"/>
      <c r="V31" s="660"/>
      <c r="W31" s="660"/>
      <c r="X31" s="660"/>
      <c r="Y31" s="661"/>
      <c r="Z31" s="662">
        <v>0.5</v>
      </c>
      <c r="AA31" s="662"/>
      <c r="AB31" s="662"/>
      <c r="AC31" s="662"/>
      <c r="AD31" s="663" t="s">
        <v>226</v>
      </c>
      <c r="AE31" s="663"/>
      <c r="AF31" s="663"/>
      <c r="AG31" s="663"/>
      <c r="AH31" s="663"/>
      <c r="AI31" s="663"/>
      <c r="AJ31" s="663"/>
      <c r="AK31" s="663"/>
      <c r="AL31" s="664" t="s">
        <v>226</v>
      </c>
      <c r="AM31" s="665"/>
      <c r="AN31" s="665"/>
      <c r="AO31" s="666"/>
      <c r="AP31" s="709"/>
      <c r="AQ31" s="710"/>
      <c r="AR31" s="710"/>
      <c r="AS31" s="710"/>
      <c r="AT31" s="714"/>
      <c r="AU31" s="209" t="s">
        <v>306</v>
      </c>
      <c r="AV31" s="209"/>
      <c r="AW31" s="209"/>
      <c r="AX31" s="656" t="s">
        <v>307</v>
      </c>
      <c r="AY31" s="657"/>
      <c r="AZ31" s="657"/>
      <c r="BA31" s="657"/>
      <c r="BB31" s="657"/>
      <c r="BC31" s="657"/>
      <c r="BD31" s="657"/>
      <c r="BE31" s="657"/>
      <c r="BF31" s="658"/>
      <c r="BG31" s="716">
        <v>99.1</v>
      </c>
      <c r="BH31" s="695"/>
      <c r="BI31" s="695"/>
      <c r="BJ31" s="695"/>
      <c r="BK31" s="695"/>
      <c r="BL31" s="695"/>
      <c r="BM31" s="665">
        <v>98.1</v>
      </c>
      <c r="BN31" s="717"/>
      <c r="BO31" s="717"/>
      <c r="BP31" s="717"/>
      <c r="BQ31" s="718"/>
      <c r="BR31" s="716">
        <v>99.3</v>
      </c>
      <c r="BS31" s="695"/>
      <c r="BT31" s="695"/>
      <c r="BU31" s="695"/>
      <c r="BV31" s="695"/>
      <c r="BW31" s="695"/>
      <c r="BX31" s="665">
        <v>98.1</v>
      </c>
      <c r="BY31" s="717"/>
      <c r="BZ31" s="717"/>
      <c r="CA31" s="717"/>
      <c r="CB31" s="718"/>
      <c r="CD31" s="724"/>
      <c r="CE31" s="725"/>
      <c r="CF31" s="674" t="s">
        <v>308</v>
      </c>
      <c r="CG31" s="675"/>
      <c r="CH31" s="675"/>
      <c r="CI31" s="675"/>
      <c r="CJ31" s="675"/>
      <c r="CK31" s="675"/>
      <c r="CL31" s="675"/>
      <c r="CM31" s="675"/>
      <c r="CN31" s="675"/>
      <c r="CO31" s="675"/>
      <c r="CP31" s="675"/>
      <c r="CQ31" s="676"/>
      <c r="CR31" s="659">
        <v>43305</v>
      </c>
      <c r="CS31" s="695"/>
      <c r="CT31" s="695"/>
      <c r="CU31" s="695"/>
      <c r="CV31" s="695"/>
      <c r="CW31" s="695"/>
      <c r="CX31" s="695"/>
      <c r="CY31" s="696"/>
      <c r="CZ31" s="664">
        <v>0.5</v>
      </c>
      <c r="DA31" s="693"/>
      <c r="DB31" s="693"/>
      <c r="DC31" s="697"/>
      <c r="DD31" s="668">
        <v>43305</v>
      </c>
      <c r="DE31" s="695"/>
      <c r="DF31" s="695"/>
      <c r="DG31" s="695"/>
      <c r="DH31" s="695"/>
      <c r="DI31" s="695"/>
      <c r="DJ31" s="695"/>
      <c r="DK31" s="696"/>
      <c r="DL31" s="668">
        <v>43305</v>
      </c>
      <c r="DM31" s="695"/>
      <c r="DN31" s="695"/>
      <c r="DO31" s="695"/>
      <c r="DP31" s="695"/>
      <c r="DQ31" s="695"/>
      <c r="DR31" s="695"/>
      <c r="DS31" s="695"/>
      <c r="DT31" s="695"/>
      <c r="DU31" s="695"/>
      <c r="DV31" s="696"/>
      <c r="DW31" s="664">
        <v>0.8</v>
      </c>
      <c r="DX31" s="693"/>
      <c r="DY31" s="693"/>
      <c r="DZ31" s="693"/>
      <c r="EA31" s="693"/>
      <c r="EB31" s="693"/>
      <c r="EC31" s="694"/>
    </row>
    <row r="32" spans="2:133" ht="11.25" customHeight="1" x14ac:dyDescent="0.15">
      <c r="B32" s="656" t="s">
        <v>309</v>
      </c>
      <c r="C32" s="657"/>
      <c r="D32" s="657"/>
      <c r="E32" s="657"/>
      <c r="F32" s="657"/>
      <c r="G32" s="657"/>
      <c r="H32" s="657"/>
      <c r="I32" s="657"/>
      <c r="J32" s="657"/>
      <c r="K32" s="657"/>
      <c r="L32" s="657"/>
      <c r="M32" s="657"/>
      <c r="N32" s="657"/>
      <c r="O32" s="657"/>
      <c r="P32" s="657"/>
      <c r="Q32" s="658"/>
      <c r="R32" s="659">
        <v>384605</v>
      </c>
      <c r="S32" s="660"/>
      <c r="T32" s="660"/>
      <c r="U32" s="660"/>
      <c r="V32" s="660"/>
      <c r="W32" s="660"/>
      <c r="X32" s="660"/>
      <c r="Y32" s="661"/>
      <c r="Z32" s="662">
        <v>4.5</v>
      </c>
      <c r="AA32" s="662"/>
      <c r="AB32" s="662"/>
      <c r="AC32" s="662"/>
      <c r="AD32" s="663" t="s">
        <v>226</v>
      </c>
      <c r="AE32" s="663"/>
      <c r="AF32" s="663"/>
      <c r="AG32" s="663"/>
      <c r="AH32" s="663"/>
      <c r="AI32" s="663"/>
      <c r="AJ32" s="663"/>
      <c r="AK32" s="663"/>
      <c r="AL32" s="664" t="s">
        <v>226</v>
      </c>
      <c r="AM32" s="665"/>
      <c r="AN32" s="665"/>
      <c r="AO32" s="666"/>
      <c r="AP32" s="711"/>
      <c r="AQ32" s="712"/>
      <c r="AR32" s="712"/>
      <c r="AS32" s="712"/>
      <c r="AT32" s="715"/>
      <c r="AU32" s="211"/>
      <c r="AV32" s="211"/>
      <c r="AW32" s="211"/>
      <c r="AX32" s="704" t="s">
        <v>310</v>
      </c>
      <c r="AY32" s="705"/>
      <c r="AZ32" s="705"/>
      <c r="BA32" s="705"/>
      <c r="BB32" s="705"/>
      <c r="BC32" s="705"/>
      <c r="BD32" s="705"/>
      <c r="BE32" s="705"/>
      <c r="BF32" s="706"/>
      <c r="BG32" s="728">
        <v>98.7</v>
      </c>
      <c r="BH32" s="729"/>
      <c r="BI32" s="729"/>
      <c r="BJ32" s="729"/>
      <c r="BK32" s="729"/>
      <c r="BL32" s="729"/>
      <c r="BM32" s="730">
        <v>96.7</v>
      </c>
      <c r="BN32" s="729"/>
      <c r="BO32" s="729"/>
      <c r="BP32" s="729"/>
      <c r="BQ32" s="731"/>
      <c r="BR32" s="728">
        <v>99</v>
      </c>
      <c r="BS32" s="729"/>
      <c r="BT32" s="729"/>
      <c r="BU32" s="729"/>
      <c r="BV32" s="729"/>
      <c r="BW32" s="729"/>
      <c r="BX32" s="730">
        <v>96.8</v>
      </c>
      <c r="BY32" s="729"/>
      <c r="BZ32" s="729"/>
      <c r="CA32" s="729"/>
      <c r="CB32" s="731"/>
      <c r="CD32" s="726"/>
      <c r="CE32" s="727"/>
      <c r="CF32" s="674" t="s">
        <v>311</v>
      </c>
      <c r="CG32" s="675"/>
      <c r="CH32" s="675"/>
      <c r="CI32" s="675"/>
      <c r="CJ32" s="675"/>
      <c r="CK32" s="675"/>
      <c r="CL32" s="675"/>
      <c r="CM32" s="675"/>
      <c r="CN32" s="675"/>
      <c r="CO32" s="675"/>
      <c r="CP32" s="675"/>
      <c r="CQ32" s="676"/>
      <c r="CR32" s="659" t="s">
        <v>226</v>
      </c>
      <c r="CS32" s="660"/>
      <c r="CT32" s="660"/>
      <c r="CU32" s="660"/>
      <c r="CV32" s="660"/>
      <c r="CW32" s="660"/>
      <c r="CX32" s="660"/>
      <c r="CY32" s="661"/>
      <c r="CZ32" s="664" t="s">
        <v>226</v>
      </c>
      <c r="DA32" s="693"/>
      <c r="DB32" s="693"/>
      <c r="DC32" s="697"/>
      <c r="DD32" s="668" t="s">
        <v>226</v>
      </c>
      <c r="DE32" s="660"/>
      <c r="DF32" s="660"/>
      <c r="DG32" s="660"/>
      <c r="DH32" s="660"/>
      <c r="DI32" s="660"/>
      <c r="DJ32" s="660"/>
      <c r="DK32" s="661"/>
      <c r="DL32" s="668" t="s">
        <v>226</v>
      </c>
      <c r="DM32" s="660"/>
      <c r="DN32" s="660"/>
      <c r="DO32" s="660"/>
      <c r="DP32" s="660"/>
      <c r="DQ32" s="660"/>
      <c r="DR32" s="660"/>
      <c r="DS32" s="660"/>
      <c r="DT32" s="660"/>
      <c r="DU32" s="660"/>
      <c r="DV32" s="661"/>
      <c r="DW32" s="664" t="s">
        <v>226</v>
      </c>
      <c r="DX32" s="693"/>
      <c r="DY32" s="693"/>
      <c r="DZ32" s="693"/>
      <c r="EA32" s="693"/>
      <c r="EB32" s="693"/>
      <c r="EC32" s="694"/>
    </row>
    <row r="33" spans="2:133" ht="11.25" customHeight="1" x14ac:dyDescent="0.15">
      <c r="B33" s="656" t="s">
        <v>312</v>
      </c>
      <c r="C33" s="657"/>
      <c r="D33" s="657"/>
      <c r="E33" s="657"/>
      <c r="F33" s="657"/>
      <c r="G33" s="657"/>
      <c r="H33" s="657"/>
      <c r="I33" s="657"/>
      <c r="J33" s="657"/>
      <c r="K33" s="657"/>
      <c r="L33" s="657"/>
      <c r="M33" s="657"/>
      <c r="N33" s="657"/>
      <c r="O33" s="657"/>
      <c r="P33" s="657"/>
      <c r="Q33" s="658"/>
      <c r="R33" s="659">
        <v>349856</v>
      </c>
      <c r="S33" s="660"/>
      <c r="T33" s="660"/>
      <c r="U33" s="660"/>
      <c r="V33" s="660"/>
      <c r="W33" s="660"/>
      <c r="X33" s="660"/>
      <c r="Y33" s="661"/>
      <c r="Z33" s="662">
        <v>4.0999999999999996</v>
      </c>
      <c r="AA33" s="662"/>
      <c r="AB33" s="662"/>
      <c r="AC33" s="662"/>
      <c r="AD33" s="663" t="s">
        <v>226</v>
      </c>
      <c r="AE33" s="663"/>
      <c r="AF33" s="663"/>
      <c r="AG33" s="663"/>
      <c r="AH33" s="663"/>
      <c r="AI33" s="663"/>
      <c r="AJ33" s="663"/>
      <c r="AK33" s="663"/>
      <c r="AL33" s="664" t="s">
        <v>226</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313</v>
      </c>
      <c r="CE33" s="675"/>
      <c r="CF33" s="675"/>
      <c r="CG33" s="675"/>
      <c r="CH33" s="675"/>
      <c r="CI33" s="675"/>
      <c r="CJ33" s="675"/>
      <c r="CK33" s="675"/>
      <c r="CL33" s="675"/>
      <c r="CM33" s="675"/>
      <c r="CN33" s="675"/>
      <c r="CO33" s="675"/>
      <c r="CP33" s="675"/>
      <c r="CQ33" s="676"/>
      <c r="CR33" s="659">
        <v>3640273</v>
      </c>
      <c r="CS33" s="695"/>
      <c r="CT33" s="695"/>
      <c r="CU33" s="695"/>
      <c r="CV33" s="695"/>
      <c r="CW33" s="695"/>
      <c r="CX33" s="695"/>
      <c r="CY33" s="696"/>
      <c r="CZ33" s="664">
        <v>44.4</v>
      </c>
      <c r="DA33" s="693"/>
      <c r="DB33" s="693"/>
      <c r="DC33" s="697"/>
      <c r="DD33" s="668">
        <v>3143843</v>
      </c>
      <c r="DE33" s="695"/>
      <c r="DF33" s="695"/>
      <c r="DG33" s="695"/>
      <c r="DH33" s="695"/>
      <c r="DI33" s="695"/>
      <c r="DJ33" s="695"/>
      <c r="DK33" s="696"/>
      <c r="DL33" s="668">
        <v>2176737</v>
      </c>
      <c r="DM33" s="695"/>
      <c r="DN33" s="695"/>
      <c r="DO33" s="695"/>
      <c r="DP33" s="695"/>
      <c r="DQ33" s="695"/>
      <c r="DR33" s="695"/>
      <c r="DS33" s="695"/>
      <c r="DT33" s="695"/>
      <c r="DU33" s="695"/>
      <c r="DV33" s="696"/>
      <c r="DW33" s="664">
        <v>42.4</v>
      </c>
      <c r="DX33" s="693"/>
      <c r="DY33" s="693"/>
      <c r="DZ33" s="693"/>
      <c r="EA33" s="693"/>
      <c r="EB33" s="693"/>
      <c r="EC33" s="694"/>
    </row>
    <row r="34" spans="2:133" ht="11.25" customHeight="1" x14ac:dyDescent="0.15">
      <c r="B34" s="656" t="s">
        <v>314</v>
      </c>
      <c r="C34" s="657"/>
      <c r="D34" s="657"/>
      <c r="E34" s="657"/>
      <c r="F34" s="657"/>
      <c r="G34" s="657"/>
      <c r="H34" s="657"/>
      <c r="I34" s="657"/>
      <c r="J34" s="657"/>
      <c r="K34" s="657"/>
      <c r="L34" s="657"/>
      <c r="M34" s="657"/>
      <c r="N34" s="657"/>
      <c r="O34" s="657"/>
      <c r="P34" s="657"/>
      <c r="Q34" s="658"/>
      <c r="R34" s="659">
        <v>239258</v>
      </c>
      <c r="S34" s="660"/>
      <c r="T34" s="660"/>
      <c r="U34" s="660"/>
      <c r="V34" s="660"/>
      <c r="W34" s="660"/>
      <c r="X34" s="660"/>
      <c r="Y34" s="661"/>
      <c r="Z34" s="662">
        <v>2.8</v>
      </c>
      <c r="AA34" s="662"/>
      <c r="AB34" s="662"/>
      <c r="AC34" s="662"/>
      <c r="AD34" s="663">
        <v>1885</v>
      </c>
      <c r="AE34" s="663"/>
      <c r="AF34" s="663"/>
      <c r="AG34" s="663"/>
      <c r="AH34" s="663"/>
      <c r="AI34" s="663"/>
      <c r="AJ34" s="663"/>
      <c r="AK34" s="663"/>
      <c r="AL34" s="664">
        <v>0</v>
      </c>
      <c r="AM34" s="665"/>
      <c r="AN34" s="665"/>
      <c r="AO34" s="666"/>
      <c r="AP34" s="214"/>
      <c r="AQ34" s="638" t="s">
        <v>315</v>
      </c>
      <c r="AR34" s="639"/>
      <c r="AS34" s="639"/>
      <c r="AT34" s="639"/>
      <c r="AU34" s="639"/>
      <c r="AV34" s="639"/>
      <c r="AW34" s="639"/>
      <c r="AX34" s="639"/>
      <c r="AY34" s="639"/>
      <c r="AZ34" s="639"/>
      <c r="BA34" s="639"/>
      <c r="BB34" s="639"/>
      <c r="BC34" s="639"/>
      <c r="BD34" s="639"/>
      <c r="BE34" s="639"/>
      <c r="BF34" s="640"/>
      <c r="BG34" s="638" t="s">
        <v>316</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317</v>
      </c>
      <c r="CE34" s="675"/>
      <c r="CF34" s="675"/>
      <c r="CG34" s="675"/>
      <c r="CH34" s="675"/>
      <c r="CI34" s="675"/>
      <c r="CJ34" s="675"/>
      <c r="CK34" s="675"/>
      <c r="CL34" s="675"/>
      <c r="CM34" s="675"/>
      <c r="CN34" s="675"/>
      <c r="CO34" s="675"/>
      <c r="CP34" s="675"/>
      <c r="CQ34" s="676"/>
      <c r="CR34" s="659">
        <v>1129689</v>
      </c>
      <c r="CS34" s="660"/>
      <c r="CT34" s="660"/>
      <c r="CU34" s="660"/>
      <c r="CV34" s="660"/>
      <c r="CW34" s="660"/>
      <c r="CX34" s="660"/>
      <c r="CY34" s="661"/>
      <c r="CZ34" s="664">
        <v>13.8</v>
      </c>
      <c r="DA34" s="693"/>
      <c r="DB34" s="693"/>
      <c r="DC34" s="697"/>
      <c r="DD34" s="668">
        <v>898805</v>
      </c>
      <c r="DE34" s="660"/>
      <c r="DF34" s="660"/>
      <c r="DG34" s="660"/>
      <c r="DH34" s="660"/>
      <c r="DI34" s="660"/>
      <c r="DJ34" s="660"/>
      <c r="DK34" s="661"/>
      <c r="DL34" s="668">
        <v>774803</v>
      </c>
      <c r="DM34" s="660"/>
      <c r="DN34" s="660"/>
      <c r="DO34" s="660"/>
      <c r="DP34" s="660"/>
      <c r="DQ34" s="660"/>
      <c r="DR34" s="660"/>
      <c r="DS34" s="660"/>
      <c r="DT34" s="660"/>
      <c r="DU34" s="660"/>
      <c r="DV34" s="661"/>
      <c r="DW34" s="664">
        <v>15.1</v>
      </c>
      <c r="DX34" s="693"/>
      <c r="DY34" s="693"/>
      <c r="DZ34" s="693"/>
      <c r="EA34" s="693"/>
      <c r="EB34" s="693"/>
      <c r="EC34" s="694"/>
    </row>
    <row r="35" spans="2:133" ht="11.25" customHeight="1" x14ac:dyDescent="0.15">
      <c r="B35" s="656" t="s">
        <v>318</v>
      </c>
      <c r="C35" s="657"/>
      <c r="D35" s="657"/>
      <c r="E35" s="657"/>
      <c r="F35" s="657"/>
      <c r="G35" s="657"/>
      <c r="H35" s="657"/>
      <c r="I35" s="657"/>
      <c r="J35" s="657"/>
      <c r="K35" s="657"/>
      <c r="L35" s="657"/>
      <c r="M35" s="657"/>
      <c r="N35" s="657"/>
      <c r="O35" s="657"/>
      <c r="P35" s="657"/>
      <c r="Q35" s="658"/>
      <c r="R35" s="659">
        <v>694600</v>
      </c>
      <c r="S35" s="660"/>
      <c r="T35" s="660"/>
      <c r="U35" s="660"/>
      <c r="V35" s="660"/>
      <c r="W35" s="660"/>
      <c r="X35" s="660"/>
      <c r="Y35" s="661"/>
      <c r="Z35" s="662">
        <v>8.1999999999999993</v>
      </c>
      <c r="AA35" s="662"/>
      <c r="AB35" s="662"/>
      <c r="AC35" s="662"/>
      <c r="AD35" s="663" t="s">
        <v>226</v>
      </c>
      <c r="AE35" s="663"/>
      <c r="AF35" s="663"/>
      <c r="AG35" s="663"/>
      <c r="AH35" s="663"/>
      <c r="AI35" s="663"/>
      <c r="AJ35" s="663"/>
      <c r="AK35" s="663"/>
      <c r="AL35" s="664" t="s">
        <v>226</v>
      </c>
      <c r="AM35" s="665"/>
      <c r="AN35" s="665"/>
      <c r="AO35" s="666"/>
      <c r="AP35" s="214"/>
      <c r="AQ35" s="732" t="s">
        <v>319</v>
      </c>
      <c r="AR35" s="733"/>
      <c r="AS35" s="733"/>
      <c r="AT35" s="733"/>
      <c r="AU35" s="733"/>
      <c r="AV35" s="733"/>
      <c r="AW35" s="733"/>
      <c r="AX35" s="733"/>
      <c r="AY35" s="734"/>
      <c r="AZ35" s="648">
        <v>819107</v>
      </c>
      <c r="BA35" s="649"/>
      <c r="BB35" s="649"/>
      <c r="BC35" s="649"/>
      <c r="BD35" s="649"/>
      <c r="BE35" s="649"/>
      <c r="BF35" s="735"/>
      <c r="BG35" s="670" t="s">
        <v>320</v>
      </c>
      <c r="BH35" s="671"/>
      <c r="BI35" s="671"/>
      <c r="BJ35" s="671"/>
      <c r="BK35" s="671"/>
      <c r="BL35" s="671"/>
      <c r="BM35" s="671"/>
      <c r="BN35" s="671"/>
      <c r="BO35" s="671"/>
      <c r="BP35" s="671"/>
      <c r="BQ35" s="671"/>
      <c r="BR35" s="671"/>
      <c r="BS35" s="671"/>
      <c r="BT35" s="671"/>
      <c r="BU35" s="672"/>
      <c r="BV35" s="648">
        <v>92021</v>
      </c>
      <c r="BW35" s="649"/>
      <c r="BX35" s="649"/>
      <c r="BY35" s="649"/>
      <c r="BZ35" s="649"/>
      <c r="CA35" s="649"/>
      <c r="CB35" s="735"/>
      <c r="CD35" s="674" t="s">
        <v>321</v>
      </c>
      <c r="CE35" s="675"/>
      <c r="CF35" s="675"/>
      <c r="CG35" s="675"/>
      <c r="CH35" s="675"/>
      <c r="CI35" s="675"/>
      <c r="CJ35" s="675"/>
      <c r="CK35" s="675"/>
      <c r="CL35" s="675"/>
      <c r="CM35" s="675"/>
      <c r="CN35" s="675"/>
      <c r="CO35" s="675"/>
      <c r="CP35" s="675"/>
      <c r="CQ35" s="676"/>
      <c r="CR35" s="659">
        <v>64181</v>
      </c>
      <c r="CS35" s="695"/>
      <c r="CT35" s="695"/>
      <c r="CU35" s="695"/>
      <c r="CV35" s="695"/>
      <c r="CW35" s="695"/>
      <c r="CX35" s="695"/>
      <c r="CY35" s="696"/>
      <c r="CZ35" s="664">
        <v>0.8</v>
      </c>
      <c r="DA35" s="693"/>
      <c r="DB35" s="693"/>
      <c r="DC35" s="697"/>
      <c r="DD35" s="668">
        <v>58701</v>
      </c>
      <c r="DE35" s="695"/>
      <c r="DF35" s="695"/>
      <c r="DG35" s="695"/>
      <c r="DH35" s="695"/>
      <c r="DI35" s="695"/>
      <c r="DJ35" s="695"/>
      <c r="DK35" s="696"/>
      <c r="DL35" s="668">
        <v>58423</v>
      </c>
      <c r="DM35" s="695"/>
      <c r="DN35" s="695"/>
      <c r="DO35" s="695"/>
      <c r="DP35" s="695"/>
      <c r="DQ35" s="695"/>
      <c r="DR35" s="695"/>
      <c r="DS35" s="695"/>
      <c r="DT35" s="695"/>
      <c r="DU35" s="695"/>
      <c r="DV35" s="696"/>
      <c r="DW35" s="664">
        <v>1.1000000000000001</v>
      </c>
      <c r="DX35" s="693"/>
      <c r="DY35" s="693"/>
      <c r="DZ35" s="693"/>
      <c r="EA35" s="693"/>
      <c r="EB35" s="693"/>
      <c r="EC35" s="694"/>
    </row>
    <row r="36" spans="2:133" ht="11.25" customHeight="1" x14ac:dyDescent="0.15">
      <c r="B36" s="656" t="s">
        <v>322</v>
      </c>
      <c r="C36" s="657"/>
      <c r="D36" s="657"/>
      <c r="E36" s="657"/>
      <c r="F36" s="657"/>
      <c r="G36" s="657"/>
      <c r="H36" s="657"/>
      <c r="I36" s="657"/>
      <c r="J36" s="657"/>
      <c r="K36" s="657"/>
      <c r="L36" s="657"/>
      <c r="M36" s="657"/>
      <c r="N36" s="657"/>
      <c r="O36" s="657"/>
      <c r="P36" s="657"/>
      <c r="Q36" s="658"/>
      <c r="R36" s="659" t="s">
        <v>226</v>
      </c>
      <c r="S36" s="660"/>
      <c r="T36" s="660"/>
      <c r="U36" s="660"/>
      <c r="V36" s="660"/>
      <c r="W36" s="660"/>
      <c r="X36" s="660"/>
      <c r="Y36" s="661"/>
      <c r="Z36" s="662" t="s">
        <v>226</v>
      </c>
      <c r="AA36" s="662"/>
      <c r="AB36" s="662"/>
      <c r="AC36" s="662"/>
      <c r="AD36" s="663" t="s">
        <v>226</v>
      </c>
      <c r="AE36" s="663"/>
      <c r="AF36" s="663"/>
      <c r="AG36" s="663"/>
      <c r="AH36" s="663"/>
      <c r="AI36" s="663"/>
      <c r="AJ36" s="663"/>
      <c r="AK36" s="663"/>
      <c r="AL36" s="664" t="s">
        <v>226</v>
      </c>
      <c r="AM36" s="665"/>
      <c r="AN36" s="665"/>
      <c r="AO36" s="666"/>
      <c r="AQ36" s="736" t="s">
        <v>323</v>
      </c>
      <c r="AR36" s="737"/>
      <c r="AS36" s="737"/>
      <c r="AT36" s="737"/>
      <c r="AU36" s="737"/>
      <c r="AV36" s="737"/>
      <c r="AW36" s="737"/>
      <c r="AX36" s="737"/>
      <c r="AY36" s="738"/>
      <c r="AZ36" s="659">
        <v>22044</v>
      </c>
      <c r="BA36" s="660"/>
      <c r="BB36" s="660"/>
      <c r="BC36" s="660"/>
      <c r="BD36" s="695"/>
      <c r="BE36" s="695"/>
      <c r="BF36" s="718"/>
      <c r="BG36" s="674" t="s">
        <v>324</v>
      </c>
      <c r="BH36" s="675"/>
      <c r="BI36" s="675"/>
      <c r="BJ36" s="675"/>
      <c r="BK36" s="675"/>
      <c r="BL36" s="675"/>
      <c r="BM36" s="675"/>
      <c r="BN36" s="675"/>
      <c r="BO36" s="675"/>
      <c r="BP36" s="675"/>
      <c r="BQ36" s="675"/>
      <c r="BR36" s="675"/>
      <c r="BS36" s="675"/>
      <c r="BT36" s="675"/>
      <c r="BU36" s="676"/>
      <c r="BV36" s="659">
        <v>-54762</v>
      </c>
      <c r="BW36" s="660"/>
      <c r="BX36" s="660"/>
      <c r="BY36" s="660"/>
      <c r="BZ36" s="660"/>
      <c r="CA36" s="660"/>
      <c r="CB36" s="669"/>
      <c r="CD36" s="674" t="s">
        <v>325</v>
      </c>
      <c r="CE36" s="675"/>
      <c r="CF36" s="675"/>
      <c r="CG36" s="675"/>
      <c r="CH36" s="675"/>
      <c r="CI36" s="675"/>
      <c r="CJ36" s="675"/>
      <c r="CK36" s="675"/>
      <c r="CL36" s="675"/>
      <c r="CM36" s="675"/>
      <c r="CN36" s="675"/>
      <c r="CO36" s="675"/>
      <c r="CP36" s="675"/>
      <c r="CQ36" s="676"/>
      <c r="CR36" s="659">
        <v>1266168</v>
      </c>
      <c r="CS36" s="660"/>
      <c r="CT36" s="660"/>
      <c r="CU36" s="660"/>
      <c r="CV36" s="660"/>
      <c r="CW36" s="660"/>
      <c r="CX36" s="660"/>
      <c r="CY36" s="661"/>
      <c r="CZ36" s="664">
        <v>15.4</v>
      </c>
      <c r="DA36" s="693"/>
      <c r="DB36" s="693"/>
      <c r="DC36" s="697"/>
      <c r="DD36" s="668">
        <v>1171166</v>
      </c>
      <c r="DE36" s="660"/>
      <c r="DF36" s="660"/>
      <c r="DG36" s="660"/>
      <c r="DH36" s="660"/>
      <c r="DI36" s="660"/>
      <c r="DJ36" s="660"/>
      <c r="DK36" s="661"/>
      <c r="DL36" s="668">
        <v>651892</v>
      </c>
      <c r="DM36" s="660"/>
      <c r="DN36" s="660"/>
      <c r="DO36" s="660"/>
      <c r="DP36" s="660"/>
      <c r="DQ36" s="660"/>
      <c r="DR36" s="660"/>
      <c r="DS36" s="660"/>
      <c r="DT36" s="660"/>
      <c r="DU36" s="660"/>
      <c r="DV36" s="661"/>
      <c r="DW36" s="664">
        <v>12.7</v>
      </c>
      <c r="DX36" s="693"/>
      <c r="DY36" s="693"/>
      <c r="DZ36" s="693"/>
      <c r="EA36" s="693"/>
      <c r="EB36" s="693"/>
      <c r="EC36" s="694"/>
    </row>
    <row r="37" spans="2:133" ht="11.25" customHeight="1" x14ac:dyDescent="0.15">
      <c r="B37" s="656" t="s">
        <v>326</v>
      </c>
      <c r="C37" s="657"/>
      <c r="D37" s="657"/>
      <c r="E37" s="657"/>
      <c r="F37" s="657"/>
      <c r="G37" s="657"/>
      <c r="H37" s="657"/>
      <c r="I37" s="657"/>
      <c r="J37" s="657"/>
      <c r="K37" s="657"/>
      <c r="L37" s="657"/>
      <c r="M37" s="657"/>
      <c r="N37" s="657"/>
      <c r="O37" s="657"/>
      <c r="P37" s="657"/>
      <c r="Q37" s="658"/>
      <c r="R37" s="659">
        <v>383000</v>
      </c>
      <c r="S37" s="660"/>
      <c r="T37" s="660"/>
      <c r="U37" s="660"/>
      <c r="V37" s="660"/>
      <c r="W37" s="660"/>
      <c r="X37" s="660"/>
      <c r="Y37" s="661"/>
      <c r="Z37" s="662">
        <v>4.5</v>
      </c>
      <c r="AA37" s="662"/>
      <c r="AB37" s="662"/>
      <c r="AC37" s="662"/>
      <c r="AD37" s="663" t="s">
        <v>226</v>
      </c>
      <c r="AE37" s="663"/>
      <c r="AF37" s="663"/>
      <c r="AG37" s="663"/>
      <c r="AH37" s="663"/>
      <c r="AI37" s="663"/>
      <c r="AJ37" s="663"/>
      <c r="AK37" s="663"/>
      <c r="AL37" s="664" t="s">
        <v>226</v>
      </c>
      <c r="AM37" s="665"/>
      <c r="AN37" s="665"/>
      <c r="AO37" s="666"/>
      <c r="AQ37" s="736" t="s">
        <v>327</v>
      </c>
      <c r="AR37" s="737"/>
      <c r="AS37" s="737"/>
      <c r="AT37" s="737"/>
      <c r="AU37" s="737"/>
      <c r="AV37" s="737"/>
      <c r="AW37" s="737"/>
      <c r="AX37" s="737"/>
      <c r="AY37" s="738"/>
      <c r="AZ37" s="659">
        <v>1982</v>
      </c>
      <c r="BA37" s="660"/>
      <c r="BB37" s="660"/>
      <c r="BC37" s="660"/>
      <c r="BD37" s="695"/>
      <c r="BE37" s="695"/>
      <c r="BF37" s="718"/>
      <c r="BG37" s="674" t="s">
        <v>328</v>
      </c>
      <c r="BH37" s="675"/>
      <c r="BI37" s="675"/>
      <c r="BJ37" s="675"/>
      <c r="BK37" s="675"/>
      <c r="BL37" s="675"/>
      <c r="BM37" s="675"/>
      <c r="BN37" s="675"/>
      <c r="BO37" s="675"/>
      <c r="BP37" s="675"/>
      <c r="BQ37" s="675"/>
      <c r="BR37" s="675"/>
      <c r="BS37" s="675"/>
      <c r="BT37" s="675"/>
      <c r="BU37" s="676"/>
      <c r="BV37" s="659">
        <v>3146</v>
      </c>
      <c r="BW37" s="660"/>
      <c r="BX37" s="660"/>
      <c r="BY37" s="660"/>
      <c r="BZ37" s="660"/>
      <c r="CA37" s="660"/>
      <c r="CB37" s="669"/>
      <c r="CD37" s="674" t="s">
        <v>329</v>
      </c>
      <c r="CE37" s="675"/>
      <c r="CF37" s="675"/>
      <c r="CG37" s="675"/>
      <c r="CH37" s="675"/>
      <c r="CI37" s="675"/>
      <c r="CJ37" s="675"/>
      <c r="CK37" s="675"/>
      <c r="CL37" s="675"/>
      <c r="CM37" s="675"/>
      <c r="CN37" s="675"/>
      <c r="CO37" s="675"/>
      <c r="CP37" s="675"/>
      <c r="CQ37" s="676"/>
      <c r="CR37" s="659">
        <v>887578</v>
      </c>
      <c r="CS37" s="695"/>
      <c r="CT37" s="695"/>
      <c r="CU37" s="695"/>
      <c r="CV37" s="695"/>
      <c r="CW37" s="695"/>
      <c r="CX37" s="695"/>
      <c r="CY37" s="696"/>
      <c r="CZ37" s="664">
        <v>10.8</v>
      </c>
      <c r="DA37" s="693"/>
      <c r="DB37" s="693"/>
      <c r="DC37" s="697"/>
      <c r="DD37" s="668">
        <v>887578</v>
      </c>
      <c r="DE37" s="695"/>
      <c r="DF37" s="695"/>
      <c r="DG37" s="695"/>
      <c r="DH37" s="695"/>
      <c r="DI37" s="695"/>
      <c r="DJ37" s="695"/>
      <c r="DK37" s="696"/>
      <c r="DL37" s="668">
        <v>407499</v>
      </c>
      <c r="DM37" s="695"/>
      <c r="DN37" s="695"/>
      <c r="DO37" s="695"/>
      <c r="DP37" s="695"/>
      <c r="DQ37" s="695"/>
      <c r="DR37" s="695"/>
      <c r="DS37" s="695"/>
      <c r="DT37" s="695"/>
      <c r="DU37" s="695"/>
      <c r="DV37" s="696"/>
      <c r="DW37" s="664">
        <v>7.9</v>
      </c>
      <c r="DX37" s="693"/>
      <c r="DY37" s="693"/>
      <c r="DZ37" s="693"/>
      <c r="EA37" s="693"/>
      <c r="EB37" s="693"/>
      <c r="EC37" s="694"/>
    </row>
    <row r="38" spans="2:133" ht="11.25" customHeight="1" x14ac:dyDescent="0.15">
      <c r="B38" s="704" t="s">
        <v>330</v>
      </c>
      <c r="C38" s="705"/>
      <c r="D38" s="705"/>
      <c r="E38" s="705"/>
      <c r="F38" s="705"/>
      <c r="G38" s="705"/>
      <c r="H38" s="705"/>
      <c r="I38" s="705"/>
      <c r="J38" s="705"/>
      <c r="K38" s="705"/>
      <c r="L38" s="705"/>
      <c r="M38" s="705"/>
      <c r="N38" s="705"/>
      <c r="O38" s="705"/>
      <c r="P38" s="705"/>
      <c r="Q38" s="706"/>
      <c r="R38" s="739">
        <v>8508090</v>
      </c>
      <c r="S38" s="740"/>
      <c r="T38" s="740"/>
      <c r="U38" s="740"/>
      <c r="V38" s="740"/>
      <c r="W38" s="740"/>
      <c r="X38" s="740"/>
      <c r="Y38" s="741"/>
      <c r="Z38" s="742">
        <v>100</v>
      </c>
      <c r="AA38" s="742"/>
      <c r="AB38" s="742"/>
      <c r="AC38" s="742"/>
      <c r="AD38" s="743">
        <v>4754493</v>
      </c>
      <c r="AE38" s="743"/>
      <c r="AF38" s="743"/>
      <c r="AG38" s="743"/>
      <c r="AH38" s="743"/>
      <c r="AI38" s="743"/>
      <c r="AJ38" s="743"/>
      <c r="AK38" s="743"/>
      <c r="AL38" s="744">
        <v>100</v>
      </c>
      <c r="AM38" s="730"/>
      <c r="AN38" s="730"/>
      <c r="AO38" s="745"/>
      <c r="AQ38" s="736" t="s">
        <v>331</v>
      </c>
      <c r="AR38" s="737"/>
      <c r="AS38" s="737"/>
      <c r="AT38" s="737"/>
      <c r="AU38" s="737"/>
      <c r="AV38" s="737"/>
      <c r="AW38" s="737"/>
      <c r="AX38" s="737"/>
      <c r="AY38" s="738"/>
      <c r="AZ38" s="659" t="s">
        <v>121</v>
      </c>
      <c r="BA38" s="660"/>
      <c r="BB38" s="660"/>
      <c r="BC38" s="660"/>
      <c r="BD38" s="695"/>
      <c r="BE38" s="695"/>
      <c r="BF38" s="718"/>
      <c r="BG38" s="674" t="s">
        <v>332</v>
      </c>
      <c r="BH38" s="675"/>
      <c r="BI38" s="675"/>
      <c r="BJ38" s="675"/>
      <c r="BK38" s="675"/>
      <c r="BL38" s="675"/>
      <c r="BM38" s="675"/>
      <c r="BN38" s="675"/>
      <c r="BO38" s="675"/>
      <c r="BP38" s="675"/>
      <c r="BQ38" s="675"/>
      <c r="BR38" s="675"/>
      <c r="BS38" s="675"/>
      <c r="BT38" s="675"/>
      <c r="BU38" s="676"/>
      <c r="BV38" s="659">
        <v>5439</v>
      </c>
      <c r="BW38" s="660"/>
      <c r="BX38" s="660"/>
      <c r="BY38" s="660"/>
      <c r="BZ38" s="660"/>
      <c r="CA38" s="660"/>
      <c r="CB38" s="669"/>
      <c r="CD38" s="674" t="s">
        <v>333</v>
      </c>
      <c r="CE38" s="675"/>
      <c r="CF38" s="675"/>
      <c r="CG38" s="675"/>
      <c r="CH38" s="675"/>
      <c r="CI38" s="675"/>
      <c r="CJ38" s="675"/>
      <c r="CK38" s="675"/>
      <c r="CL38" s="675"/>
      <c r="CM38" s="675"/>
      <c r="CN38" s="675"/>
      <c r="CO38" s="675"/>
      <c r="CP38" s="675"/>
      <c r="CQ38" s="676"/>
      <c r="CR38" s="659">
        <v>817125</v>
      </c>
      <c r="CS38" s="660"/>
      <c r="CT38" s="660"/>
      <c r="CU38" s="660"/>
      <c r="CV38" s="660"/>
      <c r="CW38" s="660"/>
      <c r="CX38" s="660"/>
      <c r="CY38" s="661"/>
      <c r="CZ38" s="664">
        <v>10</v>
      </c>
      <c r="DA38" s="693"/>
      <c r="DB38" s="693"/>
      <c r="DC38" s="697"/>
      <c r="DD38" s="668">
        <v>691619</v>
      </c>
      <c r="DE38" s="660"/>
      <c r="DF38" s="660"/>
      <c r="DG38" s="660"/>
      <c r="DH38" s="660"/>
      <c r="DI38" s="660"/>
      <c r="DJ38" s="660"/>
      <c r="DK38" s="661"/>
      <c r="DL38" s="668">
        <v>691619</v>
      </c>
      <c r="DM38" s="660"/>
      <c r="DN38" s="660"/>
      <c r="DO38" s="660"/>
      <c r="DP38" s="660"/>
      <c r="DQ38" s="660"/>
      <c r="DR38" s="660"/>
      <c r="DS38" s="660"/>
      <c r="DT38" s="660"/>
      <c r="DU38" s="660"/>
      <c r="DV38" s="661"/>
      <c r="DW38" s="664">
        <v>13.5</v>
      </c>
      <c r="DX38" s="693"/>
      <c r="DY38" s="693"/>
      <c r="DZ38" s="693"/>
      <c r="EA38" s="693"/>
      <c r="EB38" s="693"/>
      <c r="EC38" s="694"/>
    </row>
    <row r="39" spans="2:133" ht="11.25" customHeight="1" x14ac:dyDescent="0.15">
      <c r="AQ39" s="736" t="s">
        <v>334</v>
      </c>
      <c r="AR39" s="737"/>
      <c r="AS39" s="737"/>
      <c r="AT39" s="737"/>
      <c r="AU39" s="737"/>
      <c r="AV39" s="737"/>
      <c r="AW39" s="737"/>
      <c r="AX39" s="737"/>
      <c r="AY39" s="738"/>
      <c r="AZ39" s="659" t="s">
        <v>121</v>
      </c>
      <c r="BA39" s="660"/>
      <c r="BB39" s="660"/>
      <c r="BC39" s="660"/>
      <c r="BD39" s="695"/>
      <c r="BE39" s="695"/>
      <c r="BF39" s="718"/>
      <c r="BG39" s="750" t="s">
        <v>335</v>
      </c>
      <c r="BH39" s="751"/>
      <c r="BI39" s="751"/>
      <c r="BJ39" s="751"/>
      <c r="BK39" s="751"/>
      <c r="BL39" s="215"/>
      <c r="BM39" s="675" t="s">
        <v>336</v>
      </c>
      <c r="BN39" s="675"/>
      <c r="BO39" s="675"/>
      <c r="BP39" s="675"/>
      <c r="BQ39" s="675"/>
      <c r="BR39" s="675"/>
      <c r="BS39" s="675"/>
      <c r="BT39" s="675"/>
      <c r="BU39" s="676"/>
      <c r="BV39" s="659">
        <v>96</v>
      </c>
      <c r="BW39" s="660"/>
      <c r="BX39" s="660"/>
      <c r="BY39" s="660"/>
      <c r="BZ39" s="660"/>
      <c r="CA39" s="660"/>
      <c r="CB39" s="669"/>
      <c r="CD39" s="674" t="s">
        <v>337</v>
      </c>
      <c r="CE39" s="675"/>
      <c r="CF39" s="675"/>
      <c r="CG39" s="675"/>
      <c r="CH39" s="675"/>
      <c r="CI39" s="675"/>
      <c r="CJ39" s="675"/>
      <c r="CK39" s="675"/>
      <c r="CL39" s="675"/>
      <c r="CM39" s="675"/>
      <c r="CN39" s="675"/>
      <c r="CO39" s="675"/>
      <c r="CP39" s="675"/>
      <c r="CQ39" s="676"/>
      <c r="CR39" s="659">
        <v>325246</v>
      </c>
      <c r="CS39" s="695"/>
      <c r="CT39" s="695"/>
      <c r="CU39" s="695"/>
      <c r="CV39" s="695"/>
      <c r="CW39" s="695"/>
      <c r="CX39" s="695"/>
      <c r="CY39" s="696"/>
      <c r="CZ39" s="664">
        <v>4</v>
      </c>
      <c r="DA39" s="693"/>
      <c r="DB39" s="693"/>
      <c r="DC39" s="697"/>
      <c r="DD39" s="668">
        <v>323552</v>
      </c>
      <c r="DE39" s="695"/>
      <c r="DF39" s="695"/>
      <c r="DG39" s="695"/>
      <c r="DH39" s="695"/>
      <c r="DI39" s="695"/>
      <c r="DJ39" s="695"/>
      <c r="DK39" s="696"/>
      <c r="DL39" s="668" t="s">
        <v>121</v>
      </c>
      <c r="DM39" s="695"/>
      <c r="DN39" s="695"/>
      <c r="DO39" s="695"/>
      <c r="DP39" s="695"/>
      <c r="DQ39" s="695"/>
      <c r="DR39" s="695"/>
      <c r="DS39" s="695"/>
      <c r="DT39" s="695"/>
      <c r="DU39" s="695"/>
      <c r="DV39" s="696"/>
      <c r="DW39" s="664" t="s">
        <v>121</v>
      </c>
      <c r="DX39" s="693"/>
      <c r="DY39" s="693"/>
      <c r="DZ39" s="693"/>
      <c r="EA39" s="693"/>
      <c r="EB39" s="693"/>
      <c r="EC39" s="694"/>
    </row>
    <row r="40" spans="2:133" ht="11.25" customHeight="1" x14ac:dyDescent="0.15">
      <c r="AQ40" s="736" t="s">
        <v>338</v>
      </c>
      <c r="AR40" s="737"/>
      <c r="AS40" s="737"/>
      <c r="AT40" s="737"/>
      <c r="AU40" s="737"/>
      <c r="AV40" s="737"/>
      <c r="AW40" s="737"/>
      <c r="AX40" s="737"/>
      <c r="AY40" s="738"/>
      <c r="AZ40" s="659">
        <v>195888</v>
      </c>
      <c r="BA40" s="660"/>
      <c r="BB40" s="660"/>
      <c r="BC40" s="660"/>
      <c r="BD40" s="695"/>
      <c r="BE40" s="695"/>
      <c r="BF40" s="718"/>
      <c r="BG40" s="750"/>
      <c r="BH40" s="751"/>
      <c r="BI40" s="751"/>
      <c r="BJ40" s="751"/>
      <c r="BK40" s="751"/>
      <c r="BL40" s="215"/>
      <c r="BM40" s="675" t="s">
        <v>339</v>
      </c>
      <c r="BN40" s="675"/>
      <c r="BO40" s="675"/>
      <c r="BP40" s="675"/>
      <c r="BQ40" s="675"/>
      <c r="BR40" s="675"/>
      <c r="BS40" s="675"/>
      <c r="BT40" s="675"/>
      <c r="BU40" s="676"/>
      <c r="BV40" s="659">
        <v>94</v>
      </c>
      <c r="BW40" s="660"/>
      <c r="BX40" s="660"/>
      <c r="BY40" s="660"/>
      <c r="BZ40" s="660"/>
      <c r="CA40" s="660"/>
      <c r="CB40" s="669"/>
      <c r="CD40" s="674" t="s">
        <v>340</v>
      </c>
      <c r="CE40" s="675"/>
      <c r="CF40" s="675"/>
      <c r="CG40" s="675"/>
      <c r="CH40" s="675"/>
      <c r="CI40" s="675"/>
      <c r="CJ40" s="675"/>
      <c r="CK40" s="675"/>
      <c r="CL40" s="675"/>
      <c r="CM40" s="675"/>
      <c r="CN40" s="675"/>
      <c r="CO40" s="675"/>
      <c r="CP40" s="675"/>
      <c r="CQ40" s="676"/>
      <c r="CR40" s="659">
        <v>37864</v>
      </c>
      <c r="CS40" s="660"/>
      <c r="CT40" s="660"/>
      <c r="CU40" s="660"/>
      <c r="CV40" s="660"/>
      <c r="CW40" s="660"/>
      <c r="CX40" s="660"/>
      <c r="CY40" s="661"/>
      <c r="CZ40" s="664">
        <v>0.5</v>
      </c>
      <c r="DA40" s="693"/>
      <c r="DB40" s="693"/>
      <c r="DC40" s="697"/>
      <c r="DD40" s="668" t="s">
        <v>121</v>
      </c>
      <c r="DE40" s="660"/>
      <c r="DF40" s="660"/>
      <c r="DG40" s="660"/>
      <c r="DH40" s="660"/>
      <c r="DI40" s="660"/>
      <c r="DJ40" s="660"/>
      <c r="DK40" s="661"/>
      <c r="DL40" s="668" t="s">
        <v>226</v>
      </c>
      <c r="DM40" s="660"/>
      <c r="DN40" s="660"/>
      <c r="DO40" s="660"/>
      <c r="DP40" s="660"/>
      <c r="DQ40" s="660"/>
      <c r="DR40" s="660"/>
      <c r="DS40" s="660"/>
      <c r="DT40" s="660"/>
      <c r="DU40" s="660"/>
      <c r="DV40" s="661"/>
      <c r="DW40" s="664" t="s">
        <v>121</v>
      </c>
      <c r="DX40" s="693"/>
      <c r="DY40" s="693"/>
      <c r="DZ40" s="693"/>
      <c r="EA40" s="693"/>
      <c r="EB40" s="693"/>
      <c r="EC40" s="694"/>
    </row>
    <row r="41" spans="2:133" ht="11.25" customHeight="1" x14ac:dyDescent="0.15">
      <c r="AQ41" s="746" t="s">
        <v>341</v>
      </c>
      <c r="AR41" s="747"/>
      <c r="AS41" s="747"/>
      <c r="AT41" s="747"/>
      <c r="AU41" s="747"/>
      <c r="AV41" s="747"/>
      <c r="AW41" s="747"/>
      <c r="AX41" s="747"/>
      <c r="AY41" s="748"/>
      <c r="AZ41" s="739">
        <v>599193</v>
      </c>
      <c r="BA41" s="740"/>
      <c r="BB41" s="740"/>
      <c r="BC41" s="740"/>
      <c r="BD41" s="729"/>
      <c r="BE41" s="729"/>
      <c r="BF41" s="731"/>
      <c r="BG41" s="752"/>
      <c r="BH41" s="753"/>
      <c r="BI41" s="753"/>
      <c r="BJ41" s="753"/>
      <c r="BK41" s="753"/>
      <c r="BL41" s="216"/>
      <c r="BM41" s="684" t="s">
        <v>342</v>
      </c>
      <c r="BN41" s="684"/>
      <c r="BO41" s="684"/>
      <c r="BP41" s="684"/>
      <c r="BQ41" s="684"/>
      <c r="BR41" s="684"/>
      <c r="BS41" s="684"/>
      <c r="BT41" s="684"/>
      <c r="BU41" s="685"/>
      <c r="BV41" s="739">
        <v>293</v>
      </c>
      <c r="BW41" s="740"/>
      <c r="BX41" s="740"/>
      <c r="BY41" s="740"/>
      <c r="BZ41" s="740"/>
      <c r="CA41" s="740"/>
      <c r="CB41" s="749"/>
      <c r="CD41" s="674" t="s">
        <v>343</v>
      </c>
      <c r="CE41" s="675"/>
      <c r="CF41" s="675"/>
      <c r="CG41" s="675"/>
      <c r="CH41" s="675"/>
      <c r="CI41" s="675"/>
      <c r="CJ41" s="675"/>
      <c r="CK41" s="675"/>
      <c r="CL41" s="675"/>
      <c r="CM41" s="675"/>
      <c r="CN41" s="675"/>
      <c r="CO41" s="675"/>
      <c r="CP41" s="675"/>
      <c r="CQ41" s="676"/>
      <c r="CR41" s="659" t="s">
        <v>226</v>
      </c>
      <c r="CS41" s="695"/>
      <c r="CT41" s="695"/>
      <c r="CU41" s="695"/>
      <c r="CV41" s="695"/>
      <c r="CW41" s="695"/>
      <c r="CX41" s="695"/>
      <c r="CY41" s="696"/>
      <c r="CZ41" s="664" t="s">
        <v>121</v>
      </c>
      <c r="DA41" s="693"/>
      <c r="DB41" s="693"/>
      <c r="DC41" s="697"/>
      <c r="DD41" s="668" t="s">
        <v>121</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345</v>
      </c>
      <c r="CE42" s="657"/>
      <c r="CF42" s="657"/>
      <c r="CG42" s="657"/>
      <c r="CH42" s="657"/>
      <c r="CI42" s="657"/>
      <c r="CJ42" s="657"/>
      <c r="CK42" s="657"/>
      <c r="CL42" s="657"/>
      <c r="CM42" s="657"/>
      <c r="CN42" s="657"/>
      <c r="CO42" s="657"/>
      <c r="CP42" s="657"/>
      <c r="CQ42" s="658"/>
      <c r="CR42" s="659">
        <v>1468498</v>
      </c>
      <c r="CS42" s="660"/>
      <c r="CT42" s="660"/>
      <c r="CU42" s="660"/>
      <c r="CV42" s="660"/>
      <c r="CW42" s="660"/>
      <c r="CX42" s="660"/>
      <c r="CY42" s="661"/>
      <c r="CZ42" s="664">
        <v>17.899999999999999</v>
      </c>
      <c r="DA42" s="665"/>
      <c r="DB42" s="665"/>
      <c r="DC42" s="760"/>
      <c r="DD42" s="668">
        <v>272393</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347</v>
      </c>
      <c r="CE43" s="657"/>
      <c r="CF43" s="657"/>
      <c r="CG43" s="657"/>
      <c r="CH43" s="657"/>
      <c r="CI43" s="657"/>
      <c r="CJ43" s="657"/>
      <c r="CK43" s="657"/>
      <c r="CL43" s="657"/>
      <c r="CM43" s="657"/>
      <c r="CN43" s="657"/>
      <c r="CO43" s="657"/>
      <c r="CP43" s="657"/>
      <c r="CQ43" s="658"/>
      <c r="CR43" s="659">
        <v>4332</v>
      </c>
      <c r="CS43" s="695"/>
      <c r="CT43" s="695"/>
      <c r="CU43" s="695"/>
      <c r="CV43" s="695"/>
      <c r="CW43" s="695"/>
      <c r="CX43" s="695"/>
      <c r="CY43" s="696"/>
      <c r="CZ43" s="664">
        <v>0.1</v>
      </c>
      <c r="DA43" s="693"/>
      <c r="DB43" s="693"/>
      <c r="DC43" s="697"/>
      <c r="DD43" s="668">
        <v>4332</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348</v>
      </c>
      <c r="CD44" s="771" t="s">
        <v>299</v>
      </c>
      <c r="CE44" s="772"/>
      <c r="CF44" s="656" t="s">
        <v>349</v>
      </c>
      <c r="CG44" s="657"/>
      <c r="CH44" s="657"/>
      <c r="CI44" s="657"/>
      <c r="CJ44" s="657"/>
      <c r="CK44" s="657"/>
      <c r="CL44" s="657"/>
      <c r="CM44" s="657"/>
      <c r="CN44" s="657"/>
      <c r="CO44" s="657"/>
      <c r="CP44" s="657"/>
      <c r="CQ44" s="658"/>
      <c r="CR44" s="659">
        <v>1423889</v>
      </c>
      <c r="CS44" s="660"/>
      <c r="CT44" s="660"/>
      <c r="CU44" s="660"/>
      <c r="CV44" s="660"/>
      <c r="CW44" s="660"/>
      <c r="CX44" s="660"/>
      <c r="CY44" s="661"/>
      <c r="CZ44" s="664">
        <v>17.399999999999999</v>
      </c>
      <c r="DA44" s="665"/>
      <c r="DB44" s="665"/>
      <c r="DC44" s="760"/>
      <c r="DD44" s="668">
        <v>252003</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350</v>
      </c>
      <c r="CG45" s="657"/>
      <c r="CH45" s="657"/>
      <c r="CI45" s="657"/>
      <c r="CJ45" s="657"/>
      <c r="CK45" s="657"/>
      <c r="CL45" s="657"/>
      <c r="CM45" s="657"/>
      <c r="CN45" s="657"/>
      <c r="CO45" s="657"/>
      <c r="CP45" s="657"/>
      <c r="CQ45" s="658"/>
      <c r="CR45" s="659">
        <v>1049951</v>
      </c>
      <c r="CS45" s="695"/>
      <c r="CT45" s="695"/>
      <c r="CU45" s="695"/>
      <c r="CV45" s="695"/>
      <c r="CW45" s="695"/>
      <c r="CX45" s="695"/>
      <c r="CY45" s="696"/>
      <c r="CZ45" s="664">
        <v>12.8</v>
      </c>
      <c r="DA45" s="693"/>
      <c r="DB45" s="693"/>
      <c r="DC45" s="697"/>
      <c r="DD45" s="668">
        <v>19732</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351</v>
      </c>
      <c r="CG46" s="657"/>
      <c r="CH46" s="657"/>
      <c r="CI46" s="657"/>
      <c r="CJ46" s="657"/>
      <c r="CK46" s="657"/>
      <c r="CL46" s="657"/>
      <c r="CM46" s="657"/>
      <c r="CN46" s="657"/>
      <c r="CO46" s="657"/>
      <c r="CP46" s="657"/>
      <c r="CQ46" s="658"/>
      <c r="CR46" s="659">
        <v>365944</v>
      </c>
      <c r="CS46" s="660"/>
      <c r="CT46" s="660"/>
      <c r="CU46" s="660"/>
      <c r="CV46" s="660"/>
      <c r="CW46" s="660"/>
      <c r="CX46" s="660"/>
      <c r="CY46" s="661"/>
      <c r="CZ46" s="664">
        <v>4.5</v>
      </c>
      <c r="DA46" s="665"/>
      <c r="DB46" s="665"/>
      <c r="DC46" s="760"/>
      <c r="DD46" s="668">
        <v>224277</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352</v>
      </c>
      <c r="CG47" s="657"/>
      <c r="CH47" s="657"/>
      <c r="CI47" s="657"/>
      <c r="CJ47" s="657"/>
      <c r="CK47" s="657"/>
      <c r="CL47" s="657"/>
      <c r="CM47" s="657"/>
      <c r="CN47" s="657"/>
      <c r="CO47" s="657"/>
      <c r="CP47" s="657"/>
      <c r="CQ47" s="658"/>
      <c r="CR47" s="659">
        <v>44609</v>
      </c>
      <c r="CS47" s="695"/>
      <c r="CT47" s="695"/>
      <c r="CU47" s="695"/>
      <c r="CV47" s="695"/>
      <c r="CW47" s="695"/>
      <c r="CX47" s="695"/>
      <c r="CY47" s="696"/>
      <c r="CZ47" s="664">
        <v>0.5</v>
      </c>
      <c r="DA47" s="693"/>
      <c r="DB47" s="693"/>
      <c r="DC47" s="697"/>
      <c r="DD47" s="668">
        <v>20390</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353</v>
      </c>
      <c r="CG48" s="657"/>
      <c r="CH48" s="657"/>
      <c r="CI48" s="657"/>
      <c r="CJ48" s="657"/>
      <c r="CK48" s="657"/>
      <c r="CL48" s="657"/>
      <c r="CM48" s="657"/>
      <c r="CN48" s="657"/>
      <c r="CO48" s="657"/>
      <c r="CP48" s="657"/>
      <c r="CQ48" s="658"/>
      <c r="CR48" s="659" t="s">
        <v>226</v>
      </c>
      <c r="CS48" s="660"/>
      <c r="CT48" s="660"/>
      <c r="CU48" s="660"/>
      <c r="CV48" s="660"/>
      <c r="CW48" s="660"/>
      <c r="CX48" s="660"/>
      <c r="CY48" s="661"/>
      <c r="CZ48" s="664" t="s">
        <v>121</v>
      </c>
      <c r="DA48" s="665"/>
      <c r="DB48" s="665"/>
      <c r="DC48" s="760"/>
      <c r="DD48" s="668" t="s">
        <v>121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354</v>
      </c>
      <c r="CE49" s="705"/>
      <c r="CF49" s="705"/>
      <c r="CG49" s="705"/>
      <c r="CH49" s="705"/>
      <c r="CI49" s="705"/>
      <c r="CJ49" s="705"/>
      <c r="CK49" s="705"/>
      <c r="CL49" s="705"/>
      <c r="CM49" s="705"/>
      <c r="CN49" s="705"/>
      <c r="CO49" s="705"/>
      <c r="CP49" s="705"/>
      <c r="CQ49" s="706"/>
      <c r="CR49" s="739">
        <v>8206025</v>
      </c>
      <c r="CS49" s="729"/>
      <c r="CT49" s="729"/>
      <c r="CU49" s="729"/>
      <c r="CV49" s="729"/>
      <c r="CW49" s="729"/>
      <c r="CX49" s="729"/>
      <c r="CY49" s="761"/>
      <c r="CZ49" s="744">
        <v>100</v>
      </c>
      <c r="DA49" s="762"/>
      <c r="DB49" s="762"/>
      <c r="DC49" s="763"/>
      <c r="DD49" s="764">
        <v>5680611</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X2R9rVuDoyw7YcrKlBwvDkWDLaE9R674e/3VChblRSw3fy0bNXeQUFoU61WXiNxxDD1DxJydCzBFop26eTCntg==" saltValue="U053raM7JjuRzH1jgYTMH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356</v>
      </c>
      <c r="DK2" s="807"/>
      <c r="DL2" s="807"/>
      <c r="DM2" s="807"/>
      <c r="DN2" s="807"/>
      <c r="DO2" s="808"/>
      <c r="DP2" s="229"/>
      <c r="DQ2" s="806" t="s">
        <v>357</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358</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360</v>
      </c>
      <c r="B5" s="801"/>
      <c r="C5" s="801"/>
      <c r="D5" s="801"/>
      <c r="E5" s="801"/>
      <c r="F5" s="801"/>
      <c r="G5" s="801"/>
      <c r="H5" s="801"/>
      <c r="I5" s="801"/>
      <c r="J5" s="801"/>
      <c r="K5" s="801"/>
      <c r="L5" s="801"/>
      <c r="M5" s="801"/>
      <c r="N5" s="801"/>
      <c r="O5" s="801"/>
      <c r="P5" s="802"/>
      <c r="Q5" s="777" t="s">
        <v>361</v>
      </c>
      <c r="R5" s="778"/>
      <c r="S5" s="778"/>
      <c r="T5" s="778"/>
      <c r="U5" s="779"/>
      <c r="V5" s="777" t="s">
        <v>362</v>
      </c>
      <c r="W5" s="778"/>
      <c r="X5" s="778"/>
      <c r="Y5" s="778"/>
      <c r="Z5" s="779"/>
      <c r="AA5" s="777" t="s">
        <v>363</v>
      </c>
      <c r="AB5" s="778"/>
      <c r="AC5" s="778"/>
      <c r="AD5" s="778"/>
      <c r="AE5" s="778"/>
      <c r="AF5" s="810" t="s">
        <v>364</v>
      </c>
      <c r="AG5" s="778"/>
      <c r="AH5" s="778"/>
      <c r="AI5" s="778"/>
      <c r="AJ5" s="789"/>
      <c r="AK5" s="778" t="s">
        <v>365</v>
      </c>
      <c r="AL5" s="778"/>
      <c r="AM5" s="778"/>
      <c r="AN5" s="778"/>
      <c r="AO5" s="779"/>
      <c r="AP5" s="777" t="s">
        <v>366</v>
      </c>
      <c r="AQ5" s="778"/>
      <c r="AR5" s="778"/>
      <c r="AS5" s="778"/>
      <c r="AT5" s="779"/>
      <c r="AU5" s="777" t="s">
        <v>367</v>
      </c>
      <c r="AV5" s="778"/>
      <c r="AW5" s="778"/>
      <c r="AX5" s="778"/>
      <c r="AY5" s="789"/>
      <c r="AZ5" s="236"/>
      <c r="BA5" s="236"/>
      <c r="BB5" s="236"/>
      <c r="BC5" s="236"/>
      <c r="BD5" s="236"/>
      <c r="BE5" s="237"/>
      <c r="BF5" s="237"/>
      <c r="BG5" s="237"/>
      <c r="BH5" s="237"/>
      <c r="BI5" s="237"/>
      <c r="BJ5" s="237"/>
      <c r="BK5" s="237"/>
      <c r="BL5" s="237"/>
      <c r="BM5" s="237"/>
      <c r="BN5" s="237"/>
      <c r="BO5" s="237"/>
      <c r="BP5" s="237"/>
      <c r="BQ5" s="800" t="s">
        <v>368</v>
      </c>
      <c r="BR5" s="801"/>
      <c r="BS5" s="801"/>
      <c r="BT5" s="801"/>
      <c r="BU5" s="801"/>
      <c r="BV5" s="801"/>
      <c r="BW5" s="801"/>
      <c r="BX5" s="801"/>
      <c r="BY5" s="801"/>
      <c r="BZ5" s="801"/>
      <c r="CA5" s="801"/>
      <c r="CB5" s="801"/>
      <c r="CC5" s="801"/>
      <c r="CD5" s="801"/>
      <c r="CE5" s="801"/>
      <c r="CF5" s="801"/>
      <c r="CG5" s="802"/>
      <c r="CH5" s="777" t="s">
        <v>369</v>
      </c>
      <c r="CI5" s="778"/>
      <c r="CJ5" s="778"/>
      <c r="CK5" s="778"/>
      <c r="CL5" s="779"/>
      <c r="CM5" s="777" t="s">
        <v>370</v>
      </c>
      <c r="CN5" s="778"/>
      <c r="CO5" s="778"/>
      <c r="CP5" s="778"/>
      <c r="CQ5" s="779"/>
      <c r="CR5" s="777" t="s">
        <v>371</v>
      </c>
      <c r="CS5" s="778"/>
      <c r="CT5" s="778"/>
      <c r="CU5" s="778"/>
      <c r="CV5" s="779"/>
      <c r="CW5" s="777" t="s">
        <v>372</v>
      </c>
      <c r="CX5" s="778"/>
      <c r="CY5" s="778"/>
      <c r="CZ5" s="778"/>
      <c r="DA5" s="779"/>
      <c r="DB5" s="777" t="s">
        <v>373</v>
      </c>
      <c r="DC5" s="778"/>
      <c r="DD5" s="778"/>
      <c r="DE5" s="778"/>
      <c r="DF5" s="779"/>
      <c r="DG5" s="783" t="s">
        <v>374</v>
      </c>
      <c r="DH5" s="784"/>
      <c r="DI5" s="784"/>
      <c r="DJ5" s="784"/>
      <c r="DK5" s="785"/>
      <c r="DL5" s="783" t="s">
        <v>375</v>
      </c>
      <c r="DM5" s="784"/>
      <c r="DN5" s="784"/>
      <c r="DO5" s="784"/>
      <c r="DP5" s="785"/>
      <c r="DQ5" s="777" t="s">
        <v>376</v>
      </c>
      <c r="DR5" s="778"/>
      <c r="DS5" s="778"/>
      <c r="DT5" s="778"/>
      <c r="DU5" s="779"/>
      <c r="DV5" s="777" t="s">
        <v>367</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377</v>
      </c>
      <c r="C7" s="792"/>
      <c r="D7" s="792"/>
      <c r="E7" s="792"/>
      <c r="F7" s="792"/>
      <c r="G7" s="792"/>
      <c r="H7" s="792"/>
      <c r="I7" s="792"/>
      <c r="J7" s="792"/>
      <c r="K7" s="792"/>
      <c r="L7" s="792"/>
      <c r="M7" s="792"/>
      <c r="N7" s="792"/>
      <c r="O7" s="792"/>
      <c r="P7" s="793"/>
      <c r="Q7" s="794">
        <v>8508</v>
      </c>
      <c r="R7" s="795"/>
      <c r="S7" s="795"/>
      <c r="T7" s="795"/>
      <c r="U7" s="795"/>
      <c r="V7" s="795">
        <v>8206</v>
      </c>
      <c r="W7" s="795"/>
      <c r="X7" s="795"/>
      <c r="Y7" s="795"/>
      <c r="Z7" s="795"/>
      <c r="AA7" s="795">
        <v>302</v>
      </c>
      <c r="AB7" s="795"/>
      <c r="AC7" s="795"/>
      <c r="AD7" s="795"/>
      <c r="AE7" s="796"/>
      <c r="AF7" s="797">
        <v>268</v>
      </c>
      <c r="AG7" s="798"/>
      <c r="AH7" s="798"/>
      <c r="AI7" s="798"/>
      <c r="AJ7" s="799"/>
      <c r="AK7" s="834">
        <v>385</v>
      </c>
      <c r="AL7" s="835"/>
      <c r="AM7" s="835"/>
      <c r="AN7" s="835"/>
      <c r="AO7" s="835"/>
      <c r="AP7" s="835">
        <v>5858</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t="s">
        <v>378</v>
      </c>
      <c r="C8" s="816"/>
      <c r="D8" s="816"/>
      <c r="E8" s="816"/>
      <c r="F8" s="816"/>
      <c r="G8" s="816"/>
      <c r="H8" s="816"/>
      <c r="I8" s="816"/>
      <c r="J8" s="816"/>
      <c r="K8" s="816"/>
      <c r="L8" s="816"/>
      <c r="M8" s="816"/>
      <c r="N8" s="816"/>
      <c r="O8" s="816"/>
      <c r="P8" s="817"/>
      <c r="Q8" s="818">
        <v>0</v>
      </c>
      <c r="R8" s="819"/>
      <c r="S8" s="819"/>
      <c r="T8" s="819"/>
      <c r="U8" s="819"/>
      <c r="V8" s="819">
        <v>0</v>
      </c>
      <c r="W8" s="819"/>
      <c r="X8" s="819"/>
      <c r="Y8" s="819"/>
      <c r="Z8" s="819"/>
      <c r="AA8" s="819" t="s">
        <v>568</v>
      </c>
      <c r="AB8" s="819"/>
      <c r="AC8" s="819"/>
      <c r="AD8" s="819"/>
      <c r="AE8" s="820"/>
      <c r="AF8" s="821" t="s">
        <v>121</v>
      </c>
      <c r="AG8" s="822"/>
      <c r="AH8" s="822"/>
      <c r="AI8" s="822"/>
      <c r="AJ8" s="823"/>
      <c r="AK8" s="824" t="s">
        <v>568</v>
      </c>
      <c r="AL8" s="825"/>
      <c r="AM8" s="825"/>
      <c r="AN8" s="825"/>
      <c r="AO8" s="825"/>
      <c r="AP8" s="825" t="s">
        <v>568</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380</v>
      </c>
      <c r="B23" s="850" t="s">
        <v>381</v>
      </c>
      <c r="C23" s="851"/>
      <c r="D23" s="851"/>
      <c r="E23" s="851"/>
      <c r="F23" s="851"/>
      <c r="G23" s="851"/>
      <c r="H23" s="851"/>
      <c r="I23" s="851"/>
      <c r="J23" s="851"/>
      <c r="K23" s="851"/>
      <c r="L23" s="851"/>
      <c r="M23" s="851"/>
      <c r="N23" s="851"/>
      <c r="O23" s="851"/>
      <c r="P23" s="852"/>
      <c r="Q23" s="853">
        <v>8508</v>
      </c>
      <c r="R23" s="854"/>
      <c r="S23" s="854"/>
      <c r="T23" s="854"/>
      <c r="U23" s="854"/>
      <c r="V23" s="854">
        <v>8206</v>
      </c>
      <c r="W23" s="854"/>
      <c r="X23" s="854"/>
      <c r="Y23" s="854"/>
      <c r="Z23" s="854"/>
      <c r="AA23" s="854">
        <v>302</v>
      </c>
      <c r="AB23" s="854"/>
      <c r="AC23" s="854"/>
      <c r="AD23" s="854"/>
      <c r="AE23" s="855"/>
      <c r="AF23" s="856">
        <v>268</v>
      </c>
      <c r="AG23" s="854"/>
      <c r="AH23" s="854"/>
      <c r="AI23" s="854"/>
      <c r="AJ23" s="857"/>
      <c r="AK23" s="858"/>
      <c r="AL23" s="859"/>
      <c r="AM23" s="859"/>
      <c r="AN23" s="859"/>
      <c r="AO23" s="859"/>
      <c r="AP23" s="854">
        <v>5858</v>
      </c>
      <c r="AQ23" s="854"/>
      <c r="AR23" s="854"/>
      <c r="AS23" s="854"/>
      <c r="AT23" s="854"/>
      <c r="AU23" s="860"/>
      <c r="AV23" s="860"/>
      <c r="AW23" s="860"/>
      <c r="AX23" s="860"/>
      <c r="AY23" s="861"/>
      <c r="AZ23" s="869" t="s">
        <v>121</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382</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383</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360</v>
      </c>
      <c r="B26" s="801"/>
      <c r="C26" s="801"/>
      <c r="D26" s="801"/>
      <c r="E26" s="801"/>
      <c r="F26" s="801"/>
      <c r="G26" s="801"/>
      <c r="H26" s="801"/>
      <c r="I26" s="801"/>
      <c r="J26" s="801"/>
      <c r="K26" s="801"/>
      <c r="L26" s="801"/>
      <c r="M26" s="801"/>
      <c r="N26" s="801"/>
      <c r="O26" s="801"/>
      <c r="P26" s="802"/>
      <c r="Q26" s="777" t="s">
        <v>384</v>
      </c>
      <c r="R26" s="778"/>
      <c r="S26" s="778"/>
      <c r="T26" s="778"/>
      <c r="U26" s="779"/>
      <c r="V26" s="777" t="s">
        <v>385</v>
      </c>
      <c r="W26" s="778"/>
      <c r="X26" s="778"/>
      <c r="Y26" s="778"/>
      <c r="Z26" s="779"/>
      <c r="AA26" s="777" t="s">
        <v>386</v>
      </c>
      <c r="AB26" s="778"/>
      <c r="AC26" s="778"/>
      <c r="AD26" s="778"/>
      <c r="AE26" s="778"/>
      <c r="AF26" s="872" t="s">
        <v>387</v>
      </c>
      <c r="AG26" s="873"/>
      <c r="AH26" s="873"/>
      <c r="AI26" s="873"/>
      <c r="AJ26" s="874"/>
      <c r="AK26" s="778" t="s">
        <v>388</v>
      </c>
      <c r="AL26" s="778"/>
      <c r="AM26" s="778"/>
      <c r="AN26" s="778"/>
      <c r="AO26" s="779"/>
      <c r="AP26" s="777" t="s">
        <v>389</v>
      </c>
      <c r="AQ26" s="778"/>
      <c r="AR26" s="778"/>
      <c r="AS26" s="778"/>
      <c r="AT26" s="779"/>
      <c r="AU26" s="777" t="s">
        <v>390</v>
      </c>
      <c r="AV26" s="778"/>
      <c r="AW26" s="778"/>
      <c r="AX26" s="778"/>
      <c r="AY26" s="779"/>
      <c r="AZ26" s="777" t="s">
        <v>391</v>
      </c>
      <c r="BA26" s="778"/>
      <c r="BB26" s="778"/>
      <c r="BC26" s="778"/>
      <c r="BD26" s="779"/>
      <c r="BE26" s="777" t="s">
        <v>367</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392</v>
      </c>
      <c r="C28" s="792"/>
      <c r="D28" s="792"/>
      <c r="E28" s="792"/>
      <c r="F28" s="792"/>
      <c r="G28" s="792"/>
      <c r="H28" s="792"/>
      <c r="I28" s="792"/>
      <c r="J28" s="792"/>
      <c r="K28" s="792"/>
      <c r="L28" s="792"/>
      <c r="M28" s="792"/>
      <c r="N28" s="792"/>
      <c r="O28" s="792"/>
      <c r="P28" s="793"/>
      <c r="Q28" s="882">
        <v>2692</v>
      </c>
      <c r="R28" s="883"/>
      <c r="S28" s="883"/>
      <c r="T28" s="883"/>
      <c r="U28" s="883"/>
      <c r="V28" s="883">
        <v>2600</v>
      </c>
      <c r="W28" s="883"/>
      <c r="X28" s="883"/>
      <c r="Y28" s="883"/>
      <c r="Z28" s="883"/>
      <c r="AA28" s="883">
        <v>92</v>
      </c>
      <c r="AB28" s="883"/>
      <c r="AC28" s="883"/>
      <c r="AD28" s="883"/>
      <c r="AE28" s="884"/>
      <c r="AF28" s="885">
        <v>92</v>
      </c>
      <c r="AG28" s="883"/>
      <c r="AH28" s="883"/>
      <c r="AI28" s="883"/>
      <c r="AJ28" s="886"/>
      <c r="AK28" s="887">
        <v>169</v>
      </c>
      <c r="AL28" s="878"/>
      <c r="AM28" s="878"/>
      <c r="AN28" s="878"/>
      <c r="AO28" s="878"/>
      <c r="AP28" s="878" t="s">
        <v>568</v>
      </c>
      <c r="AQ28" s="878"/>
      <c r="AR28" s="878"/>
      <c r="AS28" s="878"/>
      <c r="AT28" s="878"/>
      <c r="AU28" s="878" t="s">
        <v>568</v>
      </c>
      <c r="AV28" s="878"/>
      <c r="AW28" s="878"/>
      <c r="AX28" s="878"/>
      <c r="AY28" s="878"/>
      <c r="AZ28" s="879" t="s">
        <v>568</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393</v>
      </c>
      <c r="C29" s="816"/>
      <c r="D29" s="816"/>
      <c r="E29" s="816"/>
      <c r="F29" s="816"/>
      <c r="G29" s="816"/>
      <c r="H29" s="816"/>
      <c r="I29" s="816"/>
      <c r="J29" s="816"/>
      <c r="K29" s="816"/>
      <c r="L29" s="816"/>
      <c r="M29" s="816"/>
      <c r="N29" s="816"/>
      <c r="O29" s="816"/>
      <c r="P29" s="817"/>
      <c r="Q29" s="818">
        <v>1844</v>
      </c>
      <c r="R29" s="819"/>
      <c r="S29" s="819"/>
      <c r="T29" s="819"/>
      <c r="U29" s="819"/>
      <c r="V29" s="819">
        <v>1700</v>
      </c>
      <c r="W29" s="819"/>
      <c r="X29" s="819"/>
      <c r="Y29" s="819"/>
      <c r="Z29" s="819"/>
      <c r="AA29" s="819">
        <v>144</v>
      </c>
      <c r="AB29" s="819"/>
      <c r="AC29" s="819"/>
      <c r="AD29" s="819"/>
      <c r="AE29" s="820"/>
      <c r="AF29" s="821">
        <v>144</v>
      </c>
      <c r="AG29" s="822"/>
      <c r="AH29" s="822"/>
      <c r="AI29" s="822"/>
      <c r="AJ29" s="823"/>
      <c r="AK29" s="890">
        <v>261</v>
      </c>
      <c r="AL29" s="891"/>
      <c r="AM29" s="891"/>
      <c r="AN29" s="891"/>
      <c r="AO29" s="891"/>
      <c r="AP29" s="891" t="s">
        <v>568</v>
      </c>
      <c r="AQ29" s="891"/>
      <c r="AR29" s="891"/>
      <c r="AS29" s="891"/>
      <c r="AT29" s="891"/>
      <c r="AU29" s="891" t="s">
        <v>568</v>
      </c>
      <c r="AV29" s="891"/>
      <c r="AW29" s="891"/>
      <c r="AX29" s="891"/>
      <c r="AY29" s="891"/>
      <c r="AZ29" s="892" t="s">
        <v>568</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394</v>
      </c>
      <c r="C30" s="816"/>
      <c r="D30" s="816"/>
      <c r="E30" s="816"/>
      <c r="F30" s="816"/>
      <c r="G30" s="816"/>
      <c r="H30" s="816"/>
      <c r="I30" s="816"/>
      <c r="J30" s="816"/>
      <c r="K30" s="816"/>
      <c r="L30" s="816"/>
      <c r="M30" s="816"/>
      <c r="N30" s="816"/>
      <c r="O30" s="816"/>
      <c r="P30" s="817"/>
      <c r="Q30" s="818">
        <v>290</v>
      </c>
      <c r="R30" s="819"/>
      <c r="S30" s="819"/>
      <c r="T30" s="819"/>
      <c r="U30" s="819"/>
      <c r="V30" s="819">
        <v>287</v>
      </c>
      <c r="W30" s="819"/>
      <c r="X30" s="819"/>
      <c r="Y30" s="819"/>
      <c r="Z30" s="819"/>
      <c r="AA30" s="819">
        <v>3</v>
      </c>
      <c r="AB30" s="819"/>
      <c r="AC30" s="819"/>
      <c r="AD30" s="819"/>
      <c r="AE30" s="820"/>
      <c r="AF30" s="821">
        <v>3</v>
      </c>
      <c r="AG30" s="822"/>
      <c r="AH30" s="822"/>
      <c r="AI30" s="822"/>
      <c r="AJ30" s="823"/>
      <c r="AK30" s="890">
        <v>66</v>
      </c>
      <c r="AL30" s="891"/>
      <c r="AM30" s="891"/>
      <c r="AN30" s="891"/>
      <c r="AO30" s="891"/>
      <c r="AP30" s="891" t="s">
        <v>568</v>
      </c>
      <c r="AQ30" s="891"/>
      <c r="AR30" s="891"/>
      <c r="AS30" s="891"/>
      <c r="AT30" s="891"/>
      <c r="AU30" s="891" t="s">
        <v>568</v>
      </c>
      <c r="AV30" s="891"/>
      <c r="AW30" s="891"/>
      <c r="AX30" s="891"/>
      <c r="AY30" s="891"/>
      <c r="AZ30" s="892" t="s">
        <v>568</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395</v>
      </c>
      <c r="C31" s="816"/>
      <c r="D31" s="816"/>
      <c r="E31" s="816"/>
      <c r="F31" s="816"/>
      <c r="G31" s="816"/>
      <c r="H31" s="816"/>
      <c r="I31" s="816"/>
      <c r="J31" s="816"/>
      <c r="K31" s="816"/>
      <c r="L31" s="816"/>
      <c r="M31" s="816"/>
      <c r="N31" s="816"/>
      <c r="O31" s="816"/>
      <c r="P31" s="817"/>
      <c r="Q31" s="818">
        <v>501</v>
      </c>
      <c r="R31" s="819"/>
      <c r="S31" s="819"/>
      <c r="T31" s="819"/>
      <c r="U31" s="819"/>
      <c r="V31" s="819">
        <v>441</v>
      </c>
      <c r="W31" s="819"/>
      <c r="X31" s="819"/>
      <c r="Y31" s="819"/>
      <c r="Z31" s="819"/>
      <c r="AA31" s="819">
        <v>59</v>
      </c>
      <c r="AB31" s="819"/>
      <c r="AC31" s="819"/>
      <c r="AD31" s="819"/>
      <c r="AE31" s="820"/>
      <c r="AF31" s="821">
        <v>873</v>
      </c>
      <c r="AG31" s="822"/>
      <c r="AH31" s="822"/>
      <c r="AI31" s="822"/>
      <c r="AJ31" s="823"/>
      <c r="AK31" s="890">
        <v>3</v>
      </c>
      <c r="AL31" s="891"/>
      <c r="AM31" s="891"/>
      <c r="AN31" s="891"/>
      <c r="AO31" s="891"/>
      <c r="AP31" s="891">
        <v>77</v>
      </c>
      <c r="AQ31" s="891"/>
      <c r="AR31" s="891"/>
      <c r="AS31" s="891"/>
      <c r="AT31" s="891"/>
      <c r="AU31" s="891">
        <v>0</v>
      </c>
      <c r="AV31" s="891"/>
      <c r="AW31" s="891"/>
      <c r="AX31" s="891"/>
      <c r="AY31" s="891"/>
      <c r="AZ31" s="892" t="s">
        <v>568</v>
      </c>
      <c r="BA31" s="892"/>
      <c r="BB31" s="892"/>
      <c r="BC31" s="892"/>
      <c r="BD31" s="892"/>
      <c r="BE31" s="888" t="s">
        <v>396</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397</v>
      </c>
      <c r="C32" s="816"/>
      <c r="D32" s="816"/>
      <c r="E32" s="816"/>
      <c r="F32" s="816"/>
      <c r="G32" s="816"/>
      <c r="H32" s="816"/>
      <c r="I32" s="816"/>
      <c r="J32" s="816"/>
      <c r="K32" s="816"/>
      <c r="L32" s="816"/>
      <c r="M32" s="816"/>
      <c r="N32" s="816"/>
      <c r="O32" s="816"/>
      <c r="P32" s="817"/>
      <c r="Q32" s="818">
        <v>28</v>
      </c>
      <c r="R32" s="819"/>
      <c r="S32" s="819"/>
      <c r="T32" s="819"/>
      <c r="U32" s="819"/>
      <c r="V32" s="819">
        <v>28</v>
      </c>
      <c r="W32" s="819"/>
      <c r="X32" s="819"/>
      <c r="Y32" s="819"/>
      <c r="Z32" s="819"/>
      <c r="AA32" s="819" t="s">
        <v>568</v>
      </c>
      <c r="AB32" s="819"/>
      <c r="AC32" s="819"/>
      <c r="AD32" s="819"/>
      <c r="AE32" s="820"/>
      <c r="AF32" s="821" t="s">
        <v>121</v>
      </c>
      <c r="AG32" s="822"/>
      <c r="AH32" s="822"/>
      <c r="AI32" s="822"/>
      <c r="AJ32" s="823"/>
      <c r="AK32" s="890">
        <v>22</v>
      </c>
      <c r="AL32" s="891"/>
      <c r="AM32" s="891"/>
      <c r="AN32" s="891"/>
      <c r="AO32" s="891"/>
      <c r="AP32" s="891">
        <v>81</v>
      </c>
      <c r="AQ32" s="891"/>
      <c r="AR32" s="891"/>
      <c r="AS32" s="891"/>
      <c r="AT32" s="891"/>
      <c r="AU32" s="891">
        <v>81</v>
      </c>
      <c r="AV32" s="891"/>
      <c r="AW32" s="891"/>
      <c r="AX32" s="891"/>
      <c r="AY32" s="891"/>
      <c r="AZ32" s="892" t="s">
        <v>568</v>
      </c>
      <c r="BA32" s="892"/>
      <c r="BB32" s="892"/>
      <c r="BC32" s="892"/>
      <c r="BD32" s="892"/>
      <c r="BE32" s="888" t="s">
        <v>398</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399</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380</v>
      </c>
      <c r="B63" s="850" t="s">
        <v>400</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1111</v>
      </c>
      <c r="AG63" s="902"/>
      <c r="AH63" s="902"/>
      <c r="AI63" s="902"/>
      <c r="AJ63" s="903"/>
      <c r="AK63" s="904"/>
      <c r="AL63" s="899"/>
      <c r="AM63" s="899"/>
      <c r="AN63" s="899"/>
      <c r="AO63" s="899"/>
      <c r="AP63" s="902">
        <v>158</v>
      </c>
      <c r="AQ63" s="902"/>
      <c r="AR63" s="902"/>
      <c r="AS63" s="902"/>
      <c r="AT63" s="902"/>
      <c r="AU63" s="902">
        <v>81</v>
      </c>
      <c r="AV63" s="902"/>
      <c r="AW63" s="902"/>
      <c r="AX63" s="902"/>
      <c r="AY63" s="902"/>
      <c r="AZ63" s="906"/>
      <c r="BA63" s="906"/>
      <c r="BB63" s="906"/>
      <c r="BC63" s="906"/>
      <c r="BD63" s="906"/>
      <c r="BE63" s="907"/>
      <c r="BF63" s="907"/>
      <c r="BG63" s="907"/>
      <c r="BH63" s="907"/>
      <c r="BI63" s="908"/>
      <c r="BJ63" s="909" t="s">
        <v>121</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402</v>
      </c>
      <c r="B66" s="801"/>
      <c r="C66" s="801"/>
      <c r="D66" s="801"/>
      <c r="E66" s="801"/>
      <c r="F66" s="801"/>
      <c r="G66" s="801"/>
      <c r="H66" s="801"/>
      <c r="I66" s="801"/>
      <c r="J66" s="801"/>
      <c r="K66" s="801"/>
      <c r="L66" s="801"/>
      <c r="M66" s="801"/>
      <c r="N66" s="801"/>
      <c r="O66" s="801"/>
      <c r="P66" s="802"/>
      <c r="Q66" s="777" t="s">
        <v>384</v>
      </c>
      <c r="R66" s="778"/>
      <c r="S66" s="778"/>
      <c r="T66" s="778"/>
      <c r="U66" s="779"/>
      <c r="V66" s="777" t="s">
        <v>385</v>
      </c>
      <c r="W66" s="778"/>
      <c r="X66" s="778"/>
      <c r="Y66" s="778"/>
      <c r="Z66" s="779"/>
      <c r="AA66" s="777" t="s">
        <v>386</v>
      </c>
      <c r="AB66" s="778"/>
      <c r="AC66" s="778"/>
      <c r="AD66" s="778"/>
      <c r="AE66" s="779"/>
      <c r="AF66" s="912" t="s">
        <v>403</v>
      </c>
      <c r="AG66" s="873"/>
      <c r="AH66" s="873"/>
      <c r="AI66" s="873"/>
      <c r="AJ66" s="913"/>
      <c r="AK66" s="777" t="s">
        <v>404</v>
      </c>
      <c r="AL66" s="801"/>
      <c r="AM66" s="801"/>
      <c r="AN66" s="801"/>
      <c r="AO66" s="802"/>
      <c r="AP66" s="777" t="s">
        <v>389</v>
      </c>
      <c r="AQ66" s="778"/>
      <c r="AR66" s="778"/>
      <c r="AS66" s="778"/>
      <c r="AT66" s="779"/>
      <c r="AU66" s="777" t="s">
        <v>405</v>
      </c>
      <c r="AV66" s="778"/>
      <c r="AW66" s="778"/>
      <c r="AX66" s="778"/>
      <c r="AY66" s="779"/>
      <c r="AZ66" s="777" t="s">
        <v>367</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560</v>
      </c>
      <c r="C68" s="930"/>
      <c r="D68" s="930"/>
      <c r="E68" s="930"/>
      <c r="F68" s="930"/>
      <c r="G68" s="930"/>
      <c r="H68" s="930"/>
      <c r="I68" s="930"/>
      <c r="J68" s="930"/>
      <c r="K68" s="930"/>
      <c r="L68" s="930"/>
      <c r="M68" s="930"/>
      <c r="N68" s="930"/>
      <c r="O68" s="930"/>
      <c r="P68" s="931"/>
      <c r="Q68" s="932">
        <v>8452</v>
      </c>
      <c r="R68" s="926"/>
      <c r="S68" s="926"/>
      <c r="T68" s="926"/>
      <c r="U68" s="926"/>
      <c r="V68" s="926">
        <v>8381</v>
      </c>
      <c r="W68" s="926"/>
      <c r="X68" s="926"/>
      <c r="Y68" s="926"/>
      <c r="Z68" s="926"/>
      <c r="AA68" s="926">
        <v>72</v>
      </c>
      <c r="AB68" s="926"/>
      <c r="AC68" s="926"/>
      <c r="AD68" s="926"/>
      <c r="AE68" s="926"/>
      <c r="AF68" s="926">
        <v>72</v>
      </c>
      <c r="AG68" s="926"/>
      <c r="AH68" s="926"/>
      <c r="AI68" s="926"/>
      <c r="AJ68" s="926"/>
      <c r="AK68" s="926">
        <v>970</v>
      </c>
      <c r="AL68" s="926"/>
      <c r="AM68" s="926"/>
      <c r="AN68" s="926"/>
      <c r="AO68" s="926"/>
      <c r="AP68" s="926" t="s">
        <v>568</v>
      </c>
      <c r="AQ68" s="926"/>
      <c r="AR68" s="926"/>
      <c r="AS68" s="926"/>
      <c r="AT68" s="926"/>
      <c r="AU68" s="926" t="s">
        <v>568</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561</v>
      </c>
      <c r="C69" s="934"/>
      <c r="D69" s="934"/>
      <c r="E69" s="934"/>
      <c r="F69" s="934"/>
      <c r="G69" s="934"/>
      <c r="H69" s="934"/>
      <c r="I69" s="934"/>
      <c r="J69" s="934"/>
      <c r="K69" s="934"/>
      <c r="L69" s="934"/>
      <c r="M69" s="934"/>
      <c r="N69" s="934"/>
      <c r="O69" s="934"/>
      <c r="P69" s="935"/>
      <c r="Q69" s="936">
        <v>1081</v>
      </c>
      <c r="R69" s="891"/>
      <c r="S69" s="891"/>
      <c r="T69" s="891"/>
      <c r="U69" s="891"/>
      <c r="V69" s="891">
        <v>1063</v>
      </c>
      <c r="W69" s="891"/>
      <c r="X69" s="891"/>
      <c r="Y69" s="891"/>
      <c r="Z69" s="891"/>
      <c r="AA69" s="891">
        <v>17</v>
      </c>
      <c r="AB69" s="891"/>
      <c r="AC69" s="891"/>
      <c r="AD69" s="891"/>
      <c r="AE69" s="891"/>
      <c r="AF69" s="891">
        <v>17</v>
      </c>
      <c r="AG69" s="891"/>
      <c r="AH69" s="891"/>
      <c r="AI69" s="891"/>
      <c r="AJ69" s="891"/>
      <c r="AK69" s="891" t="s">
        <v>568</v>
      </c>
      <c r="AL69" s="891"/>
      <c r="AM69" s="891"/>
      <c r="AN69" s="891"/>
      <c r="AO69" s="891"/>
      <c r="AP69" s="891">
        <v>319</v>
      </c>
      <c r="AQ69" s="891"/>
      <c r="AR69" s="891"/>
      <c r="AS69" s="891"/>
      <c r="AT69" s="891"/>
      <c r="AU69" s="891">
        <v>168</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562</v>
      </c>
      <c r="C70" s="934"/>
      <c r="D70" s="934"/>
      <c r="E70" s="934"/>
      <c r="F70" s="934"/>
      <c r="G70" s="934"/>
      <c r="H70" s="934"/>
      <c r="I70" s="934"/>
      <c r="J70" s="934"/>
      <c r="K70" s="934"/>
      <c r="L70" s="934"/>
      <c r="M70" s="934"/>
      <c r="N70" s="934"/>
      <c r="O70" s="934"/>
      <c r="P70" s="935"/>
      <c r="Q70" s="936">
        <v>829</v>
      </c>
      <c r="R70" s="891"/>
      <c r="S70" s="891"/>
      <c r="T70" s="891"/>
      <c r="U70" s="891"/>
      <c r="V70" s="891">
        <v>816</v>
      </c>
      <c r="W70" s="891"/>
      <c r="X70" s="891"/>
      <c r="Y70" s="891"/>
      <c r="Z70" s="891"/>
      <c r="AA70" s="891">
        <v>13</v>
      </c>
      <c r="AB70" s="891"/>
      <c r="AC70" s="891"/>
      <c r="AD70" s="891"/>
      <c r="AE70" s="891"/>
      <c r="AF70" s="891">
        <v>13</v>
      </c>
      <c r="AG70" s="891"/>
      <c r="AH70" s="891"/>
      <c r="AI70" s="891"/>
      <c r="AJ70" s="891"/>
      <c r="AK70" s="891" t="s">
        <v>568</v>
      </c>
      <c r="AL70" s="891"/>
      <c r="AM70" s="891"/>
      <c r="AN70" s="891"/>
      <c r="AO70" s="891"/>
      <c r="AP70" s="891">
        <v>203</v>
      </c>
      <c r="AQ70" s="891"/>
      <c r="AR70" s="891"/>
      <c r="AS70" s="891"/>
      <c r="AT70" s="891"/>
      <c r="AU70" s="891">
        <v>107</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563</v>
      </c>
      <c r="C71" s="934"/>
      <c r="D71" s="934"/>
      <c r="E71" s="934"/>
      <c r="F71" s="934"/>
      <c r="G71" s="934"/>
      <c r="H71" s="934"/>
      <c r="I71" s="934"/>
      <c r="J71" s="934"/>
      <c r="K71" s="934"/>
      <c r="L71" s="934"/>
      <c r="M71" s="934"/>
      <c r="N71" s="934"/>
      <c r="O71" s="934"/>
      <c r="P71" s="935"/>
      <c r="Q71" s="936">
        <v>2586</v>
      </c>
      <c r="R71" s="891"/>
      <c r="S71" s="891"/>
      <c r="T71" s="891"/>
      <c r="U71" s="891"/>
      <c r="V71" s="891">
        <v>2560</v>
      </c>
      <c r="W71" s="891"/>
      <c r="X71" s="891"/>
      <c r="Y71" s="891"/>
      <c r="Z71" s="891"/>
      <c r="AA71" s="891">
        <v>26</v>
      </c>
      <c r="AB71" s="891"/>
      <c r="AC71" s="891"/>
      <c r="AD71" s="891"/>
      <c r="AE71" s="891"/>
      <c r="AF71" s="891">
        <v>26</v>
      </c>
      <c r="AG71" s="891"/>
      <c r="AH71" s="891"/>
      <c r="AI71" s="891"/>
      <c r="AJ71" s="891"/>
      <c r="AK71" s="891">
        <v>1</v>
      </c>
      <c r="AL71" s="891"/>
      <c r="AM71" s="891"/>
      <c r="AN71" s="891"/>
      <c r="AO71" s="891"/>
      <c r="AP71" s="891">
        <v>498</v>
      </c>
      <c r="AQ71" s="891"/>
      <c r="AR71" s="891"/>
      <c r="AS71" s="891"/>
      <c r="AT71" s="891"/>
      <c r="AU71" s="891" t="s">
        <v>569</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564</v>
      </c>
      <c r="C72" s="934"/>
      <c r="D72" s="934"/>
      <c r="E72" s="934"/>
      <c r="F72" s="934"/>
      <c r="G72" s="934"/>
      <c r="H72" s="934"/>
      <c r="I72" s="934"/>
      <c r="J72" s="934"/>
      <c r="K72" s="934"/>
      <c r="L72" s="934"/>
      <c r="M72" s="934"/>
      <c r="N72" s="934"/>
      <c r="O72" s="934"/>
      <c r="P72" s="935"/>
      <c r="Q72" s="936">
        <v>281</v>
      </c>
      <c r="R72" s="891"/>
      <c r="S72" s="891"/>
      <c r="T72" s="891"/>
      <c r="U72" s="891"/>
      <c r="V72" s="891">
        <v>272</v>
      </c>
      <c r="W72" s="891"/>
      <c r="X72" s="891"/>
      <c r="Y72" s="891"/>
      <c r="Z72" s="891"/>
      <c r="AA72" s="891">
        <v>9</v>
      </c>
      <c r="AB72" s="891"/>
      <c r="AC72" s="891"/>
      <c r="AD72" s="891"/>
      <c r="AE72" s="891"/>
      <c r="AF72" s="891">
        <v>9</v>
      </c>
      <c r="AG72" s="891"/>
      <c r="AH72" s="891"/>
      <c r="AI72" s="891"/>
      <c r="AJ72" s="891"/>
      <c r="AK72" s="891">
        <v>84</v>
      </c>
      <c r="AL72" s="891"/>
      <c r="AM72" s="891"/>
      <c r="AN72" s="891"/>
      <c r="AO72" s="891"/>
      <c r="AP72" s="891">
        <v>874</v>
      </c>
      <c r="AQ72" s="891"/>
      <c r="AR72" s="891"/>
      <c r="AS72" s="891"/>
      <c r="AT72" s="891"/>
      <c r="AU72" s="891">
        <v>44</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565</v>
      </c>
      <c r="C73" s="934"/>
      <c r="D73" s="934"/>
      <c r="E73" s="934"/>
      <c r="F73" s="934"/>
      <c r="G73" s="934"/>
      <c r="H73" s="934"/>
      <c r="I73" s="934"/>
      <c r="J73" s="934"/>
      <c r="K73" s="934"/>
      <c r="L73" s="934"/>
      <c r="M73" s="934"/>
      <c r="N73" s="934"/>
      <c r="O73" s="934"/>
      <c r="P73" s="935"/>
      <c r="Q73" s="936">
        <v>1636</v>
      </c>
      <c r="R73" s="891"/>
      <c r="S73" s="891"/>
      <c r="T73" s="891"/>
      <c r="U73" s="891"/>
      <c r="V73" s="891">
        <v>1535</v>
      </c>
      <c r="W73" s="891"/>
      <c r="X73" s="891"/>
      <c r="Y73" s="891"/>
      <c r="Z73" s="891"/>
      <c r="AA73" s="891">
        <v>100</v>
      </c>
      <c r="AB73" s="891"/>
      <c r="AC73" s="891"/>
      <c r="AD73" s="891"/>
      <c r="AE73" s="891"/>
      <c r="AF73" s="891">
        <v>100</v>
      </c>
      <c r="AG73" s="891"/>
      <c r="AH73" s="891"/>
      <c r="AI73" s="891"/>
      <c r="AJ73" s="891"/>
      <c r="AK73" s="891" t="s">
        <v>568</v>
      </c>
      <c r="AL73" s="891"/>
      <c r="AM73" s="891"/>
      <c r="AN73" s="891"/>
      <c r="AO73" s="891"/>
      <c r="AP73" s="891" t="s">
        <v>568</v>
      </c>
      <c r="AQ73" s="891"/>
      <c r="AR73" s="891"/>
      <c r="AS73" s="891"/>
      <c r="AT73" s="891"/>
      <c r="AU73" s="891" t="s">
        <v>568</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566</v>
      </c>
      <c r="C74" s="934"/>
      <c r="D74" s="934"/>
      <c r="E74" s="934"/>
      <c r="F74" s="934"/>
      <c r="G74" s="934"/>
      <c r="H74" s="934"/>
      <c r="I74" s="934"/>
      <c r="J74" s="934"/>
      <c r="K74" s="934"/>
      <c r="L74" s="934"/>
      <c r="M74" s="934"/>
      <c r="N74" s="934"/>
      <c r="O74" s="934"/>
      <c r="P74" s="935"/>
      <c r="Q74" s="936">
        <v>830487</v>
      </c>
      <c r="R74" s="891"/>
      <c r="S74" s="891"/>
      <c r="T74" s="891"/>
      <c r="U74" s="891"/>
      <c r="V74" s="891">
        <v>800586</v>
      </c>
      <c r="W74" s="891"/>
      <c r="X74" s="891"/>
      <c r="Y74" s="891"/>
      <c r="Z74" s="891"/>
      <c r="AA74" s="891">
        <v>29902</v>
      </c>
      <c r="AB74" s="891"/>
      <c r="AC74" s="891"/>
      <c r="AD74" s="891"/>
      <c r="AE74" s="891"/>
      <c r="AF74" s="891">
        <v>29900</v>
      </c>
      <c r="AG74" s="891"/>
      <c r="AH74" s="891"/>
      <c r="AI74" s="891"/>
      <c r="AJ74" s="891"/>
      <c r="AK74" s="891">
        <v>5</v>
      </c>
      <c r="AL74" s="891"/>
      <c r="AM74" s="891"/>
      <c r="AN74" s="891"/>
      <c r="AO74" s="891"/>
      <c r="AP74" s="891" t="s">
        <v>568</v>
      </c>
      <c r="AQ74" s="891"/>
      <c r="AR74" s="891"/>
      <c r="AS74" s="891"/>
      <c r="AT74" s="891"/>
      <c r="AU74" s="891" t="s">
        <v>568</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567</v>
      </c>
      <c r="C75" s="934"/>
      <c r="D75" s="934"/>
      <c r="E75" s="934"/>
      <c r="F75" s="934"/>
      <c r="G75" s="934"/>
      <c r="H75" s="934"/>
      <c r="I75" s="934"/>
      <c r="J75" s="934"/>
      <c r="K75" s="934"/>
      <c r="L75" s="934"/>
      <c r="M75" s="934"/>
      <c r="N75" s="934"/>
      <c r="O75" s="934"/>
      <c r="P75" s="935"/>
      <c r="Q75" s="939">
        <v>1077</v>
      </c>
      <c r="R75" s="940"/>
      <c r="S75" s="940"/>
      <c r="T75" s="940"/>
      <c r="U75" s="890"/>
      <c r="V75" s="941">
        <v>1074</v>
      </c>
      <c r="W75" s="940"/>
      <c r="X75" s="940"/>
      <c r="Y75" s="940"/>
      <c r="Z75" s="890"/>
      <c r="AA75" s="941">
        <v>3</v>
      </c>
      <c r="AB75" s="940"/>
      <c r="AC75" s="940"/>
      <c r="AD75" s="940"/>
      <c r="AE75" s="890"/>
      <c r="AF75" s="941">
        <v>3</v>
      </c>
      <c r="AG75" s="940"/>
      <c r="AH75" s="940"/>
      <c r="AI75" s="940"/>
      <c r="AJ75" s="890"/>
      <c r="AK75" s="941" t="s">
        <v>568</v>
      </c>
      <c r="AL75" s="940"/>
      <c r="AM75" s="940"/>
      <c r="AN75" s="940"/>
      <c r="AO75" s="890"/>
      <c r="AP75" s="941">
        <v>950</v>
      </c>
      <c r="AQ75" s="940"/>
      <c r="AR75" s="940"/>
      <c r="AS75" s="940"/>
      <c r="AT75" s="890"/>
      <c r="AU75" s="941">
        <v>112</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380</v>
      </c>
      <c r="B88" s="850" t="s">
        <v>406</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30140</v>
      </c>
      <c r="AG88" s="902"/>
      <c r="AH88" s="902"/>
      <c r="AI88" s="902"/>
      <c r="AJ88" s="902"/>
      <c r="AK88" s="899"/>
      <c r="AL88" s="899"/>
      <c r="AM88" s="899"/>
      <c r="AN88" s="899"/>
      <c r="AO88" s="899"/>
      <c r="AP88" s="902">
        <v>2844</v>
      </c>
      <c r="AQ88" s="902"/>
      <c r="AR88" s="902"/>
      <c r="AS88" s="902"/>
      <c r="AT88" s="902"/>
      <c r="AU88" s="902">
        <v>431</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50" t="s">
        <v>407</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408</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409</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412</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413</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414</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415</v>
      </c>
      <c r="AB109" s="955"/>
      <c r="AC109" s="955"/>
      <c r="AD109" s="955"/>
      <c r="AE109" s="956"/>
      <c r="AF109" s="954" t="s">
        <v>298</v>
      </c>
      <c r="AG109" s="955"/>
      <c r="AH109" s="955"/>
      <c r="AI109" s="955"/>
      <c r="AJ109" s="956"/>
      <c r="AK109" s="954" t="s">
        <v>297</v>
      </c>
      <c r="AL109" s="955"/>
      <c r="AM109" s="955"/>
      <c r="AN109" s="955"/>
      <c r="AO109" s="956"/>
      <c r="AP109" s="954" t="s">
        <v>416</v>
      </c>
      <c r="AQ109" s="955"/>
      <c r="AR109" s="955"/>
      <c r="AS109" s="955"/>
      <c r="AT109" s="957"/>
      <c r="AU109" s="974" t="s">
        <v>414</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415</v>
      </c>
      <c r="BR109" s="955"/>
      <c r="BS109" s="955"/>
      <c r="BT109" s="955"/>
      <c r="BU109" s="956"/>
      <c r="BV109" s="954" t="s">
        <v>298</v>
      </c>
      <c r="BW109" s="955"/>
      <c r="BX109" s="955"/>
      <c r="BY109" s="955"/>
      <c r="BZ109" s="956"/>
      <c r="CA109" s="954" t="s">
        <v>297</v>
      </c>
      <c r="CB109" s="955"/>
      <c r="CC109" s="955"/>
      <c r="CD109" s="955"/>
      <c r="CE109" s="956"/>
      <c r="CF109" s="975" t="s">
        <v>416</v>
      </c>
      <c r="CG109" s="975"/>
      <c r="CH109" s="975"/>
      <c r="CI109" s="975"/>
      <c r="CJ109" s="975"/>
      <c r="CK109" s="954" t="s">
        <v>417</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415</v>
      </c>
      <c r="DH109" s="955"/>
      <c r="DI109" s="955"/>
      <c r="DJ109" s="955"/>
      <c r="DK109" s="956"/>
      <c r="DL109" s="954" t="s">
        <v>298</v>
      </c>
      <c r="DM109" s="955"/>
      <c r="DN109" s="955"/>
      <c r="DO109" s="955"/>
      <c r="DP109" s="956"/>
      <c r="DQ109" s="954" t="s">
        <v>297</v>
      </c>
      <c r="DR109" s="955"/>
      <c r="DS109" s="955"/>
      <c r="DT109" s="955"/>
      <c r="DU109" s="956"/>
      <c r="DV109" s="954" t="s">
        <v>416</v>
      </c>
      <c r="DW109" s="955"/>
      <c r="DX109" s="955"/>
      <c r="DY109" s="955"/>
      <c r="DZ109" s="957"/>
    </row>
    <row r="110" spans="1:131" s="226" customFormat="1" ht="26.25" customHeight="1" x14ac:dyDescent="0.15">
      <c r="A110" s="958" t="s">
        <v>418</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544565</v>
      </c>
      <c r="AB110" s="962"/>
      <c r="AC110" s="962"/>
      <c r="AD110" s="962"/>
      <c r="AE110" s="963"/>
      <c r="AF110" s="964">
        <v>485063</v>
      </c>
      <c r="AG110" s="962"/>
      <c r="AH110" s="962"/>
      <c r="AI110" s="962"/>
      <c r="AJ110" s="963"/>
      <c r="AK110" s="964">
        <v>474904</v>
      </c>
      <c r="AL110" s="962"/>
      <c r="AM110" s="962"/>
      <c r="AN110" s="962"/>
      <c r="AO110" s="963"/>
      <c r="AP110" s="965">
        <v>10.6</v>
      </c>
      <c r="AQ110" s="966"/>
      <c r="AR110" s="966"/>
      <c r="AS110" s="966"/>
      <c r="AT110" s="967"/>
      <c r="AU110" s="968" t="s">
        <v>66</v>
      </c>
      <c r="AV110" s="969"/>
      <c r="AW110" s="969"/>
      <c r="AX110" s="969"/>
      <c r="AY110" s="969"/>
      <c r="AZ110" s="1010" t="s">
        <v>419</v>
      </c>
      <c r="BA110" s="959"/>
      <c r="BB110" s="959"/>
      <c r="BC110" s="959"/>
      <c r="BD110" s="959"/>
      <c r="BE110" s="959"/>
      <c r="BF110" s="959"/>
      <c r="BG110" s="959"/>
      <c r="BH110" s="959"/>
      <c r="BI110" s="959"/>
      <c r="BJ110" s="959"/>
      <c r="BK110" s="959"/>
      <c r="BL110" s="959"/>
      <c r="BM110" s="959"/>
      <c r="BN110" s="959"/>
      <c r="BO110" s="959"/>
      <c r="BP110" s="960"/>
      <c r="BQ110" s="996">
        <v>5604120</v>
      </c>
      <c r="BR110" s="997"/>
      <c r="BS110" s="997"/>
      <c r="BT110" s="997"/>
      <c r="BU110" s="997"/>
      <c r="BV110" s="997">
        <v>5595209</v>
      </c>
      <c r="BW110" s="997"/>
      <c r="BX110" s="997"/>
      <c r="BY110" s="997"/>
      <c r="BZ110" s="997"/>
      <c r="CA110" s="997">
        <v>5858210</v>
      </c>
      <c r="CB110" s="997"/>
      <c r="CC110" s="997"/>
      <c r="CD110" s="997"/>
      <c r="CE110" s="997"/>
      <c r="CF110" s="1011">
        <v>130.69999999999999</v>
      </c>
      <c r="CG110" s="1012"/>
      <c r="CH110" s="1012"/>
      <c r="CI110" s="1012"/>
      <c r="CJ110" s="1012"/>
      <c r="CK110" s="1013" t="s">
        <v>420</v>
      </c>
      <c r="CL110" s="1014"/>
      <c r="CM110" s="993" t="s">
        <v>421</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422</v>
      </c>
      <c r="DH110" s="997"/>
      <c r="DI110" s="997"/>
      <c r="DJ110" s="997"/>
      <c r="DK110" s="997"/>
      <c r="DL110" s="997" t="s">
        <v>422</v>
      </c>
      <c r="DM110" s="997"/>
      <c r="DN110" s="997"/>
      <c r="DO110" s="997"/>
      <c r="DP110" s="997"/>
      <c r="DQ110" s="997" t="s">
        <v>121</v>
      </c>
      <c r="DR110" s="997"/>
      <c r="DS110" s="997"/>
      <c r="DT110" s="997"/>
      <c r="DU110" s="997"/>
      <c r="DV110" s="998" t="s">
        <v>422</v>
      </c>
      <c r="DW110" s="998"/>
      <c r="DX110" s="998"/>
      <c r="DY110" s="998"/>
      <c r="DZ110" s="999"/>
    </row>
    <row r="111" spans="1:131" s="226" customFormat="1" ht="26.25" customHeight="1" x14ac:dyDescent="0.15">
      <c r="A111" s="1000" t="s">
        <v>423</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422</v>
      </c>
      <c r="AB111" s="1004"/>
      <c r="AC111" s="1004"/>
      <c r="AD111" s="1004"/>
      <c r="AE111" s="1005"/>
      <c r="AF111" s="1006" t="s">
        <v>422</v>
      </c>
      <c r="AG111" s="1004"/>
      <c r="AH111" s="1004"/>
      <c r="AI111" s="1004"/>
      <c r="AJ111" s="1005"/>
      <c r="AK111" s="1006" t="s">
        <v>121</v>
      </c>
      <c r="AL111" s="1004"/>
      <c r="AM111" s="1004"/>
      <c r="AN111" s="1004"/>
      <c r="AO111" s="1005"/>
      <c r="AP111" s="1007" t="s">
        <v>422</v>
      </c>
      <c r="AQ111" s="1008"/>
      <c r="AR111" s="1008"/>
      <c r="AS111" s="1008"/>
      <c r="AT111" s="1009"/>
      <c r="AU111" s="970"/>
      <c r="AV111" s="971"/>
      <c r="AW111" s="971"/>
      <c r="AX111" s="971"/>
      <c r="AY111" s="971"/>
      <c r="AZ111" s="1019" t="s">
        <v>424</v>
      </c>
      <c r="BA111" s="1020"/>
      <c r="BB111" s="1020"/>
      <c r="BC111" s="1020"/>
      <c r="BD111" s="1020"/>
      <c r="BE111" s="1020"/>
      <c r="BF111" s="1020"/>
      <c r="BG111" s="1020"/>
      <c r="BH111" s="1020"/>
      <c r="BI111" s="1020"/>
      <c r="BJ111" s="1020"/>
      <c r="BK111" s="1020"/>
      <c r="BL111" s="1020"/>
      <c r="BM111" s="1020"/>
      <c r="BN111" s="1020"/>
      <c r="BO111" s="1020"/>
      <c r="BP111" s="1021"/>
      <c r="BQ111" s="989">
        <v>51600</v>
      </c>
      <c r="BR111" s="990"/>
      <c r="BS111" s="990"/>
      <c r="BT111" s="990"/>
      <c r="BU111" s="990"/>
      <c r="BV111" s="990">
        <v>25800</v>
      </c>
      <c r="BW111" s="990"/>
      <c r="BX111" s="990"/>
      <c r="BY111" s="990"/>
      <c r="BZ111" s="990"/>
      <c r="CA111" s="990" t="s">
        <v>422</v>
      </c>
      <c r="CB111" s="990"/>
      <c r="CC111" s="990"/>
      <c r="CD111" s="990"/>
      <c r="CE111" s="990"/>
      <c r="CF111" s="984" t="s">
        <v>121</v>
      </c>
      <c r="CG111" s="985"/>
      <c r="CH111" s="985"/>
      <c r="CI111" s="985"/>
      <c r="CJ111" s="985"/>
      <c r="CK111" s="1015"/>
      <c r="CL111" s="1016"/>
      <c r="CM111" s="986" t="s">
        <v>425</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422</v>
      </c>
      <c r="DH111" s="990"/>
      <c r="DI111" s="990"/>
      <c r="DJ111" s="990"/>
      <c r="DK111" s="990"/>
      <c r="DL111" s="990" t="s">
        <v>422</v>
      </c>
      <c r="DM111" s="990"/>
      <c r="DN111" s="990"/>
      <c r="DO111" s="990"/>
      <c r="DP111" s="990"/>
      <c r="DQ111" s="990" t="s">
        <v>422</v>
      </c>
      <c r="DR111" s="990"/>
      <c r="DS111" s="990"/>
      <c r="DT111" s="990"/>
      <c r="DU111" s="990"/>
      <c r="DV111" s="991" t="s">
        <v>121</v>
      </c>
      <c r="DW111" s="991"/>
      <c r="DX111" s="991"/>
      <c r="DY111" s="991"/>
      <c r="DZ111" s="992"/>
    </row>
    <row r="112" spans="1:131" s="226" customFormat="1" ht="26.25" customHeight="1" x14ac:dyDescent="0.15">
      <c r="A112" s="1022" t="s">
        <v>426</v>
      </c>
      <c r="B112" s="1023"/>
      <c r="C112" s="1020" t="s">
        <v>427</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422</v>
      </c>
      <c r="AB112" s="1029"/>
      <c r="AC112" s="1029"/>
      <c r="AD112" s="1029"/>
      <c r="AE112" s="1030"/>
      <c r="AF112" s="1031" t="s">
        <v>121</v>
      </c>
      <c r="AG112" s="1029"/>
      <c r="AH112" s="1029"/>
      <c r="AI112" s="1029"/>
      <c r="AJ112" s="1030"/>
      <c r="AK112" s="1031" t="s">
        <v>422</v>
      </c>
      <c r="AL112" s="1029"/>
      <c r="AM112" s="1029"/>
      <c r="AN112" s="1029"/>
      <c r="AO112" s="1030"/>
      <c r="AP112" s="1032" t="s">
        <v>121</v>
      </c>
      <c r="AQ112" s="1033"/>
      <c r="AR112" s="1033"/>
      <c r="AS112" s="1033"/>
      <c r="AT112" s="1034"/>
      <c r="AU112" s="970"/>
      <c r="AV112" s="971"/>
      <c r="AW112" s="971"/>
      <c r="AX112" s="971"/>
      <c r="AY112" s="971"/>
      <c r="AZ112" s="1019" t="s">
        <v>428</v>
      </c>
      <c r="BA112" s="1020"/>
      <c r="BB112" s="1020"/>
      <c r="BC112" s="1020"/>
      <c r="BD112" s="1020"/>
      <c r="BE112" s="1020"/>
      <c r="BF112" s="1020"/>
      <c r="BG112" s="1020"/>
      <c r="BH112" s="1020"/>
      <c r="BI112" s="1020"/>
      <c r="BJ112" s="1020"/>
      <c r="BK112" s="1020"/>
      <c r="BL112" s="1020"/>
      <c r="BM112" s="1020"/>
      <c r="BN112" s="1020"/>
      <c r="BO112" s="1020"/>
      <c r="BP112" s="1021"/>
      <c r="BQ112" s="989">
        <v>100444</v>
      </c>
      <c r="BR112" s="990"/>
      <c r="BS112" s="990"/>
      <c r="BT112" s="990"/>
      <c r="BU112" s="990"/>
      <c r="BV112" s="990">
        <v>91659</v>
      </c>
      <c r="BW112" s="990"/>
      <c r="BX112" s="990"/>
      <c r="BY112" s="990"/>
      <c r="BZ112" s="990"/>
      <c r="CA112" s="990">
        <v>81495</v>
      </c>
      <c r="CB112" s="990"/>
      <c r="CC112" s="990"/>
      <c r="CD112" s="990"/>
      <c r="CE112" s="990"/>
      <c r="CF112" s="984">
        <v>1.8</v>
      </c>
      <c r="CG112" s="985"/>
      <c r="CH112" s="985"/>
      <c r="CI112" s="985"/>
      <c r="CJ112" s="985"/>
      <c r="CK112" s="1015"/>
      <c r="CL112" s="1016"/>
      <c r="CM112" s="986" t="s">
        <v>429</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121</v>
      </c>
      <c r="DH112" s="990"/>
      <c r="DI112" s="990"/>
      <c r="DJ112" s="990"/>
      <c r="DK112" s="990"/>
      <c r="DL112" s="990" t="s">
        <v>422</v>
      </c>
      <c r="DM112" s="990"/>
      <c r="DN112" s="990"/>
      <c r="DO112" s="990"/>
      <c r="DP112" s="990"/>
      <c r="DQ112" s="990" t="s">
        <v>121</v>
      </c>
      <c r="DR112" s="990"/>
      <c r="DS112" s="990"/>
      <c r="DT112" s="990"/>
      <c r="DU112" s="990"/>
      <c r="DV112" s="991" t="s">
        <v>121</v>
      </c>
      <c r="DW112" s="991"/>
      <c r="DX112" s="991"/>
      <c r="DY112" s="991"/>
      <c r="DZ112" s="992"/>
    </row>
    <row r="113" spans="1:130" s="226" customFormat="1" ht="26.25" customHeight="1" x14ac:dyDescent="0.15">
      <c r="A113" s="1024"/>
      <c r="B113" s="1025"/>
      <c r="C113" s="1020" t="s">
        <v>430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11829</v>
      </c>
      <c r="AB113" s="1004"/>
      <c r="AC113" s="1004"/>
      <c r="AD113" s="1004"/>
      <c r="AE113" s="1005"/>
      <c r="AF113" s="1006">
        <v>11813</v>
      </c>
      <c r="AG113" s="1004"/>
      <c r="AH113" s="1004"/>
      <c r="AI113" s="1004"/>
      <c r="AJ113" s="1005"/>
      <c r="AK113" s="1006">
        <v>13216</v>
      </c>
      <c r="AL113" s="1004"/>
      <c r="AM113" s="1004"/>
      <c r="AN113" s="1004"/>
      <c r="AO113" s="1005"/>
      <c r="AP113" s="1007">
        <v>0.3</v>
      </c>
      <c r="AQ113" s="1008"/>
      <c r="AR113" s="1008"/>
      <c r="AS113" s="1008"/>
      <c r="AT113" s="1009"/>
      <c r="AU113" s="970"/>
      <c r="AV113" s="971"/>
      <c r="AW113" s="971"/>
      <c r="AX113" s="971"/>
      <c r="AY113" s="971"/>
      <c r="AZ113" s="1019" t="s">
        <v>431</v>
      </c>
      <c r="BA113" s="1020"/>
      <c r="BB113" s="1020"/>
      <c r="BC113" s="1020"/>
      <c r="BD113" s="1020"/>
      <c r="BE113" s="1020"/>
      <c r="BF113" s="1020"/>
      <c r="BG113" s="1020"/>
      <c r="BH113" s="1020"/>
      <c r="BI113" s="1020"/>
      <c r="BJ113" s="1020"/>
      <c r="BK113" s="1020"/>
      <c r="BL113" s="1020"/>
      <c r="BM113" s="1020"/>
      <c r="BN113" s="1020"/>
      <c r="BO113" s="1020"/>
      <c r="BP113" s="1021"/>
      <c r="BQ113" s="989">
        <v>407974</v>
      </c>
      <c r="BR113" s="990"/>
      <c r="BS113" s="990"/>
      <c r="BT113" s="990"/>
      <c r="BU113" s="990"/>
      <c r="BV113" s="990">
        <v>338492</v>
      </c>
      <c r="BW113" s="990"/>
      <c r="BX113" s="990"/>
      <c r="BY113" s="990"/>
      <c r="BZ113" s="990"/>
      <c r="CA113" s="990">
        <v>387378</v>
      </c>
      <c r="CB113" s="990"/>
      <c r="CC113" s="990"/>
      <c r="CD113" s="990"/>
      <c r="CE113" s="990"/>
      <c r="CF113" s="984">
        <v>8.6</v>
      </c>
      <c r="CG113" s="985"/>
      <c r="CH113" s="985"/>
      <c r="CI113" s="985"/>
      <c r="CJ113" s="985"/>
      <c r="CK113" s="1015"/>
      <c r="CL113" s="1016"/>
      <c r="CM113" s="986" t="s">
        <v>432</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121</v>
      </c>
      <c r="DH113" s="1029"/>
      <c r="DI113" s="1029"/>
      <c r="DJ113" s="1029"/>
      <c r="DK113" s="1030"/>
      <c r="DL113" s="1031" t="s">
        <v>121</v>
      </c>
      <c r="DM113" s="1029"/>
      <c r="DN113" s="1029"/>
      <c r="DO113" s="1029"/>
      <c r="DP113" s="1030"/>
      <c r="DQ113" s="1031" t="s">
        <v>121</v>
      </c>
      <c r="DR113" s="1029"/>
      <c r="DS113" s="1029"/>
      <c r="DT113" s="1029"/>
      <c r="DU113" s="1030"/>
      <c r="DV113" s="1032" t="s">
        <v>121</v>
      </c>
      <c r="DW113" s="1033"/>
      <c r="DX113" s="1033"/>
      <c r="DY113" s="1033"/>
      <c r="DZ113" s="1034"/>
    </row>
    <row r="114" spans="1:130" s="226" customFormat="1" ht="26.25" customHeight="1" x14ac:dyDescent="0.15">
      <c r="A114" s="1024"/>
      <c r="B114" s="1025"/>
      <c r="C114" s="1020" t="s">
        <v>433</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56039</v>
      </c>
      <c r="AB114" s="1029"/>
      <c r="AC114" s="1029"/>
      <c r="AD114" s="1029"/>
      <c r="AE114" s="1030"/>
      <c r="AF114" s="1031">
        <v>70170</v>
      </c>
      <c r="AG114" s="1029"/>
      <c r="AH114" s="1029"/>
      <c r="AI114" s="1029"/>
      <c r="AJ114" s="1030"/>
      <c r="AK114" s="1031">
        <v>69013</v>
      </c>
      <c r="AL114" s="1029"/>
      <c r="AM114" s="1029"/>
      <c r="AN114" s="1029"/>
      <c r="AO114" s="1030"/>
      <c r="AP114" s="1032">
        <v>1.5</v>
      </c>
      <c r="AQ114" s="1033"/>
      <c r="AR114" s="1033"/>
      <c r="AS114" s="1033"/>
      <c r="AT114" s="1034"/>
      <c r="AU114" s="970"/>
      <c r="AV114" s="971"/>
      <c r="AW114" s="971"/>
      <c r="AX114" s="971"/>
      <c r="AY114" s="971"/>
      <c r="AZ114" s="1019" t="s">
        <v>434</v>
      </c>
      <c r="BA114" s="1020"/>
      <c r="BB114" s="1020"/>
      <c r="BC114" s="1020"/>
      <c r="BD114" s="1020"/>
      <c r="BE114" s="1020"/>
      <c r="BF114" s="1020"/>
      <c r="BG114" s="1020"/>
      <c r="BH114" s="1020"/>
      <c r="BI114" s="1020"/>
      <c r="BJ114" s="1020"/>
      <c r="BK114" s="1020"/>
      <c r="BL114" s="1020"/>
      <c r="BM114" s="1020"/>
      <c r="BN114" s="1020"/>
      <c r="BO114" s="1020"/>
      <c r="BP114" s="1021"/>
      <c r="BQ114" s="989">
        <v>1720972</v>
      </c>
      <c r="BR114" s="990"/>
      <c r="BS114" s="990"/>
      <c r="BT114" s="990"/>
      <c r="BU114" s="990"/>
      <c r="BV114" s="990">
        <v>1836969</v>
      </c>
      <c r="BW114" s="990"/>
      <c r="BX114" s="990"/>
      <c r="BY114" s="990"/>
      <c r="BZ114" s="990"/>
      <c r="CA114" s="990">
        <v>1669788</v>
      </c>
      <c r="CB114" s="990"/>
      <c r="CC114" s="990"/>
      <c r="CD114" s="990"/>
      <c r="CE114" s="990"/>
      <c r="CF114" s="984">
        <v>37.299999999999997</v>
      </c>
      <c r="CG114" s="985"/>
      <c r="CH114" s="985"/>
      <c r="CI114" s="985"/>
      <c r="CJ114" s="985"/>
      <c r="CK114" s="1015"/>
      <c r="CL114" s="1016"/>
      <c r="CM114" s="986" t="s">
        <v>435</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121</v>
      </c>
      <c r="DH114" s="1029"/>
      <c r="DI114" s="1029"/>
      <c r="DJ114" s="1029"/>
      <c r="DK114" s="1030"/>
      <c r="DL114" s="1031" t="s">
        <v>121</v>
      </c>
      <c r="DM114" s="1029"/>
      <c r="DN114" s="1029"/>
      <c r="DO114" s="1029"/>
      <c r="DP114" s="1030"/>
      <c r="DQ114" s="1031" t="s">
        <v>121</v>
      </c>
      <c r="DR114" s="1029"/>
      <c r="DS114" s="1029"/>
      <c r="DT114" s="1029"/>
      <c r="DU114" s="1030"/>
      <c r="DV114" s="1032" t="s">
        <v>121</v>
      </c>
      <c r="DW114" s="1033"/>
      <c r="DX114" s="1033"/>
      <c r="DY114" s="1033"/>
      <c r="DZ114" s="1034"/>
    </row>
    <row r="115" spans="1:130" s="226" customFormat="1" ht="26.25" customHeight="1" x14ac:dyDescent="0.15">
      <c r="A115" s="1024"/>
      <c r="B115" s="1025"/>
      <c r="C115" s="1020" t="s">
        <v>436</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25800</v>
      </c>
      <c r="AB115" s="1004"/>
      <c r="AC115" s="1004"/>
      <c r="AD115" s="1004"/>
      <c r="AE115" s="1005"/>
      <c r="AF115" s="1006">
        <v>25800</v>
      </c>
      <c r="AG115" s="1004"/>
      <c r="AH115" s="1004"/>
      <c r="AI115" s="1004"/>
      <c r="AJ115" s="1005"/>
      <c r="AK115" s="1006">
        <v>25800</v>
      </c>
      <c r="AL115" s="1004"/>
      <c r="AM115" s="1004"/>
      <c r="AN115" s="1004"/>
      <c r="AO115" s="1005"/>
      <c r="AP115" s="1007">
        <v>0.6</v>
      </c>
      <c r="AQ115" s="1008"/>
      <c r="AR115" s="1008"/>
      <c r="AS115" s="1008"/>
      <c r="AT115" s="1009"/>
      <c r="AU115" s="970"/>
      <c r="AV115" s="971"/>
      <c r="AW115" s="971"/>
      <c r="AX115" s="971"/>
      <c r="AY115" s="971"/>
      <c r="AZ115" s="1019" t="s">
        <v>437</v>
      </c>
      <c r="BA115" s="1020"/>
      <c r="BB115" s="1020"/>
      <c r="BC115" s="1020"/>
      <c r="BD115" s="1020"/>
      <c r="BE115" s="1020"/>
      <c r="BF115" s="1020"/>
      <c r="BG115" s="1020"/>
      <c r="BH115" s="1020"/>
      <c r="BI115" s="1020"/>
      <c r="BJ115" s="1020"/>
      <c r="BK115" s="1020"/>
      <c r="BL115" s="1020"/>
      <c r="BM115" s="1020"/>
      <c r="BN115" s="1020"/>
      <c r="BO115" s="1020"/>
      <c r="BP115" s="1021"/>
      <c r="BQ115" s="989" t="s">
        <v>121</v>
      </c>
      <c r="BR115" s="990"/>
      <c r="BS115" s="990"/>
      <c r="BT115" s="990"/>
      <c r="BU115" s="990"/>
      <c r="BV115" s="990" t="s">
        <v>121</v>
      </c>
      <c r="BW115" s="990"/>
      <c r="BX115" s="990"/>
      <c r="BY115" s="990"/>
      <c r="BZ115" s="990"/>
      <c r="CA115" s="990" t="s">
        <v>121</v>
      </c>
      <c r="CB115" s="990"/>
      <c r="CC115" s="990"/>
      <c r="CD115" s="990"/>
      <c r="CE115" s="990"/>
      <c r="CF115" s="984" t="s">
        <v>121</v>
      </c>
      <c r="CG115" s="985"/>
      <c r="CH115" s="985"/>
      <c r="CI115" s="985"/>
      <c r="CJ115" s="985"/>
      <c r="CK115" s="1015"/>
      <c r="CL115" s="1016"/>
      <c r="CM115" s="1019" t="s">
        <v>438</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121</v>
      </c>
      <c r="DH115" s="1029"/>
      <c r="DI115" s="1029"/>
      <c r="DJ115" s="1029"/>
      <c r="DK115" s="1030"/>
      <c r="DL115" s="1031" t="s">
        <v>121</v>
      </c>
      <c r="DM115" s="1029"/>
      <c r="DN115" s="1029"/>
      <c r="DO115" s="1029"/>
      <c r="DP115" s="1030"/>
      <c r="DQ115" s="1031" t="s">
        <v>121</v>
      </c>
      <c r="DR115" s="1029"/>
      <c r="DS115" s="1029"/>
      <c r="DT115" s="1029"/>
      <c r="DU115" s="1030"/>
      <c r="DV115" s="1032" t="s">
        <v>422</v>
      </c>
      <c r="DW115" s="1033"/>
      <c r="DX115" s="1033"/>
      <c r="DY115" s="1033"/>
      <c r="DZ115" s="1034"/>
    </row>
    <row r="116" spans="1:130" s="226" customFormat="1" ht="26.25" customHeight="1" x14ac:dyDescent="0.15">
      <c r="A116" s="1026"/>
      <c r="B116" s="1027"/>
      <c r="C116" s="1035" t="s">
        <v>439</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121</v>
      </c>
      <c r="AB116" s="1029"/>
      <c r="AC116" s="1029"/>
      <c r="AD116" s="1029"/>
      <c r="AE116" s="1030"/>
      <c r="AF116" s="1031" t="s">
        <v>121</v>
      </c>
      <c r="AG116" s="1029"/>
      <c r="AH116" s="1029"/>
      <c r="AI116" s="1029"/>
      <c r="AJ116" s="1030"/>
      <c r="AK116" s="1031" t="s">
        <v>121</v>
      </c>
      <c r="AL116" s="1029"/>
      <c r="AM116" s="1029"/>
      <c r="AN116" s="1029"/>
      <c r="AO116" s="1030"/>
      <c r="AP116" s="1032" t="s">
        <v>121</v>
      </c>
      <c r="AQ116" s="1033"/>
      <c r="AR116" s="1033"/>
      <c r="AS116" s="1033"/>
      <c r="AT116" s="1034"/>
      <c r="AU116" s="970"/>
      <c r="AV116" s="971"/>
      <c r="AW116" s="971"/>
      <c r="AX116" s="971"/>
      <c r="AY116" s="971"/>
      <c r="AZ116" s="1037" t="s">
        <v>440</v>
      </c>
      <c r="BA116" s="1038"/>
      <c r="BB116" s="1038"/>
      <c r="BC116" s="1038"/>
      <c r="BD116" s="1038"/>
      <c r="BE116" s="1038"/>
      <c r="BF116" s="1038"/>
      <c r="BG116" s="1038"/>
      <c r="BH116" s="1038"/>
      <c r="BI116" s="1038"/>
      <c r="BJ116" s="1038"/>
      <c r="BK116" s="1038"/>
      <c r="BL116" s="1038"/>
      <c r="BM116" s="1038"/>
      <c r="BN116" s="1038"/>
      <c r="BO116" s="1038"/>
      <c r="BP116" s="1039"/>
      <c r="BQ116" s="989" t="s">
        <v>121</v>
      </c>
      <c r="BR116" s="990"/>
      <c r="BS116" s="990"/>
      <c r="BT116" s="990"/>
      <c r="BU116" s="990"/>
      <c r="BV116" s="990" t="s">
        <v>121</v>
      </c>
      <c r="BW116" s="990"/>
      <c r="BX116" s="990"/>
      <c r="BY116" s="990"/>
      <c r="BZ116" s="990"/>
      <c r="CA116" s="990" t="s">
        <v>121</v>
      </c>
      <c r="CB116" s="990"/>
      <c r="CC116" s="990"/>
      <c r="CD116" s="990"/>
      <c r="CE116" s="990"/>
      <c r="CF116" s="984" t="s">
        <v>121</v>
      </c>
      <c r="CG116" s="985"/>
      <c r="CH116" s="985"/>
      <c r="CI116" s="985"/>
      <c r="CJ116" s="985"/>
      <c r="CK116" s="1015"/>
      <c r="CL116" s="1016"/>
      <c r="CM116" s="986" t="s">
        <v>441</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422</v>
      </c>
      <c r="DH116" s="1029"/>
      <c r="DI116" s="1029"/>
      <c r="DJ116" s="1029"/>
      <c r="DK116" s="1030"/>
      <c r="DL116" s="1031" t="s">
        <v>121</v>
      </c>
      <c r="DM116" s="1029"/>
      <c r="DN116" s="1029"/>
      <c r="DO116" s="1029"/>
      <c r="DP116" s="1030"/>
      <c r="DQ116" s="1031" t="s">
        <v>121</v>
      </c>
      <c r="DR116" s="1029"/>
      <c r="DS116" s="1029"/>
      <c r="DT116" s="1029"/>
      <c r="DU116" s="1030"/>
      <c r="DV116" s="1032" t="s">
        <v>121</v>
      </c>
      <c r="DW116" s="1033"/>
      <c r="DX116" s="1033"/>
      <c r="DY116" s="1033"/>
      <c r="DZ116" s="1034"/>
    </row>
    <row r="117" spans="1:130" s="226" customFormat="1" ht="26.25" customHeight="1" x14ac:dyDescent="0.15">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442</v>
      </c>
      <c r="Z117" s="956"/>
      <c r="AA117" s="1046">
        <v>638233</v>
      </c>
      <c r="AB117" s="1047"/>
      <c r="AC117" s="1047"/>
      <c r="AD117" s="1047"/>
      <c r="AE117" s="1048"/>
      <c r="AF117" s="1049">
        <v>592846</v>
      </c>
      <c r="AG117" s="1047"/>
      <c r="AH117" s="1047"/>
      <c r="AI117" s="1047"/>
      <c r="AJ117" s="1048"/>
      <c r="AK117" s="1049">
        <v>582933</v>
      </c>
      <c r="AL117" s="1047"/>
      <c r="AM117" s="1047"/>
      <c r="AN117" s="1047"/>
      <c r="AO117" s="1048"/>
      <c r="AP117" s="1050"/>
      <c r="AQ117" s="1051"/>
      <c r="AR117" s="1051"/>
      <c r="AS117" s="1051"/>
      <c r="AT117" s="1052"/>
      <c r="AU117" s="970"/>
      <c r="AV117" s="971"/>
      <c r="AW117" s="971"/>
      <c r="AX117" s="971"/>
      <c r="AY117" s="971"/>
      <c r="AZ117" s="1037" t="s">
        <v>443</v>
      </c>
      <c r="BA117" s="1038"/>
      <c r="BB117" s="1038"/>
      <c r="BC117" s="1038"/>
      <c r="BD117" s="1038"/>
      <c r="BE117" s="1038"/>
      <c r="BF117" s="1038"/>
      <c r="BG117" s="1038"/>
      <c r="BH117" s="1038"/>
      <c r="BI117" s="1038"/>
      <c r="BJ117" s="1038"/>
      <c r="BK117" s="1038"/>
      <c r="BL117" s="1038"/>
      <c r="BM117" s="1038"/>
      <c r="BN117" s="1038"/>
      <c r="BO117" s="1038"/>
      <c r="BP117" s="1039"/>
      <c r="BQ117" s="989" t="s">
        <v>121</v>
      </c>
      <c r="BR117" s="990"/>
      <c r="BS117" s="990"/>
      <c r="BT117" s="990"/>
      <c r="BU117" s="990"/>
      <c r="BV117" s="990" t="s">
        <v>121</v>
      </c>
      <c r="BW117" s="990"/>
      <c r="BX117" s="990"/>
      <c r="BY117" s="990"/>
      <c r="BZ117" s="990"/>
      <c r="CA117" s="990" t="s">
        <v>121</v>
      </c>
      <c r="CB117" s="990"/>
      <c r="CC117" s="990"/>
      <c r="CD117" s="990"/>
      <c r="CE117" s="990"/>
      <c r="CF117" s="984" t="s">
        <v>121</v>
      </c>
      <c r="CG117" s="985"/>
      <c r="CH117" s="985"/>
      <c r="CI117" s="985"/>
      <c r="CJ117" s="985"/>
      <c r="CK117" s="1015"/>
      <c r="CL117" s="1016"/>
      <c r="CM117" s="986" t="s">
        <v>444</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445</v>
      </c>
      <c r="DH117" s="1029"/>
      <c r="DI117" s="1029"/>
      <c r="DJ117" s="1029"/>
      <c r="DK117" s="1030"/>
      <c r="DL117" s="1031" t="s">
        <v>121</v>
      </c>
      <c r="DM117" s="1029"/>
      <c r="DN117" s="1029"/>
      <c r="DO117" s="1029"/>
      <c r="DP117" s="1030"/>
      <c r="DQ117" s="1031" t="s">
        <v>445</v>
      </c>
      <c r="DR117" s="1029"/>
      <c r="DS117" s="1029"/>
      <c r="DT117" s="1029"/>
      <c r="DU117" s="1030"/>
      <c r="DV117" s="1032" t="s">
        <v>445</v>
      </c>
      <c r="DW117" s="1033"/>
      <c r="DX117" s="1033"/>
      <c r="DY117" s="1033"/>
      <c r="DZ117" s="1034"/>
    </row>
    <row r="118" spans="1:130" s="226" customFormat="1" ht="26.25" customHeight="1" x14ac:dyDescent="0.15">
      <c r="A118" s="974" t="s">
        <v>417</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415</v>
      </c>
      <c r="AB118" s="955"/>
      <c r="AC118" s="955"/>
      <c r="AD118" s="955"/>
      <c r="AE118" s="956"/>
      <c r="AF118" s="954" t="s">
        <v>298</v>
      </c>
      <c r="AG118" s="955"/>
      <c r="AH118" s="955"/>
      <c r="AI118" s="955"/>
      <c r="AJ118" s="956"/>
      <c r="AK118" s="954" t="s">
        <v>297</v>
      </c>
      <c r="AL118" s="955"/>
      <c r="AM118" s="955"/>
      <c r="AN118" s="955"/>
      <c r="AO118" s="956"/>
      <c r="AP118" s="1041" t="s">
        <v>416</v>
      </c>
      <c r="AQ118" s="1042"/>
      <c r="AR118" s="1042"/>
      <c r="AS118" s="1042"/>
      <c r="AT118" s="1043"/>
      <c r="AU118" s="970"/>
      <c r="AV118" s="971"/>
      <c r="AW118" s="971"/>
      <c r="AX118" s="971"/>
      <c r="AY118" s="971"/>
      <c r="AZ118" s="1044" t="s">
        <v>446</v>
      </c>
      <c r="BA118" s="1035"/>
      <c r="BB118" s="1035"/>
      <c r="BC118" s="1035"/>
      <c r="BD118" s="1035"/>
      <c r="BE118" s="1035"/>
      <c r="BF118" s="1035"/>
      <c r="BG118" s="1035"/>
      <c r="BH118" s="1035"/>
      <c r="BI118" s="1035"/>
      <c r="BJ118" s="1035"/>
      <c r="BK118" s="1035"/>
      <c r="BL118" s="1035"/>
      <c r="BM118" s="1035"/>
      <c r="BN118" s="1035"/>
      <c r="BO118" s="1035"/>
      <c r="BP118" s="1036"/>
      <c r="BQ118" s="1067" t="s">
        <v>121</v>
      </c>
      <c r="BR118" s="1068"/>
      <c r="BS118" s="1068"/>
      <c r="BT118" s="1068"/>
      <c r="BU118" s="1068"/>
      <c r="BV118" s="1068" t="s">
        <v>121</v>
      </c>
      <c r="BW118" s="1068"/>
      <c r="BX118" s="1068"/>
      <c r="BY118" s="1068"/>
      <c r="BZ118" s="1068"/>
      <c r="CA118" s="1068" t="s">
        <v>121</v>
      </c>
      <c r="CB118" s="1068"/>
      <c r="CC118" s="1068"/>
      <c r="CD118" s="1068"/>
      <c r="CE118" s="1068"/>
      <c r="CF118" s="984" t="s">
        <v>121</v>
      </c>
      <c r="CG118" s="985"/>
      <c r="CH118" s="985"/>
      <c r="CI118" s="985"/>
      <c r="CJ118" s="985"/>
      <c r="CK118" s="1015"/>
      <c r="CL118" s="1016"/>
      <c r="CM118" s="986" t="s">
        <v>447</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445</v>
      </c>
      <c r="DH118" s="1029"/>
      <c r="DI118" s="1029"/>
      <c r="DJ118" s="1029"/>
      <c r="DK118" s="1030"/>
      <c r="DL118" s="1031" t="s">
        <v>121</v>
      </c>
      <c r="DM118" s="1029"/>
      <c r="DN118" s="1029"/>
      <c r="DO118" s="1029"/>
      <c r="DP118" s="1030"/>
      <c r="DQ118" s="1031" t="s">
        <v>445</v>
      </c>
      <c r="DR118" s="1029"/>
      <c r="DS118" s="1029"/>
      <c r="DT118" s="1029"/>
      <c r="DU118" s="1030"/>
      <c r="DV118" s="1032" t="s">
        <v>121</v>
      </c>
      <c r="DW118" s="1033"/>
      <c r="DX118" s="1033"/>
      <c r="DY118" s="1033"/>
      <c r="DZ118" s="1034"/>
    </row>
    <row r="119" spans="1:130" s="226" customFormat="1" ht="26.25" customHeight="1" x14ac:dyDescent="0.15">
      <c r="A119" s="1128" t="s">
        <v>420</v>
      </c>
      <c r="B119" s="1014"/>
      <c r="C119" s="993" t="s">
        <v>421</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121</v>
      </c>
      <c r="AB119" s="962"/>
      <c r="AC119" s="962"/>
      <c r="AD119" s="962"/>
      <c r="AE119" s="963"/>
      <c r="AF119" s="964" t="s">
        <v>445</v>
      </c>
      <c r="AG119" s="962"/>
      <c r="AH119" s="962"/>
      <c r="AI119" s="962"/>
      <c r="AJ119" s="963"/>
      <c r="AK119" s="964" t="s">
        <v>445</v>
      </c>
      <c r="AL119" s="962"/>
      <c r="AM119" s="962"/>
      <c r="AN119" s="962"/>
      <c r="AO119" s="963"/>
      <c r="AP119" s="965" t="s">
        <v>445</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448</v>
      </c>
      <c r="BP119" s="1076"/>
      <c r="BQ119" s="1067">
        <v>7885110</v>
      </c>
      <c r="BR119" s="1068"/>
      <c r="BS119" s="1068"/>
      <c r="BT119" s="1068"/>
      <c r="BU119" s="1068"/>
      <c r="BV119" s="1068">
        <v>7888129</v>
      </c>
      <c r="BW119" s="1068"/>
      <c r="BX119" s="1068"/>
      <c r="BY119" s="1068"/>
      <c r="BZ119" s="1068"/>
      <c r="CA119" s="1068">
        <v>7996871</v>
      </c>
      <c r="CB119" s="1068"/>
      <c r="CC119" s="1068"/>
      <c r="CD119" s="1068"/>
      <c r="CE119" s="1068"/>
      <c r="CF119" s="1069"/>
      <c r="CG119" s="1070"/>
      <c r="CH119" s="1070"/>
      <c r="CI119" s="1070"/>
      <c r="CJ119" s="1071"/>
      <c r="CK119" s="1017"/>
      <c r="CL119" s="1018"/>
      <c r="CM119" s="1072" t="s">
        <v>449</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51600</v>
      </c>
      <c r="DH119" s="1054"/>
      <c r="DI119" s="1054"/>
      <c r="DJ119" s="1054"/>
      <c r="DK119" s="1055"/>
      <c r="DL119" s="1053">
        <v>25800</v>
      </c>
      <c r="DM119" s="1054"/>
      <c r="DN119" s="1054"/>
      <c r="DO119" s="1054"/>
      <c r="DP119" s="1055"/>
      <c r="DQ119" s="1053" t="s">
        <v>121</v>
      </c>
      <c r="DR119" s="1054"/>
      <c r="DS119" s="1054"/>
      <c r="DT119" s="1054"/>
      <c r="DU119" s="1055"/>
      <c r="DV119" s="1056" t="s">
        <v>445</v>
      </c>
      <c r="DW119" s="1057"/>
      <c r="DX119" s="1057"/>
      <c r="DY119" s="1057"/>
      <c r="DZ119" s="1058"/>
    </row>
    <row r="120" spans="1:130" s="226" customFormat="1" ht="26.25" customHeight="1" x14ac:dyDescent="0.15">
      <c r="A120" s="1129"/>
      <c r="B120" s="1016"/>
      <c r="C120" s="986" t="s">
        <v>425</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445</v>
      </c>
      <c r="AB120" s="1029"/>
      <c r="AC120" s="1029"/>
      <c r="AD120" s="1029"/>
      <c r="AE120" s="1030"/>
      <c r="AF120" s="1031" t="s">
        <v>121</v>
      </c>
      <c r="AG120" s="1029"/>
      <c r="AH120" s="1029"/>
      <c r="AI120" s="1029"/>
      <c r="AJ120" s="1030"/>
      <c r="AK120" s="1031" t="s">
        <v>445</v>
      </c>
      <c r="AL120" s="1029"/>
      <c r="AM120" s="1029"/>
      <c r="AN120" s="1029"/>
      <c r="AO120" s="1030"/>
      <c r="AP120" s="1032" t="s">
        <v>121</v>
      </c>
      <c r="AQ120" s="1033"/>
      <c r="AR120" s="1033"/>
      <c r="AS120" s="1033"/>
      <c r="AT120" s="1034"/>
      <c r="AU120" s="1059" t="s">
        <v>450</v>
      </c>
      <c r="AV120" s="1060"/>
      <c r="AW120" s="1060"/>
      <c r="AX120" s="1060"/>
      <c r="AY120" s="1061"/>
      <c r="AZ120" s="1010" t="s">
        <v>451</v>
      </c>
      <c r="BA120" s="959"/>
      <c r="BB120" s="959"/>
      <c r="BC120" s="959"/>
      <c r="BD120" s="959"/>
      <c r="BE120" s="959"/>
      <c r="BF120" s="959"/>
      <c r="BG120" s="959"/>
      <c r="BH120" s="959"/>
      <c r="BI120" s="959"/>
      <c r="BJ120" s="959"/>
      <c r="BK120" s="959"/>
      <c r="BL120" s="959"/>
      <c r="BM120" s="959"/>
      <c r="BN120" s="959"/>
      <c r="BO120" s="959"/>
      <c r="BP120" s="960"/>
      <c r="BQ120" s="996">
        <v>2009932</v>
      </c>
      <c r="BR120" s="997"/>
      <c r="BS120" s="997"/>
      <c r="BT120" s="997"/>
      <c r="BU120" s="997"/>
      <c r="BV120" s="997">
        <v>2164074</v>
      </c>
      <c r="BW120" s="997"/>
      <c r="BX120" s="997"/>
      <c r="BY120" s="997"/>
      <c r="BZ120" s="997"/>
      <c r="CA120" s="997">
        <v>2145735</v>
      </c>
      <c r="CB120" s="997"/>
      <c r="CC120" s="997"/>
      <c r="CD120" s="997"/>
      <c r="CE120" s="997"/>
      <c r="CF120" s="1011">
        <v>47.9</v>
      </c>
      <c r="CG120" s="1012"/>
      <c r="CH120" s="1012"/>
      <c r="CI120" s="1012"/>
      <c r="CJ120" s="1012"/>
      <c r="CK120" s="1077" t="s">
        <v>452</v>
      </c>
      <c r="CL120" s="1078"/>
      <c r="CM120" s="1078"/>
      <c r="CN120" s="1078"/>
      <c r="CO120" s="1079"/>
      <c r="CP120" s="1085" t="s">
        <v>397</v>
      </c>
      <c r="CQ120" s="1086"/>
      <c r="CR120" s="1086"/>
      <c r="CS120" s="1086"/>
      <c r="CT120" s="1086"/>
      <c r="CU120" s="1086"/>
      <c r="CV120" s="1086"/>
      <c r="CW120" s="1086"/>
      <c r="CX120" s="1086"/>
      <c r="CY120" s="1086"/>
      <c r="CZ120" s="1086"/>
      <c r="DA120" s="1086"/>
      <c r="DB120" s="1086"/>
      <c r="DC120" s="1086"/>
      <c r="DD120" s="1086"/>
      <c r="DE120" s="1086"/>
      <c r="DF120" s="1087"/>
      <c r="DG120" s="996">
        <v>99943</v>
      </c>
      <c r="DH120" s="997"/>
      <c r="DI120" s="997"/>
      <c r="DJ120" s="997"/>
      <c r="DK120" s="997"/>
      <c r="DL120" s="997">
        <v>91422</v>
      </c>
      <c r="DM120" s="997"/>
      <c r="DN120" s="997"/>
      <c r="DO120" s="997"/>
      <c r="DP120" s="997"/>
      <c r="DQ120" s="997">
        <v>81036</v>
      </c>
      <c r="DR120" s="997"/>
      <c r="DS120" s="997"/>
      <c r="DT120" s="997"/>
      <c r="DU120" s="997"/>
      <c r="DV120" s="998">
        <v>1.8</v>
      </c>
      <c r="DW120" s="998"/>
      <c r="DX120" s="998"/>
      <c r="DY120" s="998"/>
      <c r="DZ120" s="999"/>
    </row>
    <row r="121" spans="1:130" s="226" customFormat="1" ht="26.25" customHeight="1" x14ac:dyDescent="0.15">
      <c r="A121" s="1129"/>
      <c r="B121" s="1016"/>
      <c r="C121" s="1037" t="s">
        <v>453</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121</v>
      </c>
      <c r="AB121" s="1029"/>
      <c r="AC121" s="1029"/>
      <c r="AD121" s="1029"/>
      <c r="AE121" s="1030"/>
      <c r="AF121" s="1031" t="s">
        <v>121</v>
      </c>
      <c r="AG121" s="1029"/>
      <c r="AH121" s="1029"/>
      <c r="AI121" s="1029"/>
      <c r="AJ121" s="1030"/>
      <c r="AK121" s="1031" t="s">
        <v>121</v>
      </c>
      <c r="AL121" s="1029"/>
      <c r="AM121" s="1029"/>
      <c r="AN121" s="1029"/>
      <c r="AO121" s="1030"/>
      <c r="AP121" s="1032" t="s">
        <v>445</v>
      </c>
      <c r="AQ121" s="1033"/>
      <c r="AR121" s="1033"/>
      <c r="AS121" s="1033"/>
      <c r="AT121" s="1034"/>
      <c r="AU121" s="1062"/>
      <c r="AV121" s="1063"/>
      <c r="AW121" s="1063"/>
      <c r="AX121" s="1063"/>
      <c r="AY121" s="1064"/>
      <c r="AZ121" s="1019" t="s">
        <v>454</v>
      </c>
      <c r="BA121" s="1020"/>
      <c r="BB121" s="1020"/>
      <c r="BC121" s="1020"/>
      <c r="BD121" s="1020"/>
      <c r="BE121" s="1020"/>
      <c r="BF121" s="1020"/>
      <c r="BG121" s="1020"/>
      <c r="BH121" s="1020"/>
      <c r="BI121" s="1020"/>
      <c r="BJ121" s="1020"/>
      <c r="BK121" s="1020"/>
      <c r="BL121" s="1020"/>
      <c r="BM121" s="1020"/>
      <c r="BN121" s="1020"/>
      <c r="BO121" s="1020"/>
      <c r="BP121" s="1021"/>
      <c r="BQ121" s="989">
        <v>24101</v>
      </c>
      <c r="BR121" s="990"/>
      <c r="BS121" s="990"/>
      <c r="BT121" s="990"/>
      <c r="BU121" s="990"/>
      <c r="BV121" s="990">
        <v>23400</v>
      </c>
      <c r="BW121" s="990"/>
      <c r="BX121" s="990"/>
      <c r="BY121" s="990"/>
      <c r="BZ121" s="990"/>
      <c r="CA121" s="990">
        <v>265000</v>
      </c>
      <c r="CB121" s="990"/>
      <c r="CC121" s="990"/>
      <c r="CD121" s="990"/>
      <c r="CE121" s="990"/>
      <c r="CF121" s="984">
        <v>5.9</v>
      </c>
      <c r="CG121" s="985"/>
      <c r="CH121" s="985"/>
      <c r="CI121" s="985"/>
      <c r="CJ121" s="985"/>
      <c r="CK121" s="1080"/>
      <c r="CL121" s="1081"/>
      <c r="CM121" s="1081"/>
      <c r="CN121" s="1081"/>
      <c r="CO121" s="1082"/>
      <c r="CP121" s="1090" t="s">
        <v>455</v>
      </c>
      <c r="CQ121" s="1091"/>
      <c r="CR121" s="1091"/>
      <c r="CS121" s="1091"/>
      <c r="CT121" s="1091"/>
      <c r="CU121" s="1091"/>
      <c r="CV121" s="1091"/>
      <c r="CW121" s="1091"/>
      <c r="CX121" s="1091"/>
      <c r="CY121" s="1091"/>
      <c r="CZ121" s="1091"/>
      <c r="DA121" s="1091"/>
      <c r="DB121" s="1091"/>
      <c r="DC121" s="1091"/>
      <c r="DD121" s="1091"/>
      <c r="DE121" s="1091"/>
      <c r="DF121" s="1092"/>
      <c r="DG121" s="989">
        <v>501</v>
      </c>
      <c r="DH121" s="990"/>
      <c r="DI121" s="990"/>
      <c r="DJ121" s="990"/>
      <c r="DK121" s="990"/>
      <c r="DL121" s="990">
        <v>237</v>
      </c>
      <c r="DM121" s="990"/>
      <c r="DN121" s="990"/>
      <c r="DO121" s="990"/>
      <c r="DP121" s="990"/>
      <c r="DQ121" s="990">
        <v>459</v>
      </c>
      <c r="DR121" s="990"/>
      <c r="DS121" s="990"/>
      <c r="DT121" s="990"/>
      <c r="DU121" s="990"/>
      <c r="DV121" s="991">
        <v>0</v>
      </c>
      <c r="DW121" s="991"/>
      <c r="DX121" s="991"/>
      <c r="DY121" s="991"/>
      <c r="DZ121" s="992"/>
    </row>
    <row r="122" spans="1:130" s="226" customFormat="1" ht="26.25" customHeight="1" x14ac:dyDescent="0.15">
      <c r="A122" s="1129"/>
      <c r="B122" s="1016"/>
      <c r="C122" s="986" t="s">
        <v>435</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121</v>
      </c>
      <c r="AB122" s="1029"/>
      <c r="AC122" s="1029"/>
      <c r="AD122" s="1029"/>
      <c r="AE122" s="1030"/>
      <c r="AF122" s="1031" t="s">
        <v>121</v>
      </c>
      <c r="AG122" s="1029"/>
      <c r="AH122" s="1029"/>
      <c r="AI122" s="1029"/>
      <c r="AJ122" s="1030"/>
      <c r="AK122" s="1031" t="s">
        <v>121</v>
      </c>
      <c r="AL122" s="1029"/>
      <c r="AM122" s="1029"/>
      <c r="AN122" s="1029"/>
      <c r="AO122" s="1030"/>
      <c r="AP122" s="1032" t="s">
        <v>121</v>
      </c>
      <c r="AQ122" s="1033"/>
      <c r="AR122" s="1033"/>
      <c r="AS122" s="1033"/>
      <c r="AT122" s="1034"/>
      <c r="AU122" s="1062"/>
      <c r="AV122" s="1063"/>
      <c r="AW122" s="1063"/>
      <c r="AX122" s="1063"/>
      <c r="AY122" s="1064"/>
      <c r="AZ122" s="1044" t="s">
        <v>456</v>
      </c>
      <c r="BA122" s="1035"/>
      <c r="BB122" s="1035"/>
      <c r="BC122" s="1035"/>
      <c r="BD122" s="1035"/>
      <c r="BE122" s="1035"/>
      <c r="BF122" s="1035"/>
      <c r="BG122" s="1035"/>
      <c r="BH122" s="1035"/>
      <c r="BI122" s="1035"/>
      <c r="BJ122" s="1035"/>
      <c r="BK122" s="1035"/>
      <c r="BL122" s="1035"/>
      <c r="BM122" s="1035"/>
      <c r="BN122" s="1035"/>
      <c r="BO122" s="1035"/>
      <c r="BP122" s="1036"/>
      <c r="BQ122" s="1067">
        <v>5533500</v>
      </c>
      <c r="BR122" s="1068"/>
      <c r="BS122" s="1068"/>
      <c r="BT122" s="1068"/>
      <c r="BU122" s="1068"/>
      <c r="BV122" s="1068">
        <v>5433053</v>
      </c>
      <c r="BW122" s="1068"/>
      <c r="BX122" s="1068"/>
      <c r="BY122" s="1068"/>
      <c r="BZ122" s="1068"/>
      <c r="CA122" s="1068">
        <v>5471454</v>
      </c>
      <c r="CB122" s="1068"/>
      <c r="CC122" s="1068"/>
      <c r="CD122" s="1068"/>
      <c r="CE122" s="1068"/>
      <c r="CF122" s="1088">
        <v>122.1</v>
      </c>
      <c r="CG122" s="1089"/>
      <c r="CH122" s="1089"/>
      <c r="CI122" s="1089"/>
      <c r="CJ122" s="1089"/>
      <c r="CK122" s="1080"/>
      <c r="CL122" s="1081"/>
      <c r="CM122" s="1081"/>
      <c r="CN122" s="1081"/>
      <c r="CO122" s="1082"/>
      <c r="CP122" s="1090" t="s">
        <v>393</v>
      </c>
      <c r="CQ122" s="1091"/>
      <c r="CR122" s="1091"/>
      <c r="CS122" s="1091"/>
      <c r="CT122" s="1091"/>
      <c r="CU122" s="1091"/>
      <c r="CV122" s="1091"/>
      <c r="CW122" s="1091"/>
      <c r="CX122" s="1091"/>
      <c r="CY122" s="1091"/>
      <c r="CZ122" s="1091"/>
      <c r="DA122" s="1091"/>
      <c r="DB122" s="1091"/>
      <c r="DC122" s="1091"/>
      <c r="DD122" s="1091"/>
      <c r="DE122" s="1091"/>
      <c r="DF122" s="1092"/>
      <c r="DG122" s="989" t="s">
        <v>121</v>
      </c>
      <c r="DH122" s="990"/>
      <c r="DI122" s="990"/>
      <c r="DJ122" s="990"/>
      <c r="DK122" s="990"/>
      <c r="DL122" s="990" t="s">
        <v>121</v>
      </c>
      <c r="DM122" s="990"/>
      <c r="DN122" s="990"/>
      <c r="DO122" s="990"/>
      <c r="DP122" s="990"/>
      <c r="DQ122" s="990" t="s">
        <v>121</v>
      </c>
      <c r="DR122" s="990"/>
      <c r="DS122" s="990"/>
      <c r="DT122" s="990"/>
      <c r="DU122" s="990"/>
      <c r="DV122" s="991" t="s">
        <v>121</v>
      </c>
      <c r="DW122" s="991"/>
      <c r="DX122" s="991"/>
      <c r="DY122" s="991"/>
      <c r="DZ122" s="992"/>
    </row>
    <row r="123" spans="1:130" s="226" customFormat="1" ht="26.25" customHeight="1" x14ac:dyDescent="0.15">
      <c r="A123" s="1129"/>
      <c r="B123" s="1016"/>
      <c r="C123" s="986" t="s">
        <v>441</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121</v>
      </c>
      <c r="AB123" s="1029"/>
      <c r="AC123" s="1029"/>
      <c r="AD123" s="1029"/>
      <c r="AE123" s="1030"/>
      <c r="AF123" s="1031" t="s">
        <v>121</v>
      </c>
      <c r="AG123" s="1029"/>
      <c r="AH123" s="1029"/>
      <c r="AI123" s="1029"/>
      <c r="AJ123" s="1030"/>
      <c r="AK123" s="1031" t="s">
        <v>121</v>
      </c>
      <c r="AL123" s="1029"/>
      <c r="AM123" s="1029"/>
      <c r="AN123" s="1029"/>
      <c r="AO123" s="1030"/>
      <c r="AP123" s="1032" t="s">
        <v>121</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457</v>
      </c>
      <c r="BP123" s="1076"/>
      <c r="BQ123" s="1135">
        <v>7567533</v>
      </c>
      <c r="BR123" s="1136"/>
      <c r="BS123" s="1136"/>
      <c r="BT123" s="1136"/>
      <c r="BU123" s="1136"/>
      <c r="BV123" s="1136">
        <v>7620527</v>
      </c>
      <c r="BW123" s="1136"/>
      <c r="BX123" s="1136"/>
      <c r="BY123" s="1136"/>
      <c r="BZ123" s="1136"/>
      <c r="CA123" s="1136">
        <v>7882189</v>
      </c>
      <c r="CB123" s="1136"/>
      <c r="CC123" s="1136"/>
      <c r="CD123" s="1136"/>
      <c r="CE123" s="1136"/>
      <c r="CF123" s="1069"/>
      <c r="CG123" s="1070"/>
      <c r="CH123" s="1070"/>
      <c r="CI123" s="1070"/>
      <c r="CJ123" s="1071"/>
      <c r="CK123" s="1080"/>
      <c r="CL123" s="1081"/>
      <c r="CM123" s="1081"/>
      <c r="CN123" s="1081"/>
      <c r="CO123" s="1082"/>
      <c r="CP123" s="1090" t="s">
        <v>394</v>
      </c>
      <c r="CQ123" s="1091"/>
      <c r="CR123" s="1091"/>
      <c r="CS123" s="1091"/>
      <c r="CT123" s="1091"/>
      <c r="CU123" s="1091"/>
      <c r="CV123" s="1091"/>
      <c r="CW123" s="1091"/>
      <c r="CX123" s="1091"/>
      <c r="CY123" s="1091"/>
      <c r="CZ123" s="1091"/>
      <c r="DA123" s="1091"/>
      <c r="DB123" s="1091"/>
      <c r="DC123" s="1091"/>
      <c r="DD123" s="1091"/>
      <c r="DE123" s="1091"/>
      <c r="DF123" s="1092"/>
      <c r="DG123" s="1028" t="s">
        <v>121</v>
      </c>
      <c r="DH123" s="1029"/>
      <c r="DI123" s="1029"/>
      <c r="DJ123" s="1029"/>
      <c r="DK123" s="1030"/>
      <c r="DL123" s="1031" t="s">
        <v>121</v>
      </c>
      <c r="DM123" s="1029"/>
      <c r="DN123" s="1029"/>
      <c r="DO123" s="1029"/>
      <c r="DP123" s="1030"/>
      <c r="DQ123" s="1031" t="s">
        <v>121</v>
      </c>
      <c r="DR123" s="1029"/>
      <c r="DS123" s="1029"/>
      <c r="DT123" s="1029"/>
      <c r="DU123" s="1030"/>
      <c r="DV123" s="1032" t="s">
        <v>121</v>
      </c>
      <c r="DW123" s="1033"/>
      <c r="DX123" s="1033"/>
      <c r="DY123" s="1033"/>
      <c r="DZ123" s="1034"/>
    </row>
    <row r="124" spans="1:130" s="226" customFormat="1" ht="26.25" customHeight="1" thickBot="1" x14ac:dyDescent="0.2">
      <c r="A124" s="1129"/>
      <c r="B124" s="1016"/>
      <c r="C124" s="986" t="s">
        <v>444</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445</v>
      </c>
      <c r="AB124" s="1029"/>
      <c r="AC124" s="1029"/>
      <c r="AD124" s="1029"/>
      <c r="AE124" s="1030"/>
      <c r="AF124" s="1031" t="s">
        <v>121</v>
      </c>
      <c r="AG124" s="1029"/>
      <c r="AH124" s="1029"/>
      <c r="AI124" s="1029"/>
      <c r="AJ124" s="1030"/>
      <c r="AK124" s="1031" t="s">
        <v>121</v>
      </c>
      <c r="AL124" s="1029"/>
      <c r="AM124" s="1029"/>
      <c r="AN124" s="1029"/>
      <c r="AO124" s="1030"/>
      <c r="AP124" s="1032" t="s">
        <v>121</v>
      </c>
      <c r="AQ124" s="1033"/>
      <c r="AR124" s="1033"/>
      <c r="AS124" s="1033"/>
      <c r="AT124" s="1034"/>
      <c r="AU124" s="1131" t="s">
        <v>458</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6.8</v>
      </c>
      <c r="BR124" s="1098"/>
      <c r="BS124" s="1098"/>
      <c r="BT124" s="1098"/>
      <c r="BU124" s="1098"/>
      <c r="BV124" s="1098">
        <v>5.8</v>
      </c>
      <c r="BW124" s="1098"/>
      <c r="BX124" s="1098"/>
      <c r="BY124" s="1098"/>
      <c r="BZ124" s="1098"/>
      <c r="CA124" s="1098">
        <v>2.5</v>
      </c>
      <c r="CB124" s="1098"/>
      <c r="CC124" s="1098"/>
      <c r="CD124" s="1098"/>
      <c r="CE124" s="1098"/>
      <c r="CF124" s="1099"/>
      <c r="CG124" s="1100"/>
      <c r="CH124" s="1100"/>
      <c r="CI124" s="1100"/>
      <c r="CJ124" s="1101"/>
      <c r="CK124" s="1083"/>
      <c r="CL124" s="1083"/>
      <c r="CM124" s="1083"/>
      <c r="CN124" s="1083"/>
      <c r="CO124" s="1084"/>
      <c r="CP124" s="1090" t="s">
        <v>459</v>
      </c>
      <c r="CQ124" s="1091"/>
      <c r="CR124" s="1091"/>
      <c r="CS124" s="1091"/>
      <c r="CT124" s="1091"/>
      <c r="CU124" s="1091"/>
      <c r="CV124" s="1091"/>
      <c r="CW124" s="1091"/>
      <c r="CX124" s="1091"/>
      <c r="CY124" s="1091"/>
      <c r="CZ124" s="1091"/>
      <c r="DA124" s="1091"/>
      <c r="DB124" s="1091"/>
      <c r="DC124" s="1091"/>
      <c r="DD124" s="1091"/>
      <c r="DE124" s="1091"/>
      <c r="DF124" s="1092"/>
      <c r="DG124" s="1075" t="s">
        <v>121</v>
      </c>
      <c r="DH124" s="1054"/>
      <c r="DI124" s="1054"/>
      <c r="DJ124" s="1054"/>
      <c r="DK124" s="1055"/>
      <c r="DL124" s="1053" t="s">
        <v>445</v>
      </c>
      <c r="DM124" s="1054"/>
      <c r="DN124" s="1054"/>
      <c r="DO124" s="1054"/>
      <c r="DP124" s="1055"/>
      <c r="DQ124" s="1053" t="s">
        <v>121</v>
      </c>
      <c r="DR124" s="1054"/>
      <c r="DS124" s="1054"/>
      <c r="DT124" s="1054"/>
      <c r="DU124" s="1055"/>
      <c r="DV124" s="1056" t="s">
        <v>121</v>
      </c>
      <c r="DW124" s="1057"/>
      <c r="DX124" s="1057"/>
      <c r="DY124" s="1057"/>
      <c r="DZ124" s="1058"/>
    </row>
    <row r="125" spans="1:130" s="226" customFormat="1" ht="26.25" customHeight="1" x14ac:dyDescent="0.15">
      <c r="A125" s="1129"/>
      <c r="B125" s="1016"/>
      <c r="C125" s="986" t="s">
        <v>447</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v>25800</v>
      </c>
      <c r="AB125" s="1029"/>
      <c r="AC125" s="1029"/>
      <c r="AD125" s="1029"/>
      <c r="AE125" s="1030"/>
      <c r="AF125" s="1031">
        <v>25800</v>
      </c>
      <c r="AG125" s="1029"/>
      <c r="AH125" s="1029"/>
      <c r="AI125" s="1029"/>
      <c r="AJ125" s="1030"/>
      <c r="AK125" s="1031">
        <v>25800</v>
      </c>
      <c r="AL125" s="1029"/>
      <c r="AM125" s="1029"/>
      <c r="AN125" s="1029"/>
      <c r="AO125" s="1030"/>
      <c r="AP125" s="1032">
        <v>0.6</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460</v>
      </c>
      <c r="CL125" s="1078"/>
      <c r="CM125" s="1078"/>
      <c r="CN125" s="1078"/>
      <c r="CO125" s="1079"/>
      <c r="CP125" s="1010" t="s">
        <v>461</v>
      </c>
      <c r="CQ125" s="959"/>
      <c r="CR125" s="959"/>
      <c r="CS125" s="959"/>
      <c r="CT125" s="959"/>
      <c r="CU125" s="959"/>
      <c r="CV125" s="959"/>
      <c r="CW125" s="959"/>
      <c r="CX125" s="959"/>
      <c r="CY125" s="959"/>
      <c r="CZ125" s="959"/>
      <c r="DA125" s="959"/>
      <c r="DB125" s="959"/>
      <c r="DC125" s="959"/>
      <c r="DD125" s="959"/>
      <c r="DE125" s="959"/>
      <c r="DF125" s="960"/>
      <c r="DG125" s="996" t="s">
        <v>445</v>
      </c>
      <c r="DH125" s="997"/>
      <c r="DI125" s="997"/>
      <c r="DJ125" s="997"/>
      <c r="DK125" s="997"/>
      <c r="DL125" s="997" t="s">
        <v>445</v>
      </c>
      <c r="DM125" s="997"/>
      <c r="DN125" s="997"/>
      <c r="DO125" s="997"/>
      <c r="DP125" s="997"/>
      <c r="DQ125" s="997" t="s">
        <v>121</v>
      </c>
      <c r="DR125" s="997"/>
      <c r="DS125" s="997"/>
      <c r="DT125" s="997"/>
      <c r="DU125" s="997"/>
      <c r="DV125" s="998" t="s">
        <v>121</v>
      </c>
      <c r="DW125" s="998"/>
      <c r="DX125" s="998"/>
      <c r="DY125" s="998"/>
      <c r="DZ125" s="999"/>
    </row>
    <row r="126" spans="1:130" s="226" customFormat="1" ht="26.25" customHeight="1" thickBot="1" x14ac:dyDescent="0.2">
      <c r="A126" s="1129"/>
      <c r="B126" s="1016"/>
      <c r="C126" s="986" t="s">
        <v>449</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445</v>
      </c>
      <c r="AB126" s="1029"/>
      <c r="AC126" s="1029"/>
      <c r="AD126" s="1029"/>
      <c r="AE126" s="1030"/>
      <c r="AF126" s="1031" t="s">
        <v>445</v>
      </c>
      <c r="AG126" s="1029"/>
      <c r="AH126" s="1029"/>
      <c r="AI126" s="1029"/>
      <c r="AJ126" s="1030"/>
      <c r="AK126" s="1031" t="s">
        <v>445</v>
      </c>
      <c r="AL126" s="1029"/>
      <c r="AM126" s="1029"/>
      <c r="AN126" s="1029"/>
      <c r="AO126" s="1030"/>
      <c r="AP126" s="1032" t="s">
        <v>445</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462</v>
      </c>
      <c r="CQ126" s="1020"/>
      <c r="CR126" s="1020"/>
      <c r="CS126" s="1020"/>
      <c r="CT126" s="1020"/>
      <c r="CU126" s="1020"/>
      <c r="CV126" s="1020"/>
      <c r="CW126" s="1020"/>
      <c r="CX126" s="1020"/>
      <c r="CY126" s="1020"/>
      <c r="CZ126" s="1020"/>
      <c r="DA126" s="1020"/>
      <c r="DB126" s="1020"/>
      <c r="DC126" s="1020"/>
      <c r="DD126" s="1020"/>
      <c r="DE126" s="1020"/>
      <c r="DF126" s="1021"/>
      <c r="DG126" s="989" t="s">
        <v>121</v>
      </c>
      <c r="DH126" s="990"/>
      <c r="DI126" s="990"/>
      <c r="DJ126" s="990"/>
      <c r="DK126" s="990"/>
      <c r="DL126" s="990" t="s">
        <v>121</v>
      </c>
      <c r="DM126" s="990"/>
      <c r="DN126" s="990"/>
      <c r="DO126" s="990"/>
      <c r="DP126" s="990"/>
      <c r="DQ126" s="990" t="s">
        <v>121</v>
      </c>
      <c r="DR126" s="990"/>
      <c r="DS126" s="990"/>
      <c r="DT126" s="990"/>
      <c r="DU126" s="990"/>
      <c r="DV126" s="991" t="s">
        <v>121</v>
      </c>
      <c r="DW126" s="991"/>
      <c r="DX126" s="991"/>
      <c r="DY126" s="991"/>
      <c r="DZ126" s="992"/>
    </row>
    <row r="127" spans="1:130" s="226" customFormat="1" ht="26.25" customHeight="1" x14ac:dyDescent="0.15">
      <c r="A127" s="1130"/>
      <c r="B127" s="1018"/>
      <c r="C127" s="1072" t="s">
        <v>463</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121</v>
      </c>
      <c r="AB127" s="1029"/>
      <c r="AC127" s="1029"/>
      <c r="AD127" s="1029"/>
      <c r="AE127" s="1030"/>
      <c r="AF127" s="1031" t="s">
        <v>121</v>
      </c>
      <c r="AG127" s="1029"/>
      <c r="AH127" s="1029"/>
      <c r="AI127" s="1029"/>
      <c r="AJ127" s="1030"/>
      <c r="AK127" s="1031" t="s">
        <v>445</v>
      </c>
      <c r="AL127" s="1029"/>
      <c r="AM127" s="1029"/>
      <c r="AN127" s="1029"/>
      <c r="AO127" s="1030"/>
      <c r="AP127" s="1032" t="s">
        <v>121</v>
      </c>
      <c r="AQ127" s="1033"/>
      <c r="AR127" s="1033"/>
      <c r="AS127" s="1033"/>
      <c r="AT127" s="1034"/>
      <c r="AU127" s="262"/>
      <c r="AV127" s="262"/>
      <c r="AW127" s="262"/>
      <c r="AX127" s="1102" t="s">
        <v>464</v>
      </c>
      <c r="AY127" s="1103"/>
      <c r="AZ127" s="1103"/>
      <c r="BA127" s="1103"/>
      <c r="BB127" s="1103"/>
      <c r="BC127" s="1103"/>
      <c r="BD127" s="1103"/>
      <c r="BE127" s="1104"/>
      <c r="BF127" s="1105" t="s">
        <v>465</v>
      </c>
      <c r="BG127" s="1103"/>
      <c r="BH127" s="1103"/>
      <c r="BI127" s="1103"/>
      <c r="BJ127" s="1103"/>
      <c r="BK127" s="1103"/>
      <c r="BL127" s="1104"/>
      <c r="BM127" s="1105" t="s">
        <v>466</v>
      </c>
      <c r="BN127" s="1103"/>
      <c r="BO127" s="1103"/>
      <c r="BP127" s="1103"/>
      <c r="BQ127" s="1103"/>
      <c r="BR127" s="1103"/>
      <c r="BS127" s="1104"/>
      <c r="BT127" s="1105" t="s">
        <v>467</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468</v>
      </c>
      <c r="CQ127" s="1020"/>
      <c r="CR127" s="1020"/>
      <c r="CS127" s="1020"/>
      <c r="CT127" s="1020"/>
      <c r="CU127" s="1020"/>
      <c r="CV127" s="1020"/>
      <c r="CW127" s="1020"/>
      <c r="CX127" s="1020"/>
      <c r="CY127" s="1020"/>
      <c r="CZ127" s="1020"/>
      <c r="DA127" s="1020"/>
      <c r="DB127" s="1020"/>
      <c r="DC127" s="1020"/>
      <c r="DD127" s="1020"/>
      <c r="DE127" s="1020"/>
      <c r="DF127" s="1021"/>
      <c r="DG127" s="989" t="s">
        <v>121</v>
      </c>
      <c r="DH127" s="990"/>
      <c r="DI127" s="990"/>
      <c r="DJ127" s="990"/>
      <c r="DK127" s="990"/>
      <c r="DL127" s="990" t="s">
        <v>445</v>
      </c>
      <c r="DM127" s="990"/>
      <c r="DN127" s="990"/>
      <c r="DO127" s="990"/>
      <c r="DP127" s="990"/>
      <c r="DQ127" s="990" t="s">
        <v>121</v>
      </c>
      <c r="DR127" s="990"/>
      <c r="DS127" s="990"/>
      <c r="DT127" s="990"/>
      <c r="DU127" s="990"/>
      <c r="DV127" s="991" t="s">
        <v>445</v>
      </c>
      <c r="DW127" s="991"/>
      <c r="DX127" s="991"/>
      <c r="DY127" s="991"/>
      <c r="DZ127" s="992"/>
    </row>
    <row r="128" spans="1:130" s="226" customFormat="1" ht="26.25" customHeight="1" thickBot="1" x14ac:dyDescent="0.2">
      <c r="A128" s="1113" t="s">
        <v>469</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470</v>
      </c>
      <c r="X128" s="1115"/>
      <c r="Y128" s="1115"/>
      <c r="Z128" s="1116"/>
      <c r="AA128" s="1117">
        <v>10964</v>
      </c>
      <c r="AB128" s="1118"/>
      <c r="AC128" s="1118"/>
      <c r="AD128" s="1118"/>
      <c r="AE128" s="1119"/>
      <c r="AF128" s="1120">
        <v>832</v>
      </c>
      <c r="AG128" s="1118"/>
      <c r="AH128" s="1118"/>
      <c r="AI128" s="1118"/>
      <c r="AJ128" s="1119"/>
      <c r="AK128" s="1120">
        <v>123</v>
      </c>
      <c r="AL128" s="1118"/>
      <c r="AM128" s="1118"/>
      <c r="AN128" s="1118"/>
      <c r="AO128" s="1119"/>
      <c r="AP128" s="1121"/>
      <c r="AQ128" s="1122"/>
      <c r="AR128" s="1122"/>
      <c r="AS128" s="1122"/>
      <c r="AT128" s="1123"/>
      <c r="AU128" s="262"/>
      <c r="AV128" s="262"/>
      <c r="AW128" s="262"/>
      <c r="AX128" s="958" t="s">
        <v>471</v>
      </c>
      <c r="AY128" s="959"/>
      <c r="AZ128" s="959"/>
      <c r="BA128" s="959"/>
      <c r="BB128" s="959"/>
      <c r="BC128" s="959"/>
      <c r="BD128" s="959"/>
      <c r="BE128" s="960"/>
      <c r="BF128" s="1124" t="s">
        <v>121</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472</v>
      </c>
      <c r="CQ128" s="1107"/>
      <c r="CR128" s="1107"/>
      <c r="CS128" s="1107"/>
      <c r="CT128" s="1107"/>
      <c r="CU128" s="1107"/>
      <c r="CV128" s="1107"/>
      <c r="CW128" s="1107"/>
      <c r="CX128" s="1107"/>
      <c r="CY128" s="1107"/>
      <c r="CZ128" s="1107"/>
      <c r="DA128" s="1107"/>
      <c r="DB128" s="1107"/>
      <c r="DC128" s="1107"/>
      <c r="DD128" s="1107"/>
      <c r="DE128" s="1107"/>
      <c r="DF128" s="1108"/>
      <c r="DG128" s="1109" t="s">
        <v>121</v>
      </c>
      <c r="DH128" s="1110"/>
      <c r="DI128" s="1110"/>
      <c r="DJ128" s="1110"/>
      <c r="DK128" s="1110"/>
      <c r="DL128" s="1110" t="s">
        <v>121</v>
      </c>
      <c r="DM128" s="1110"/>
      <c r="DN128" s="1110"/>
      <c r="DO128" s="1110"/>
      <c r="DP128" s="1110"/>
      <c r="DQ128" s="1110" t="s">
        <v>121</v>
      </c>
      <c r="DR128" s="1110"/>
      <c r="DS128" s="1110"/>
      <c r="DT128" s="1110"/>
      <c r="DU128" s="1110"/>
      <c r="DV128" s="1111" t="s">
        <v>121</v>
      </c>
      <c r="DW128" s="1111"/>
      <c r="DX128" s="1111"/>
      <c r="DY128" s="1111"/>
      <c r="DZ128" s="1112"/>
    </row>
    <row r="129" spans="1:131" s="226" customFormat="1" ht="26.25" customHeight="1" x14ac:dyDescent="0.15">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473</v>
      </c>
      <c r="X129" s="1144"/>
      <c r="Y129" s="1144"/>
      <c r="Z129" s="1145"/>
      <c r="AA129" s="1028">
        <v>5099393</v>
      </c>
      <c r="AB129" s="1029"/>
      <c r="AC129" s="1029"/>
      <c r="AD129" s="1029"/>
      <c r="AE129" s="1030"/>
      <c r="AF129" s="1031">
        <v>5092216</v>
      </c>
      <c r="AG129" s="1029"/>
      <c r="AH129" s="1029"/>
      <c r="AI129" s="1029"/>
      <c r="AJ129" s="1030"/>
      <c r="AK129" s="1031">
        <v>4967721</v>
      </c>
      <c r="AL129" s="1029"/>
      <c r="AM129" s="1029"/>
      <c r="AN129" s="1029"/>
      <c r="AO129" s="1030"/>
      <c r="AP129" s="1146"/>
      <c r="AQ129" s="1147"/>
      <c r="AR129" s="1147"/>
      <c r="AS129" s="1147"/>
      <c r="AT129" s="1148"/>
      <c r="AU129" s="264"/>
      <c r="AV129" s="264"/>
      <c r="AW129" s="264"/>
      <c r="AX129" s="1137" t="s">
        <v>474</v>
      </c>
      <c r="AY129" s="1020"/>
      <c r="AZ129" s="1020"/>
      <c r="BA129" s="1020"/>
      <c r="BB129" s="1020"/>
      <c r="BC129" s="1020"/>
      <c r="BD129" s="1020"/>
      <c r="BE129" s="1021"/>
      <c r="BF129" s="1138" t="s">
        <v>121</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475</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476</v>
      </c>
      <c r="X130" s="1144"/>
      <c r="Y130" s="1144"/>
      <c r="Z130" s="1145"/>
      <c r="AA130" s="1028">
        <v>487586</v>
      </c>
      <c r="AB130" s="1029"/>
      <c r="AC130" s="1029"/>
      <c r="AD130" s="1029"/>
      <c r="AE130" s="1030"/>
      <c r="AF130" s="1031">
        <v>489557</v>
      </c>
      <c r="AG130" s="1029"/>
      <c r="AH130" s="1029"/>
      <c r="AI130" s="1029"/>
      <c r="AJ130" s="1030"/>
      <c r="AK130" s="1031">
        <v>485097</v>
      </c>
      <c r="AL130" s="1029"/>
      <c r="AM130" s="1029"/>
      <c r="AN130" s="1029"/>
      <c r="AO130" s="1030"/>
      <c r="AP130" s="1146"/>
      <c r="AQ130" s="1147"/>
      <c r="AR130" s="1147"/>
      <c r="AS130" s="1147"/>
      <c r="AT130" s="1148"/>
      <c r="AU130" s="264"/>
      <c r="AV130" s="264"/>
      <c r="AW130" s="264"/>
      <c r="AX130" s="1137" t="s">
        <v>477</v>
      </c>
      <c r="AY130" s="1020"/>
      <c r="AZ130" s="1020"/>
      <c r="BA130" s="1020"/>
      <c r="BB130" s="1020"/>
      <c r="BC130" s="1020"/>
      <c r="BD130" s="1020"/>
      <c r="BE130" s="1021"/>
      <c r="BF130" s="1174">
        <v>2.4</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478</v>
      </c>
      <c r="X131" s="1182"/>
      <c r="Y131" s="1182"/>
      <c r="Z131" s="1183"/>
      <c r="AA131" s="1075">
        <v>4611807</v>
      </c>
      <c r="AB131" s="1054"/>
      <c r="AC131" s="1054"/>
      <c r="AD131" s="1054"/>
      <c r="AE131" s="1055"/>
      <c r="AF131" s="1053">
        <v>4602659</v>
      </c>
      <c r="AG131" s="1054"/>
      <c r="AH131" s="1054"/>
      <c r="AI131" s="1054"/>
      <c r="AJ131" s="1055"/>
      <c r="AK131" s="1053">
        <v>4482624</v>
      </c>
      <c r="AL131" s="1054"/>
      <c r="AM131" s="1054"/>
      <c r="AN131" s="1054"/>
      <c r="AO131" s="1055"/>
      <c r="AP131" s="1184"/>
      <c r="AQ131" s="1185"/>
      <c r="AR131" s="1185"/>
      <c r="AS131" s="1185"/>
      <c r="AT131" s="1186"/>
      <c r="AU131" s="264"/>
      <c r="AV131" s="264"/>
      <c r="AW131" s="264"/>
      <c r="AX131" s="1156" t="s">
        <v>479</v>
      </c>
      <c r="AY131" s="1107"/>
      <c r="AZ131" s="1107"/>
      <c r="BA131" s="1107"/>
      <c r="BB131" s="1107"/>
      <c r="BC131" s="1107"/>
      <c r="BD131" s="1107"/>
      <c r="BE131" s="1108"/>
      <c r="BF131" s="1157">
        <v>2.5</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480</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481</v>
      </c>
      <c r="W132" s="1167"/>
      <c r="X132" s="1167"/>
      <c r="Y132" s="1167"/>
      <c r="Z132" s="1168"/>
      <c r="AA132" s="1169">
        <v>3.0288127839999999</v>
      </c>
      <c r="AB132" s="1170"/>
      <c r="AC132" s="1170"/>
      <c r="AD132" s="1170"/>
      <c r="AE132" s="1171"/>
      <c r="AF132" s="1172">
        <v>2.2260393390000002</v>
      </c>
      <c r="AG132" s="1170"/>
      <c r="AH132" s="1170"/>
      <c r="AI132" s="1170"/>
      <c r="AJ132" s="1171"/>
      <c r="AK132" s="1172">
        <v>2.1798169999999999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482</v>
      </c>
      <c r="W133" s="1150"/>
      <c r="X133" s="1150"/>
      <c r="Y133" s="1150"/>
      <c r="Z133" s="1151"/>
      <c r="AA133" s="1152">
        <v>4</v>
      </c>
      <c r="AB133" s="1153"/>
      <c r="AC133" s="1153"/>
      <c r="AD133" s="1153"/>
      <c r="AE133" s="1154"/>
      <c r="AF133" s="1152">
        <v>3.1</v>
      </c>
      <c r="AG133" s="1153"/>
      <c r="AH133" s="1153"/>
      <c r="AI133" s="1153"/>
      <c r="AJ133" s="1154"/>
      <c r="AK133" s="1152">
        <v>2.4</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jCKCqr5MbVULeJAsdeBSHNevg1YVz9WJM10u8CjfbSTYCwTs5uzJ+BoQiwgMhec1Cf4tLeNqgKf0UXRJs5ldsQ==" saltValue="ONiw7nw0sYpEmzdXJ/5p3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95w6DUA+H+yBH3gj+B7RPZSPj0WhkbdU4GfwejMeQOR0cYoC6b1+WLKTJZ6CvpJopyMQGxQylgfTZhNhtT4XSQ==" saltValue="gCDbgHPAV0olxwp6lGFsa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CHfG8tZlQf64wUxjgkHY4/6tyGtxmYJiufgMpzoN28MrDnI4ZE2oQ5sRokZMV9JThQ0muV9OkPra0qnEwtj29A==" saltValue="4MolGC8jSPrIv/eIOZMA6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486</v>
      </c>
      <c r="AP7" s="283"/>
      <c r="AQ7" s="284" t="s">
        <v>487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488</v>
      </c>
      <c r="AQ8" s="290" t="s">
        <v>489</v>
      </c>
      <c r="AR8" s="291" t="s">
        <v>490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491</v>
      </c>
      <c r="AL9" s="1193"/>
      <c r="AM9" s="1193"/>
      <c r="AN9" s="1194"/>
      <c r="AO9" s="292">
        <v>1567659</v>
      </c>
      <c r="AP9" s="292">
        <v>70267</v>
      </c>
      <c r="AQ9" s="293">
        <v>55995</v>
      </c>
      <c r="AR9" s="294">
        <v>25.5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492</v>
      </c>
      <c r="AL10" s="1193"/>
      <c r="AM10" s="1193"/>
      <c r="AN10" s="1194"/>
      <c r="AO10" s="295">
        <v>148910</v>
      </c>
      <c r="AP10" s="295">
        <v>6675</v>
      </c>
      <c r="AQ10" s="296">
        <v>5813</v>
      </c>
      <c r="AR10" s="297">
        <v>14.8</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493</v>
      </c>
      <c r="AL11" s="1193"/>
      <c r="AM11" s="1193"/>
      <c r="AN11" s="1194"/>
      <c r="AO11" s="295">
        <v>413258</v>
      </c>
      <c r="AP11" s="295">
        <v>18523</v>
      </c>
      <c r="AQ11" s="296">
        <v>8381</v>
      </c>
      <c r="AR11" s="297">
        <v>121</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494</v>
      </c>
      <c r="AL12" s="1193"/>
      <c r="AM12" s="1193"/>
      <c r="AN12" s="1194"/>
      <c r="AO12" s="295" t="s">
        <v>495</v>
      </c>
      <c r="AP12" s="295" t="s">
        <v>495</v>
      </c>
      <c r="AQ12" s="296">
        <v>170</v>
      </c>
      <c r="AR12" s="297" t="s">
        <v>495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496</v>
      </c>
      <c r="AL13" s="1193"/>
      <c r="AM13" s="1193"/>
      <c r="AN13" s="1194"/>
      <c r="AO13" s="295" t="s">
        <v>495</v>
      </c>
      <c r="AP13" s="295" t="s">
        <v>495</v>
      </c>
      <c r="AQ13" s="296">
        <v>1</v>
      </c>
      <c r="AR13" s="297" t="s">
        <v>495</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497</v>
      </c>
      <c r="AL14" s="1193"/>
      <c r="AM14" s="1193"/>
      <c r="AN14" s="1194"/>
      <c r="AO14" s="295" t="s">
        <v>495</v>
      </c>
      <c r="AP14" s="295" t="s">
        <v>495</v>
      </c>
      <c r="AQ14" s="296">
        <v>2724</v>
      </c>
      <c r="AR14" s="297" t="s">
        <v>495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498</v>
      </c>
      <c r="AL15" s="1193"/>
      <c r="AM15" s="1193"/>
      <c r="AN15" s="1194"/>
      <c r="AO15" s="295">
        <v>4332</v>
      </c>
      <c r="AP15" s="295">
        <v>194</v>
      </c>
      <c r="AQ15" s="296">
        <v>1180</v>
      </c>
      <c r="AR15" s="297">
        <v>-83.6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499</v>
      </c>
      <c r="AL16" s="1196"/>
      <c r="AM16" s="1196"/>
      <c r="AN16" s="1197"/>
      <c r="AO16" s="295">
        <v>-121725</v>
      </c>
      <c r="AP16" s="295">
        <v>-5456</v>
      </c>
      <c r="AQ16" s="296">
        <v>-5022</v>
      </c>
      <c r="AR16" s="297">
        <v>8.6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2012434</v>
      </c>
      <c r="AP17" s="295">
        <v>90203</v>
      </c>
      <c r="AQ17" s="296">
        <v>69242</v>
      </c>
      <c r="AR17" s="297">
        <v>30.3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501</v>
      </c>
      <c r="AP20" s="303" t="s">
        <v>502</v>
      </c>
      <c r="AQ20" s="304" t="s">
        <v>503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504</v>
      </c>
      <c r="AL21" s="1188"/>
      <c r="AM21" s="1188"/>
      <c r="AN21" s="1189"/>
      <c r="AO21" s="307">
        <v>8.74</v>
      </c>
      <c r="AP21" s="308">
        <v>6.42</v>
      </c>
      <c r="AQ21" s="309">
        <v>2.3199999999999998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505</v>
      </c>
      <c r="AL22" s="1188"/>
      <c r="AM22" s="1188"/>
      <c r="AN22" s="1189"/>
      <c r="AO22" s="312">
        <v>98.8</v>
      </c>
      <c r="AP22" s="313">
        <v>97.3</v>
      </c>
      <c r="AQ22" s="314">
        <v>1.5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507</v>
      </c>
      <c r="AO27" s="273"/>
      <c r="AP27" s="273"/>
      <c r="AQ27" s="273"/>
      <c r="AR27" s="273"/>
      <c r="AS27" s="273"/>
      <c r="AT27" s="273"/>
    </row>
    <row r="28" spans="1:46" ht="17.25" x14ac:dyDescent="0.15">
      <c r="A28" s="274" t="s">
        <v>508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486</v>
      </c>
      <c r="AP30" s="283"/>
      <c r="AQ30" s="284" t="s">
        <v>487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488</v>
      </c>
      <c r="AQ31" s="290" t="s">
        <v>489</v>
      </c>
      <c r="AR31" s="291" t="s">
        <v>490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510</v>
      </c>
      <c r="AL32" s="1204"/>
      <c r="AM32" s="1204"/>
      <c r="AN32" s="1205"/>
      <c r="AO32" s="322">
        <v>474904</v>
      </c>
      <c r="AP32" s="322">
        <v>21287</v>
      </c>
      <c r="AQ32" s="323">
        <v>31321</v>
      </c>
      <c r="AR32" s="324">
        <v>-32</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511</v>
      </c>
      <c r="AL33" s="1204"/>
      <c r="AM33" s="1204"/>
      <c r="AN33" s="1205"/>
      <c r="AO33" s="322" t="s">
        <v>495</v>
      </c>
      <c r="AP33" s="322" t="s">
        <v>495</v>
      </c>
      <c r="AQ33" s="323" t="s">
        <v>495</v>
      </c>
      <c r="AR33" s="324" t="s">
        <v>495</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512</v>
      </c>
      <c r="AL34" s="1204"/>
      <c r="AM34" s="1204"/>
      <c r="AN34" s="1205"/>
      <c r="AO34" s="322" t="s">
        <v>495</v>
      </c>
      <c r="AP34" s="322" t="s">
        <v>495</v>
      </c>
      <c r="AQ34" s="323" t="s">
        <v>495</v>
      </c>
      <c r="AR34" s="324" t="s">
        <v>495</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513</v>
      </c>
      <c r="AL35" s="1204"/>
      <c r="AM35" s="1204"/>
      <c r="AN35" s="1205"/>
      <c r="AO35" s="322">
        <v>13216</v>
      </c>
      <c r="AP35" s="322">
        <v>592</v>
      </c>
      <c r="AQ35" s="323">
        <v>9685</v>
      </c>
      <c r="AR35" s="324">
        <v>-93.9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514</v>
      </c>
      <c r="AL36" s="1204"/>
      <c r="AM36" s="1204"/>
      <c r="AN36" s="1205"/>
      <c r="AO36" s="322">
        <v>69013</v>
      </c>
      <c r="AP36" s="322">
        <v>3093</v>
      </c>
      <c r="AQ36" s="323">
        <v>2454</v>
      </c>
      <c r="AR36" s="324">
        <v>26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515</v>
      </c>
      <c r="AL37" s="1204"/>
      <c r="AM37" s="1204"/>
      <c r="AN37" s="1205"/>
      <c r="AO37" s="322">
        <v>25800</v>
      </c>
      <c r="AP37" s="322">
        <v>1156</v>
      </c>
      <c r="AQ37" s="323">
        <v>1182</v>
      </c>
      <c r="AR37" s="324">
        <v>-2.2000000000000002</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516</v>
      </c>
      <c r="AL38" s="1207"/>
      <c r="AM38" s="1207"/>
      <c r="AN38" s="1208"/>
      <c r="AO38" s="325" t="s">
        <v>495</v>
      </c>
      <c r="AP38" s="325" t="s">
        <v>495</v>
      </c>
      <c r="AQ38" s="326">
        <v>1</v>
      </c>
      <c r="AR38" s="314" t="s">
        <v>495</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517</v>
      </c>
      <c r="AL39" s="1207"/>
      <c r="AM39" s="1207"/>
      <c r="AN39" s="1208"/>
      <c r="AO39" s="322">
        <v>-123</v>
      </c>
      <c r="AP39" s="322">
        <v>-6</v>
      </c>
      <c r="AQ39" s="323">
        <v>-3213</v>
      </c>
      <c r="AR39" s="324">
        <v>-99.8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518</v>
      </c>
      <c r="AL40" s="1204"/>
      <c r="AM40" s="1204"/>
      <c r="AN40" s="1205"/>
      <c r="AO40" s="322">
        <v>-485097</v>
      </c>
      <c r="AP40" s="322">
        <v>-21743</v>
      </c>
      <c r="AQ40" s="323">
        <v>-28480</v>
      </c>
      <c r="AR40" s="324">
        <v>-23.7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292</v>
      </c>
      <c r="AL41" s="1210"/>
      <c r="AM41" s="1210"/>
      <c r="AN41" s="1211"/>
      <c r="AO41" s="322">
        <v>97713</v>
      </c>
      <c r="AP41" s="322">
        <v>4380</v>
      </c>
      <c r="AQ41" s="323">
        <v>12950</v>
      </c>
      <c r="AR41" s="324">
        <v>-66.2</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486</v>
      </c>
      <c r="AN49" s="1200" t="s">
        <v>522</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523</v>
      </c>
      <c r="AO50" s="339" t="s">
        <v>524</v>
      </c>
      <c r="AP50" s="340" t="s">
        <v>525</v>
      </c>
      <c r="AQ50" s="341" t="s">
        <v>526</v>
      </c>
      <c r="AR50" s="342" t="s">
        <v>527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528</v>
      </c>
      <c r="AL51" s="335"/>
      <c r="AM51" s="343">
        <v>899771</v>
      </c>
      <c r="AN51" s="344">
        <v>39015</v>
      </c>
      <c r="AO51" s="345">
        <v>7.1</v>
      </c>
      <c r="AP51" s="346">
        <v>53270</v>
      </c>
      <c r="AQ51" s="347">
        <v>13.8</v>
      </c>
      <c r="AR51" s="348">
        <v>-6.7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529</v>
      </c>
      <c r="AM52" s="351">
        <v>398094</v>
      </c>
      <c r="AN52" s="352">
        <v>17262</v>
      </c>
      <c r="AO52" s="353">
        <v>-33.799999999999997</v>
      </c>
      <c r="AP52" s="354">
        <v>24316</v>
      </c>
      <c r="AQ52" s="355">
        <v>0.8</v>
      </c>
      <c r="AR52" s="356">
        <v>-34.6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530</v>
      </c>
      <c r="AL53" s="335"/>
      <c r="AM53" s="343">
        <v>757093</v>
      </c>
      <c r="AN53" s="344">
        <v>32957</v>
      </c>
      <c r="AO53" s="345">
        <v>-15.5</v>
      </c>
      <c r="AP53" s="346">
        <v>53292</v>
      </c>
      <c r="AQ53" s="347">
        <v>0</v>
      </c>
      <c r="AR53" s="348">
        <v>-15.5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529</v>
      </c>
      <c r="AM54" s="351">
        <v>393563</v>
      </c>
      <c r="AN54" s="352">
        <v>17132</v>
      </c>
      <c r="AO54" s="353">
        <v>-0.8</v>
      </c>
      <c r="AP54" s="354">
        <v>28900</v>
      </c>
      <c r="AQ54" s="355">
        <v>18.899999999999999</v>
      </c>
      <c r="AR54" s="356">
        <v>-19.7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531</v>
      </c>
      <c r="AL55" s="335"/>
      <c r="AM55" s="343">
        <v>378877</v>
      </c>
      <c r="AN55" s="344">
        <v>16649</v>
      </c>
      <c r="AO55" s="345">
        <v>-49.5</v>
      </c>
      <c r="AP55" s="346">
        <v>49919</v>
      </c>
      <c r="AQ55" s="347">
        <v>-6.3</v>
      </c>
      <c r="AR55" s="348">
        <v>-43.2</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529</v>
      </c>
      <c r="AM56" s="351">
        <v>297008</v>
      </c>
      <c r="AN56" s="352">
        <v>13051</v>
      </c>
      <c r="AO56" s="353">
        <v>-23.8</v>
      </c>
      <c r="AP56" s="354">
        <v>26398</v>
      </c>
      <c r="AQ56" s="355">
        <v>-8.6999999999999993</v>
      </c>
      <c r="AR56" s="356">
        <v>-15.1</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532</v>
      </c>
      <c r="AL57" s="335"/>
      <c r="AM57" s="343">
        <v>696049</v>
      </c>
      <c r="AN57" s="344">
        <v>30919</v>
      </c>
      <c r="AO57" s="345">
        <v>85.7</v>
      </c>
      <c r="AP57" s="346">
        <v>47738</v>
      </c>
      <c r="AQ57" s="347">
        <v>-4.4000000000000004</v>
      </c>
      <c r="AR57" s="348">
        <v>90.1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529</v>
      </c>
      <c r="AM58" s="351">
        <v>435653</v>
      </c>
      <c r="AN58" s="352">
        <v>19352</v>
      </c>
      <c r="AO58" s="353">
        <v>48.3</v>
      </c>
      <c r="AP58" s="354">
        <v>24937</v>
      </c>
      <c r="AQ58" s="355">
        <v>-5.5</v>
      </c>
      <c r="AR58" s="356">
        <v>53.8</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533</v>
      </c>
      <c r="AL59" s="335"/>
      <c r="AM59" s="343">
        <v>1423889</v>
      </c>
      <c r="AN59" s="344">
        <v>63823</v>
      </c>
      <c r="AO59" s="345">
        <v>106.4</v>
      </c>
      <c r="AP59" s="346">
        <v>52191</v>
      </c>
      <c r="AQ59" s="347">
        <v>9.3000000000000007</v>
      </c>
      <c r="AR59" s="348">
        <v>97.1</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529</v>
      </c>
      <c r="AM60" s="351">
        <v>365944</v>
      </c>
      <c r="AN60" s="352">
        <v>16403</v>
      </c>
      <c r="AO60" s="353">
        <v>-15.2</v>
      </c>
      <c r="AP60" s="354">
        <v>24843</v>
      </c>
      <c r="AQ60" s="355">
        <v>-0.4</v>
      </c>
      <c r="AR60" s="356">
        <v>-14.8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534</v>
      </c>
      <c r="AL61" s="357"/>
      <c r="AM61" s="358">
        <v>831136</v>
      </c>
      <c r="AN61" s="359">
        <v>36673</v>
      </c>
      <c r="AO61" s="360">
        <v>26.8</v>
      </c>
      <c r="AP61" s="361">
        <v>51282</v>
      </c>
      <c r="AQ61" s="362">
        <v>2.5</v>
      </c>
      <c r="AR61" s="348">
        <v>24.3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529</v>
      </c>
      <c r="AM62" s="351">
        <v>378052</v>
      </c>
      <c r="AN62" s="352">
        <v>16640</v>
      </c>
      <c r="AO62" s="353">
        <v>-5.0999999999999996</v>
      </c>
      <c r="AP62" s="354">
        <v>25879</v>
      </c>
      <c r="AQ62" s="355">
        <v>1</v>
      </c>
      <c r="AR62" s="356">
        <v>-6.1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ICOtTCkkIG9SQJJiHMmCsdwfg/IWUKZ/m7pvNYgaWBpAUsszlYt5JZIDjMbdanlYrCMRPV5EQvN9HYL10w4V9g==" saltValue="foG8FNC3DO3y3o8/+Dego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7SWVkfptHp0eV1niQjENMhk7+Luzeq26Vj5rjOk1868M16J9oMWWgpGB91dcBshZ2rP4jJjm4hKYYvuhqlLgg==" saltValue="kNOI54iE2uFt2UgipbdcB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enLW4KQ9l8hVu+CsnYgdXF2NY4Gd6SweCT/e+AUSbgpEkR+4sg5tkmwaDKimsiX0GP4g/PM36khq8gseYXv2w==" saltValue="vmIzP8EKkVCBjUZYN/EqD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538</v>
      </c>
      <c r="G46" s="8" t="s">
        <v>539</v>
      </c>
      <c r="H46" s="8" t="s">
        <v>540</v>
      </c>
      <c r="I46" s="8" t="s">
        <v>541</v>
      </c>
      <c r="J46" s="9" t="s">
        <v>542</v>
      </c>
    </row>
    <row r="47" spans="2:10" ht="57.75" customHeight="1" x14ac:dyDescent="0.15">
      <c r="B47" s="10"/>
      <c r="C47" s="1212" t="s">
        <v>3</v>
      </c>
      <c r="D47" s="1212"/>
      <c r="E47" s="1213"/>
      <c r="F47" s="11">
        <v>23.88</v>
      </c>
      <c r="G47" s="12">
        <v>21.77</v>
      </c>
      <c r="H47" s="12">
        <v>18.29</v>
      </c>
      <c r="I47" s="12">
        <v>17.7</v>
      </c>
      <c r="J47" s="13">
        <v>18.149999999999999</v>
      </c>
    </row>
    <row r="48" spans="2:10" ht="57.75" customHeight="1" x14ac:dyDescent="0.15">
      <c r="B48" s="14"/>
      <c r="C48" s="1214" t="s">
        <v>4</v>
      </c>
      <c r="D48" s="1214"/>
      <c r="E48" s="1215"/>
      <c r="F48" s="15">
        <v>7.65</v>
      </c>
      <c r="G48" s="16">
        <v>4.2</v>
      </c>
      <c r="H48" s="16">
        <v>11.1</v>
      </c>
      <c r="I48" s="16">
        <v>6.78</v>
      </c>
      <c r="J48" s="17">
        <v>5.4</v>
      </c>
    </row>
    <row r="49" spans="2:10" ht="57.75" customHeight="1" thickBot="1" x14ac:dyDescent="0.2">
      <c r="B49" s="18"/>
      <c r="C49" s="1216" t="s">
        <v>5</v>
      </c>
      <c r="D49" s="1216"/>
      <c r="E49" s="1217"/>
      <c r="F49" s="19">
        <v>4.72</v>
      </c>
      <c r="G49" s="20" t="s">
        <v>543</v>
      </c>
      <c r="H49" s="20">
        <v>3.84</v>
      </c>
      <c r="I49" s="20" t="s">
        <v>544</v>
      </c>
      <c r="J49" s="21" t="s">
        <v>545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NQLNj5cLz1dXbwQgKBHp6sRLG0vy1N4zkkQWOAJfFcgz3ZlhNoDJPGaVvAJs4p7NyNH5dzj+JkvEgtxJkADA==" saltValue="muc/WNq6hMKt208g/NcL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538</v>
      </c>
      <c r="G33" s="29" t="s">
        <v>539</v>
      </c>
      <c r="H33" s="29" t="s">
        <v>540</v>
      </c>
      <c r="I33" s="29" t="s">
        <v>541</v>
      </c>
      <c r="J33" s="30" t="s">
        <v>542</v>
      </c>
      <c r="K33" s="22"/>
      <c r="L33" s="22"/>
      <c r="M33" s="22"/>
      <c r="N33" s="22"/>
      <c r="O33" s="22"/>
      <c r="P33" s="22"/>
    </row>
    <row r="34" spans="1:16" ht="39" customHeight="1" x14ac:dyDescent="0.15">
      <c r="A34" s="22"/>
      <c r="B34" s="31"/>
      <c r="C34" s="1224" t="s">
        <v>546</v>
      </c>
      <c r="D34" s="1224"/>
      <c r="E34" s="1225"/>
      <c r="F34" s="32">
        <v>16.32</v>
      </c>
      <c r="G34" s="33">
        <v>17.739999999999998</v>
      </c>
      <c r="H34" s="33">
        <v>17.489999999999998</v>
      </c>
      <c r="I34" s="33">
        <v>17.260000000000002</v>
      </c>
      <c r="J34" s="34">
        <v>17.559999999999999</v>
      </c>
      <c r="K34" s="22"/>
      <c r="L34" s="22"/>
      <c r="M34" s="22"/>
      <c r="N34" s="22"/>
      <c r="O34" s="22"/>
      <c r="P34" s="22"/>
    </row>
    <row r="35" spans="1:16" ht="39" customHeight="1" x14ac:dyDescent="0.15">
      <c r="A35" s="22"/>
      <c r="B35" s="35"/>
      <c r="C35" s="1218" t="s">
        <v>547</v>
      </c>
      <c r="D35" s="1219"/>
      <c r="E35" s="1220"/>
      <c r="F35" s="36">
        <v>7.65</v>
      </c>
      <c r="G35" s="37">
        <v>4.2</v>
      </c>
      <c r="H35" s="37">
        <v>11.1</v>
      </c>
      <c r="I35" s="37">
        <v>6.78</v>
      </c>
      <c r="J35" s="38">
        <v>5.39</v>
      </c>
      <c r="K35" s="22"/>
      <c r="L35" s="22"/>
      <c r="M35" s="22"/>
      <c r="N35" s="22"/>
      <c r="O35" s="22"/>
      <c r="P35" s="22"/>
    </row>
    <row r="36" spans="1:16" ht="39" customHeight="1" x14ac:dyDescent="0.15">
      <c r="A36" s="22"/>
      <c r="B36" s="35"/>
      <c r="C36" s="1218" t="s">
        <v>548</v>
      </c>
      <c r="D36" s="1219"/>
      <c r="E36" s="1220"/>
      <c r="F36" s="36">
        <v>0.55000000000000004</v>
      </c>
      <c r="G36" s="37">
        <v>1.03</v>
      </c>
      <c r="H36" s="37">
        <v>2.35</v>
      </c>
      <c r="I36" s="37">
        <v>3.3</v>
      </c>
      <c r="J36" s="38">
        <v>2.89</v>
      </c>
      <c r="K36" s="22"/>
      <c r="L36" s="22"/>
      <c r="M36" s="22"/>
      <c r="N36" s="22"/>
      <c r="O36" s="22"/>
      <c r="P36" s="22"/>
    </row>
    <row r="37" spans="1:16" ht="39" customHeight="1" x14ac:dyDescent="0.15">
      <c r="A37" s="22"/>
      <c r="B37" s="35"/>
      <c r="C37" s="1218" t="s">
        <v>549</v>
      </c>
      <c r="D37" s="1219"/>
      <c r="E37" s="1220"/>
      <c r="F37" s="36">
        <v>3.03</v>
      </c>
      <c r="G37" s="37">
        <v>1.17</v>
      </c>
      <c r="H37" s="37">
        <v>1.36</v>
      </c>
      <c r="I37" s="37">
        <v>1.64</v>
      </c>
      <c r="J37" s="38">
        <v>1.85</v>
      </c>
      <c r="K37" s="22"/>
      <c r="L37" s="22"/>
      <c r="M37" s="22"/>
      <c r="N37" s="22"/>
      <c r="O37" s="22"/>
      <c r="P37" s="22"/>
    </row>
    <row r="38" spans="1:16" ht="39" customHeight="1" x14ac:dyDescent="0.15">
      <c r="A38" s="22"/>
      <c r="B38" s="35"/>
      <c r="C38" s="1218" t="s">
        <v>550</v>
      </c>
      <c r="D38" s="1219"/>
      <c r="E38" s="1220"/>
      <c r="F38" s="36">
        <v>0.01</v>
      </c>
      <c r="G38" s="37">
        <v>0.01</v>
      </c>
      <c r="H38" s="37">
        <v>0.01</v>
      </c>
      <c r="I38" s="37">
        <v>0</v>
      </c>
      <c r="J38" s="38">
        <v>0.05</v>
      </c>
      <c r="K38" s="22"/>
      <c r="L38" s="22"/>
      <c r="M38" s="22"/>
      <c r="N38" s="22"/>
      <c r="O38" s="22"/>
      <c r="P38" s="22"/>
    </row>
    <row r="39" spans="1:16" ht="39" customHeight="1" x14ac:dyDescent="0.15">
      <c r="A39" s="22"/>
      <c r="B39" s="35"/>
      <c r="C39" s="1218" t="s">
        <v>551</v>
      </c>
      <c r="D39" s="1219"/>
      <c r="E39" s="1220"/>
      <c r="F39" s="36">
        <v>0</v>
      </c>
      <c r="G39" s="37">
        <v>0</v>
      </c>
      <c r="H39" s="37">
        <v>0</v>
      </c>
      <c r="I39" s="37">
        <v>0</v>
      </c>
      <c r="J39" s="38">
        <v>0</v>
      </c>
      <c r="K39" s="22"/>
      <c r="L39" s="22"/>
      <c r="M39" s="22"/>
      <c r="N39" s="22"/>
      <c r="O39" s="22"/>
      <c r="P39" s="22"/>
    </row>
    <row r="40" spans="1:16" ht="39" customHeight="1" x14ac:dyDescent="0.15">
      <c r="A40" s="22"/>
      <c r="B40" s="35"/>
      <c r="C40" s="1218" t="s">
        <v>552</v>
      </c>
      <c r="D40" s="1219"/>
      <c r="E40" s="1220"/>
      <c r="F40" s="36">
        <v>0</v>
      </c>
      <c r="G40" s="37">
        <v>0</v>
      </c>
      <c r="H40" s="37">
        <v>0</v>
      </c>
      <c r="I40" s="37">
        <v>0</v>
      </c>
      <c r="J40" s="38">
        <v>0</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553</v>
      </c>
      <c r="D42" s="1219"/>
      <c r="E42" s="1220"/>
      <c r="F42" s="36" t="s">
        <v>495</v>
      </c>
      <c r="G42" s="37" t="s">
        <v>495</v>
      </c>
      <c r="H42" s="37" t="s">
        <v>495</v>
      </c>
      <c r="I42" s="37" t="s">
        <v>495</v>
      </c>
      <c r="J42" s="38" t="s">
        <v>495</v>
      </c>
      <c r="K42" s="22"/>
      <c r="L42" s="22"/>
      <c r="M42" s="22"/>
      <c r="N42" s="22"/>
      <c r="O42" s="22"/>
      <c r="P42" s="22"/>
    </row>
    <row r="43" spans="1:16" ht="39" customHeight="1" thickBot="1" x14ac:dyDescent="0.2">
      <c r="A43" s="22"/>
      <c r="B43" s="40"/>
      <c r="C43" s="1221" t="s">
        <v>554</v>
      </c>
      <c r="D43" s="1222"/>
      <c r="E43" s="1223"/>
      <c r="F43" s="41" t="s">
        <v>495</v>
      </c>
      <c r="G43" s="42" t="s">
        <v>495</v>
      </c>
      <c r="H43" s="42" t="s">
        <v>495</v>
      </c>
      <c r="I43" s="42" t="s">
        <v>495</v>
      </c>
      <c r="J43" s="43" t="s">
        <v>495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S2QFTug4FvnAo49IiHoRLiPLYIMjxpSNmRQltYDbgUQM1YoU7yVfeStDtmmtOAQk14MJ86yqI+iB4GnWvxjfQ==" saltValue="oLm3U+HZwXJ4CjvfIl2h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538</v>
      </c>
      <c r="L44" s="56" t="s">
        <v>539</v>
      </c>
      <c r="M44" s="56" t="s">
        <v>540</v>
      </c>
      <c r="N44" s="56" t="s">
        <v>541</v>
      </c>
      <c r="O44" s="57" t="s">
        <v>542</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655</v>
      </c>
      <c r="L45" s="60">
        <v>625</v>
      </c>
      <c r="M45" s="60">
        <v>545</v>
      </c>
      <c r="N45" s="60">
        <v>485</v>
      </c>
      <c r="O45" s="61">
        <v>475</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495</v>
      </c>
      <c r="L46" s="64" t="s">
        <v>495</v>
      </c>
      <c r="M46" s="64" t="s">
        <v>495</v>
      </c>
      <c r="N46" s="64" t="s">
        <v>495</v>
      </c>
      <c r="O46" s="65" t="s">
        <v>495</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495</v>
      </c>
      <c r="L47" s="64" t="s">
        <v>495</v>
      </c>
      <c r="M47" s="64" t="s">
        <v>495</v>
      </c>
      <c r="N47" s="64" t="s">
        <v>495</v>
      </c>
      <c r="O47" s="65" t="s">
        <v>495</v>
      </c>
      <c r="P47" s="48"/>
      <c r="Q47" s="48"/>
      <c r="R47" s="48"/>
      <c r="S47" s="48"/>
      <c r="T47" s="48"/>
      <c r="U47" s="48"/>
    </row>
    <row r="48" spans="1:21" ht="30.75" customHeight="1" x14ac:dyDescent="0.15">
      <c r="A48" s="48"/>
      <c r="B48" s="1236"/>
      <c r="C48" s="1237"/>
      <c r="D48" s="62"/>
      <c r="E48" s="1228" t="s">
        <v>14</v>
      </c>
      <c r="F48" s="1228"/>
      <c r="G48" s="1228"/>
      <c r="H48" s="1228"/>
      <c r="I48" s="1228"/>
      <c r="J48" s="1229"/>
      <c r="K48" s="63">
        <v>12</v>
      </c>
      <c r="L48" s="64">
        <v>11</v>
      </c>
      <c r="M48" s="64">
        <v>12</v>
      </c>
      <c r="N48" s="64">
        <v>12</v>
      </c>
      <c r="O48" s="65">
        <v>13</v>
      </c>
      <c r="P48" s="48"/>
      <c r="Q48" s="48"/>
      <c r="R48" s="48"/>
      <c r="S48" s="48"/>
      <c r="T48" s="48"/>
      <c r="U48" s="48"/>
    </row>
    <row r="49" spans="1:21" ht="30.75" customHeight="1" x14ac:dyDescent="0.15">
      <c r="A49" s="48"/>
      <c r="B49" s="1236"/>
      <c r="C49" s="1237"/>
      <c r="D49" s="62"/>
      <c r="E49" s="1228" t="s">
        <v>15</v>
      </c>
      <c r="F49" s="1228"/>
      <c r="G49" s="1228"/>
      <c r="H49" s="1228"/>
      <c r="I49" s="1228"/>
      <c r="J49" s="1229"/>
      <c r="K49" s="63">
        <v>66</v>
      </c>
      <c r="L49" s="64">
        <v>63</v>
      </c>
      <c r="M49" s="64">
        <v>56</v>
      </c>
      <c r="N49" s="64">
        <v>70</v>
      </c>
      <c r="O49" s="65">
        <v>69</v>
      </c>
      <c r="P49" s="48"/>
      <c r="Q49" s="48"/>
      <c r="R49" s="48"/>
      <c r="S49" s="48"/>
      <c r="T49" s="48"/>
      <c r="U49" s="48"/>
    </row>
    <row r="50" spans="1:21" ht="30.75" customHeight="1" x14ac:dyDescent="0.15">
      <c r="A50" s="48"/>
      <c r="B50" s="1236"/>
      <c r="C50" s="1237"/>
      <c r="D50" s="62"/>
      <c r="E50" s="1228" t="s">
        <v>16</v>
      </c>
      <c r="F50" s="1228"/>
      <c r="G50" s="1228"/>
      <c r="H50" s="1228"/>
      <c r="I50" s="1228"/>
      <c r="J50" s="1229"/>
      <c r="K50" s="63">
        <v>26</v>
      </c>
      <c r="L50" s="64">
        <v>26</v>
      </c>
      <c r="M50" s="64">
        <v>26</v>
      </c>
      <c r="N50" s="64">
        <v>26</v>
      </c>
      <c r="O50" s="65">
        <v>26</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495</v>
      </c>
      <c r="L51" s="64" t="s">
        <v>495</v>
      </c>
      <c r="M51" s="64" t="s">
        <v>495</v>
      </c>
      <c r="N51" s="64" t="s">
        <v>495</v>
      </c>
      <c r="O51" s="65" t="s">
        <v>495</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534</v>
      </c>
      <c r="L52" s="64">
        <v>535</v>
      </c>
      <c r="M52" s="64">
        <v>498</v>
      </c>
      <c r="N52" s="64">
        <v>491</v>
      </c>
      <c r="O52" s="65">
        <v>485</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225</v>
      </c>
      <c r="L53" s="69">
        <v>190</v>
      </c>
      <c r="M53" s="69">
        <v>141</v>
      </c>
      <c r="N53" s="69">
        <v>102</v>
      </c>
      <c r="O53" s="70">
        <v>98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Uiaevu7CJh/lRHaX7ANaac+4qxR9K5QqrseLDN3qSxOJ0o2ILtSqWKR+R2EsW197ZrElfniz5CWEqZgVcIOhkA==" saltValue="FXOVhS8U5tWJB/iYHMHT7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538</v>
      </c>
      <c r="J40" s="79" t="s">
        <v>539</v>
      </c>
      <c r="K40" s="79" t="s">
        <v>540</v>
      </c>
      <c r="L40" s="79" t="s">
        <v>541</v>
      </c>
      <c r="M40" s="80" t="s">
        <v>542</v>
      </c>
    </row>
    <row r="41" spans="2:13" ht="27.75" customHeight="1" x14ac:dyDescent="0.15">
      <c r="B41" s="1242" t="s">
        <v>23</v>
      </c>
      <c r="C41" s="1243"/>
      <c r="D41" s="81"/>
      <c r="E41" s="1248" t="s">
        <v>24</v>
      </c>
      <c r="F41" s="1248"/>
      <c r="G41" s="1248"/>
      <c r="H41" s="1249"/>
      <c r="I41" s="82">
        <v>5641</v>
      </c>
      <c r="J41" s="83">
        <v>5664</v>
      </c>
      <c r="K41" s="83">
        <v>5604</v>
      </c>
      <c r="L41" s="83">
        <v>5595</v>
      </c>
      <c r="M41" s="84">
        <v>5858</v>
      </c>
    </row>
    <row r="42" spans="2:13" ht="27.75" customHeight="1" x14ac:dyDescent="0.15">
      <c r="B42" s="1244"/>
      <c r="C42" s="1245"/>
      <c r="D42" s="85"/>
      <c r="E42" s="1250" t="s">
        <v>25</v>
      </c>
      <c r="F42" s="1250"/>
      <c r="G42" s="1250"/>
      <c r="H42" s="1251"/>
      <c r="I42" s="86">
        <v>103</v>
      </c>
      <c r="J42" s="87">
        <v>77</v>
      </c>
      <c r="K42" s="87">
        <v>52</v>
      </c>
      <c r="L42" s="87">
        <v>26</v>
      </c>
      <c r="M42" s="88" t="s">
        <v>495</v>
      </c>
    </row>
    <row r="43" spans="2:13" ht="27.75" customHeight="1" x14ac:dyDescent="0.15">
      <c r="B43" s="1244"/>
      <c r="C43" s="1245"/>
      <c r="D43" s="85"/>
      <c r="E43" s="1250" t="s">
        <v>26</v>
      </c>
      <c r="F43" s="1250"/>
      <c r="G43" s="1250"/>
      <c r="H43" s="1251"/>
      <c r="I43" s="86">
        <v>98</v>
      </c>
      <c r="J43" s="87">
        <v>102</v>
      </c>
      <c r="K43" s="87">
        <v>100</v>
      </c>
      <c r="L43" s="87">
        <v>92</v>
      </c>
      <c r="M43" s="88">
        <v>81</v>
      </c>
    </row>
    <row r="44" spans="2:13" ht="27.75" customHeight="1" x14ac:dyDescent="0.15">
      <c r="B44" s="1244"/>
      <c r="C44" s="1245"/>
      <c r="D44" s="85"/>
      <c r="E44" s="1250" t="s">
        <v>27</v>
      </c>
      <c r="F44" s="1250"/>
      <c r="G44" s="1250"/>
      <c r="H44" s="1251"/>
      <c r="I44" s="86">
        <v>529</v>
      </c>
      <c r="J44" s="87">
        <v>463</v>
      </c>
      <c r="K44" s="87">
        <v>408</v>
      </c>
      <c r="L44" s="87">
        <v>338</v>
      </c>
      <c r="M44" s="88">
        <v>387</v>
      </c>
    </row>
    <row r="45" spans="2:13" ht="27.75" customHeight="1" x14ac:dyDescent="0.15">
      <c r="B45" s="1244"/>
      <c r="C45" s="1245"/>
      <c r="D45" s="85"/>
      <c r="E45" s="1250" t="s">
        <v>28</v>
      </c>
      <c r="F45" s="1250"/>
      <c r="G45" s="1250"/>
      <c r="H45" s="1251"/>
      <c r="I45" s="86">
        <v>1677</v>
      </c>
      <c r="J45" s="87">
        <v>1592</v>
      </c>
      <c r="K45" s="87">
        <v>1721</v>
      </c>
      <c r="L45" s="87">
        <v>1837</v>
      </c>
      <c r="M45" s="88">
        <v>1670</v>
      </c>
    </row>
    <row r="46" spans="2:13" ht="27.75" customHeight="1" x14ac:dyDescent="0.15">
      <c r="B46" s="1244"/>
      <c r="C46" s="1245"/>
      <c r="D46" s="89"/>
      <c r="E46" s="1250" t="s">
        <v>29</v>
      </c>
      <c r="F46" s="1250"/>
      <c r="G46" s="1250"/>
      <c r="H46" s="1251"/>
      <c r="I46" s="86" t="s">
        <v>495</v>
      </c>
      <c r="J46" s="87" t="s">
        <v>495</v>
      </c>
      <c r="K46" s="87" t="s">
        <v>495</v>
      </c>
      <c r="L46" s="87" t="s">
        <v>495</v>
      </c>
      <c r="M46" s="88" t="s">
        <v>495</v>
      </c>
    </row>
    <row r="47" spans="2:13" ht="27.75" customHeight="1" x14ac:dyDescent="0.15">
      <c r="B47" s="1244"/>
      <c r="C47" s="1245"/>
      <c r="D47" s="90"/>
      <c r="E47" s="1252" t="s">
        <v>30</v>
      </c>
      <c r="F47" s="1253"/>
      <c r="G47" s="1253"/>
      <c r="H47" s="1254"/>
      <c r="I47" s="86" t="s">
        <v>495</v>
      </c>
      <c r="J47" s="87" t="s">
        <v>495</v>
      </c>
      <c r="K47" s="87" t="s">
        <v>495</v>
      </c>
      <c r="L47" s="87" t="s">
        <v>495</v>
      </c>
      <c r="M47" s="88" t="s">
        <v>495</v>
      </c>
    </row>
    <row r="48" spans="2:13" ht="27.75" customHeight="1" x14ac:dyDescent="0.15">
      <c r="B48" s="1244"/>
      <c r="C48" s="1245"/>
      <c r="D48" s="85"/>
      <c r="E48" s="1250" t="s">
        <v>31</v>
      </c>
      <c r="F48" s="1250"/>
      <c r="G48" s="1250"/>
      <c r="H48" s="1251"/>
      <c r="I48" s="86" t="s">
        <v>495</v>
      </c>
      <c r="J48" s="87" t="s">
        <v>495</v>
      </c>
      <c r="K48" s="87" t="s">
        <v>495</v>
      </c>
      <c r="L48" s="87" t="s">
        <v>495</v>
      </c>
      <c r="M48" s="88" t="s">
        <v>495</v>
      </c>
    </row>
    <row r="49" spans="2:13" ht="27.75" customHeight="1" x14ac:dyDescent="0.15">
      <c r="B49" s="1246"/>
      <c r="C49" s="1247"/>
      <c r="D49" s="85"/>
      <c r="E49" s="1250" t="s">
        <v>32</v>
      </c>
      <c r="F49" s="1250"/>
      <c r="G49" s="1250"/>
      <c r="H49" s="1251"/>
      <c r="I49" s="86" t="s">
        <v>495</v>
      </c>
      <c r="J49" s="87" t="s">
        <v>495</v>
      </c>
      <c r="K49" s="87" t="s">
        <v>495</v>
      </c>
      <c r="L49" s="87" t="s">
        <v>495</v>
      </c>
      <c r="M49" s="88" t="s">
        <v>495</v>
      </c>
    </row>
    <row r="50" spans="2:13" ht="27.75" customHeight="1" x14ac:dyDescent="0.15">
      <c r="B50" s="1255" t="s">
        <v>33</v>
      </c>
      <c r="C50" s="1256"/>
      <c r="D50" s="91"/>
      <c r="E50" s="1250" t="s">
        <v>34</v>
      </c>
      <c r="F50" s="1250"/>
      <c r="G50" s="1250"/>
      <c r="H50" s="1251"/>
      <c r="I50" s="86">
        <v>2066</v>
      </c>
      <c r="J50" s="87">
        <v>2055</v>
      </c>
      <c r="K50" s="87">
        <v>2010</v>
      </c>
      <c r="L50" s="87">
        <v>2164</v>
      </c>
      <c r="M50" s="88">
        <v>2146</v>
      </c>
    </row>
    <row r="51" spans="2:13" ht="27.75" customHeight="1" x14ac:dyDescent="0.15">
      <c r="B51" s="1244"/>
      <c r="C51" s="1245"/>
      <c r="D51" s="85"/>
      <c r="E51" s="1250" t="s">
        <v>35</v>
      </c>
      <c r="F51" s="1250"/>
      <c r="G51" s="1250"/>
      <c r="H51" s="1251"/>
      <c r="I51" s="86">
        <v>35</v>
      </c>
      <c r="J51" s="87">
        <v>35</v>
      </c>
      <c r="K51" s="87">
        <v>24</v>
      </c>
      <c r="L51" s="87">
        <v>23</v>
      </c>
      <c r="M51" s="88">
        <v>265</v>
      </c>
    </row>
    <row r="52" spans="2:13" ht="27.75" customHeight="1" x14ac:dyDescent="0.15">
      <c r="B52" s="1246"/>
      <c r="C52" s="1247"/>
      <c r="D52" s="85"/>
      <c r="E52" s="1250" t="s">
        <v>36</v>
      </c>
      <c r="F52" s="1250"/>
      <c r="G52" s="1250"/>
      <c r="H52" s="1251"/>
      <c r="I52" s="86">
        <v>5514</v>
      </c>
      <c r="J52" s="87">
        <v>5514</v>
      </c>
      <c r="K52" s="87">
        <v>5534</v>
      </c>
      <c r="L52" s="87">
        <v>5433</v>
      </c>
      <c r="M52" s="88">
        <v>5471</v>
      </c>
    </row>
    <row r="53" spans="2:13" ht="27.75" customHeight="1" thickBot="1" x14ac:dyDescent="0.2">
      <c r="B53" s="1257" t="s">
        <v>37</v>
      </c>
      <c r="C53" s="1258"/>
      <c r="D53" s="92"/>
      <c r="E53" s="1259" t="s">
        <v>38</v>
      </c>
      <c r="F53" s="1259"/>
      <c r="G53" s="1259"/>
      <c r="H53" s="1260"/>
      <c r="I53" s="93">
        <v>433</v>
      </c>
      <c r="J53" s="94">
        <v>293</v>
      </c>
      <c r="K53" s="94">
        <v>318</v>
      </c>
      <c r="L53" s="94">
        <v>268</v>
      </c>
      <c r="M53" s="95">
        <v>115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TNb3EZS7XgmYak/kST5x0JZyt6KIs3ZdMf9RCpDMGQfX2/7r2lyXu9CYcF4c81jmKJIj9PTXtY6tUa04Lzh0Q==" saltValue="LygQzXYKWOitLTys7z6SW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540</v>
      </c>
      <c r="G54" s="104" t="s">
        <v>541</v>
      </c>
      <c r="H54" s="105" t="s">
        <v>542</v>
      </c>
    </row>
    <row r="55" spans="2:8" ht="52.5" customHeight="1" x14ac:dyDescent="0.15">
      <c r="B55" s="106"/>
      <c r="C55" s="1269" t="s">
        <v>41</v>
      </c>
      <c r="D55" s="1269"/>
      <c r="E55" s="1270"/>
      <c r="F55" s="107">
        <v>933</v>
      </c>
      <c r="G55" s="107">
        <v>902</v>
      </c>
      <c r="H55" s="108">
        <v>902</v>
      </c>
    </row>
    <row r="56" spans="2:8" ht="52.5" customHeight="1" x14ac:dyDescent="0.15">
      <c r="B56" s="109"/>
      <c r="C56" s="1271" t="s">
        <v>42</v>
      </c>
      <c r="D56" s="1271"/>
      <c r="E56" s="1272"/>
      <c r="F56" s="110">
        <v>107</v>
      </c>
      <c r="G56" s="110">
        <v>107</v>
      </c>
      <c r="H56" s="111">
        <v>107</v>
      </c>
    </row>
    <row r="57" spans="2:8" ht="53.25" customHeight="1" x14ac:dyDescent="0.15">
      <c r="B57" s="109"/>
      <c r="C57" s="1273" t="s">
        <v>43</v>
      </c>
      <c r="D57" s="1273"/>
      <c r="E57" s="1274"/>
      <c r="F57" s="112">
        <v>782</v>
      </c>
      <c r="G57" s="112">
        <v>941</v>
      </c>
      <c r="H57" s="113">
        <v>923</v>
      </c>
    </row>
    <row r="58" spans="2:8" ht="45.75" customHeight="1" x14ac:dyDescent="0.15">
      <c r="B58" s="114"/>
      <c r="C58" s="1261" t="s">
        <v>555</v>
      </c>
      <c r="D58" s="1262"/>
      <c r="E58" s="1263"/>
      <c r="F58" s="115">
        <v>258</v>
      </c>
      <c r="G58" s="115">
        <v>417</v>
      </c>
      <c r="H58" s="116">
        <v>398</v>
      </c>
    </row>
    <row r="59" spans="2:8" ht="45.75" customHeight="1" x14ac:dyDescent="0.15">
      <c r="B59" s="114"/>
      <c r="C59" s="1261" t="s">
        <v>556</v>
      </c>
      <c r="D59" s="1262"/>
      <c r="E59" s="1263"/>
      <c r="F59" s="115">
        <v>358</v>
      </c>
      <c r="G59" s="115">
        <v>358</v>
      </c>
      <c r="H59" s="116">
        <v>359</v>
      </c>
    </row>
    <row r="60" spans="2:8" ht="45.75" customHeight="1" x14ac:dyDescent="0.15">
      <c r="B60" s="114"/>
      <c r="C60" s="1261" t="s">
        <v>557</v>
      </c>
      <c r="D60" s="1262"/>
      <c r="E60" s="1263"/>
      <c r="F60" s="115">
        <v>109</v>
      </c>
      <c r="G60" s="115">
        <v>109</v>
      </c>
      <c r="H60" s="116">
        <v>109</v>
      </c>
    </row>
    <row r="61" spans="2:8" ht="45.75" customHeight="1" x14ac:dyDescent="0.15">
      <c r="B61" s="114"/>
      <c r="C61" s="1261" t="s">
        <v>558</v>
      </c>
      <c r="D61" s="1262"/>
      <c r="E61" s="1263"/>
      <c r="F61" s="115">
        <v>53</v>
      </c>
      <c r="G61" s="115">
        <v>53</v>
      </c>
      <c r="H61" s="116">
        <v>53</v>
      </c>
    </row>
    <row r="62" spans="2:8" ht="45.75" customHeight="1" thickBot="1" x14ac:dyDescent="0.2">
      <c r="B62" s="117"/>
      <c r="C62" s="1264" t="s">
        <v>559</v>
      </c>
      <c r="D62" s="1265"/>
      <c r="E62" s="1266"/>
      <c r="F62" s="118">
        <v>3</v>
      </c>
      <c r="G62" s="118">
        <v>3</v>
      </c>
      <c r="H62" s="119">
        <v>3</v>
      </c>
    </row>
    <row r="63" spans="2:8" ht="52.5" customHeight="1" thickBot="1" x14ac:dyDescent="0.2">
      <c r="B63" s="120"/>
      <c r="C63" s="1267" t="s">
        <v>44</v>
      </c>
      <c r="D63" s="1267"/>
      <c r="E63" s="1268"/>
      <c r="F63" s="121">
        <v>1822</v>
      </c>
      <c r="G63" s="121">
        <v>1950</v>
      </c>
      <c r="H63" s="122">
        <v>1932</v>
      </c>
    </row>
    <row r="64" spans="2:8" ht="15" customHeight="1" x14ac:dyDescent="0.15"/>
    <row r="65" ht="0" hidden="1" customHeight="1" x14ac:dyDescent="0.15"/>
    <row r="66" ht="0" hidden="1" customHeight="1" x14ac:dyDescent="0.15"/>
  </sheetData>
  <sheetProtection algorithmName="SHA-512" hashValue="v3hW55e0HqAqqc2OeE4fVq7Af0wvHFf7VB9OK0yBxiAF1lv9joUVclB2b7tYxOFp//IXYRHSLAcg46AUTn3ViA==" saltValue="oBUJt2JnV7+IFNhRWaer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570</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570</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573</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574</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538</v>
      </c>
      <c r="BQ50" s="1288"/>
      <c r="BR50" s="1288"/>
      <c r="BS50" s="1288"/>
      <c r="BT50" s="1288"/>
      <c r="BU50" s="1288"/>
      <c r="BV50" s="1288"/>
      <c r="BW50" s="1288"/>
      <c r="BX50" s="1288" t="s">
        <v>539</v>
      </c>
      <c r="BY50" s="1288"/>
      <c r="BZ50" s="1288"/>
      <c r="CA50" s="1288"/>
      <c r="CB50" s="1288"/>
      <c r="CC50" s="1288"/>
      <c r="CD50" s="1288"/>
      <c r="CE50" s="1288"/>
      <c r="CF50" s="1288" t="s">
        <v>540</v>
      </c>
      <c r="CG50" s="1288"/>
      <c r="CH50" s="1288"/>
      <c r="CI50" s="1288"/>
      <c r="CJ50" s="1288"/>
      <c r="CK50" s="1288"/>
      <c r="CL50" s="1288"/>
      <c r="CM50" s="1288"/>
      <c r="CN50" s="1288" t="s">
        <v>541</v>
      </c>
      <c r="CO50" s="1288"/>
      <c r="CP50" s="1288"/>
      <c r="CQ50" s="1288"/>
      <c r="CR50" s="1288"/>
      <c r="CS50" s="1288"/>
      <c r="CT50" s="1288"/>
      <c r="CU50" s="1288"/>
      <c r="CV50" s="1288" t="s">
        <v>542</v>
      </c>
      <c r="CW50" s="1288"/>
      <c r="CX50" s="1288"/>
      <c r="CY50" s="1288"/>
      <c r="CZ50" s="1288"/>
      <c r="DA50" s="1288"/>
      <c r="DB50" s="1288"/>
      <c r="DC50" s="1288"/>
    </row>
    <row r="51" spans="1:109" ht="13.5" customHeight="1" x14ac:dyDescent="0.15">
      <c r="B51" s="374"/>
      <c r="G51" s="1295"/>
      <c r="H51" s="1295"/>
      <c r="I51" s="1293"/>
      <c r="J51" s="1293"/>
      <c r="K51" s="1291"/>
      <c r="L51" s="1291"/>
      <c r="M51" s="1291"/>
      <c r="N51" s="1291"/>
      <c r="AM51" s="383"/>
      <c r="AN51" s="1292" t="s">
        <v>575</v>
      </c>
      <c r="AO51" s="1292"/>
      <c r="AP51" s="1292"/>
      <c r="AQ51" s="1292"/>
      <c r="AR51" s="1292"/>
      <c r="AS51" s="1292"/>
      <c r="AT51" s="1292"/>
      <c r="AU51" s="1292"/>
      <c r="AV51" s="1292"/>
      <c r="AW51" s="1292"/>
      <c r="AX51" s="1292"/>
      <c r="AY51" s="1292"/>
      <c r="AZ51" s="1292"/>
      <c r="BA51" s="1292"/>
      <c r="BB51" s="1292" t="s">
        <v>576</v>
      </c>
      <c r="BC51" s="1292"/>
      <c r="BD51" s="1292"/>
      <c r="BE51" s="1292"/>
      <c r="BF51" s="1292"/>
      <c r="BG51" s="1292"/>
      <c r="BH51" s="1292"/>
      <c r="BI51" s="1292"/>
      <c r="BJ51" s="1292"/>
      <c r="BK51" s="1292"/>
      <c r="BL51" s="1292"/>
      <c r="BM51" s="1292"/>
      <c r="BN51" s="1292"/>
      <c r="BO51" s="1292"/>
      <c r="BP51" s="1289"/>
      <c r="BQ51" s="1290"/>
      <c r="BR51" s="1290"/>
      <c r="BS51" s="1290"/>
      <c r="BT51" s="1290"/>
      <c r="BU51" s="1290"/>
      <c r="BV51" s="1290"/>
      <c r="BW51" s="1290"/>
      <c r="BX51" s="1289"/>
      <c r="BY51" s="1290"/>
      <c r="BZ51" s="1290"/>
      <c r="CA51" s="1290"/>
      <c r="CB51" s="1290"/>
      <c r="CC51" s="1290"/>
      <c r="CD51" s="1290"/>
      <c r="CE51" s="1290"/>
      <c r="CF51" s="1289"/>
      <c r="CG51" s="1290"/>
      <c r="CH51" s="1290"/>
      <c r="CI51" s="1290"/>
      <c r="CJ51" s="1290"/>
      <c r="CK51" s="1290"/>
      <c r="CL51" s="1290"/>
      <c r="CM51" s="1290"/>
      <c r="CN51" s="1290">
        <v>5.8</v>
      </c>
      <c r="CO51" s="1290"/>
      <c r="CP51" s="1290"/>
      <c r="CQ51" s="1290"/>
      <c r="CR51" s="1290"/>
      <c r="CS51" s="1290"/>
      <c r="CT51" s="1290"/>
      <c r="CU51" s="1290"/>
      <c r="CV51" s="1289"/>
      <c r="CW51" s="1290"/>
      <c r="CX51" s="1290"/>
      <c r="CY51" s="1290"/>
      <c r="CZ51" s="1290"/>
      <c r="DA51" s="1290"/>
      <c r="DB51" s="1290"/>
      <c r="DC51" s="1290"/>
    </row>
    <row r="52" spans="1:109" x14ac:dyDescent="0.15">
      <c r="B52" s="374"/>
      <c r="G52" s="1295"/>
      <c r="H52" s="1295"/>
      <c r="I52" s="1293"/>
      <c r="J52" s="1293"/>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2"/>
      <c r="B53" s="374"/>
      <c r="G53" s="1295"/>
      <c r="H53" s="1295"/>
      <c r="I53" s="1284"/>
      <c r="J53" s="1284"/>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577</v>
      </c>
      <c r="BC53" s="1292"/>
      <c r="BD53" s="1292"/>
      <c r="BE53" s="1292"/>
      <c r="BF53" s="1292"/>
      <c r="BG53" s="1292"/>
      <c r="BH53" s="1292"/>
      <c r="BI53" s="1292"/>
      <c r="BJ53" s="1292"/>
      <c r="BK53" s="1292"/>
      <c r="BL53" s="1292"/>
      <c r="BM53" s="1292"/>
      <c r="BN53" s="1292"/>
      <c r="BO53" s="1292"/>
      <c r="BP53" s="1289"/>
      <c r="BQ53" s="1290"/>
      <c r="BR53" s="1290"/>
      <c r="BS53" s="1290"/>
      <c r="BT53" s="1290"/>
      <c r="BU53" s="1290"/>
      <c r="BV53" s="1290"/>
      <c r="BW53" s="1290"/>
      <c r="BX53" s="1289"/>
      <c r="BY53" s="1290"/>
      <c r="BZ53" s="1290"/>
      <c r="CA53" s="1290"/>
      <c r="CB53" s="1290"/>
      <c r="CC53" s="1290"/>
      <c r="CD53" s="1290"/>
      <c r="CE53" s="1290"/>
      <c r="CF53" s="1289"/>
      <c r="CG53" s="1290"/>
      <c r="CH53" s="1290"/>
      <c r="CI53" s="1290"/>
      <c r="CJ53" s="1290"/>
      <c r="CK53" s="1290"/>
      <c r="CL53" s="1290"/>
      <c r="CM53" s="1290"/>
      <c r="CN53" s="1290">
        <v>59.6</v>
      </c>
      <c r="CO53" s="1290"/>
      <c r="CP53" s="1290"/>
      <c r="CQ53" s="1290"/>
      <c r="CR53" s="1290"/>
      <c r="CS53" s="1290"/>
      <c r="CT53" s="1290"/>
      <c r="CU53" s="1290"/>
      <c r="CV53" s="1289"/>
      <c r="CW53" s="1290"/>
      <c r="CX53" s="1290"/>
      <c r="CY53" s="1290"/>
      <c r="CZ53" s="1290"/>
      <c r="DA53" s="1290"/>
      <c r="DB53" s="1290"/>
      <c r="DC53" s="1290"/>
    </row>
    <row r="54" spans="1:109" x14ac:dyDescent="0.15">
      <c r="A54" s="382"/>
      <c r="B54" s="374"/>
      <c r="G54" s="1295"/>
      <c r="H54" s="1295"/>
      <c r="I54" s="1284"/>
      <c r="J54" s="1284"/>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2"/>
      <c r="B55" s="374"/>
      <c r="G55" s="1284"/>
      <c r="H55" s="1284"/>
      <c r="I55" s="1284"/>
      <c r="J55" s="1284"/>
      <c r="K55" s="1291"/>
      <c r="L55" s="1291"/>
      <c r="M55" s="1291"/>
      <c r="N55" s="1291"/>
      <c r="AN55" s="1288" t="s">
        <v>578</v>
      </c>
      <c r="AO55" s="1288"/>
      <c r="AP55" s="1288"/>
      <c r="AQ55" s="1288"/>
      <c r="AR55" s="1288"/>
      <c r="AS55" s="1288"/>
      <c r="AT55" s="1288"/>
      <c r="AU55" s="1288"/>
      <c r="AV55" s="1288"/>
      <c r="AW55" s="1288"/>
      <c r="AX55" s="1288"/>
      <c r="AY55" s="1288"/>
      <c r="AZ55" s="1288"/>
      <c r="BA55" s="1288"/>
      <c r="BB55" s="1292" t="s">
        <v>579</v>
      </c>
      <c r="BC55" s="1292"/>
      <c r="BD55" s="1292"/>
      <c r="BE55" s="1292"/>
      <c r="BF55" s="1292"/>
      <c r="BG55" s="1292"/>
      <c r="BH55" s="1292"/>
      <c r="BI55" s="1292"/>
      <c r="BJ55" s="1292"/>
      <c r="BK55" s="1292"/>
      <c r="BL55" s="1292"/>
      <c r="BM55" s="1292"/>
      <c r="BN55" s="1292"/>
      <c r="BO55" s="1292"/>
      <c r="BP55" s="1289"/>
      <c r="BQ55" s="1290"/>
      <c r="BR55" s="1290"/>
      <c r="BS55" s="1290"/>
      <c r="BT55" s="1290"/>
      <c r="BU55" s="1290"/>
      <c r="BV55" s="1290"/>
      <c r="BW55" s="1290"/>
      <c r="BX55" s="1289"/>
      <c r="BY55" s="1290"/>
      <c r="BZ55" s="1290"/>
      <c r="CA55" s="1290"/>
      <c r="CB55" s="1290"/>
      <c r="CC55" s="1290"/>
      <c r="CD55" s="1290"/>
      <c r="CE55" s="1290"/>
      <c r="CF55" s="1289"/>
      <c r="CG55" s="1290"/>
      <c r="CH55" s="1290"/>
      <c r="CI55" s="1290"/>
      <c r="CJ55" s="1290"/>
      <c r="CK55" s="1290"/>
      <c r="CL55" s="1290"/>
      <c r="CM55" s="1290"/>
      <c r="CN55" s="1290">
        <v>21</v>
      </c>
      <c r="CO55" s="1290"/>
      <c r="CP55" s="1290"/>
      <c r="CQ55" s="1290"/>
      <c r="CR55" s="1290"/>
      <c r="CS55" s="1290"/>
      <c r="CT55" s="1290"/>
      <c r="CU55" s="1290"/>
      <c r="CV55" s="1289"/>
      <c r="CW55" s="1290"/>
      <c r="CX55" s="1290"/>
      <c r="CY55" s="1290"/>
      <c r="CZ55" s="1290"/>
      <c r="DA55" s="1290"/>
      <c r="DB55" s="1290"/>
      <c r="DC55" s="1290"/>
    </row>
    <row r="56" spans="1:109" x14ac:dyDescent="0.15">
      <c r="A56" s="382"/>
      <c r="B56" s="374"/>
      <c r="G56" s="1284"/>
      <c r="H56" s="1284"/>
      <c r="I56" s="1284"/>
      <c r="J56" s="1284"/>
      <c r="K56" s="1291"/>
      <c r="L56" s="1291"/>
      <c r="M56" s="1291"/>
      <c r="N56" s="1291"/>
      <c r="AN56" s="1288"/>
      <c r="AO56" s="1288"/>
      <c r="AP56" s="1288"/>
      <c r="AQ56" s="1288"/>
      <c r="AR56" s="1288"/>
      <c r="AS56" s="1288"/>
      <c r="AT56" s="1288"/>
      <c r="AU56" s="1288"/>
      <c r="AV56" s="1288"/>
      <c r="AW56" s="1288"/>
      <c r="AX56" s="1288"/>
      <c r="AY56" s="1288"/>
      <c r="AZ56" s="1288"/>
      <c r="BA56" s="1288"/>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x14ac:dyDescent="0.15">
      <c r="B57" s="386"/>
      <c r="G57" s="1284"/>
      <c r="H57" s="1284"/>
      <c r="I57" s="1294"/>
      <c r="J57" s="1294"/>
      <c r="K57" s="1291"/>
      <c r="L57" s="1291"/>
      <c r="M57" s="1291"/>
      <c r="N57" s="1291"/>
      <c r="AM57" s="367"/>
      <c r="AN57" s="1288"/>
      <c r="AO57" s="1288"/>
      <c r="AP57" s="1288"/>
      <c r="AQ57" s="1288"/>
      <c r="AR57" s="1288"/>
      <c r="AS57" s="1288"/>
      <c r="AT57" s="1288"/>
      <c r="AU57" s="1288"/>
      <c r="AV57" s="1288"/>
      <c r="AW57" s="1288"/>
      <c r="AX57" s="1288"/>
      <c r="AY57" s="1288"/>
      <c r="AZ57" s="1288"/>
      <c r="BA57" s="1288"/>
      <c r="BB57" s="1292" t="s">
        <v>577</v>
      </c>
      <c r="BC57" s="1292"/>
      <c r="BD57" s="1292"/>
      <c r="BE57" s="1292"/>
      <c r="BF57" s="1292"/>
      <c r="BG57" s="1292"/>
      <c r="BH57" s="1292"/>
      <c r="BI57" s="1292"/>
      <c r="BJ57" s="1292"/>
      <c r="BK57" s="1292"/>
      <c r="BL57" s="1292"/>
      <c r="BM57" s="1292"/>
      <c r="BN57" s="1292"/>
      <c r="BO57" s="1292"/>
      <c r="BP57" s="1289"/>
      <c r="BQ57" s="1290"/>
      <c r="BR57" s="1290"/>
      <c r="BS57" s="1290"/>
      <c r="BT57" s="1290"/>
      <c r="BU57" s="1290"/>
      <c r="BV57" s="1290"/>
      <c r="BW57" s="1290"/>
      <c r="BX57" s="1289"/>
      <c r="BY57" s="1290"/>
      <c r="BZ57" s="1290"/>
      <c r="CA57" s="1290"/>
      <c r="CB57" s="1290"/>
      <c r="CC57" s="1290"/>
      <c r="CD57" s="1290"/>
      <c r="CE57" s="1290"/>
      <c r="CF57" s="1289"/>
      <c r="CG57" s="1290"/>
      <c r="CH57" s="1290"/>
      <c r="CI57" s="1290"/>
      <c r="CJ57" s="1290"/>
      <c r="CK57" s="1290"/>
      <c r="CL57" s="1290"/>
      <c r="CM57" s="1290"/>
      <c r="CN57" s="1290">
        <v>56.1</v>
      </c>
      <c r="CO57" s="1290"/>
      <c r="CP57" s="1290"/>
      <c r="CQ57" s="1290"/>
      <c r="CR57" s="1290"/>
      <c r="CS57" s="1290"/>
      <c r="CT57" s="1290"/>
      <c r="CU57" s="1290"/>
      <c r="CV57" s="1289"/>
      <c r="CW57" s="1290"/>
      <c r="CX57" s="1290"/>
      <c r="CY57" s="1290"/>
      <c r="CZ57" s="1290"/>
      <c r="DA57" s="1290"/>
      <c r="DB57" s="1290"/>
      <c r="DC57" s="1290"/>
      <c r="DD57" s="387"/>
      <c r="DE57" s="386"/>
    </row>
    <row r="58" spans="1:109" s="382" customFormat="1" x14ac:dyDescent="0.15">
      <c r="A58" s="367"/>
      <c r="B58" s="386"/>
      <c r="G58" s="1284"/>
      <c r="H58" s="1284"/>
      <c r="I58" s="1294"/>
      <c r="J58" s="1294"/>
      <c r="K58" s="1291"/>
      <c r="L58" s="1291"/>
      <c r="M58" s="1291"/>
      <c r="N58" s="1291"/>
      <c r="AM58" s="367"/>
      <c r="AN58" s="1288"/>
      <c r="AO58" s="1288"/>
      <c r="AP58" s="1288"/>
      <c r="AQ58" s="1288"/>
      <c r="AR58" s="1288"/>
      <c r="AS58" s="1288"/>
      <c r="AT58" s="1288"/>
      <c r="AU58" s="1288"/>
      <c r="AV58" s="1288"/>
      <c r="AW58" s="1288"/>
      <c r="AX58" s="1288"/>
      <c r="AY58" s="1288"/>
      <c r="AZ58" s="1288"/>
      <c r="BA58" s="1288"/>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580</v>
      </c>
    </row>
    <row r="64" spans="1:109" x14ac:dyDescent="0.15">
      <c r="B64" s="374"/>
      <c r="G64" s="381"/>
      <c r="I64" s="394"/>
      <c r="J64" s="394"/>
      <c r="K64" s="394"/>
      <c r="L64" s="394"/>
      <c r="M64" s="394"/>
      <c r="N64" s="395"/>
      <c r="AM64" s="381"/>
      <c r="AN64" s="381" t="s">
        <v>572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581</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574</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538</v>
      </c>
      <c r="BQ72" s="1288"/>
      <c r="BR72" s="1288"/>
      <c r="BS72" s="1288"/>
      <c r="BT72" s="1288"/>
      <c r="BU72" s="1288"/>
      <c r="BV72" s="1288"/>
      <c r="BW72" s="1288"/>
      <c r="BX72" s="1288" t="s">
        <v>539</v>
      </c>
      <c r="BY72" s="1288"/>
      <c r="BZ72" s="1288"/>
      <c r="CA72" s="1288"/>
      <c r="CB72" s="1288"/>
      <c r="CC72" s="1288"/>
      <c r="CD72" s="1288"/>
      <c r="CE72" s="1288"/>
      <c r="CF72" s="1288" t="s">
        <v>540</v>
      </c>
      <c r="CG72" s="1288"/>
      <c r="CH72" s="1288"/>
      <c r="CI72" s="1288"/>
      <c r="CJ72" s="1288"/>
      <c r="CK72" s="1288"/>
      <c r="CL72" s="1288"/>
      <c r="CM72" s="1288"/>
      <c r="CN72" s="1288" t="s">
        <v>541</v>
      </c>
      <c r="CO72" s="1288"/>
      <c r="CP72" s="1288"/>
      <c r="CQ72" s="1288"/>
      <c r="CR72" s="1288"/>
      <c r="CS72" s="1288"/>
      <c r="CT72" s="1288"/>
      <c r="CU72" s="1288"/>
      <c r="CV72" s="1288" t="s">
        <v>542</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2" t="s">
        <v>575</v>
      </c>
      <c r="AO73" s="1292"/>
      <c r="AP73" s="1292"/>
      <c r="AQ73" s="1292"/>
      <c r="AR73" s="1292"/>
      <c r="AS73" s="1292"/>
      <c r="AT73" s="1292"/>
      <c r="AU73" s="1292"/>
      <c r="AV73" s="1292"/>
      <c r="AW73" s="1292"/>
      <c r="AX73" s="1292"/>
      <c r="AY73" s="1292"/>
      <c r="AZ73" s="1292"/>
      <c r="BA73" s="1292"/>
      <c r="BB73" s="1292" t="s">
        <v>579</v>
      </c>
      <c r="BC73" s="1292"/>
      <c r="BD73" s="1292"/>
      <c r="BE73" s="1292"/>
      <c r="BF73" s="1292"/>
      <c r="BG73" s="1292"/>
      <c r="BH73" s="1292"/>
      <c r="BI73" s="1292"/>
      <c r="BJ73" s="1292"/>
      <c r="BK73" s="1292"/>
      <c r="BL73" s="1292"/>
      <c r="BM73" s="1292"/>
      <c r="BN73" s="1292"/>
      <c r="BO73" s="1292"/>
      <c r="BP73" s="1290">
        <v>9.4</v>
      </c>
      <c r="BQ73" s="1290"/>
      <c r="BR73" s="1290"/>
      <c r="BS73" s="1290"/>
      <c r="BT73" s="1290"/>
      <c r="BU73" s="1290"/>
      <c r="BV73" s="1290"/>
      <c r="BW73" s="1290"/>
      <c r="BX73" s="1290">
        <v>6.5</v>
      </c>
      <c r="BY73" s="1290"/>
      <c r="BZ73" s="1290"/>
      <c r="CA73" s="1290"/>
      <c r="CB73" s="1290"/>
      <c r="CC73" s="1290"/>
      <c r="CD73" s="1290"/>
      <c r="CE73" s="1290"/>
      <c r="CF73" s="1290">
        <v>6.8</v>
      </c>
      <c r="CG73" s="1290"/>
      <c r="CH73" s="1290"/>
      <c r="CI73" s="1290"/>
      <c r="CJ73" s="1290"/>
      <c r="CK73" s="1290"/>
      <c r="CL73" s="1290"/>
      <c r="CM73" s="1290"/>
      <c r="CN73" s="1290">
        <v>5.8</v>
      </c>
      <c r="CO73" s="1290"/>
      <c r="CP73" s="1290"/>
      <c r="CQ73" s="1290"/>
      <c r="CR73" s="1290"/>
      <c r="CS73" s="1290"/>
      <c r="CT73" s="1290"/>
      <c r="CU73" s="1290"/>
      <c r="CV73" s="1290">
        <v>2.5</v>
      </c>
      <c r="CW73" s="1290"/>
      <c r="CX73" s="1290"/>
      <c r="CY73" s="1290"/>
      <c r="CZ73" s="1290"/>
      <c r="DA73" s="1290"/>
      <c r="DB73" s="1290"/>
      <c r="DC73" s="1290"/>
    </row>
    <row r="74" spans="2:107" x14ac:dyDescent="0.15">
      <c r="B74" s="374"/>
      <c r="G74" s="1295"/>
      <c r="H74" s="1295"/>
      <c r="I74" s="1295"/>
      <c r="J74" s="1295"/>
      <c r="K74" s="1296"/>
      <c r="L74" s="1296"/>
      <c r="M74" s="1296"/>
      <c r="N74" s="1296"/>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4"/>
      <c r="G75" s="1295"/>
      <c r="H75" s="1295"/>
      <c r="I75" s="1284"/>
      <c r="J75" s="1284"/>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582</v>
      </c>
      <c r="BC75" s="1292"/>
      <c r="BD75" s="1292"/>
      <c r="BE75" s="1292"/>
      <c r="BF75" s="1292"/>
      <c r="BG75" s="1292"/>
      <c r="BH75" s="1292"/>
      <c r="BI75" s="1292"/>
      <c r="BJ75" s="1292"/>
      <c r="BK75" s="1292"/>
      <c r="BL75" s="1292"/>
      <c r="BM75" s="1292"/>
      <c r="BN75" s="1292"/>
      <c r="BO75" s="1292"/>
      <c r="BP75" s="1290">
        <v>5.9</v>
      </c>
      <c r="BQ75" s="1290"/>
      <c r="BR75" s="1290"/>
      <c r="BS75" s="1290"/>
      <c r="BT75" s="1290"/>
      <c r="BU75" s="1290"/>
      <c r="BV75" s="1290"/>
      <c r="BW75" s="1290"/>
      <c r="BX75" s="1290">
        <v>4.8</v>
      </c>
      <c r="BY75" s="1290"/>
      <c r="BZ75" s="1290"/>
      <c r="CA75" s="1290"/>
      <c r="CB75" s="1290"/>
      <c r="CC75" s="1290"/>
      <c r="CD75" s="1290"/>
      <c r="CE75" s="1290"/>
      <c r="CF75" s="1290">
        <v>4</v>
      </c>
      <c r="CG75" s="1290"/>
      <c r="CH75" s="1290"/>
      <c r="CI75" s="1290"/>
      <c r="CJ75" s="1290"/>
      <c r="CK75" s="1290"/>
      <c r="CL75" s="1290"/>
      <c r="CM75" s="1290"/>
      <c r="CN75" s="1290">
        <v>3.1</v>
      </c>
      <c r="CO75" s="1290"/>
      <c r="CP75" s="1290"/>
      <c r="CQ75" s="1290"/>
      <c r="CR75" s="1290"/>
      <c r="CS75" s="1290"/>
      <c r="CT75" s="1290"/>
      <c r="CU75" s="1290"/>
      <c r="CV75" s="1290">
        <v>2.4</v>
      </c>
      <c r="CW75" s="1290"/>
      <c r="CX75" s="1290"/>
      <c r="CY75" s="1290"/>
      <c r="CZ75" s="1290"/>
      <c r="DA75" s="1290"/>
      <c r="DB75" s="1290"/>
      <c r="DC75" s="1290"/>
    </row>
    <row r="76" spans="2:107" x14ac:dyDescent="0.15">
      <c r="B76" s="374"/>
      <c r="G76" s="1295"/>
      <c r="H76" s="1295"/>
      <c r="I76" s="1284"/>
      <c r="J76" s="1284"/>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4"/>
      <c r="G77" s="1284"/>
      <c r="H77" s="1284"/>
      <c r="I77" s="1284"/>
      <c r="J77" s="1284"/>
      <c r="K77" s="1296"/>
      <c r="L77" s="1296"/>
      <c r="M77" s="1296"/>
      <c r="N77" s="1296"/>
      <c r="AN77" s="1288" t="s">
        <v>578</v>
      </c>
      <c r="AO77" s="1288"/>
      <c r="AP77" s="1288"/>
      <c r="AQ77" s="1288"/>
      <c r="AR77" s="1288"/>
      <c r="AS77" s="1288"/>
      <c r="AT77" s="1288"/>
      <c r="AU77" s="1288"/>
      <c r="AV77" s="1288"/>
      <c r="AW77" s="1288"/>
      <c r="AX77" s="1288"/>
      <c r="AY77" s="1288"/>
      <c r="AZ77" s="1288"/>
      <c r="BA77" s="1288"/>
      <c r="BB77" s="1292" t="s">
        <v>579</v>
      </c>
      <c r="BC77" s="1292"/>
      <c r="BD77" s="1292"/>
      <c r="BE77" s="1292"/>
      <c r="BF77" s="1292"/>
      <c r="BG77" s="1292"/>
      <c r="BH77" s="1292"/>
      <c r="BI77" s="1292"/>
      <c r="BJ77" s="1292"/>
      <c r="BK77" s="1292"/>
      <c r="BL77" s="1292"/>
      <c r="BM77" s="1292"/>
      <c r="BN77" s="1292"/>
      <c r="BO77" s="1292"/>
      <c r="BP77" s="1290">
        <v>22.3</v>
      </c>
      <c r="BQ77" s="1290"/>
      <c r="BR77" s="1290"/>
      <c r="BS77" s="1290"/>
      <c r="BT77" s="1290"/>
      <c r="BU77" s="1290"/>
      <c r="BV77" s="1290"/>
      <c r="BW77" s="1290"/>
      <c r="BX77" s="1290">
        <v>20.3</v>
      </c>
      <c r="BY77" s="1290"/>
      <c r="BZ77" s="1290"/>
      <c r="CA77" s="1290"/>
      <c r="CB77" s="1290"/>
      <c r="CC77" s="1290"/>
      <c r="CD77" s="1290"/>
      <c r="CE77" s="1290"/>
      <c r="CF77" s="1290">
        <v>13</v>
      </c>
      <c r="CG77" s="1290"/>
      <c r="CH77" s="1290"/>
      <c r="CI77" s="1290"/>
      <c r="CJ77" s="1290"/>
      <c r="CK77" s="1290"/>
      <c r="CL77" s="1290"/>
      <c r="CM77" s="1290"/>
      <c r="CN77" s="1290">
        <v>21</v>
      </c>
      <c r="CO77" s="1290"/>
      <c r="CP77" s="1290"/>
      <c r="CQ77" s="1290"/>
      <c r="CR77" s="1290"/>
      <c r="CS77" s="1290"/>
      <c r="CT77" s="1290"/>
      <c r="CU77" s="1290"/>
      <c r="CV77" s="1290">
        <v>20.2</v>
      </c>
      <c r="CW77" s="1290"/>
      <c r="CX77" s="1290"/>
      <c r="CY77" s="1290"/>
      <c r="CZ77" s="1290"/>
      <c r="DA77" s="1290"/>
      <c r="DB77" s="1290"/>
      <c r="DC77" s="1290"/>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2" t="s">
        <v>582</v>
      </c>
      <c r="BC79" s="1292"/>
      <c r="BD79" s="1292"/>
      <c r="BE79" s="1292"/>
      <c r="BF79" s="1292"/>
      <c r="BG79" s="1292"/>
      <c r="BH79" s="1292"/>
      <c r="BI79" s="1292"/>
      <c r="BJ79" s="1292"/>
      <c r="BK79" s="1292"/>
      <c r="BL79" s="1292"/>
      <c r="BM79" s="1292"/>
      <c r="BN79" s="1292"/>
      <c r="BO79" s="1292"/>
      <c r="BP79" s="1290">
        <v>8.5</v>
      </c>
      <c r="BQ79" s="1290"/>
      <c r="BR79" s="1290"/>
      <c r="BS79" s="1290"/>
      <c r="BT79" s="1290"/>
      <c r="BU79" s="1290"/>
      <c r="BV79" s="1290"/>
      <c r="BW79" s="1290"/>
      <c r="BX79" s="1290">
        <v>7.7</v>
      </c>
      <c r="BY79" s="1290"/>
      <c r="BZ79" s="1290"/>
      <c r="CA79" s="1290"/>
      <c r="CB79" s="1290"/>
      <c r="CC79" s="1290"/>
      <c r="CD79" s="1290"/>
      <c r="CE79" s="1290"/>
      <c r="CF79" s="1290">
        <v>6.8</v>
      </c>
      <c r="CG79" s="1290"/>
      <c r="CH79" s="1290"/>
      <c r="CI79" s="1290"/>
      <c r="CJ79" s="1290"/>
      <c r="CK79" s="1290"/>
      <c r="CL79" s="1290"/>
      <c r="CM79" s="1290"/>
      <c r="CN79" s="1290">
        <v>6.8</v>
      </c>
      <c r="CO79" s="1290"/>
      <c r="CP79" s="1290"/>
      <c r="CQ79" s="1290"/>
      <c r="CR79" s="1290"/>
      <c r="CS79" s="1290"/>
      <c r="CT79" s="1290"/>
      <c r="CU79" s="1290"/>
      <c r="CV79" s="1290">
        <v>6.8</v>
      </c>
      <c r="CW79" s="1290"/>
      <c r="CX79" s="1290"/>
      <c r="CY79" s="1290"/>
      <c r="CZ79" s="1290"/>
      <c r="DA79" s="1290"/>
      <c r="DB79" s="1290"/>
      <c r="DC79" s="1290"/>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oKsarevOHLEKNEO6xSMCWd3Y7z3vNHUVL/MCJuRsabhg7t4EHUH893fDjaj2q5gYLI71I4XV4+PPn/Je2yGHxA==" saltValue="0KoKmnqeAmS8R37encs3i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eUOKgfJsjjzPhFLOs+C3ZjT7hoQ3ygnbwC/LTzM8u9Heo+juM5bDIxYjHfBffxXS0FprAd4khpMl8N82+fN4g==" saltValue="IjZC31j7e9ajCKkkHh9lb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3km++PZW0MAHZwkDRLXPgkK8n4pmgWq0LSHmiCHgFRuZQFzKt6VllpTvto2ArbDvmHxGh/P5AK00ZyIHqI1NGQ==" saltValue="dKA+sYdAuwTKgG2BykqYg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535</v>
      </c>
      <c r="G2" s="136"/>
      <c r="H2" s="137"/>
    </row>
    <row r="3" spans="1:8" x14ac:dyDescent="0.15">
      <c r="A3" s="133" t="s">
        <v>528</v>
      </c>
      <c r="B3" s="138"/>
      <c r="C3" s="139"/>
      <c r="D3" s="140">
        <v>39015</v>
      </c>
      <c r="E3" s="141"/>
      <c r="F3" s="142">
        <v>53270</v>
      </c>
      <c r="G3" s="143"/>
      <c r="H3" s="144"/>
    </row>
    <row r="4" spans="1:8" x14ac:dyDescent="0.15">
      <c r="A4" s="145"/>
      <c r="B4" s="146"/>
      <c r="C4" s="147"/>
      <c r="D4" s="148">
        <v>17262</v>
      </c>
      <c r="E4" s="149"/>
      <c r="F4" s="150">
        <v>24316</v>
      </c>
      <c r="G4" s="151"/>
      <c r="H4" s="152"/>
    </row>
    <row r="5" spans="1:8" x14ac:dyDescent="0.15">
      <c r="A5" s="133" t="s">
        <v>530</v>
      </c>
      <c r="B5" s="138"/>
      <c r="C5" s="139"/>
      <c r="D5" s="140">
        <v>32957</v>
      </c>
      <c r="E5" s="141"/>
      <c r="F5" s="142">
        <v>53292</v>
      </c>
      <c r="G5" s="143"/>
      <c r="H5" s="144"/>
    </row>
    <row r="6" spans="1:8" x14ac:dyDescent="0.15">
      <c r="A6" s="145"/>
      <c r="B6" s="146"/>
      <c r="C6" s="147"/>
      <c r="D6" s="148">
        <v>17132</v>
      </c>
      <c r="E6" s="149"/>
      <c r="F6" s="150">
        <v>28900</v>
      </c>
      <c r="G6" s="151"/>
      <c r="H6" s="152"/>
    </row>
    <row r="7" spans="1:8" x14ac:dyDescent="0.15">
      <c r="A7" s="133" t="s">
        <v>531</v>
      </c>
      <c r="B7" s="138"/>
      <c r="C7" s="139"/>
      <c r="D7" s="140">
        <v>16649</v>
      </c>
      <c r="E7" s="141"/>
      <c r="F7" s="142">
        <v>49919</v>
      </c>
      <c r="G7" s="143"/>
      <c r="H7" s="144"/>
    </row>
    <row r="8" spans="1:8" x14ac:dyDescent="0.15">
      <c r="A8" s="145"/>
      <c r="B8" s="146"/>
      <c r="C8" s="147"/>
      <c r="D8" s="148">
        <v>13051</v>
      </c>
      <c r="E8" s="149"/>
      <c r="F8" s="150">
        <v>26398</v>
      </c>
      <c r="G8" s="151"/>
      <c r="H8" s="152"/>
    </row>
    <row r="9" spans="1:8" x14ac:dyDescent="0.15">
      <c r="A9" s="133" t="s">
        <v>532</v>
      </c>
      <c r="B9" s="138"/>
      <c r="C9" s="139"/>
      <c r="D9" s="140">
        <v>30919</v>
      </c>
      <c r="E9" s="141"/>
      <c r="F9" s="142">
        <v>47738</v>
      </c>
      <c r="G9" s="143"/>
      <c r="H9" s="144"/>
    </row>
    <row r="10" spans="1:8" x14ac:dyDescent="0.15">
      <c r="A10" s="145"/>
      <c r="B10" s="146"/>
      <c r="C10" s="147"/>
      <c r="D10" s="148">
        <v>19352</v>
      </c>
      <c r="E10" s="149"/>
      <c r="F10" s="150">
        <v>24937</v>
      </c>
      <c r="G10" s="151"/>
      <c r="H10" s="152"/>
    </row>
    <row r="11" spans="1:8" x14ac:dyDescent="0.15">
      <c r="A11" s="133" t="s">
        <v>533</v>
      </c>
      <c r="B11" s="138"/>
      <c r="C11" s="139"/>
      <c r="D11" s="140">
        <v>63823</v>
      </c>
      <c r="E11" s="141"/>
      <c r="F11" s="142">
        <v>52191</v>
      </c>
      <c r="G11" s="143"/>
      <c r="H11" s="144"/>
    </row>
    <row r="12" spans="1:8" x14ac:dyDescent="0.15">
      <c r="A12" s="145"/>
      <c r="B12" s="146"/>
      <c r="C12" s="153"/>
      <c r="D12" s="148">
        <v>16403</v>
      </c>
      <c r="E12" s="149"/>
      <c r="F12" s="150">
        <v>24843</v>
      </c>
      <c r="G12" s="151"/>
      <c r="H12" s="152"/>
    </row>
    <row r="13" spans="1:8" x14ac:dyDescent="0.15">
      <c r="A13" s="133"/>
      <c r="B13" s="138"/>
      <c r="C13" s="154"/>
      <c r="D13" s="155">
        <v>36673</v>
      </c>
      <c r="E13" s="156"/>
      <c r="F13" s="157">
        <v>51282</v>
      </c>
      <c r="G13" s="158"/>
      <c r="H13" s="144"/>
    </row>
    <row r="14" spans="1:8" x14ac:dyDescent="0.15">
      <c r="A14" s="145"/>
      <c r="B14" s="146"/>
      <c r="C14" s="147"/>
      <c r="D14" s="148">
        <v>16640</v>
      </c>
      <c r="E14" s="149"/>
      <c r="F14" s="150">
        <v>25879</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7.65</v>
      </c>
      <c r="C19" s="159">
        <f>ROUND(VALUE(SUBSTITUTE(実質収支比率等に係る経年分析!G$48,"▲","-")),2)</f>
        <v>4.2</v>
      </c>
      <c r="D19" s="159">
        <f>ROUND(VALUE(SUBSTITUTE(実質収支比率等に係る経年分析!H$48,"▲","-")),2)</f>
        <v>11.1</v>
      </c>
      <c r="E19" s="159">
        <f>ROUND(VALUE(SUBSTITUTE(実質収支比率等に係る経年分析!I$48,"▲","-")),2)</f>
        <v>6.78</v>
      </c>
      <c r="F19" s="159">
        <f>ROUND(VALUE(SUBSTITUTE(実質収支比率等に係る経年分析!J$48,"▲","-")),2)</f>
        <v>5.4</v>
      </c>
    </row>
    <row r="20" spans="1:11" x14ac:dyDescent="0.15">
      <c r="A20" s="159" t="s">
        <v>48</v>
      </c>
      <c r="B20" s="159">
        <f>ROUND(VALUE(SUBSTITUTE(実質収支比率等に係る経年分析!F$47,"▲","-")),2)</f>
        <v>23.88</v>
      </c>
      <c r="C20" s="159">
        <f>ROUND(VALUE(SUBSTITUTE(実質収支比率等に係る経年分析!G$47,"▲","-")),2)</f>
        <v>21.77</v>
      </c>
      <c r="D20" s="159">
        <f>ROUND(VALUE(SUBSTITUTE(実質収支比率等に係る経年分析!H$47,"▲","-")),2)</f>
        <v>18.29</v>
      </c>
      <c r="E20" s="159">
        <f>ROUND(VALUE(SUBSTITUTE(実質収支比率等に係る経年分析!I$47,"▲","-")),2)</f>
        <v>17.7</v>
      </c>
      <c r="F20" s="159">
        <f>ROUND(VALUE(SUBSTITUTE(実質収支比率等に係る経年分析!J$47,"▲","-")),2)</f>
        <v>18.149999999999999</v>
      </c>
    </row>
    <row r="21" spans="1:11" x14ac:dyDescent="0.15">
      <c r="A21" s="159" t="s">
        <v>49</v>
      </c>
      <c r="B21" s="159">
        <f>IF(ISNUMBER(VALUE(SUBSTITUTE(実質収支比率等に係る経年分析!F$49,"▲","-"))),ROUND(VALUE(SUBSTITUTE(実質収支比率等に係る経年分析!F$49,"▲","-")),2),NA())</f>
        <v>4.72</v>
      </c>
      <c r="C21" s="159">
        <f>IF(ISNUMBER(VALUE(SUBSTITUTE(実質収支比率等に係る経年分析!G$49,"▲","-"))),ROUND(VALUE(SUBSTITUTE(実質収支比率等に係る経年分析!G$49,"▲","-")),2),NA())</f>
        <v>-5.8</v>
      </c>
      <c r="D21" s="159">
        <f>IF(ISNUMBER(VALUE(SUBSTITUTE(実質収支比率等に係る経年分析!H$49,"▲","-"))),ROUND(VALUE(SUBSTITUTE(実質収支比率等に係る経年分析!H$49,"▲","-")),2),NA())</f>
        <v>3.84</v>
      </c>
      <c r="E21" s="159">
        <f>IF(ISNUMBER(VALUE(SUBSTITUTE(実質収支比率等に係る経年分析!I$49,"▲","-"))),ROUND(VALUE(SUBSTITUTE(実質収支比率等に係る経年分析!I$49,"▲","-")),2),NA())</f>
        <v>-4.95</v>
      </c>
      <c r="F21" s="159">
        <f>IF(ISNUMBER(VALUE(SUBSTITUTE(実質収支比率等に係る経年分析!J$49,"▲","-"))),ROUND(VALUE(SUBSTITUTE(実質収支比率等に係る経年分析!J$49,"▲","-")),2),NA())</f>
        <v>-1.56</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農業集落家庭排水処理施設特別会計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土地取得特別会計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0.05</v>
      </c>
    </row>
    <row r="33" spans="1:16" x14ac:dyDescent="0.15">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3.03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1.17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1.36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1.64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1.85</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0.55000000000000004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1.03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2.35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2.89</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7.65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11.1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6.78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5.39</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16.32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17.739999999999998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17.489999999999998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17.260000000000002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17.559999999999999</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534</v>
      </c>
      <c r="E42" s="161"/>
      <c r="F42" s="161"/>
      <c r="G42" s="161">
        <f>'実質公債費比率（分子）の構造'!L$52</f>
        <v>535</v>
      </c>
      <c r="H42" s="161"/>
      <c r="I42" s="161"/>
      <c r="J42" s="161">
        <f>'実質公債費比率（分子）の構造'!M$52</f>
        <v>498</v>
      </c>
      <c r="K42" s="161"/>
      <c r="L42" s="161"/>
      <c r="M42" s="161">
        <f>'実質公債費比率（分子）の構造'!N$52</f>
        <v>491</v>
      </c>
      <c r="N42" s="161"/>
      <c r="O42" s="161"/>
      <c r="P42" s="161">
        <f>'実質公債費比率（分子）の構造'!O$52</f>
        <v>485</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26</v>
      </c>
      <c r="C44" s="161"/>
      <c r="D44" s="161"/>
      <c r="E44" s="161">
        <f>'実質公債費比率（分子）の構造'!L$50</f>
        <v>26</v>
      </c>
      <c r="F44" s="161"/>
      <c r="G44" s="161"/>
      <c r="H44" s="161">
        <f>'実質公債費比率（分子）の構造'!M$50</f>
        <v>26</v>
      </c>
      <c r="I44" s="161"/>
      <c r="J44" s="161"/>
      <c r="K44" s="161">
        <f>'実質公債費比率（分子）の構造'!N$50</f>
        <v>26</v>
      </c>
      <c r="L44" s="161"/>
      <c r="M44" s="161"/>
      <c r="N44" s="161">
        <f>'実質公債費比率（分子）の構造'!O$50</f>
        <v>26</v>
      </c>
      <c r="O44" s="161"/>
      <c r="P44" s="161"/>
    </row>
    <row r="45" spans="1:16" x14ac:dyDescent="0.15">
      <c r="A45" s="161" t="s">
        <v>59</v>
      </c>
      <c r="B45" s="161">
        <f>'実質公債費比率（分子）の構造'!K$49</f>
        <v>66</v>
      </c>
      <c r="C45" s="161"/>
      <c r="D45" s="161"/>
      <c r="E45" s="161">
        <f>'実質公債費比率（分子）の構造'!L$49</f>
        <v>63</v>
      </c>
      <c r="F45" s="161"/>
      <c r="G45" s="161"/>
      <c r="H45" s="161">
        <f>'実質公債費比率（分子）の構造'!M$49</f>
        <v>56</v>
      </c>
      <c r="I45" s="161"/>
      <c r="J45" s="161"/>
      <c r="K45" s="161">
        <f>'実質公債費比率（分子）の構造'!N$49</f>
        <v>70</v>
      </c>
      <c r="L45" s="161"/>
      <c r="M45" s="161"/>
      <c r="N45" s="161">
        <f>'実質公債費比率（分子）の構造'!O$49</f>
        <v>69</v>
      </c>
      <c r="O45" s="161"/>
      <c r="P45" s="161"/>
    </row>
    <row r="46" spans="1:16" x14ac:dyDescent="0.15">
      <c r="A46" s="161" t="s">
        <v>60</v>
      </c>
      <c r="B46" s="161">
        <f>'実質公債費比率（分子）の構造'!K$48</f>
        <v>12</v>
      </c>
      <c r="C46" s="161"/>
      <c r="D46" s="161"/>
      <c r="E46" s="161">
        <f>'実質公債費比率（分子）の構造'!L$48</f>
        <v>11</v>
      </c>
      <c r="F46" s="161"/>
      <c r="G46" s="161"/>
      <c r="H46" s="161">
        <f>'実質公債費比率（分子）の構造'!M$48</f>
        <v>12</v>
      </c>
      <c r="I46" s="161"/>
      <c r="J46" s="161"/>
      <c r="K46" s="161">
        <f>'実質公債費比率（分子）の構造'!N$48</f>
        <v>12</v>
      </c>
      <c r="L46" s="161"/>
      <c r="M46" s="161"/>
      <c r="N46" s="161">
        <f>'実質公債費比率（分子）の構造'!O$48</f>
        <v>13</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655</v>
      </c>
      <c r="C49" s="161"/>
      <c r="D49" s="161"/>
      <c r="E49" s="161">
        <f>'実質公債費比率（分子）の構造'!L$45</f>
        <v>625</v>
      </c>
      <c r="F49" s="161"/>
      <c r="G49" s="161"/>
      <c r="H49" s="161">
        <f>'実質公債費比率（分子）の構造'!M$45</f>
        <v>545</v>
      </c>
      <c r="I49" s="161"/>
      <c r="J49" s="161"/>
      <c r="K49" s="161">
        <f>'実質公債費比率（分子）の構造'!N$45</f>
        <v>485</v>
      </c>
      <c r="L49" s="161"/>
      <c r="M49" s="161"/>
      <c r="N49" s="161">
        <f>'実質公債費比率（分子）の構造'!O$45</f>
        <v>475</v>
      </c>
      <c r="O49" s="161"/>
      <c r="P49" s="161"/>
    </row>
    <row r="50" spans="1:16" x14ac:dyDescent="0.15">
      <c r="A50" s="161" t="s">
        <v>64</v>
      </c>
      <c r="B50" s="161" t="e">
        <f>NA()</f>
        <v>#N/A</v>
      </c>
      <c r="C50" s="161">
        <f>IF(ISNUMBER('実質公債費比率（分子）の構造'!K$53),'実質公債費比率（分子）の構造'!K$53,NA())</f>
        <v>225</v>
      </c>
      <c r="D50" s="161" t="e">
        <f>NA()</f>
        <v>#N/A</v>
      </c>
      <c r="E50" s="161" t="e">
        <f>NA()</f>
        <v>#N/A</v>
      </c>
      <c r="F50" s="161">
        <f>IF(ISNUMBER('実質公債費比率（分子）の構造'!L$53),'実質公債費比率（分子）の構造'!L$53,NA())</f>
        <v>190</v>
      </c>
      <c r="G50" s="161" t="e">
        <f>NA()</f>
        <v>#N/A</v>
      </c>
      <c r="H50" s="161" t="e">
        <f>NA()</f>
        <v>#N/A</v>
      </c>
      <c r="I50" s="161">
        <f>IF(ISNUMBER('実質公債費比率（分子）の構造'!M$53),'実質公債費比率（分子）の構造'!M$53,NA())</f>
        <v>141</v>
      </c>
      <c r="J50" s="161" t="e">
        <f>NA()</f>
        <v>#N/A</v>
      </c>
      <c r="K50" s="161" t="e">
        <f>NA()</f>
        <v>#N/A</v>
      </c>
      <c r="L50" s="161">
        <f>IF(ISNUMBER('実質公債費比率（分子）の構造'!N$53),'実質公債費比率（分子）の構造'!N$53,NA())</f>
        <v>102</v>
      </c>
      <c r="M50" s="161" t="e">
        <f>NA()</f>
        <v>#N/A</v>
      </c>
      <c r="N50" s="161" t="e">
        <f>NA()</f>
        <v>#N/A</v>
      </c>
      <c r="O50" s="161">
        <f>IF(ISNUMBER('実質公債費比率（分子）の構造'!O$53),'実質公債費比率（分子）の構造'!O$53,NA())</f>
        <v>98</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5514</v>
      </c>
      <c r="E56" s="160"/>
      <c r="F56" s="160"/>
      <c r="G56" s="160">
        <f>'将来負担比率（分子）の構造'!J$52</f>
        <v>5514</v>
      </c>
      <c r="H56" s="160"/>
      <c r="I56" s="160"/>
      <c r="J56" s="160">
        <f>'将来負担比率（分子）の構造'!K$52</f>
        <v>5534</v>
      </c>
      <c r="K56" s="160"/>
      <c r="L56" s="160"/>
      <c r="M56" s="160">
        <f>'将来負担比率（分子）の構造'!L$52</f>
        <v>5433</v>
      </c>
      <c r="N56" s="160"/>
      <c r="O56" s="160"/>
      <c r="P56" s="160">
        <f>'将来負担比率（分子）の構造'!M$52</f>
        <v>5471</v>
      </c>
    </row>
    <row r="57" spans="1:16" x14ac:dyDescent="0.15">
      <c r="A57" s="160" t="s">
        <v>35</v>
      </c>
      <c r="B57" s="160"/>
      <c r="C57" s="160"/>
      <c r="D57" s="160">
        <f>'将来負担比率（分子）の構造'!I$51</f>
        <v>35</v>
      </c>
      <c r="E57" s="160"/>
      <c r="F57" s="160"/>
      <c r="G57" s="160">
        <f>'将来負担比率（分子）の構造'!J$51</f>
        <v>35</v>
      </c>
      <c r="H57" s="160"/>
      <c r="I57" s="160"/>
      <c r="J57" s="160">
        <f>'将来負担比率（分子）の構造'!K$51</f>
        <v>24</v>
      </c>
      <c r="K57" s="160"/>
      <c r="L57" s="160"/>
      <c r="M57" s="160">
        <f>'将来負担比率（分子）の構造'!L$51</f>
        <v>23</v>
      </c>
      <c r="N57" s="160"/>
      <c r="O57" s="160"/>
      <c r="P57" s="160">
        <f>'将来負担比率（分子）の構造'!M$51</f>
        <v>265</v>
      </c>
    </row>
    <row r="58" spans="1:16" x14ac:dyDescent="0.15">
      <c r="A58" s="160" t="s">
        <v>34</v>
      </c>
      <c r="B58" s="160"/>
      <c r="C58" s="160"/>
      <c r="D58" s="160">
        <f>'将来負担比率（分子）の構造'!I$50</f>
        <v>2066</v>
      </c>
      <c r="E58" s="160"/>
      <c r="F58" s="160"/>
      <c r="G58" s="160">
        <f>'将来負担比率（分子）の構造'!J$50</f>
        <v>2055</v>
      </c>
      <c r="H58" s="160"/>
      <c r="I58" s="160"/>
      <c r="J58" s="160">
        <f>'将来負担比率（分子）の構造'!K$50</f>
        <v>2010</v>
      </c>
      <c r="K58" s="160"/>
      <c r="L58" s="160"/>
      <c r="M58" s="160">
        <f>'将来負担比率（分子）の構造'!L$50</f>
        <v>2164</v>
      </c>
      <c r="N58" s="160"/>
      <c r="O58" s="160"/>
      <c r="P58" s="160">
        <f>'将来負担比率（分子）の構造'!M$50</f>
        <v>2146</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1677</v>
      </c>
      <c r="C62" s="160"/>
      <c r="D62" s="160"/>
      <c r="E62" s="160">
        <f>'将来負担比率（分子）の構造'!J$45</f>
        <v>1592</v>
      </c>
      <c r="F62" s="160"/>
      <c r="G62" s="160"/>
      <c r="H62" s="160">
        <f>'将来負担比率（分子）の構造'!K$45</f>
        <v>1721</v>
      </c>
      <c r="I62" s="160"/>
      <c r="J62" s="160"/>
      <c r="K62" s="160">
        <f>'将来負担比率（分子）の構造'!L$45</f>
        <v>1837</v>
      </c>
      <c r="L62" s="160"/>
      <c r="M62" s="160"/>
      <c r="N62" s="160">
        <f>'将来負担比率（分子）の構造'!M$45</f>
        <v>1670</v>
      </c>
      <c r="O62" s="160"/>
      <c r="P62" s="160"/>
    </row>
    <row r="63" spans="1:16" x14ac:dyDescent="0.15">
      <c r="A63" s="160" t="s">
        <v>27</v>
      </c>
      <c r="B63" s="160">
        <f>'将来負担比率（分子）の構造'!I$44</f>
        <v>529</v>
      </c>
      <c r="C63" s="160"/>
      <c r="D63" s="160"/>
      <c r="E63" s="160">
        <f>'将来負担比率（分子）の構造'!J$44</f>
        <v>463</v>
      </c>
      <c r="F63" s="160"/>
      <c r="G63" s="160"/>
      <c r="H63" s="160">
        <f>'将来負担比率（分子）の構造'!K$44</f>
        <v>408</v>
      </c>
      <c r="I63" s="160"/>
      <c r="J63" s="160"/>
      <c r="K63" s="160">
        <f>'将来負担比率（分子）の構造'!L$44</f>
        <v>338</v>
      </c>
      <c r="L63" s="160"/>
      <c r="M63" s="160"/>
      <c r="N63" s="160">
        <f>'将来負担比率（分子）の構造'!M$44</f>
        <v>387</v>
      </c>
      <c r="O63" s="160"/>
      <c r="P63" s="160"/>
    </row>
    <row r="64" spans="1:16" x14ac:dyDescent="0.15">
      <c r="A64" s="160" t="s">
        <v>26</v>
      </c>
      <c r="B64" s="160">
        <f>'将来負担比率（分子）の構造'!I$43</f>
        <v>98</v>
      </c>
      <c r="C64" s="160"/>
      <c r="D64" s="160"/>
      <c r="E64" s="160">
        <f>'将来負担比率（分子）の構造'!J$43</f>
        <v>102</v>
      </c>
      <c r="F64" s="160"/>
      <c r="G64" s="160"/>
      <c r="H64" s="160">
        <f>'将来負担比率（分子）の構造'!K$43</f>
        <v>100</v>
      </c>
      <c r="I64" s="160"/>
      <c r="J64" s="160"/>
      <c r="K64" s="160">
        <f>'将来負担比率（分子）の構造'!L$43</f>
        <v>92</v>
      </c>
      <c r="L64" s="160"/>
      <c r="M64" s="160"/>
      <c r="N64" s="160">
        <f>'将来負担比率（分子）の構造'!M$43</f>
        <v>81</v>
      </c>
      <c r="O64" s="160"/>
      <c r="P64" s="160"/>
    </row>
    <row r="65" spans="1:16" x14ac:dyDescent="0.15">
      <c r="A65" s="160" t="s">
        <v>25</v>
      </c>
      <c r="B65" s="160">
        <f>'将来負担比率（分子）の構造'!I$42</f>
        <v>103</v>
      </c>
      <c r="C65" s="160"/>
      <c r="D65" s="160"/>
      <c r="E65" s="160">
        <f>'将来負担比率（分子）の構造'!J$42</f>
        <v>77</v>
      </c>
      <c r="F65" s="160"/>
      <c r="G65" s="160"/>
      <c r="H65" s="160">
        <f>'将来負担比率（分子）の構造'!K$42</f>
        <v>52</v>
      </c>
      <c r="I65" s="160"/>
      <c r="J65" s="160"/>
      <c r="K65" s="160">
        <f>'将来負担比率（分子）の構造'!L$42</f>
        <v>26</v>
      </c>
      <c r="L65" s="160"/>
      <c r="M65" s="160"/>
      <c r="N65" s="160" t="str">
        <f>'将来負担比率（分子）の構造'!M$42</f>
        <v>-</v>
      </c>
      <c r="O65" s="160"/>
      <c r="P65" s="160"/>
    </row>
    <row r="66" spans="1:16" x14ac:dyDescent="0.15">
      <c r="A66" s="160" t="s">
        <v>24</v>
      </c>
      <c r="B66" s="160">
        <f>'将来負担比率（分子）の構造'!I$41</f>
        <v>5641</v>
      </c>
      <c r="C66" s="160"/>
      <c r="D66" s="160"/>
      <c r="E66" s="160">
        <f>'将来負担比率（分子）の構造'!J$41</f>
        <v>5664</v>
      </c>
      <c r="F66" s="160"/>
      <c r="G66" s="160"/>
      <c r="H66" s="160">
        <f>'将来負担比率（分子）の構造'!K$41</f>
        <v>5604</v>
      </c>
      <c r="I66" s="160"/>
      <c r="J66" s="160"/>
      <c r="K66" s="160">
        <f>'将来負担比率（分子）の構造'!L$41</f>
        <v>5595</v>
      </c>
      <c r="L66" s="160"/>
      <c r="M66" s="160"/>
      <c r="N66" s="160">
        <f>'将来負担比率（分子）の構造'!M$41</f>
        <v>5858</v>
      </c>
      <c r="O66" s="160"/>
      <c r="P66" s="160"/>
    </row>
    <row r="67" spans="1:16" x14ac:dyDescent="0.15">
      <c r="A67" s="160" t="s">
        <v>68</v>
      </c>
      <c r="B67" s="160" t="e">
        <f>NA()</f>
        <v>#N/A</v>
      </c>
      <c r="C67" s="160">
        <f>IF(ISNUMBER('将来負担比率（分子）の構造'!I$53), IF('将来負担比率（分子）の構造'!I$53 &lt; 0, 0, '将来負担比率（分子）の構造'!I$53), NA())</f>
        <v>433</v>
      </c>
      <c r="D67" s="160" t="e">
        <f>NA()</f>
        <v>#N/A</v>
      </c>
      <c r="E67" s="160" t="e">
        <f>NA()</f>
        <v>#N/A</v>
      </c>
      <c r="F67" s="160">
        <f>IF(ISNUMBER('将来負担比率（分子）の構造'!J$53), IF('将来負担比率（分子）の構造'!J$53 &lt; 0, 0, '将来負担比率（分子）の構造'!J$53), NA())</f>
        <v>293</v>
      </c>
      <c r="G67" s="160" t="e">
        <f>NA()</f>
        <v>#N/A</v>
      </c>
      <c r="H67" s="160" t="e">
        <f>NA()</f>
        <v>#N/A</v>
      </c>
      <c r="I67" s="160">
        <f>IF(ISNUMBER('将来負担比率（分子）の構造'!K$53), IF('将来負担比率（分子）の構造'!K$53 &lt; 0, 0, '将来負担比率（分子）の構造'!K$53), NA())</f>
        <v>318</v>
      </c>
      <c r="J67" s="160" t="e">
        <f>NA()</f>
        <v>#N/A</v>
      </c>
      <c r="K67" s="160" t="e">
        <f>NA()</f>
        <v>#N/A</v>
      </c>
      <c r="L67" s="160">
        <f>IF(ISNUMBER('将来負担比率（分子）の構造'!L$53), IF('将来負担比率（分子）の構造'!L$53 &lt; 0, 0, '将来負担比率（分子）の構造'!L$53), NA())</f>
        <v>268</v>
      </c>
      <c r="M67" s="160" t="e">
        <f>NA()</f>
        <v>#N/A</v>
      </c>
      <c r="N67" s="160" t="e">
        <f>NA()</f>
        <v>#N/A</v>
      </c>
      <c r="O67" s="160">
        <f>IF(ISNUMBER('将来負担比率（分子）の構造'!M$53), IF('将来負担比率（分子）の構造'!M$53 &lt; 0, 0, '将来負担比率（分子）の構造'!M$53), NA())</f>
        <v>115</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933</v>
      </c>
      <c r="C72" s="164">
        <f>基金残高に係る経年分析!G55</f>
        <v>902</v>
      </c>
      <c r="D72" s="164">
        <f>基金残高に係る経年分析!H55</f>
        <v>902</v>
      </c>
    </row>
    <row r="73" spans="1:16" x14ac:dyDescent="0.15">
      <c r="A73" s="163" t="s">
        <v>71</v>
      </c>
      <c r="B73" s="164">
        <f>基金残高に係る経年分析!F56</f>
        <v>107</v>
      </c>
      <c r="C73" s="164">
        <f>基金残高に係る経年分析!G56</f>
        <v>107</v>
      </c>
      <c r="D73" s="164">
        <f>基金残高に係る経年分析!H56</f>
        <v>107</v>
      </c>
    </row>
    <row r="74" spans="1:16" x14ac:dyDescent="0.15">
      <c r="A74" s="163" t="s">
        <v>72</v>
      </c>
      <c r="B74" s="164">
        <f>基金残高に係る経年分析!F57</f>
        <v>782</v>
      </c>
      <c r="C74" s="164">
        <f>基金残高に係る経年分析!G57</f>
        <v>941</v>
      </c>
      <c r="D74" s="164">
        <f>基金残高に係る経年分析!H57</f>
        <v>923</v>
      </c>
    </row>
  </sheetData>
  <sheetProtection algorithmName="SHA-512" hashValue="vHGIHXdLYs97ck2hH2Cemgy9LsyWw0wCKJF8/wbVrMGkm+gA+yT84l9vggl5wb+vQtt1v/ruK15UlHq4ZSTaSw==" saltValue="xrLUWyStVwO1Q2hUoD1z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2019-11-06T23:54:45Z</cp:lastPrinted>
  <dcterms:created xsi:type="dcterms:W3CDTF">2019-02-14T03:24:40Z</dcterms:created>
  <dcterms:modified xsi:type="dcterms:W3CDTF">2019-11-22T01:47:14Z</dcterms:modified>
  <cp:category/>
</cp:coreProperties>
</file>