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7785" tabRatio="7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W36" i="9"/>
  <c r="BW37" i="9" s="1"/>
  <c r="AM36" i="9"/>
  <c r="C36" i="9"/>
  <c r="CO35" i="9"/>
  <c r="BW35" i="9"/>
  <c r="AM35" i="9"/>
  <c r="C35" i="9"/>
  <c r="BW34" i="9"/>
  <c r="C34" i="9"/>
  <c r="CO34" i="9" l="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<sst xmlns="http://schemas.openxmlformats.org/spreadsheetml/2006/main" count="1093" uniqueCount="568">
  <si>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</si>
  <si>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</si>
  <si>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</si>
  <si>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</si>
  <si>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</si>
  <si>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</si>
  <si>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</si>
  <si>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</si>
  <si>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</si>
  <si>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</si>
  <si>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</si>
  <si>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</si>
  <si>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</si>
  <si>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</si>
  <si>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</si>
  <si>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</si>
  <si>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</si>
  <si>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</si>
  <si>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</si>
  <si>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</si>
  <si>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</si>
  <si>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</si>
  <si>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</si>
  <si>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</si>
  <si>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</si>
  <si>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</si>
  <si>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</si>
  <si>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</si>
  <si>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</si>
  <si>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</si>
  <si>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</si>
  <si>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</si>
  <si>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</si>
  <si>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</si>
  <si>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</si>
  <si>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</si>
  <si>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</si>
  <si>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</si>
  <si>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</si>
  <si>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</si>
  <si>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</si>
  <si>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</si>
  <si>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</si>
  <si>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</si>
  <si>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</si>
  <si>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</si>
  <si>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</si>
  <si>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</si>
  <si>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</si>
  <si>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</si>
  <si>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</si>
  <si>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</si>
  <si>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</si>
  <si>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</si>
  <si>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</si>
  <si>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</si>
  <si>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</si>
  <si>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</si>
  <si>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</si>
  <si>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</si>
  <si>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</si>
  <si>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</si>
  <si>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</si>
  <si>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</si>
  <si>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</si>
  <si>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</si>
  <si>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</si>
  <si>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</si>
  <si>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</si>
  <si>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</si>
  <si>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</si>
  <si>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</si>
  <si>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</si>
  <si>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</si>
  <si>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</si>
  <si>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</si>
  <si>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</si>
  <si>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</si>
  <si>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</si>
  <si>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</si>
  <si>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</si>
  <si>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刈谷市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</si>
  <si>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</si>
  <si>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</si>
  <si>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</si>
  <si>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</si>
  <si>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</si>
  <si>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</si>
  <si>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</si>
  <si>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</si>
  <si>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</si>
  <si>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</si>
  <si>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</si>
  <si>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</si>
  <si>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</si>
  <si>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</si>
  <si>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</si>
  <si>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</si>
  <si>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</si>
  <si>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</si>
  <si>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</si>
  <si>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</si>
  <si>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</si>
  <si>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</si>
  <si>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</si>
  <si>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</si>
  <si>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</si>
  <si>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</si>
  <si>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</si>
  <si>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</si>
  <si>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</si>
  <si>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</si>
  <si>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</si>
  <si>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</si>
  <si>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</si>
  <si>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</si>
  <si>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</si>
  <si>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</si>
  <si>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</si>
  <si>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</si>
  <si>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</si>
  <si>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</si>
  <si>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</si>
  <si>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</si>
  <si>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</si>
  <si>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</si>
  <si>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</si>
  <si>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</si>
  <si>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</si>
  <si>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</si>
  <si>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</si>
  <si>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</si>
  <si>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</si>
  <si>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</si>
  <si>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</si>
  <si>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</si>
  <si>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</si>
  <si>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</si>
  <si>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</si>
  <si>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</si>
  <si>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</si>
  <si>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</si>
  <si>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</si>
  <si>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</si>
  <si>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</si>
  <si>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</si>
  <si>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</si>
  <si>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</si>
  <si>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</si>
  <si>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</si>
  <si>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</si>
  <si>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</si>
  <si>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</si>
  <si>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</si>
  <si>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</si>
  <si>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</si>
  <si>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</si>
  <si>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</si>
  <si>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</si>
  <si>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</si>
  <si>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</si>
  <si>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</si>
  <si>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</si>
  <si>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</si>
  <si>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</si>
  <si>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</si>
  <si>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</si>
  <si>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</si>
  <si>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</si>
  <si>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</si>
  <si>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</si>
  <si>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</si>
  <si>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</si>
  <si>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</si>
  <si>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</si>
  <si>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</si>
  <si>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</si>
  <si>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</si>
  <si>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</si>
  <si>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</si>
  <si>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</si>
  <si>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</si>
  <si>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</si>
  <si>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</si>
  <si>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</si>
  <si>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</si>
  <si>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</si>
  <si>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</si>
  <si>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</si>
  <si>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</si>
  <si>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</si>
  <si>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</si>
  <si>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</si>
  <si>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</si>
  <si>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</si>
  <si>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愛知県刈谷市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</si>
  <si>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</si>
  <si>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</si>
  <si>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</si>
  <si>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</si>
  <si>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</si>
  <si>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</si>
  <si>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</si>
  <si>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</si>
  <si>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</si>
  <si>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</si>
  <si>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</si>
  <si>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</si>
  <si>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</si>
  <si>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</si>
  <si>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</si>
  <si>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</si>
  <si>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</si>
  <si>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</si>
  <si>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</si>
  <si>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</si>
  <si>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</si>
  <si>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</si>
  <si>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</si>
  <si>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</si>
  <si>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</si>
  <si>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</si>
  <si>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</si>
  <si>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</si>
  <si>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</si>
  <si>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</si>
  <si>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</si>
  <si>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</si>
  <si>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</si>
  <si>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</si>
  <si>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</si>
  <si>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</si>
  <si>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</si>
  <si>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</si>
  <si>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</si>
  <si>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</si>
  <si>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</si>
  <si>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</si>
  <si>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</si>
  <si>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</si>
  <si>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</si>
  <si>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</si>
  <si>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</si>
  <si>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</si>
  <si>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</si>
  <si>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</si>
  <si>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</si>
  <si>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</si>
  <si>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</si>
  <si>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</si>
  <si>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</si>
  <si>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</si>
  <si>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</si>
  <si>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</si>
  <si>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</si>
  <si>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</si>
  <si>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</si>
  <si>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</si>
  <si>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</si>
  <si>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</si>
  <si>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</si>
  <si>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</si>
  <si>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</si>
  <si>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</si>
  <si>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</si>
  <si>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</si>
  <si>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</si>
  <si>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</si>
  <si>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</si>
  <si>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</si>
  <si>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</si>
  <si>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</si>
  <si>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</si>
  <si>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</si>
  <si>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</si>
  <si>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</si>
  <si>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</si>
  <si>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</si>
  <si>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</si>
  <si>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</si>
  <si>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</si>
  <si>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</si>
  <si>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</si>
  <si>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</si>
  <si>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</si>
  <si>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</si>
  <si>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</si>
  <si>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</si>
  <si>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</si>
  <si>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</si>
  <si>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</si>
  <si>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</si>
  <si>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</si>
  <si>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</si>
  <si>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</si>
  <si>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</si>
  <si>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</si>
  <si>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</si>
  <si>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</si>
  <si>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</si>
  <si>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</si>
  <si>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</si>
  <si>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</si>
  <si>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</si>
  <si>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</si>
  <si>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</si>
  <si>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</si>
  <si>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</si>
  <si>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</si>
  <si>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</si>
  <si>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</si>
  <si>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</si>
  <si>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</si>
  <si>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</si>
  <si>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</si>
  <si>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</si>
  <si>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</si>
  <si>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</si>
  <si>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</si>
  <si>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</si>
  <si>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</si>
  <si>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</si>
  <si>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</si>
  <si>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</si>
  <si>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</si>
  <si>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</si>
  <si>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</si>
  <si>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</si>
  <si>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</si>
  <si>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</si>
  <si>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</si>
  <si>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</si>
  <si>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</si>
  <si>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</si>
  <si>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</si>
  <si>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</si>
  <si>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</si>
  <si>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</si>
  <si>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</si>
  <si>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</si>
  <si>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</si>
  <si>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</si>
  <si>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</si>
  <si>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</si>
  <si>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</si>
  <si>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愛知県刈谷市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</si>
  <si>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</si>
  <si>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</si>
  <si>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</si>
  <si>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</si>
  <si>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</si>
  <si>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</si>
  <si>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</si>
  <si>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</si>
  <si>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</si>
  <si>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</si>
  <si>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</si>
  <si>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</si>
  <si>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</si>
  <si>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</si>
  <si>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</si>
  <si>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</si>
  <si>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</si>
  <si>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</si>
  <si>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</si>
  <si>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</si>
  <si>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</si>
  <si>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</si>
  <si>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</si>
  <si>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</si>
  <si>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</si>
  <si>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</si>
  <si>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</si>
  <si>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</si>
  <si>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</si>
  <si>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</si>
  <si>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</si>
  <si>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</si>
  <si>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</si>
  <si>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</si>
  <si>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</si>
  <si>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</si>
  <si>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</si>
  <si>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</si>
  <si>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</si>
  <si>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</si>
  <si>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刈谷小垣江駅東部土地区画整理事業特別会計</t>
    <phoneticPr fontId="5"/>
  </si>
  <si>
    <t>刈谷野田北部土地区画整理事業特別会計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</si>
  <si>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</si>
  <si>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</si>
  <si>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</si>
  <si>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</si>
  <si>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</si>
  <si>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</si>
  <si>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</si>
  <si>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</si>
  <si>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</si>
  <si>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</si>
  <si>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</si>
  <si>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</si>
  <si>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</si>
  <si>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</si>
  <si>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</si>
  <si>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</si>
  <si>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</si>
  <si>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</si>
  <si>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</si>
  <si>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</si>
  <si>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</si>
  <si>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</si>
  <si>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</si>
  <si>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</si>
  <si>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</si>
  <si>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</si>
  <si>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</si>
  <si>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</si>
  <si>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</si>
  <si>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</si>
  <si>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</si>
  <si>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</si>
  <si>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</si>
  <si>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</si>
  <si>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</si>
  <si>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</si>
  <si>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</si>
  <si>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</si>
  <si>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</si>
  <si>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</si>
  <si>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</si>
  <si>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</si>
  <si>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</si>
  <si>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</si>
  <si>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</si>
  <si>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</si>
  <si>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</si>
  <si>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</si>
  <si>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</si>
  <si>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</si>
  <si>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</si>
  <si>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</si>
  <si>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</si>
  <si>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</si>
  <si>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刈谷小垣江駅東部土地区画整理事業特別会計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</si>
  <si>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</si>
  <si>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</si>
  <si>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t>
    <phoneticPr fontId="5"/>
  </si>
  <si>
    <t>(Ｆ)</t>
    <phoneticPr fontId="5"/>
  </si>
  <si>
    <t>刈谷野田北部土地区画整理事業特別会計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</si>
  <si>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</si>
  <si>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</si>
  <si>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</si>
  <si>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</si>
  <si>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</si>
  <si>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</si>
  <si>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</si>
  <si>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</si>
  <si>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</si>
  <si>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</si>
  <si>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</si>
  <si>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</si>
  <si>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</si>
  <si>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</si>
  <si>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</si>
  <si>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</si>
  <si>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</si>
  <si>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</si>
  <si>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</si>
  <si>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</si>
  <si>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</si>
  <si>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</si>
  <si>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</si>
  <si>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</si>
  <si>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</si>
  <si>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</si>
  <si>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</si>
  <si>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</si>
  <si>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</si>
  <si>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</si>
  <si>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</si>
  <si>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</si>
  <si>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</si>
  <si>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</si>
  <si>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</si>
  <si>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</si>
  <si>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</si>
  <si>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</si>
  <si>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</si>
  <si>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</si>
  <si>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</si>
  <si>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</si>
  <si>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</si>
  <si>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</si>
  <si>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</si>
  <si>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</si>
  <si>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</si>
  <si>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</si>
  <si>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</si>
  <si>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</si>
  <si>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</si>
  <si>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</si>
  <si>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</si>
  <si>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</si>
  <si>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</si>
  <si>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</si>
  <si>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</si>
  <si>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</si>
  <si>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</si>
  <si>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</si>
  <si>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</si>
  <si>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</si>
  <si>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</si>
  <si>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</si>
  <si>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</si>
  <si>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</si>
  <si>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</si>
  <si>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</si>
  <si>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</si>
  <si>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</si>
  <si>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</si>
  <si>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</si>
  <si>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</si>
  <si>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</si>
  <si>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</si>
  <si>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</si>
  <si>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</si>
  <si>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</si>
  <si>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</si>
  <si>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</si>
  <si>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</si>
  <si>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0.59</t>
  </si>
  <si>
    <t>▲ 4.87</t>
  </si>
  <si>
    <t>水道事業会計</t>
  </si>
  <si>
    <t>一般会計</t>
  </si>
  <si>
    <t>国民健康保険特別会計</t>
  </si>
  <si>
    <t>下水道事業特別会計</t>
  </si>
  <si>
    <t>介護保険特別会計</t>
  </si>
  <si>
    <t>刈谷野田北部土地区画整理事業特別会計</t>
  </si>
  <si>
    <t>後期高齢者医療特別会計</t>
  </si>
  <si>
    <t>刈谷小垣江駅東部土地区画整理事業特別会計</t>
  </si>
  <si>
    <t>その他会計（赤字）</t>
  </si>
  <si>
    <t>その他会計（黒字）</t>
  </si>
  <si>
    <t>-</t>
    <phoneticPr fontId="2"/>
  </si>
  <si>
    <t>-</t>
    <phoneticPr fontId="2"/>
  </si>
  <si>
    <t>-</t>
    <phoneticPr fontId="2"/>
  </si>
  <si>
    <t>-</t>
    <phoneticPr fontId="2"/>
  </si>
  <si>
    <t>-</t>
    <phoneticPr fontId="2"/>
  </si>
  <si>
    <t>-</t>
    <phoneticPr fontId="2"/>
  </si>
  <si>
    <t>衣浦東部広域連合</t>
    <rPh sb="0" eb="2">
      <t>キヌウラ</t>
    </rPh>
    <rPh sb="2" eb="4">
      <t>トウブ</t>
    </rPh>
    <rPh sb="4" eb="6">
      <t>コウイキ</t>
    </rPh>
    <rPh sb="6" eb="8">
      <t>レンゴウ</t>
    </rPh>
    <phoneticPr fontId="2"/>
  </si>
  <si>
    <t>刈谷知立環境組合</t>
    <rPh sb="0" eb="2">
      <t>カリヤ</t>
    </rPh>
    <rPh sb="2" eb="4">
      <t>チリュウ</t>
    </rPh>
    <rPh sb="4" eb="6">
      <t>カンキョウ</t>
    </rPh>
    <rPh sb="6" eb="8">
      <t>クミアイ</t>
    </rPh>
    <phoneticPr fontId="2"/>
  </si>
  <si>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</si>
  <si>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</si>
  <si>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</si>
  <si>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</si>
  <si>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刈谷市土地開発公社</t>
    <rPh sb="0" eb="3">
      <t>カリヤシ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</si>
  <si>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</si>
  <si>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</si>
  <si>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</si>
  <si>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</si>
  <si>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</si>
  <si>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</si>
  <si>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</si>
  <si>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</si>
  <si>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</si>
  <si>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</si>
  <si>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</si>
  <si>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</si>
  <si>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　固定資産台帳の整備に伴い、評価方法等の見直しにより有形固定資産減価償却率は前年度と比較して増加しており、類似団体内平均を上回っているが、将来負担比率は発生しておらず類似団体内平均を下回っている。公共施設維持保全計画や橋梁長寿命化修繕計画等の長寿命化計画をもとに適切かつ計画的な管理を行うことによる経費の平準化を図るとともに、公共施設維持保全基金を活用することで地方債発行を抑制し、現在と同水準の比率を維持できるように努める。</t>
    <phoneticPr fontId="5"/>
  </si>
  <si>
    <t>　地方債については、当該年度償還額の範囲内で借入することにより市債発行を抑制しているため、将来負担比率は発生していない状態を維持している。
　また、平成25、26年度において繰上償還を実施したことにより元利償還金が大幅に減少したため、平成25年度以降においては実質公債費比率はマイナスとなっている。
　今後とも、市債発行の抑制を基調とし、財政調整基金の延命化や公営企業債の元利償還金に対する繰入金に注視し、現在と同水準の比率を維持できるよう努める。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</si>
</sst>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57996</c:v>
                </c:pt>
                <c:pt idx="1">
                  <c:v>64620</c:v>
                </c:pt>
                <c:pt idx="2">
                  <c:v>64287</c:v>
                </c:pt>
                <c:pt idx="3">
                  <c:v>46440</c:v>
                </c:pt>
                <c:pt idx="4">
                  <c:v>63257</c:v>
                </c:pt>
              </c:numCache>
            </c:numRef>
          </c:val>
          <c:smooth val="0"/>
          <c:extLst>
            <c:ext xmlns:c16="http://schemas.microsoft.com/office/drawing/2014/chart" uri="{C3380CC4-5D6E-409C-BE32-E72D297353CC}">
              <c16:uniqueId val="{00000000-678C-4684-B706-AF252439DB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32553</c:v>
                </c:pt>
                <c:pt idx="1">
                  <c:v>36249</c:v>
                </c:pt>
                <c:pt idx="2">
                  <c:v>47375</c:v>
                </c:pt>
                <c:pt idx="3">
                  <c:v>61446</c:v>
                </c:pt>
                <c:pt idx="4">
                  <c:v>67332</c:v>
                </c:pt>
              </c:numCache>
            </c:numRef>
          </c:val>
          <c:smooth val="0"/>
          <c:extLst>
            <c:ext xmlns:c16="http://schemas.microsoft.com/office/drawing/2014/chart" uri="{C3380CC4-5D6E-409C-BE32-E72D297353CC}">
              <c16:uniqueId val="{00000001-678C-4684-B706-AF252439DBD4}"/>
            </c:ext>
          </c:extLst>
        </c:ser>
        <c:dLbls>
          <c:showLegendKey val="0"/>
          <c:showVal val="0"/>
          <c:showCatName val="0"/>
          <c:showSerName val="0"/>
          <c:showPercent val="0"/>
          <c:showBubbleSize val="0"/>
        </c:dLbls>
        <c:marker val="1"/>
        <c:smooth val="0"/>
        <c:axId val="168321024"/>
        <c:axId val="168323328"/>
      </c:lineChart>
      <c:catAx>
        <c:axId val="168321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23328"/>
        <c:crosses val="autoZero"/>
        <c:auto val="1"/>
        <c:lblAlgn val="ctr"/>
        <c:lblOffset val="100"/>
        <c:tickLblSkip val="1"/>
        <c:tickMarkSkip val="1"/>
        <c:noMultiLvlLbl val="0"/>
      </c:catAx>
      <c:valAx>
        <c:axId val="16832332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21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20.94</c:v>
                </c:pt>
                <c:pt idx="1">
                  <c:v>14.15</c:v>
                </c:pt>
                <c:pt idx="2">
                  <c:v>14.43</c:v>
                </c:pt>
                <c:pt idx="3">
                  <c:v>13.54</c:v>
                </c:pt>
                <c:pt idx="4">
                  <c:v>12.39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35.99</c:v>
                </c:pt>
                <c:pt idx="1">
                  <c:v>31.01</c:v>
                </c:pt>
                <c:pt idx="2">
                  <c:v>29.92</c:v>
                </c:pt>
                <c:pt idx="3">
                  <c:v>27.47</c:v>
                </c:pt>
                <c:pt idx="4">
                  <c:v>26.84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9088"/>
        <c:axId val="9031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9.43</c:v>
                </c:pt>
                <c:pt idx="1">
                  <c:v>-0.59</c:v>
                </c:pt>
                <c:pt idx="2">
                  <c:v>4.05</c:v>
                </c:pt>
                <c:pt idx="3">
                  <c:v>0.44</c:v>
                </c:pt>
                <c:pt idx="4">
                  <c:v>-4.87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9088"/>
        <c:axId val="90316800"/>
      </c:lineChart>
      <c:catAx>
        <c:axId val="902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6800"/>
        <c:crosses val="autoZero"/>
        <c:auto val="1"/>
        <c:lblAlgn val="ctr"/>
        <c:lblOffset val="100"/>
        <c:tickLblSkip val="1"/>
        <c:tickMarkSkip val="1"/>
        <c:noMultiLvlLbl val="0"/>
      </c:catAx>
      <c:valAx>
        <c:axId val="9031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刈谷小垣江駅東部土地区画整理事業特別会計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刈谷野田北部土地区画整理事業特別会計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0.26</c:v>
                </c:pt>
                <c:pt idx="2">
                  <c:v>#N/A</c:v>
                </c:pt>
                <c:pt idx="3">
                  <c:v>0.11</c:v>
                </c:pt>
                <c:pt idx="4">
                  <c:v>#N/A</c:v>
                </c:pt>
                <c:pt idx="5">
                  <c:v>0.08</c:v>
                </c:pt>
                <c:pt idx="6">
                  <c:v>#N/A</c:v>
                </c:pt>
                <c:pt idx="7">
                  <c:v>0.35</c:v>
                </c:pt>
                <c:pt idx="8">
                  <c:v>#N/A</c:v>
                </c:pt>
                <c:pt idx="9">
                  <c:v>0.51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0.25</c:v>
                </c:pt>
                <c:pt idx="2">
                  <c:v>#N/A</c:v>
                </c:pt>
                <c:pt idx="3">
                  <c:v>0.28999999999999998</c:v>
                </c:pt>
                <c:pt idx="4">
                  <c:v>#N/A</c:v>
                </c:pt>
                <c:pt idx="5">
                  <c:v>0.52</c:v>
                </c:pt>
                <c:pt idx="6">
                  <c:v>#N/A</c:v>
                </c:pt>
                <c:pt idx="7">
                  <c:v>0.73</c:v>
                </c:pt>
                <c:pt idx="8">
                  <c:v>#N/A</c:v>
                </c:pt>
                <c:pt idx="9">
                  <c:v>1.06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2.5099999999999998</c:v>
                </c:pt>
                <c:pt idx="2">
                  <c:v>#N/A</c:v>
                </c:pt>
                <c:pt idx="3">
                  <c:v>2.4</c:v>
                </c:pt>
                <c:pt idx="4">
                  <c:v>#N/A</c:v>
                </c:pt>
                <c:pt idx="5">
                  <c:v>2.8</c:v>
                </c:pt>
                <c:pt idx="6">
                  <c:v>#N/A</c:v>
                </c:pt>
                <c:pt idx="7">
                  <c:v>2.1</c:v>
                </c:pt>
                <c:pt idx="8">
                  <c:v>#N/A</c:v>
                </c:pt>
                <c:pt idx="9">
                  <c:v>2.73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4.03</c:v>
                </c:pt>
                <c:pt idx="2">
                  <c:v>#N/A</c:v>
                </c:pt>
                <c:pt idx="3">
                  <c:v>4.07</c:v>
                </c:pt>
                <c:pt idx="4">
                  <c:v>#N/A</c:v>
                </c:pt>
                <c:pt idx="5">
                  <c:v>3.92</c:v>
                </c:pt>
                <c:pt idx="6">
                  <c:v>#N/A</c:v>
                </c:pt>
                <c:pt idx="7">
                  <c:v>3.46</c:v>
                </c:pt>
                <c:pt idx="8">
                  <c:v>#N/A</c:v>
                </c:pt>
                <c:pt idx="9">
                  <c:v>3.81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20.94</c:v>
                </c:pt>
                <c:pt idx="2">
                  <c:v>#N/A</c:v>
                </c:pt>
                <c:pt idx="3">
                  <c:v>14.15</c:v>
                </c:pt>
                <c:pt idx="4">
                  <c:v>#N/A</c:v>
                </c:pt>
                <c:pt idx="5">
                  <c:v>14.42</c:v>
                </c:pt>
                <c:pt idx="6">
                  <c:v>#N/A</c:v>
                </c:pt>
                <c:pt idx="7">
                  <c:v>13.54</c:v>
                </c:pt>
                <c:pt idx="8">
                  <c:v>#N/A</c:v>
                </c:pt>
                <c:pt idx="9">
                  <c:v>12.38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13.17</c:v>
                </c:pt>
                <c:pt idx="2">
                  <c:v>#N/A</c:v>
                </c:pt>
                <c:pt idx="3">
                  <c:v>12.79</c:v>
                </c:pt>
                <c:pt idx="4">
                  <c:v>#N/A</c:v>
                </c:pt>
                <c:pt idx="5">
                  <c:v>13.6</c:v>
                </c:pt>
                <c:pt idx="6">
                  <c:v>#N/A</c:v>
                </c:pt>
                <c:pt idx="7">
                  <c:v>12.83</c:v>
                </c:pt>
                <c:pt idx="8">
                  <c:v>#N/A</c:v>
                </c:pt>
                <c:pt idx="9">
                  <c:v>14.22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688320"/>
        <c:axId val="150196224"/>
      </c:barChart>
      <c:catAx>
        <c:axId val="14968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96224"/>
        <c:crosses val="autoZero"/>
        <c:auto val="1"/>
        <c:lblAlgn val="ctr"/>
        <c:lblOffset val="100"/>
        <c:tickLblSkip val="1"/>
        <c:tickMarkSkip val="1"/>
        <c:noMultiLvlLbl val="0"/>
      </c:catAx>
      <c:valAx>
        <c:axId val="15019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8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4643</c:v>
                </c:pt>
                <c:pt idx="5">
                  <c:v>4684</c:v>
                </c:pt>
                <c:pt idx="8">
                  <c:v>4596</c:v>
                </c:pt>
                <c:pt idx="11">
                  <c:v>4384</c:v>
                </c:pt>
                <c:pt idx="14">
                  <c:v>4425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341</c:v>
                </c:pt>
                <c:pt idx="3">
                  <c:v>341</c:v>
                </c:pt>
                <c:pt idx="6">
                  <c:v>342</c:v>
                </c:pt>
                <c:pt idx="9">
                  <c:v>342</c:v>
                </c:pt>
                <c:pt idx="12">
                  <c:v>342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1733</c:v>
                </c:pt>
                <c:pt idx="3">
                  <c:v>1655</c:v>
                </c:pt>
                <c:pt idx="6">
                  <c:v>1758</c:v>
                </c:pt>
                <c:pt idx="9">
                  <c:v>1782</c:v>
                </c:pt>
                <c:pt idx="12">
                  <c:v>1471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2545</c:v>
                </c:pt>
                <c:pt idx="3">
                  <c:v>2534</c:v>
                </c:pt>
                <c:pt idx="6">
                  <c:v>2352</c:v>
                </c:pt>
                <c:pt idx="9">
                  <c:v>1775</c:v>
                </c:pt>
                <c:pt idx="12">
                  <c:v>1600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269312"/>
        <c:axId val="16631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c:v>
                </c:pt>
                <c:pt idx="2">
                  <c:v>#N/A</c:v>
                </c:pt>
                <c:pt idx="3">
                  <c:v>#N/A</c:v>
                </c:pt>
                <c:pt idx="4">
                  <c:v>-154</c:v>
                </c:pt>
                <c:pt idx="5">
                  <c:v>#N/A</c:v>
                </c:pt>
                <c:pt idx="6">
                  <c:v>#N/A</c:v>
                </c:pt>
                <c:pt idx="7">
                  <c:v>-144</c:v>
                </c:pt>
                <c:pt idx="8">
                  <c:v>#N/A</c:v>
                </c:pt>
                <c:pt idx="9">
                  <c:v>#N/A</c:v>
                </c:pt>
                <c:pt idx="10">
                  <c:v>-485</c:v>
                </c:pt>
                <c:pt idx="11">
                  <c:v>#N/A</c:v>
                </c:pt>
                <c:pt idx="12">
                  <c:v>#N/A</c:v>
                </c:pt>
                <c:pt idx="13">
                  <c:v>-1012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269312"/>
        <c:axId val="166313984"/>
      </c:lineChart>
      <c:catAx>
        <c:axId val="16626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13984"/>
        <c:crosses val="autoZero"/>
        <c:auto val="1"/>
        <c:lblAlgn val="ctr"/>
        <c:lblOffset val="100"/>
        <c:tickLblSkip val="1"/>
        <c:tickMarkSkip val="1"/>
        <c:noMultiLvlLbl val="0"/>
      </c:catAx>
      <c:valAx>
        <c:axId val="16631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6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32072</c:v>
                </c:pt>
                <c:pt idx="5">
                  <c:v>29738</c:v>
                </c:pt>
                <c:pt idx="8">
                  <c:v>27241</c:v>
                </c:pt>
                <c:pt idx="11">
                  <c:v>25113</c:v>
                </c:pt>
                <c:pt idx="14">
                  <c:v>23417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22494</c:v>
                </c:pt>
                <c:pt idx="5">
                  <c:v>21757</c:v>
                </c:pt>
                <c:pt idx="8">
                  <c:v>17408</c:v>
                </c:pt>
                <c:pt idx="11">
                  <c:v>16431</c:v>
                </c:pt>
                <c:pt idx="14">
                  <c:v>16416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15718</c:v>
                </c:pt>
                <c:pt idx="5">
                  <c:v>19721</c:v>
                </c:pt>
                <c:pt idx="8">
                  <c:v>20917</c:v>
                </c:pt>
                <c:pt idx="11">
                  <c:v>21359</c:v>
                </c:pt>
                <c:pt idx="14">
                  <c:v>21653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5591</c:v>
                </c:pt>
                <c:pt idx="3">
                  <c:v>5458</c:v>
                </c:pt>
                <c:pt idx="6">
                  <c:v>4888</c:v>
                </c:pt>
                <c:pt idx="9">
                  <c:v>4549</c:v>
                </c:pt>
                <c:pt idx="12">
                  <c:v>4822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3107</c:v>
                </c:pt>
                <c:pt idx="3">
                  <c:v>3023</c:v>
                </c:pt>
                <c:pt idx="6">
                  <c:v>2779</c:v>
                </c:pt>
                <c:pt idx="9">
                  <c:v>2478</c:v>
                </c:pt>
                <c:pt idx="12">
                  <c:v>2377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23015</c:v>
                </c:pt>
                <c:pt idx="3">
                  <c:v>22550</c:v>
                </c:pt>
                <c:pt idx="6">
                  <c:v>21796</c:v>
                </c:pt>
                <c:pt idx="9">
                  <c:v>20838</c:v>
                </c:pt>
                <c:pt idx="12">
                  <c:v>19419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671</c:v>
                </c:pt>
                <c:pt idx="3">
                  <c:v>371</c:v>
                </c:pt>
                <c:pt idx="6">
                  <c:v>82</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16160</c:v>
                </c:pt>
                <c:pt idx="3">
                  <c:v>12933</c:v>
                </c:pt>
                <c:pt idx="6">
                  <c:v>9565</c:v>
                </c:pt>
                <c:pt idx="9">
                  <c:v>8144</c:v>
                </c:pt>
                <c:pt idx="12">
                  <c:v>7202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00000"/>
        <c:axId val="16681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00000"/>
        <c:axId val="166819712"/>
      </c:lineChart>
      <c:catAx>
        <c:axId val="16680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19712"/>
        <c:crosses val="autoZero"/>
        <c:auto val="1"/>
        <c:lblAlgn val="ctr"/>
        <c:lblOffset val="100"/>
        <c:tickLblSkip val="1"/>
        <c:tickMarkSkip val="1"/>
        <c:noMultiLvlLbl val="0"/>
      </c:catAx>
      <c:valAx>
        <c:axId val="16681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0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{522374D9-1856-4EC2-88CB-CBDBA2FF7D02}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760-48F3-A764-8C01D94CB5D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{C9253A6A-814E-41C4-9595-3FF4AA24E004}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760-48F3-A764-8C01D94CB5D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{D3A1D103-AA97-4013-A3E9-E6A3EBFE5866}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760-48F3-A764-8C01D94CB5D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{42FF870F-A0B4-4B5A-86A0-D9150E2840C3}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760-48F3-A764-8C01D94CB5D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{814A99D6-2848-4EDE-95D0-8E0EF685C0BD}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760-48F3-A764-8C01D94CB5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43.9</c:v>
                </c:pt>
                <c:pt idx="4">
                  <c:v>63.3</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760-48F3-A764-8C01D94CB5D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{21327892-B6FF-4ED7-9741-4E521315A880}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760-48F3-A764-8C01D94CB5D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{715BFA78-1060-47A9-A523-194DF7C18E1F}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760-48F3-A764-8C01D94CB5D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{39D040B9-EE19-4016-ABD3-D6FC2F903284}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760-48F3-A764-8C01D94CB5D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{05B7A02A-E111-4989-A7D5-16FC5194AD8F}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760-48F3-A764-8C01D94CB5D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{9115CA78-F54B-4404-B5AD-2C3F89A4A142}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760-48F3-A764-8C01D94CB5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57.9</c:v>
                </c:pt>
              </c:numCache>
            </c:numRef>
          </c:xVal>
          <c:yVal>
            <c:numRef>
              <c:f>公会計指標分析・財政指標組合せ分析表!$K$55:$O$55</c:f>
              <c:numCache>
                <c:formatCode>#,##0.0;"▲ "#,##0.0</c:formatCode>
                <c:ptCount val="5"/>
                <c:pt idx="3">
                  <c:v>15.8</c:v>
                </c:pt>
                <c:pt idx="4">
                  <c:v>6.5</c:v>
                </c:pt>
              </c:numCache>
            </c:numRef>
          </c:yVal>
          <c:smooth val="0"/>
          <c:extLst>
            <c:ext xmlns:c16="http://schemas.microsoft.com/office/drawing/2014/chart" uri="{C3380CC4-5D6E-409C-BE32-E72D297353CC}">
              <c16:uniqueId val="{0000000B-4760-48F3-A764-8C01D94CB5D7}"/>
            </c:ext>
          </c:extLst>
        </c:ser>
        <c:dLbls>
          <c:showLegendKey val="0"/>
          <c:showVal val="0"/>
          <c:showCatName val="0"/>
          <c:showSerName val="0"/>
          <c:showPercent val="0"/>
          <c:showBubbleSize val="0"/>
        </c:dLbls>
        <c:axId val="73153152"/>
        <c:axId val="73175808"/>
      </c:scatterChart>
      <c:valAx>
        <c:axId val="73153152"/>
        <c:scaling>
          <c:orientation val="minMax"/>
          <c:max val="58.2"/>
          <c:min val="5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75808"/>
        <c:crosses val="autoZero"/>
        <c:crossBetween val="midCat"/>
      </c:valAx>
      <c:valAx>
        <c:axId val="73175808"/>
        <c:scaling>
          <c:orientation val="minMax"/>
          <c:max val="17.400000000000002"/>
          <c:min val="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5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{7D5C2518-8820-4394-AA83-C8648AE05B58}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311-4994-96F5-582F205FEF9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{45986D86-7078-4173-AD61-291B8AF6C5E4}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311-4994-96F5-582F205FEF9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{7F597196-266E-4901-A1A6-C26E28A5125C}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311-4994-96F5-582F205FEF9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{365F9DA0-F967-415A-A642-9F9FBA67994A}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311-4994-96F5-582F205FEF9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{843E8A6F-B3C0-4AC4-A228-07644C6655D9}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311-4994-96F5-582F205FEF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c:v>
                </c:pt>
                <c:pt idx="1">
                  <c:v>-0.3</c:v>
                </c:pt>
                <c:pt idx="2">
                  <c:v>-0.3</c:v>
                </c:pt>
                <c:pt idx="3">
                  <c:v>-0.7</c:v>
                </c:pt>
                <c:pt idx="4">
                  <c:v>-1.5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2311-4994-96F5-582F205FEF9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{F6350604-9D86-4630-9B14-3CD0E662B084}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311-4994-96F5-582F205FEF9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{2FADD126-BB53-4CD3-A691-D9D976C4C000}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311-4994-96F5-582F205FEF9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{09A4F574-108E-465D-BE81-46F350B88377}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311-4994-96F5-582F205FEF9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{6D3DEF57-9BD5-47D9-B2C6-A7EFEEDF83F2}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311-4994-96F5-582F205FEF9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{069BB4FD-41DF-404A-B40A-E652354E4B59}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311-4994-96F5-582F205FEF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10.199999999999999</c:v>
                </c:pt>
                <c:pt idx="2">
                  <c:v>9.3000000000000007</c:v>
                </c:pt>
                <c:pt idx="3">
                  <c:v>6.2</c:v>
                </c:pt>
                <c:pt idx="4">
                  <c:v>5.9</c:v>
                </c:pt>
              </c:numCache>
            </c:numRef>
          </c:xVal>
          <c:yVal>
            <c:numRef>
              <c:f>公会計指標分析・財政指標組合せ分析表!$K$77:$O$77</c:f>
              <c:numCache>
                <c:formatCode>#,##0.0;"▲ "#,##0.0</c:formatCode>
                <c:ptCount val="5"/>
                <c:pt idx="0">
                  <c:v>55.4</c:v>
                </c:pt>
                <c:pt idx="1">
                  <c:v>42.2</c:v>
                </c:pt>
                <c:pt idx="2">
                  <c:v>33.299999999999997</c:v>
                </c:pt>
                <c:pt idx="3">
                  <c:v>15.8</c:v>
                </c:pt>
                <c:pt idx="4">
                  <c:v>6.5</c:v>
                </c:pt>
              </c:numCache>
            </c:numRef>
          </c:yVal>
          <c:smooth val="0"/>
          <c:extLst>
            <c:ext xmlns:c16="http://schemas.microsoft.com/office/drawing/2014/chart" uri="{C3380CC4-5D6E-409C-BE32-E72D297353CC}">
              <c16:uniqueId val="{0000000B-2311-4994-96F5-582F205FEF94}"/>
            </c:ext>
          </c:extLst>
        </c:ser>
        <c:dLbls>
          <c:showLegendKey val="0"/>
          <c:showVal val="0"/>
          <c:showCatName val="0"/>
          <c:showSerName val="0"/>
          <c:showPercent val="0"/>
          <c:showBubbleSize val="0"/>
        </c:dLbls>
        <c:axId val="72853760"/>
        <c:axId val="73220480"/>
      </c:scatterChart>
      <c:valAx>
        <c:axId val="72853760"/>
        <c:scaling>
          <c:orientation val="minMax"/>
          <c:max val="11.4"/>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20480"/>
        <c:crosses val="autoZero"/>
        <c:crossBetween val="midCat"/>
      </c:valAx>
      <c:valAx>
        <c:axId val="7322048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53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元利償還金</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大型普通建設事業の完成に伴い、公債費は増加傾向にあったが、償還が進んでいることから年々減少している。</a:t>
          </a:r>
        </a:p>
        <a:p>
          <a:r>
            <a:rPr kumimoji="1" lang="ja-JP" altLang="en-US" sz="1000">
              <a:latin typeface="ＭＳ ゴシック" pitchFamily="49" charset="-128"/>
              <a:ea typeface="ＭＳ ゴシック" pitchFamily="49" charset="-128"/>
            </a:rPr>
            <a:t>　今後は、大型事業の本格化に伴い市債の発行が見込まれるが、必要最小限に抑え、健全財政の維持に努める。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公営企業債の元利償還金に対する繰入金</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主なものは下水道事業の準元利償還金である。下水道事業における事業費の減少により、平成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年度は減少している。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組合等が起こした地方債の元利償還金に対する負担金等</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主なものは刈谷知立環境組合の準元利償還金である。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実質公債費比率の分子</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市債の発行を償還元金の範囲内に抑えているため、算入公債費等に対して元利償還金が小さいため、マイナスとなっている。　</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今後の対応</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今後とも市債発行の抑制を基調とし、公営企業債の元利償還金に対する繰入金に注視し、現在と同水準の比率を維持できるよう努める。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一般会計等に係る地方債現在高</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当該年度償還額の範囲内での借入を旨とし、市債発行を抑制していることや、平成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年度に繰上償還を実施したため、減少傾向にある。　</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債務負担行為に基づく支出予定額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公園整備事業における用地取得のため、平成</a:t>
          </a:r>
          <a:r>
            <a:rPr kumimoji="1" lang="en-US" altLang="ja-JP" sz="900">
              <a:latin typeface="ＭＳ ゴシック" pitchFamily="49" charset="-128"/>
              <a:ea typeface="ＭＳ ゴシック" pitchFamily="49" charset="-128"/>
            </a:rPr>
            <a:t>24</a:t>
          </a:r>
          <a:r>
            <a:rPr kumimoji="1" lang="ja-JP" altLang="en-US" sz="900">
              <a:latin typeface="ＭＳ ゴシック" pitchFamily="49" charset="-128"/>
              <a:ea typeface="ＭＳ ゴシック" pitchFamily="49" charset="-128"/>
            </a:rPr>
            <a:t>年度から平成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年度に発生している。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公営企業債等繰入見込額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一般会計と同様に市債発行を抑制しているため、減少傾向にある。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組合等負担等見込額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主なものは刈谷知立環境組合によるものである。償還が進み、徐々に減少している。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充当可能基金</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年度は都市交通施設整備基金を新設し、</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億円積み立てることができたため、増加している。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充当可能特定歳入</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都市計画事業に係る起債現在高の減少に伴い、充当可能特定歳入のうち主に都市計画税収が減少した。</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将来負担比率の分子</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将来負担額に対して充当可能財源が上回っているため、将来負担比率は発生していない。　　</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今後の対応</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将来負担比率は発生していない状況であるが、今後とも市債発行の抑制や財政調整基金の延命化を図ることなどを基調として、健全な財政運営を堅持する。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愛知県刈谷市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150,216
146,097
50.39
62,534,077
55,505,557
4,502,599
36,347,814
7,444,410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統一的な基準に基づく固定資産台帳の整備に伴い、評価方法等の見直しを行った結果、前年度比</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の増加となり、類似団体内平均を上回っている。</a:t>
          </a:r>
          <a:endParaRPr lang="ja-JP" altLang="ja-JP">
            <a:effectLst/>
          </a:endParaRPr>
        </a:p>
        <a:p>
          <a:r>
            <a:rPr kumimoji="1" lang="ja-JP" altLang="ja-JP" sz="1100">
              <a:solidFill>
                <a:schemeClr val="dk1"/>
              </a:solidFill>
              <a:effectLst/>
              <a:latin typeface="+mn-lt"/>
              <a:ea typeface="+mn-ea"/>
              <a:cs typeface="+mn-cs"/>
            </a:rPr>
            <a:t>　今後は施設の建替えや大規模改修など長寿命化計画等に基づき、適切な施設の維持管理を行っていくよう努める。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9" name="直線コネクタ 68"/>
        <xdr:cNvCxnSpPr/>
      </xdr:nvCxnSpPr>
      <xdr:spPr>
        <a:xfrm flipV="1">
          <a:off x="4760595" y="554888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70" name="有形固定資産減価償却率最小値テキスト"/>
        <xdr:cNvSpPr txBox="1"/>
      </xdr:nvSpPr>
      <xdr:spPr>
        <a:xfrm>
          <a:off x="48133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71" name="直線コネクタ 70"/>
        <xdr:cNvCxnSpPr/>
      </xdr:nvCxnSpPr>
      <xdr:spPr>
        <a:xfrm>
          <a:off x="4673600" y="64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72" name="有形固定資産減価償却率最大値テキスト"/>
        <xdr:cNvSpPr txBox="1"/>
      </xdr:nvSpPr>
      <xdr:spPr>
        <a:xfrm>
          <a:off x="4813300" y="532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73" name="直線コネクタ 72"/>
        <xdr:cNvCxnSpPr/>
      </xdr:nvCxnSpPr>
      <xdr:spPr>
        <a:xfrm>
          <a:off x="4673600" y="554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81805</xdr:rowOff>
    </xdr:from>
    <xdr:ext cx="405111" cy="259045"/>
    <xdr:sp macro="" textlink="">
      <xdr:nvSpPr>
        <xdr:cNvPr id="74"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75" name="フローチャート : 判断 74"/>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76" name="フローチャート : 判断 75"/>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41656</xdr:rowOff>
    </xdr:from>
    <xdr:to>
      <xdr:col>3</xdr:col>
      <xdr:colOff>1222375</xdr:colOff>
      <xdr:row>28</xdr:row>
      <xdr:rowOff>143256</xdr:rowOff>
    </xdr:to>
    <xdr:sp macro="" textlink="">
      <xdr:nvSpPr>
        <xdr:cNvPr id="82" name="円/楕円 81"/>
        <xdr:cNvSpPr/>
      </xdr:nvSpPr>
      <xdr:spPr>
        <a:xfrm>
          <a:off x="47117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128033</xdr:rowOff>
    </xdr:from>
    <xdr:ext cx="405111" cy="259045"/>
    <xdr:sp macro="" textlink="">
      <xdr:nvSpPr>
        <xdr:cNvPr id="83" name="有形固定資産減価償却率該当値テキスト"/>
        <xdr:cNvSpPr txBox="1"/>
      </xdr:nvSpPr>
      <xdr:spPr>
        <a:xfrm>
          <a:off x="4813300" y="5538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22098</xdr:rowOff>
    </xdr:from>
    <xdr:to>
      <xdr:col>3</xdr:col>
      <xdr:colOff>511175</xdr:colOff>
      <xdr:row>33</xdr:row>
      <xdr:rowOff>123698</xdr:rowOff>
    </xdr:to>
    <xdr:sp macro="" textlink="">
      <xdr:nvSpPr>
        <xdr:cNvPr id="84" name="円/楕円 83"/>
        <xdr:cNvSpPr/>
      </xdr:nvSpPr>
      <xdr:spPr>
        <a:xfrm>
          <a:off x="40005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92456</xdr:rowOff>
    </xdr:from>
    <xdr:to>
      <xdr:col>3</xdr:col>
      <xdr:colOff>1171575</xdr:colOff>
      <xdr:row>33</xdr:row>
      <xdr:rowOff>72898</xdr:rowOff>
    </xdr:to>
    <xdr:cxnSp macro="">
      <xdr:nvCxnSpPr>
        <xdr:cNvPr id="85" name="直線コネクタ 84"/>
        <xdr:cNvCxnSpPr/>
      </xdr:nvCxnSpPr>
      <xdr:spPr>
        <a:xfrm flipV="1">
          <a:off x="4051300" y="5674106"/>
          <a:ext cx="711200" cy="8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25417</xdr:rowOff>
    </xdr:from>
    <xdr:ext cx="405111" cy="259045"/>
    <xdr:sp macro="" textlink="">
      <xdr:nvSpPr>
        <xdr:cNvPr id="86" name="n_1aveValue有形固定資産減価償却率"/>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114825</xdr:rowOff>
    </xdr:from>
    <xdr:ext cx="405111" cy="259045"/>
    <xdr:sp macro="" textlink="">
      <xdr:nvSpPr>
        <xdr:cNvPr id="87" name="n_1mainValue有形固定資産減価償却率"/>
        <xdr:cNvSpPr txBox="1"/>
      </xdr:nvSpPr>
      <xdr:spPr>
        <a:xfrm>
          <a:off x="3836043" y="6553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愛知県刈谷市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150,216
146,097
50.39
62,534,077
55,505,557
4,502,599
36,347,814
7,444,410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40</xdr:row>
      <xdr:rowOff>60960</xdr:rowOff>
    </xdr:to>
    <xdr:cxnSp macro="">
      <xdr:nvCxnSpPr>
        <xdr:cNvPr id="57" name="直線コネクタ 56"/>
        <xdr:cNvCxnSpPr/>
      </xdr:nvCxnSpPr>
      <xdr:spPr>
        <a:xfrm flipV="1">
          <a:off x="4634865" y="5669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64787</xdr:rowOff>
    </xdr:from>
    <xdr:ext cx="405111" cy="259045"/>
    <xdr:sp macro="" textlink="">
      <xdr:nvSpPr>
        <xdr:cNvPr id="58" name="【道路】&#10;有形固定資産減価償却率最小値テキスト"/>
        <xdr:cNvSpPr txBox="1"/>
      </xdr:nvSpPr>
      <xdr:spPr>
        <a:xfrm>
          <a:off x="47244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40</xdr:row>
      <xdr:rowOff>60960</xdr:rowOff>
    </xdr:from>
    <xdr:to>
      <xdr:col>6</xdr:col>
      <xdr:colOff>600075</xdr:colOff>
      <xdr:row>40</xdr:row>
      <xdr:rowOff>60960</xdr:rowOff>
    </xdr:to>
    <xdr:cxnSp macro="">
      <xdr:nvCxnSpPr>
        <xdr:cNvPr id="59" name="直線コネクタ 58"/>
        <xdr:cNvCxnSpPr/>
      </xdr:nvCxnSpPr>
      <xdr:spPr>
        <a:xfrm>
          <a:off x="4546600" y="69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60" name="【道路】&#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61" name="直線コネクタ 60"/>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64787</xdr:rowOff>
    </xdr:from>
    <xdr:ext cx="405111" cy="259045"/>
    <xdr:sp macro="" textlink="">
      <xdr:nvSpPr>
        <xdr:cNvPr id="62" name="【道路】&#10;有形固定資産減価償却率平均値テキスト"/>
        <xdr:cNvSpPr txBox="1"/>
      </xdr:nvSpPr>
      <xdr:spPr>
        <a:xfrm>
          <a:off x="47244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86360</xdr:rowOff>
    </xdr:from>
    <xdr:to>
      <xdr:col>6</xdr:col>
      <xdr:colOff>561975</xdr:colOff>
      <xdr:row>38</xdr:row>
      <xdr:rowOff>16510</xdr:rowOff>
    </xdr:to>
    <xdr:sp macro="" textlink="">
      <xdr:nvSpPr>
        <xdr:cNvPr id="63" name="フローチャート : 判断 62"/>
        <xdr:cNvSpPr/>
      </xdr:nvSpPr>
      <xdr:spPr>
        <a:xfrm>
          <a:off x="4584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63500</xdr:rowOff>
    </xdr:from>
    <xdr:to>
      <xdr:col>5</xdr:col>
      <xdr:colOff>409575</xdr:colOff>
      <xdr:row>38</xdr:row>
      <xdr:rowOff>165100</xdr:rowOff>
    </xdr:to>
    <xdr:sp macro="" textlink="">
      <xdr:nvSpPr>
        <xdr:cNvPr id="64" name="フローチャート : 判断 63"/>
        <xdr:cNvSpPr/>
      </xdr:nvSpPr>
      <xdr:spPr>
        <a:xfrm>
          <a:off x="3746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33020</xdr:rowOff>
    </xdr:from>
    <xdr:to>
      <xdr:col>6</xdr:col>
      <xdr:colOff>561975</xdr:colOff>
      <xdr:row>34</xdr:row>
      <xdr:rowOff>134620</xdr:rowOff>
    </xdr:to>
    <xdr:sp macro="" textlink="">
      <xdr:nvSpPr>
        <xdr:cNvPr id="70" name="円/楕円 69"/>
        <xdr:cNvSpPr/>
      </xdr:nvSpPr>
      <xdr:spPr>
        <a:xfrm>
          <a:off x="4584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55897</xdr:rowOff>
    </xdr:from>
    <xdr:ext cx="405111" cy="259045"/>
    <xdr:sp macro="" textlink="">
      <xdr:nvSpPr>
        <xdr:cNvPr id="71" name="【道路】&#10;有形固定資産減価償却率該当値テキスト"/>
        <xdr:cNvSpPr txBox="1"/>
      </xdr:nvSpPr>
      <xdr:spPr>
        <a:xfrm>
          <a:off x="4724400"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147320</xdr:rowOff>
    </xdr:from>
    <xdr:to>
      <xdr:col>5</xdr:col>
      <xdr:colOff>409575</xdr:colOff>
      <xdr:row>41</xdr:row>
      <xdr:rowOff>77470</xdr:rowOff>
    </xdr:to>
    <xdr:sp macro="" textlink="">
      <xdr:nvSpPr>
        <xdr:cNvPr id="72" name="円/楕円 71"/>
        <xdr:cNvSpPr/>
      </xdr:nvSpPr>
      <xdr:spPr>
        <a:xfrm>
          <a:off x="3746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83820</xdr:rowOff>
    </xdr:from>
    <xdr:to>
      <xdr:col>6</xdr:col>
      <xdr:colOff>511175</xdr:colOff>
      <xdr:row>41</xdr:row>
      <xdr:rowOff>26670</xdr:rowOff>
    </xdr:to>
    <xdr:cxnSp macro="">
      <xdr:nvCxnSpPr>
        <xdr:cNvPr id="73" name="直線コネクタ 72"/>
        <xdr:cNvCxnSpPr/>
      </xdr:nvCxnSpPr>
      <xdr:spPr>
        <a:xfrm flipV="1">
          <a:off x="3797300" y="5913120"/>
          <a:ext cx="8382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10177</xdr:rowOff>
    </xdr:from>
    <xdr:ext cx="405111" cy="259045"/>
    <xdr:sp macro="" textlink="">
      <xdr:nvSpPr>
        <xdr:cNvPr id="74" name="n_1aveValue【道路】&#10;有形固定資産減価償却率"/>
        <xdr:cNvSpPr txBox="1"/>
      </xdr:nvSpPr>
      <xdr:spPr>
        <a:xfrm>
          <a:off x="3582043"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68597</xdr:rowOff>
    </xdr:from>
    <xdr:ext cx="405111" cy="259045"/>
    <xdr:sp macro="" textlink="">
      <xdr:nvSpPr>
        <xdr:cNvPr id="75" name="n_1mainValue【道路】&#10;有形固定資産減価償却率"/>
        <xdr:cNvSpPr txBox="1"/>
      </xdr:nvSpPr>
      <xdr:spPr>
        <a:xfrm>
          <a:off x="3582043"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9" name="直線コネクタ 98"/>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100"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101" name="直線コネクタ 100"/>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102"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103" name="直線コネクタ 102"/>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137126</xdr:rowOff>
    </xdr:from>
    <xdr:ext cx="469744" cy="259045"/>
    <xdr:sp macro="" textlink="">
      <xdr:nvSpPr>
        <xdr:cNvPr id="104" name="【道路】&#10;一人当たり延長平均値テキスト"/>
        <xdr:cNvSpPr txBox="1"/>
      </xdr:nvSpPr>
      <xdr:spPr>
        <a:xfrm>
          <a:off x="10566400" y="6309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5" name="フローチャート : 判断 104"/>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6" name="フローチャート : 判断 105"/>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106858</xdr:rowOff>
    </xdr:from>
    <xdr:to>
      <xdr:col>15</xdr:col>
      <xdr:colOff>231775</xdr:colOff>
      <xdr:row>40</xdr:row>
      <xdr:rowOff>37008</xdr:rowOff>
    </xdr:to>
    <xdr:sp macro="" textlink="">
      <xdr:nvSpPr>
        <xdr:cNvPr id="112" name="円/楕円 111"/>
        <xdr:cNvSpPr/>
      </xdr:nvSpPr>
      <xdr:spPr>
        <a:xfrm>
          <a:off x="10426700" y="679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85285</xdr:rowOff>
    </xdr:from>
    <xdr:ext cx="469744" cy="259045"/>
    <xdr:sp macro="" textlink="">
      <xdr:nvSpPr>
        <xdr:cNvPr id="113" name="【道路】&#10;一人当たり延長該当値テキスト"/>
        <xdr:cNvSpPr txBox="1"/>
      </xdr:nvSpPr>
      <xdr:spPr>
        <a:xfrm>
          <a:off x="10566400" y="677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94971</xdr:rowOff>
    </xdr:from>
    <xdr:to>
      <xdr:col>14</xdr:col>
      <xdr:colOff>79375</xdr:colOff>
      <xdr:row>40</xdr:row>
      <xdr:rowOff>25121</xdr:rowOff>
    </xdr:to>
    <xdr:sp macro="" textlink="">
      <xdr:nvSpPr>
        <xdr:cNvPr id="114" name="円/楕円 113"/>
        <xdr:cNvSpPr/>
      </xdr:nvSpPr>
      <xdr:spPr>
        <a:xfrm>
          <a:off x="9588500" y="67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145771</xdr:rowOff>
    </xdr:from>
    <xdr:to>
      <xdr:col>15</xdr:col>
      <xdr:colOff>180975</xdr:colOff>
      <xdr:row>39</xdr:row>
      <xdr:rowOff>157658</xdr:rowOff>
    </xdr:to>
    <xdr:cxnSp macro="">
      <xdr:nvCxnSpPr>
        <xdr:cNvPr id="115" name="直線コネクタ 114"/>
        <xdr:cNvCxnSpPr/>
      </xdr:nvCxnSpPr>
      <xdr:spPr>
        <a:xfrm>
          <a:off x="9639300" y="683232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123182</xdr:rowOff>
    </xdr:from>
    <xdr:ext cx="469744" cy="259045"/>
    <xdr:sp macro="" textlink="">
      <xdr:nvSpPr>
        <xdr:cNvPr id="116" name="n_1aveValue【道路】&#10;一人当たり延長"/>
        <xdr:cNvSpPr txBox="1"/>
      </xdr:nvSpPr>
      <xdr:spPr>
        <a:xfrm>
          <a:off x="93917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16248</xdr:rowOff>
    </xdr:from>
    <xdr:ext cx="469744" cy="259045"/>
    <xdr:sp macro="" textlink="">
      <xdr:nvSpPr>
        <xdr:cNvPr id="117" name="n_1mainValue【道路】&#10;一人当たり延長"/>
        <xdr:cNvSpPr txBox="1"/>
      </xdr:nvSpPr>
      <xdr:spPr>
        <a:xfrm>
          <a:off x="9391727" y="687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42" name="直線コネクタ 141"/>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43"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44" name="直線コネクタ 143"/>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45"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46" name="直線コネクタ 145"/>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170197</xdr:rowOff>
    </xdr:from>
    <xdr:ext cx="405111" cy="259045"/>
    <xdr:sp macro="" textlink="">
      <xdr:nvSpPr>
        <xdr:cNvPr id="147" name="【橋りょう・トンネル】&#10;有形固定資産減価償却率平均値テキスト"/>
        <xdr:cNvSpPr txBox="1"/>
      </xdr:nvSpPr>
      <xdr:spPr>
        <a:xfrm>
          <a:off x="47244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8" name="フローチャート : 判断 14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9" name="フローチャート : 判断 148"/>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166370</xdr:rowOff>
    </xdr:from>
    <xdr:to>
      <xdr:col>6</xdr:col>
      <xdr:colOff>561975</xdr:colOff>
      <xdr:row>59</xdr:row>
      <xdr:rowOff>96520</xdr:rowOff>
    </xdr:to>
    <xdr:sp macro="" textlink="">
      <xdr:nvSpPr>
        <xdr:cNvPr id="155" name="円/楕円 154"/>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144797</xdr:rowOff>
    </xdr:from>
    <xdr:ext cx="405111" cy="259045"/>
    <xdr:sp macro="" textlink="">
      <xdr:nvSpPr>
        <xdr:cNvPr id="156" name="【橋りょう・トンネル】&#10;有形固定資産減価償却率該当値テキスト"/>
        <xdr:cNvSpPr txBox="1"/>
      </xdr:nvSpPr>
      <xdr:spPr>
        <a:xfrm>
          <a:off x="472440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120650</xdr:rowOff>
    </xdr:from>
    <xdr:to>
      <xdr:col>5</xdr:col>
      <xdr:colOff>409575</xdr:colOff>
      <xdr:row>59</xdr:row>
      <xdr:rowOff>50800</xdr:rowOff>
    </xdr:to>
    <xdr:sp macro="" textlink="">
      <xdr:nvSpPr>
        <xdr:cNvPr id="157" name="円/楕円 156"/>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0</xdr:rowOff>
    </xdr:from>
    <xdr:to>
      <xdr:col>6</xdr:col>
      <xdr:colOff>511175</xdr:colOff>
      <xdr:row>59</xdr:row>
      <xdr:rowOff>45720</xdr:rowOff>
    </xdr:to>
    <xdr:cxnSp macro="">
      <xdr:nvCxnSpPr>
        <xdr:cNvPr id="158" name="直線コネクタ 157"/>
        <xdr:cNvCxnSpPr/>
      </xdr:nvCxnSpPr>
      <xdr:spPr>
        <a:xfrm>
          <a:off x="3797300" y="10115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110507</xdr:rowOff>
    </xdr:from>
    <xdr:ext cx="405111" cy="259045"/>
    <xdr:sp macro="" textlink="">
      <xdr:nvSpPr>
        <xdr:cNvPr id="159" name="n_1aveValue【橋りょう・トンネル】&#10;有形固定資産減価償却率"/>
        <xdr:cNvSpPr txBox="1"/>
      </xdr:nvSpPr>
      <xdr:spPr>
        <a:xfrm>
          <a:off x="3582043"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67327</xdr:rowOff>
    </xdr:from>
    <xdr:ext cx="405111" cy="259045"/>
    <xdr:sp macro="" textlink="">
      <xdr:nvSpPr>
        <xdr:cNvPr id="160" name="n_1mainValue【橋りょう・トンネル】&#10;有形固定資産減価償却率"/>
        <xdr:cNvSpPr txBox="1"/>
      </xdr:nvSpPr>
      <xdr:spPr>
        <a:xfrm>
          <a:off x="3582043"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1" name="直線コネクタ 17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2" name="テキスト ボックス 17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3" name="直線コネクタ 17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4" name="テキスト ボックス 173"/>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5" name="直線コネクタ 17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6" name="テキスト ボックス 17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7" name="直線コネクタ 17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8" name="テキスト ボックス 17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9" name="直線コネクタ 17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80" name="テキスト ボックス 17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1" name="直線コネクタ 18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2" name="テキスト ボックス 181"/>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86" name="直線コネクタ 185"/>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87"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88" name="直線コネクタ 187"/>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89"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90" name="直線コネクタ 189"/>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155068</xdr:rowOff>
    </xdr:from>
    <xdr:ext cx="599010" cy="259045"/>
    <xdr:sp macro="" textlink="">
      <xdr:nvSpPr>
        <xdr:cNvPr id="191" name="【橋りょう・トンネル】&#10;一人当たり有形固定資産（償却資産）額平均値テキスト"/>
        <xdr:cNvSpPr txBox="1"/>
      </xdr:nvSpPr>
      <xdr:spPr>
        <a:xfrm>
          <a:off x="10566400" y="9927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92" name="フローチャート : 判断 191"/>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93" name="フローチャート : 判断 192"/>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12529</xdr:rowOff>
    </xdr:from>
    <xdr:to>
      <xdr:col>15</xdr:col>
      <xdr:colOff>231775</xdr:colOff>
      <xdr:row>59</xdr:row>
      <xdr:rowOff>114129</xdr:rowOff>
    </xdr:to>
    <xdr:sp macro="" textlink="">
      <xdr:nvSpPr>
        <xdr:cNvPr id="199" name="円/楕円 198"/>
        <xdr:cNvSpPr/>
      </xdr:nvSpPr>
      <xdr:spPr>
        <a:xfrm>
          <a:off x="10426700" y="101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162406</xdr:rowOff>
    </xdr:from>
    <xdr:ext cx="599010" cy="259045"/>
    <xdr:sp macro="" textlink="">
      <xdr:nvSpPr>
        <xdr:cNvPr id="200" name="【橋りょう・トンネル】&#10;一人当たり有形固定資産（償却資産）額該当値テキスト"/>
        <xdr:cNvSpPr txBox="1"/>
      </xdr:nvSpPr>
      <xdr:spPr>
        <a:xfrm>
          <a:off x="10566400" y="1010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141,554</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21764</xdr:rowOff>
    </xdr:from>
    <xdr:to>
      <xdr:col>14</xdr:col>
      <xdr:colOff>79375</xdr:colOff>
      <xdr:row>60</xdr:row>
      <xdr:rowOff>123364</xdr:rowOff>
    </xdr:to>
    <xdr:sp macro="" textlink="">
      <xdr:nvSpPr>
        <xdr:cNvPr id="201" name="円/楕円 200"/>
        <xdr:cNvSpPr/>
      </xdr:nvSpPr>
      <xdr:spPr>
        <a:xfrm>
          <a:off x="9588500" y="103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63329</xdr:rowOff>
    </xdr:from>
    <xdr:to>
      <xdr:col>15</xdr:col>
      <xdr:colOff>180975</xdr:colOff>
      <xdr:row>60</xdr:row>
      <xdr:rowOff>72564</xdr:rowOff>
    </xdr:to>
    <xdr:cxnSp macro="">
      <xdr:nvCxnSpPr>
        <xdr:cNvPr id="202" name="直線コネクタ 201"/>
        <xdr:cNvCxnSpPr/>
      </xdr:nvCxnSpPr>
      <xdr:spPr>
        <a:xfrm flipV="1">
          <a:off x="9639300" y="10178879"/>
          <a:ext cx="838200" cy="18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78836</xdr:rowOff>
    </xdr:from>
    <xdr:ext cx="599010" cy="259045"/>
    <xdr:sp macro="" textlink="">
      <xdr:nvSpPr>
        <xdr:cNvPr id="203" name="n_1aveValue【橋りょう・トンネル】&#10;一人当たり有形固定資産（償却資産）額"/>
        <xdr:cNvSpPr txBox="1"/>
      </xdr:nvSpPr>
      <xdr:spPr>
        <a:xfrm>
          <a:off x="9327094"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114491</xdr:rowOff>
    </xdr:from>
    <xdr:ext cx="599010" cy="259045"/>
    <xdr:sp macro="" textlink="">
      <xdr:nvSpPr>
        <xdr:cNvPr id="204" name="n_1mainValue【橋りょう・トンネル】&#10;一人当たり有形固定資産（償却資産）額"/>
        <xdr:cNvSpPr txBox="1"/>
      </xdr:nvSpPr>
      <xdr:spPr>
        <a:xfrm>
          <a:off x="9327094" y="1040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7" name="テキスト ボックス 21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7" name="テキスト ボックス 22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31" name="直線コネクタ 230"/>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3" name="直線コネクタ 23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34"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35" name="直線コネクタ 234"/>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19975</xdr:rowOff>
    </xdr:from>
    <xdr:ext cx="405111" cy="259045"/>
    <xdr:sp macro="" textlink="">
      <xdr:nvSpPr>
        <xdr:cNvPr id="236" name="【公営住宅】&#10;有形固定資産減価償却率平均値テキスト"/>
        <xdr:cNvSpPr txBox="1"/>
      </xdr:nvSpPr>
      <xdr:spPr>
        <a:xfrm>
          <a:off x="4724400" y="1356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37" name="フローチャート : 判断 236"/>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38" name="フローチャート : 判断 237"/>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31387</xdr:rowOff>
    </xdr:from>
    <xdr:to>
      <xdr:col>6</xdr:col>
      <xdr:colOff>561975</xdr:colOff>
      <xdr:row>83</xdr:row>
      <xdr:rowOff>132987</xdr:rowOff>
    </xdr:to>
    <xdr:sp macro="" textlink="">
      <xdr:nvSpPr>
        <xdr:cNvPr id="244" name="円/楕円 243"/>
        <xdr:cNvSpPr/>
      </xdr:nvSpPr>
      <xdr:spPr>
        <a:xfrm>
          <a:off x="4584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9814</xdr:rowOff>
    </xdr:from>
    <xdr:ext cx="405111" cy="259045"/>
    <xdr:sp macro="" textlink="">
      <xdr:nvSpPr>
        <xdr:cNvPr id="245" name="【公営住宅】&#10;有形固定資産減価償却率該当値テキスト"/>
        <xdr:cNvSpPr txBox="1"/>
      </xdr:nvSpPr>
      <xdr:spPr>
        <a:xfrm>
          <a:off x="4724400"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72208</xdr:rowOff>
    </xdr:from>
    <xdr:to>
      <xdr:col>5</xdr:col>
      <xdr:colOff>409575</xdr:colOff>
      <xdr:row>85</xdr:row>
      <xdr:rowOff>2358</xdr:rowOff>
    </xdr:to>
    <xdr:sp macro="" textlink="">
      <xdr:nvSpPr>
        <xdr:cNvPr id="246" name="円/楕円 245"/>
        <xdr:cNvSpPr/>
      </xdr:nvSpPr>
      <xdr:spPr>
        <a:xfrm>
          <a:off x="3746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82187</xdr:rowOff>
    </xdr:from>
    <xdr:to>
      <xdr:col>6</xdr:col>
      <xdr:colOff>511175</xdr:colOff>
      <xdr:row>84</xdr:row>
      <xdr:rowOff>123008</xdr:rowOff>
    </xdr:to>
    <xdr:cxnSp macro="">
      <xdr:nvCxnSpPr>
        <xdr:cNvPr id="247" name="直線コネクタ 246"/>
        <xdr:cNvCxnSpPr/>
      </xdr:nvCxnSpPr>
      <xdr:spPr>
        <a:xfrm flipV="1">
          <a:off x="3797300" y="14312537"/>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100528</xdr:rowOff>
    </xdr:from>
    <xdr:ext cx="405111" cy="259045"/>
    <xdr:sp macro="" textlink="">
      <xdr:nvSpPr>
        <xdr:cNvPr id="248" name="n_1aveValue【公営住宅】&#10;有形固定資産減価償却率"/>
        <xdr:cNvSpPr txBox="1"/>
      </xdr:nvSpPr>
      <xdr:spPr>
        <a:xfrm>
          <a:off x="3582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164935</xdr:rowOff>
    </xdr:from>
    <xdr:ext cx="405111" cy="259045"/>
    <xdr:sp macro="" textlink="">
      <xdr:nvSpPr>
        <xdr:cNvPr id="249" name="n_1mainValue【公営住宅】&#10;有形固定資産減価償却率"/>
        <xdr:cNvSpPr txBox="1"/>
      </xdr:nvSpPr>
      <xdr:spPr>
        <a:xfrm>
          <a:off x="3582043"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71" name="直線コネクタ 270"/>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72"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73" name="直線コネクタ 272"/>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74"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75" name="直線コネクタ 274"/>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72356</xdr:rowOff>
    </xdr:from>
    <xdr:ext cx="469744" cy="259045"/>
    <xdr:sp macro="" textlink="">
      <xdr:nvSpPr>
        <xdr:cNvPr id="276" name="【公営住宅】&#10;一人当たり面積平均値テキスト"/>
        <xdr:cNvSpPr txBox="1"/>
      </xdr:nvSpPr>
      <xdr:spPr>
        <a:xfrm>
          <a:off x="10566400" y="1430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77" name="フローチャート : 判断 276"/>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78" name="フローチャート : 判断 277"/>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109373</xdr:rowOff>
    </xdr:from>
    <xdr:to>
      <xdr:col>15</xdr:col>
      <xdr:colOff>231775</xdr:colOff>
      <xdr:row>85</xdr:row>
      <xdr:rowOff>39523</xdr:rowOff>
    </xdr:to>
    <xdr:sp macro="" textlink="">
      <xdr:nvSpPr>
        <xdr:cNvPr id="284" name="円/楕円 283"/>
        <xdr:cNvSpPr/>
      </xdr:nvSpPr>
      <xdr:spPr>
        <a:xfrm>
          <a:off x="10426700" y="14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87800</xdr:rowOff>
    </xdr:from>
    <xdr:ext cx="469744" cy="259045"/>
    <xdr:sp macro="" textlink="">
      <xdr:nvSpPr>
        <xdr:cNvPr id="285" name="【公営住宅】&#10;一人当たり面積該当値テキスト"/>
        <xdr:cNvSpPr txBox="1"/>
      </xdr:nvSpPr>
      <xdr:spPr>
        <a:xfrm>
          <a:off x="10566400" y="1448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0.483</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106172</xdr:rowOff>
    </xdr:from>
    <xdr:to>
      <xdr:col>14</xdr:col>
      <xdr:colOff>79375</xdr:colOff>
      <xdr:row>85</xdr:row>
      <xdr:rowOff>36322</xdr:rowOff>
    </xdr:to>
    <xdr:sp macro="" textlink="">
      <xdr:nvSpPr>
        <xdr:cNvPr id="286" name="円/楕円 285"/>
        <xdr:cNvSpPr/>
      </xdr:nvSpPr>
      <xdr:spPr>
        <a:xfrm>
          <a:off x="958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156972</xdr:rowOff>
    </xdr:from>
    <xdr:to>
      <xdr:col>15</xdr:col>
      <xdr:colOff>180975</xdr:colOff>
      <xdr:row>84</xdr:row>
      <xdr:rowOff>160173</xdr:rowOff>
    </xdr:to>
    <xdr:cxnSp macro="">
      <xdr:nvCxnSpPr>
        <xdr:cNvPr id="287" name="直線コネクタ 286"/>
        <xdr:cNvCxnSpPr/>
      </xdr:nvCxnSpPr>
      <xdr:spPr>
        <a:xfrm>
          <a:off x="9639300" y="14558772"/>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23589</xdr:rowOff>
    </xdr:from>
    <xdr:ext cx="469744" cy="259045"/>
    <xdr:sp macro="" textlink="">
      <xdr:nvSpPr>
        <xdr:cNvPr id="288"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27449</xdr:rowOff>
    </xdr:from>
    <xdr:ext cx="469744" cy="259045"/>
    <xdr:sp macro="" textlink="">
      <xdr:nvSpPr>
        <xdr:cNvPr id="289" name="n_1mainValue【公営住宅】&#10;一人当たり面積"/>
        <xdr:cNvSpPr txBox="1"/>
      </xdr:nvSpPr>
      <xdr:spPr>
        <a:xfrm>
          <a:off x="9391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0" name="正方形/長方形 2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1" name="正方形/長方形 2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2" name="正方形/長方形 2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3" name="正方形/長方形 2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4" name="正方形/長方形 2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5" name="正方形/長方形 2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6" name="正方形/長方形 2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7" name="正方形/長方形 29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5" name="正方形/長方形 30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6" name="テキスト ボックス 31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17" name="直線コネクタ 316"/>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18" name="テキスト ボックス 317"/>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19" name="直線コネクタ 318"/>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20" name="テキスト ボックス 319"/>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21" name="直線コネクタ 320"/>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22" name="テキスト ボックス 321"/>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25" name="直線コネクタ 324"/>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26" name="テキスト ボックス 325"/>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27" name="直線コネクタ 326"/>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28" name="テキスト ボックス 327"/>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29" name="直線コネクタ 328"/>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30" name="テキスト ボックス 329"/>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34" name="直線コネクタ 333"/>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35"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36" name="直線コネクタ 335"/>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37"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38" name="直線コネクタ 337"/>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145432</xdr:rowOff>
    </xdr:from>
    <xdr:ext cx="405111" cy="259045"/>
    <xdr:sp macro="" textlink="">
      <xdr:nvSpPr>
        <xdr:cNvPr id="339" name="【認定こども園・幼稚園・保育所】&#10;有形固定資産減価償却率平均値テキスト"/>
        <xdr:cNvSpPr txBox="1"/>
      </xdr:nvSpPr>
      <xdr:spPr>
        <a:xfrm>
          <a:off x="16408400" y="666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40" name="フローチャート : 判断 339"/>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41" name="フローチャート : 判断 340"/>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102553</xdr:rowOff>
    </xdr:from>
    <xdr:to>
      <xdr:col>23</xdr:col>
      <xdr:colOff>568325</xdr:colOff>
      <xdr:row>42</xdr:row>
      <xdr:rowOff>32703</xdr:rowOff>
    </xdr:to>
    <xdr:sp macro="" textlink="">
      <xdr:nvSpPr>
        <xdr:cNvPr id="347" name="円/楕円 346"/>
        <xdr:cNvSpPr/>
      </xdr:nvSpPr>
      <xdr:spPr>
        <a:xfrm>
          <a:off x="16268700" y="71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17480</xdr:rowOff>
    </xdr:from>
    <xdr:ext cx="405111" cy="259045"/>
    <xdr:sp macro="" textlink="">
      <xdr:nvSpPr>
        <xdr:cNvPr id="348" name="【認定こども園・幼稚園・保育所】&#10;有形固定資産減価償却率該当値テキスト"/>
        <xdr:cNvSpPr txBox="1"/>
      </xdr:nvSpPr>
      <xdr:spPr>
        <a:xfrm>
          <a:off x="16408400" y="7046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76835</xdr:rowOff>
    </xdr:from>
    <xdr:to>
      <xdr:col>22</xdr:col>
      <xdr:colOff>415925</xdr:colOff>
      <xdr:row>40</xdr:row>
      <xdr:rowOff>6985</xdr:rowOff>
    </xdr:to>
    <xdr:sp macro="" textlink="">
      <xdr:nvSpPr>
        <xdr:cNvPr id="349" name="円/楕円 348"/>
        <xdr:cNvSpPr/>
      </xdr:nvSpPr>
      <xdr:spPr>
        <a:xfrm>
          <a:off x="15430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127635</xdr:rowOff>
    </xdr:from>
    <xdr:to>
      <xdr:col>23</xdr:col>
      <xdr:colOff>517525</xdr:colOff>
      <xdr:row>41</xdr:row>
      <xdr:rowOff>153353</xdr:rowOff>
    </xdr:to>
    <xdr:cxnSp macro="">
      <xdr:nvCxnSpPr>
        <xdr:cNvPr id="350" name="直線コネクタ 349"/>
        <xdr:cNvCxnSpPr/>
      </xdr:nvCxnSpPr>
      <xdr:spPr>
        <a:xfrm>
          <a:off x="15481300" y="6814185"/>
          <a:ext cx="838200" cy="3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146384</xdr:rowOff>
    </xdr:from>
    <xdr:ext cx="405111" cy="259045"/>
    <xdr:sp macro="" textlink="">
      <xdr:nvSpPr>
        <xdr:cNvPr id="351" name="n_1aveValue【認定こども園・幼稚園・保育所】&#10;有形固定資産減価償却率"/>
        <xdr:cNvSpPr txBox="1"/>
      </xdr:nvSpPr>
      <xdr:spPr>
        <a:xfrm>
          <a:off x="15266043"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169562</xdr:rowOff>
    </xdr:from>
    <xdr:ext cx="405111" cy="259045"/>
    <xdr:sp macro="" textlink="">
      <xdr:nvSpPr>
        <xdr:cNvPr id="352" name="n_1mainValue【認定こども園・幼稚園・保育所】&#10;有形固定資産減価償却率"/>
        <xdr:cNvSpPr txBox="1"/>
      </xdr:nvSpPr>
      <xdr:spPr>
        <a:xfrm>
          <a:off x="15266043"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4" name="テキスト ボックス 3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6" name="テキスト ボックス 3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8" name="テキスト ボックス 3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70" name="テキスト ボックス 3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2" name="テキスト ボックス 3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376" name="直線コネクタ 375"/>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77"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78" name="直線コネクタ 37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79"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80" name="直線コネクタ 379"/>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64787</xdr:rowOff>
    </xdr:from>
    <xdr:ext cx="469744" cy="259045"/>
    <xdr:sp macro="" textlink="">
      <xdr:nvSpPr>
        <xdr:cNvPr id="381" name="【認定こども園・幼稚園・保育所】&#10;一人当たり面積平均値テキスト"/>
        <xdr:cNvSpPr txBox="1"/>
      </xdr:nvSpPr>
      <xdr:spPr>
        <a:xfrm>
          <a:off x="222504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82" name="フローチャート : 判断 381"/>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383" name="フローチャート : 判断 382"/>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120650</xdr:rowOff>
    </xdr:from>
    <xdr:to>
      <xdr:col>32</xdr:col>
      <xdr:colOff>238125</xdr:colOff>
      <xdr:row>36</xdr:row>
      <xdr:rowOff>50800</xdr:rowOff>
    </xdr:to>
    <xdr:sp macro="" textlink="">
      <xdr:nvSpPr>
        <xdr:cNvPr id="389" name="円/楕円 388"/>
        <xdr:cNvSpPr/>
      </xdr:nvSpPr>
      <xdr:spPr>
        <a:xfrm>
          <a:off x="22110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143527</xdr:rowOff>
    </xdr:from>
    <xdr:ext cx="469744" cy="259045"/>
    <xdr:sp macro="" textlink="">
      <xdr:nvSpPr>
        <xdr:cNvPr id="390" name="【認定こども園・幼稚園・保育所】&#10;一人当たり面積該当値テキスト"/>
        <xdr:cNvSpPr txBox="1"/>
      </xdr:nvSpPr>
      <xdr:spPr>
        <a:xfrm>
          <a:off x="22250400"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154940</xdr:rowOff>
    </xdr:from>
    <xdr:to>
      <xdr:col>31</xdr:col>
      <xdr:colOff>85725</xdr:colOff>
      <xdr:row>36</xdr:row>
      <xdr:rowOff>85090</xdr:rowOff>
    </xdr:to>
    <xdr:sp macro="" textlink="">
      <xdr:nvSpPr>
        <xdr:cNvPr id="391" name="円/楕円 390"/>
        <xdr:cNvSpPr/>
      </xdr:nvSpPr>
      <xdr:spPr>
        <a:xfrm>
          <a:off x="2127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0</xdr:rowOff>
    </xdr:from>
    <xdr:to>
      <xdr:col>32</xdr:col>
      <xdr:colOff>187325</xdr:colOff>
      <xdr:row>36</xdr:row>
      <xdr:rowOff>34290</xdr:rowOff>
    </xdr:to>
    <xdr:cxnSp macro="">
      <xdr:nvCxnSpPr>
        <xdr:cNvPr id="392" name="直線コネクタ 391"/>
        <xdr:cNvCxnSpPr/>
      </xdr:nvCxnSpPr>
      <xdr:spPr>
        <a:xfrm flipV="1">
          <a:off x="21323300" y="61722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99077</xdr:rowOff>
    </xdr:from>
    <xdr:ext cx="469744" cy="259045"/>
    <xdr:sp macro="" textlink="">
      <xdr:nvSpPr>
        <xdr:cNvPr id="393"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101617</xdr:rowOff>
    </xdr:from>
    <xdr:ext cx="469744" cy="259045"/>
    <xdr:sp macro="" textlink="">
      <xdr:nvSpPr>
        <xdr:cNvPr id="394" name="n_1mainValue【認定こども園・幼稚園・保育所】&#10;一人当たり面積"/>
        <xdr:cNvSpPr txBox="1"/>
      </xdr:nvSpPr>
      <xdr:spPr>
        <a:xfrm>
          <a:off x="2107572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6" name="直線コネクタ 4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7" name="テキスト ボックス 4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8" name="直線コネクタ 4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9" name="テキスト ボックス 4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10" name="直線コネクタ 4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11" name="テキスト ボックス 4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12" name="直線コネクタ 4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3" name="テキスト ボックス 4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4" name="直線コネクタ 4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5" name="テキスト ボックス 4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6" name="直線コネクタ 4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7" name="テキスト ボックス 4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9" name="テキスト ボックス 4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421" name="直線コネクタ 420"/>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422"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423" name="直線コネクタ 422"/>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424"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425" name="直線コネクタ 424"/>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26"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27" name="フローチャート : 判断 426"/>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28" name="フローチャート : 判断 427"/>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63500</xdr:rowOff>
    </xdr:from>
    <xdr:to>
      <xdr:col>23</xdr:col>
      <xdr:colOff>568325</xdr:colOff>
      <xdr:row>58</xdr:row>
      <xdr:rowOff>165100</xdr:rowOff>
    </xdr:to>
    <xdr:sp macro="" textlink="">
      <xdr:nvSpPr>
        <xdr:cNvPr id="434" name="円/楕円 433"/>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86377</xdr:rowOff>
    </xdr:from>
    <xdr:ext cx="405111" cy="259045"/>
    <xdr:sp macro="" textlink="">
      <xdr:nvSpPr>
        <xdr:cNvPr id="435" name="【学校施設】&#10;有形固定資産減価償却率該当値テキスト"/>
        <xdr:cNvSpPr txBox="1"/>
      </xdr:nvSpPr>
      <xdr:spPr>
        <a:xfrm>
          <a:off x="164084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45538</xdr:rowOff>
    </xdr:from>
    <xdr:to>
      <xdr:col>22</xdr:col>
      <xdr:colOff>415925</xdr:colOff>
      <xdr:row>57</xdr:row>
      <xdr:rowOff>147138</xdr:rowOff>
    </xdr:to>
    <xdr:sp macro="" textlink="">
      <xdr:nvSpPr>
        <xdr:cNvPr id="436" name="円/楕円 435"/>
        <xdr:cNvSpPr/>
      </xdr:nvSpPr>
      <xdr:spPr>
        <a:xfrm>
          <a:off x="15430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96338</xdr:rowOff>
    </xdr:from>
    <xdr:to>
      <xdr:col>23</xdr:col>
      <xdr:colOff>517525</xdr:colOff>
      <xdr:row>58</xdr:row>
      <xdr:rowOff>114300</xdr:rowOff>
    </xdr:to>
    <xdr:cxnSp macro="">
      <xdr:nvCxnSpPr>
        <xdr:cNvPr id="437" name="直線コネクタ 436"/>
        <xdr:cNvCxnSpPr/>
      </xdr:nvCxnSpPr>
      <xdr:spPr>
        <a:xfrm>
          <a:off x="15481300" y="9868988"/>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143164</xdr:rowOff>
    </xdr:from>
    <xdr:ext cx="405111" cy="259045"/>
    <xdr:sp macro="" textlink="">
      <xdr:nvSpPr>
        <xdr:cNvPr id="438" name="n_1aveValue【学校施設】&#10;有形固定資産減価償却率"/>
        <xdr:cNvSpPr txBox="1"/>
      </xdr:nvSpPr>
      <xdr:spPr>
        <a:xfrm>
          <a:off x="15266043"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163665</xdr:rowOff>
    </xdr:from>
    <xdr:ext cx="405111" cy="259045"/>
    <xdr:sp macro="" textlink="">
      <xdr:nvSpPr>
        <xdr:cNvPr id="439" name="n_1mainValue【学校施設】&#10;有形固定資産減価償却率"/>
        <xdr:cNvSpPr txBox="1"/>
      </xdr:nvSpPr>
      <xdr:spPr>
        <a:xfrm>
          <a:off x="15266043"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1" name="直線コネクタ 4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2" name="テキスト ボックス 4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3" name="直線コネクタ 4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4" name="テキスト ボックス 4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5" name="直線コネクタ 4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6" name="テキスト ボックス 4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7" name="直線コネクタ 4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8" name="テキスト ボックス 4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9" name="直線コネクタ 4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60" name="テキスト ボックス 4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1" name="直線コネクタ 4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2" name="テキスト ボックス 4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466" name="直線コネクタ 465"/>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67"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68" name="直線コネクタ 467"/>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469"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470" name="直線コネクタ 469"/>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115768</xdr:rowOff>
    </xdr:from>
    <xdr:ext cx="469744" cy="259045"/>
    <xdr:sp macro="" textlink="">
      <xdr:nvSpPr>
        <xdr:cNvPr id="471" name="【学校施設】&#10;一人当たり面積平均値テキスト"/>
        <xdr:cNvSpPr txBox="1"/>
      </xdr:nvSpPr>
      <xdr:spPr>
        <a:xfrm>
          <a:off x="22250400" y="1005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472" name="フローチャート : 判断 471"/>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473" name="フローチャート : 判断 472"/>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127181</xdr:rowOff>
    </xdr:from>
    <xdr:to>
      <xdr:col>32</xdr:col>
      <xdr:colOff>238125</xdr:colOff>
      <xdr:row>63</xdr:row>
      <xdr:rowOff>57331</xdr:rowOff>
    </xdr:to>
    <xdr:sp macro="" textlink="">
      <xdr:nvSpPr>
        <xdr:cNvPr id="479" name="円/楕円 478"/>
        <xdr:cNvSpPr/>
      </xdr:nvSpPr>
      <xdr:spPr>
        <a:xfrm>
          <a:off x="221107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42108</xdr:rowOff>
    </xdr:from>
    <xdr:ext cx="469744" cy="259045"/>
    <xdr:sp macro="" textlink="">
      <xdr:nvSpPr>
        <xdr:cNvPr id="480" name="【学校施設】&#10;一人当たり面積該当値テキスト"/>
        <xdr:cNvSpPr txBox="1"/>
      </xdr:nvSpPr>
      <xdr:spPr>
        <a:xfrm>
          <a:off x="22250400" y="1067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112485</xdr:rowOff>
    </xdr:from>
    <xdr:to>
      <xdr:col>31</xdr:col>
      <xdr:colOff>85725</xdr:colOff>
      <xdr:row>63</xdr:row>
      <xdr:rowOff>42635</xdr:rowOff>
    </xdr:to>
    <xdr:sp macro="" textlink="">
      <xdr:nvSpPr>
        <xdr:cNvPr id="481" name="円/楕円 480"/>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163285</xdr:rowOff>
    </xdr:from>
    <xdr:to>
      <xdr:col>32</xdr:col>
      <xdr:colOff>187325</xdr:colOff>
      <xdr:row>63</xdr:row>
      <xdr:rowOff>6531</xdr:rowOff>
    </xdr:to>
    <xdr:cxnSp macro="">
      <xdr:nvCxnSpPr>
        <xdr:cNvPr id="482" name="直線コネクタ 481"/>
        <xdr:cNvCxnSpPr/>
      </xdr:nvCxnSpPr>
      <xdr:spPr>
        <a:xfrm>
          <a:off x="21323300" y="10793185"/>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93453</xdr:rowOff>
    </xdr:from>
    <xdr:ext cx="469744" cy="259045"/>
    <xdr:sp macro="" textlink="">
      <xdr:nvSpPr>
        <xdr:cNvPr id="483" name="n_1aveValue【学校施設】&#10;一人当たり面積"/>
        <xdr:cNvSpPr txBox="1"/>
      </xdr:nvSpPr>
      <xdr:spPr>
        <a:xfrm>
          <a:off x="210757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33762</xdr:rowOff>
    </xdr:from>
    <xdr:ext cx="469744" cy="259045"/>
    <xdr:sp macro="" textlink="">
      <xdr:nvSpPr>
        <xdr:cNvPr id="484" name="n_1mainValue【学校施設】&#10;一人当たり面積"/>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5" name="テキスト ボックス 49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96" name="直線コネクタ 495"/>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97" name="テキスト ボックス 496"/>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98" name="直線コネクタ 497"/>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99" name="テキスト ボックス 498"/>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500" name="直線コネクタ 499"/>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501" name="テキスト ボックス 500"/>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2" name="直線コネクタ 5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3" name="テキスト ボックス 5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04" name="直線コネクタ 503"/>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05" name="テキスト ボックス 504"/>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06" name="直線コネクタ 505"/>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07" name="テキスト ボックス 506"/>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08" name="直線コネクタ 507"/>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09" name="テキスト ボックス 508"/>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1" name="テキスト ボックス 51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38100</xdr:rowOff>
    </xdr:to>
    <xdr:cxnSp macro="">
      <xdr:nvCxnSpPr>
        <xdr:cNvPr id="513" name="直線コネクタ 512"/>
        <xdr:cNvCxnSpPr/>
      </xdr:nvCxnSpPr>
      <xdr:spPr>
        <a:xfrm flipV="1">
          <a:off x="16318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41927</xdr:rowOff>
    </xdr:from>
    <xdr:ext cx="405111" cy="259045"/>
    <xdr:sp macro="" textlink="">
      <xdr:nvSpPr>
        <xdr:cNvPr id="514" name="【児童館】&#10;有形固定資産減価償却率最小値テキスト"/>
        <xdr:cNvSpPr txBox="1"/>
      </xdr:nvSpPr>
      <xdr:spPr>
        <a:xfrm>
          <a:off x="16408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38100</xdr:rowOff>
    </xdr:from>
    <xdr:to>
      <xdr:col>23</xdr:col>
      <xdr:colOff>606425</xdr:colOff>
      <xdr:row>86</xdr:row>
      <xdr:rowOff>38100</xdr:rowOff>
    </xdr:to>
    <xdr:cxnSp macro="">
      <xdr:nvCxnSpPr>
        <xdr:cNvPr id="515" name="直線コネクタ 514"/>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516"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17" name="直線コネクタ 516"/>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47325</xdr:rowOff>
    </xdr:from>
    <xdr:ext cx="405111" cy="259045"/>
    <xdr:sp macro="" textlink="">
      <xdr:nvSpPr>
        <xdr:cNvPr id="518" name="【児童館】&#10;有形固定資産減価償却率平均値テキスト"/>
        <xdr:cNvSpPr txBox="1"/>
      </xdr:nvSpPr>
      <xdr:spPr>
        <a:xfrm>
          <a:off x="16408400" y="14106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24448</xdr:rowOff>
    </xdr:from>
    <xdr:to>
      <xdr:col>23</xdr:col>
      <xdr:colOff>568325</xdr:colOff>
      <xdr:row>83</xdr:row>
      <xdr:rowOff>126048</xdr:rowOff>
    </xdr:to>
    <xdr:sp macro="" textlink="">
      <xdr:nvSpPr>
        <xdr:cNvPr id="519" name="フローチャート : 判断 518"/>
        <xdr:cNvSpPr/>
      </xdr:nvSpPr>
      <xdr:spPr>
        <a:xfrm>
          <a:off x="16268700" y="1425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41593</xdr:rowOff>
    </xdr:from>
    <xdr:to>
      <xdr:col>22</xdr:col>
      <xdr:colOff>415925</xdr:colOff>
      <xdr:row>81</xdr:row>
      <xdr:rowOff>143193</xdr:rowOff>
    </xdr:to>
    <xdr:sp macro="" textlink="">
      <xdr:nvSpPr>
        <xdr:cNvPr id="520" name="フローチャート : 判断 519"/>
        <xdr:cNvSpPr/>
      </xdr:nvSpPr>
      <xdr:spPr>
        <a:xfrm>
          <a:off x="15430500" y="1392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44450</xdr:rowOff>
    </xdr:from>
    <xdr:to>
      <xdr:col>23</xdr:col>
      <xdr:colOff>568325</xdr:colOff>
      <xdr:row>84</xdr:row>
      <xdr:rowOff>146050</xdr:rowOff>
    </xdr:to>
    <xdr:sp macro="" textlink="">
      <xdr:nvSpPr>
        <xdr:cNvPr id="526" name="円/楕円 525"/>
        <xdr:cNvSpPr/>
      </xdr:nvSpPr>
      <xdr:spPr>
        <a:xfrm>
          <a:off x="16268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22877</xdr:rowOff>
    </xdr:from>
    <xdr:ext cx="405111" cy="259045"/>
    <xdr:sp macro="" textlink="">
      <xdr:nvSpPr>
        <xdr:cNvPr id="527" name="【児童館】&#10;有形固定資産減価償却率該当値テキスト"/>
        <xdr:cNvSpPr txBox="1"/>
      </xdr:nvSpPr>
      <xdr:spPr>
        <a:xfrm>
          <a:off x="164084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124461</xdr:rowOff>
    </xdr:from>
    <xdr:to>
      <xdr:col>22</xdr:col>
      <xdr:colOff>415925</xdr:colOff>
      <xdr:row>79</xdr:row>
      <xdr:rowOff>54611</xdr:rowOff>
    </xdr:to>
    <xdr:sp macro="" textlink="">
      <xdr:nvSpPr>
        <xdr:cNvPr id="528" name="円/楕円 527"/>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3811</xdr:rowOff>
    </xdr:from>
    <xdr:to>
      <xdr:col>23</xdr:col>
      <xdr:colOff>517525</xdr:colOff>
      <xdr:row>84</xdr:row>
      <xdr:rowOff>95250</xdr:rowOff>
    </xdr:to>
    <xdr:cxnSp macro="">
      <xdr:nvCxnSpPr>
        <xdr:cNvPr id="529" name="直線コネクタ 528"/>
        <xdr:cNvCxnSpPr/>
      </xdr:nvCxnSpPr>
      <xdr:spPr>
        <a:xfrm>
          <a:off x="15481300" y="13548361"/>
          <a:ext cx="838200" cy="94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134320</xdr:rowOff>
    </xdr:from>
    <xdr:ext cx="405111" cy="259045"/>
    <xdr:sp macro="" textlink="">
      <xdr:nvSpPr>
        <xdr:cNvPr id="530" name="n_1aveValue【児童館】&#10;有形固定資産減価償却率"/>
        <xdr:cNvSpPr txBox="1"/>
      </xdr:nvSpPr>
      <xdr:spPr>
        <a:xfrm>
          <a:off x="15266043"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71138</xdr:rowOff>
    </xdr:from>
    <xdr:ext cx="405111" cy="259045"/>
    <xdr:sp macro="" textlink="">
      <xdr:nvSpPr>
        <xdr:cNvPr id="531" name="n_1mainValue【児童館】&#10;有形固定資産減価償却率"/>
        <xdr:cNvSpPr txBox="1"/>
      </xdr:nvSpPr>
      <xdr:spPr>
        <a:xfrm>
          <a:off x="15266043"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2" name="テキスト ボックス 54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43" name="直線コネクタ 5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4" name="テキスト ボックス 5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5" name="直線コネクタ 5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6" name="テキスト ボックス 5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7" name="直線コネクタ 5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8" name="テキスト ボックス 5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9" name="直線コネクタ 5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0" name="テキスト ボックス 5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1" name="直線コネクタ 5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2" name="テキスト ボックス 5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87</xdr:row>
      <xdr:rowOff>19050</xdr:rowOff>
    </xdr:to>
    <xdr:cxnSp macro="">
      <xdr:nvCxnSpPr>
        <xdr:cNvPr id="556" name="直線コネクタ 555"/>
        <xdr:cNvCxnSpPr/>
      </xdr:nvCxnSpPr>
      <xdr:spPr>
        <a:xfrm flipV="1">
          <a:off x="22160864" y="134874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22877</xdr:rowOff>
    </xdr:from>
    <xdr:ext cx="469744" cy="259045"/>
    <xdr:sp macro="" textlink="">
      <xdr:nvSpPr>
        <xdr:cNvPr id="557" name="【児童館】&#10;一人当たり面積最小値テキスト"/>
        <xdr:cNvSpPr txBox="1"/>
      </xdr:nvSpPr>
      <xdr:spPr>
        <a:xfrm>
          <a:off x="22250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87</xdr:row>
      <xdr:rowOff>19050</xdr:rowOff>
    </xdr:from>
    <xdr:to>
      <xdr:col>32</xdr:col>
      <xdr:colOff>276225</xdr:colOff>
      <xdr:row>87</xdr:row>
      <xdr:rowOff>19050</xdr:rowOff>
    </xdr:to>
    <xdr:cxnSp macro="">
      <xdr:nvCxnSpPr>
        <xdr:cNvPr id="558" name="直線コネクタ 557"/>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59"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60" name="直線コネクタ 559"/>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137177</xdr:rowOff>
    </xdr:from>
    <xdr:ext cx="469744" cy="259045"/>
    <xdr:sp macro="" textlink="">
      <xdr:nvSpPr>
        <xdr:cNvPr id="561" name="【児童館】&#10;一人当たり面積平均値テキスト"/>
        <xdr:cNvSpPr txBox="1"/>
      </xdr:nvSpPr>
      <xdr:spPr>
        <a:xfrm>
          <a:off x="222504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62" name="フローチャート : 判断 561"/>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139700</xdr:rowOff>
    </xdr:from>
    <xdr:to>
      <xdr:col>31</xdr:col>
      <xdr:colOff>85725</xdr:colOff>
      <xdr:row>85</xdr:row>
      <xdr:rowOff>69850</xdr:rowOff>
    </xdr:to>
    <xdr:sp macro="" textlink="">
      <xdr:nvSpPr>
        <xdr:cNvPr id="563" name="フローチャート : 判断 562"/>
        <xdr:cNvSpPr/>
      </xdr:nvSpPr>
      <xdr:spPr>
        <a:xfrm>
          <a:off x="21272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569" name="円/楕円 568"/>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124477</xdr:rowOff>
    </xdr:from>
    <xdr:ext cx="469744" cy="259045"/>
    <xdr:sp macro="" textlink="">
      <xdr:nvSpPr>
        <xdr:cNvPr id="570" name="【児童館】&#10;一人当たり面積該当値テキスト"/>
        <xdr:cNvSpPr txBox="1"/>
      </xdr:nvSpPr>
      <xdr:spPr>
        <a:xfrm>
          <a:off x="222504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101600</xdr:rowOff>
    </xdr:from>
    <xdr:to>
      <xdr:col>31</xdr:col>
      <xdr:colOff>85725</xdr:colOff>
      <xdr:row>83</xdr:row>
      <xdr:rowOff>31750</xdr:rowOff>
    </xdr:to>
    <xdr:sp macro="" textlink="">
      <xdr:nvSpPr>
        <xdr:cNvPr id="571" name="円/楕円 570"/>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152400</xdr:rowOff>
    </xdr:from>
    <xdr:to>
      <xdr:col>32</xdr:col>
      <xdr:colOff>187325</xdr:colOff>
      <xdr:row>82</xdr:row>
      <xdr:rowOff>152400</xdr:rowOff>
    </xdr:to>
    <xdr:cxnSp macro="">
      <xdr:nvCxnSpPr>
        <xdr:cNvPr id="572" name="直線コネクタ 571"/>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60977</xdr:rowOff>
    </xdr:from>
    <xdr:ext cx="469744" cy="259045"/>
    <xdr:sp macro="" textlink="">
      <xdr:nvSpPr>
        <xdr:cNvPr id="573" name="n_1ave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48277</xdr:rowOff>
    </xdr:from>
    <xdr:ext cx="469744" cy="259045"/>
    <xdr:sp macro="" textlink="">
      <xdr:nvSpPr>
        <xdr:cNvPr id="574"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5" name="テキスト ボックス 58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6" name="直線コネクタ 5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87" name="テキスト ボックス 5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8" name="直線コネクタ 5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9" name="テキスト ボックス 5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0" name="直線コネクタ 5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1" name="テキスト ボックス 5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2" name="直線コネクタ 5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3" name="テキスト ボックス 5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4" name="直線コネクタ 5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5" name="テキスト ボックス 59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97" name="テキスト ボックス 59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95250</xdr:rowOff>
    </xdr:from>
    <xdr:to>
      <xdr:col>23</xdr:col>
      <xdr:colOff>516889</xdr:colOff>
      <xdr:row>108</xdr:row>
      <xdr:rowOff>60961</xdr:rowOff>
    </xdr:to>
    <xdr:cxnSp macro="">
      <xdr:nvCxnSpPr>
        <xdr:cNvPr id="599" name="直線コネクタ 598"/>
        <xdr:cNvCxnSpPr/>
      </xdr:nvCxnSpPr>
      <xdr:spPr>
        <a:xfrm flipV="1">
          <a:off x="16318864" y="174117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64788</xdr:rowOff>
    </xdr:from>
    <xdr:ext cx="405111" cy="259045"/>
    <xdr:sp macro="" textlink="">
      <xdr:nvSpPr>
        <xdr:cNvPr id="600" name="【公民館】&#10;有形固定資産減価償却率最小値テキスト"/>
        <xdr:cNvSpPr txBox="1"/>
      </xdr:nvSpPr>
      <xdr:spPr>
        <a:xfrm>
          <a:off x="16408400"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60961</xdr:rowOff>
    </xdr:from>
    <xdr:to>
      <xdr:col>23</xdr:col>
      <xdr:colOff>606425</xdr:colOff>
      <xdr:row>108</xdr:row>
      <xdr:rowOff>60961</xdr:rowOff>
    </xdr:to>
    <xdr:cxnSp macro="">
      <xdr:nvCxnSpPr>
        <xdr:cNvPr id="601" name="直線コネクタ 600"/>
        <xdr:cNvCxnSpPr/>
      </xdr:nvCxnSpPr>
      <xdr:spPr>
        <a:xfrm>
          <a:off x="16230600" y="1857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41927</xdr:rowOff>
    </xdr:from>
    <xdr:ext cx="405111" cy="259045"/>
    <xdr:sp macro="" textlink="">
      <xdr:nvSpPr>
        <xdr:cNvPr id="602" name="【公民館】&#10;有形固定資産減価償却率最大値テキスト"/>
        <xdr:cNvSpPr txBox="1"/>
      </xdr:nvSpPr>
      <xdr:spPr>
        <a:xfrm>
          <a:off x="16408400" y="1718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101</xdr:row>
      <xdr:rowOff>95250</xdr:rowOff>
    </xdr:from>
    <xdr:to>
      <xdr:col>23</xdr:col>
      <xdr:colOff>606425</xdr:colOff>
      <xdr:row>101</xdr:row>
      <xdr:rowOff>95250</xdr:rowOff>
    </xdr:to>
    <xdr:cxnSp macro="">
      <xdr:nvCxnSpPr>
        <xdr:cNvPr id="603" name="直線コネクタ 602"/>
        <xdr:cNvCxnSpPr/>
      </xdr:nvCxnSpPr>
      <xdr:spPr>
        <a:xfrm>
          <a:off x="16230600" y="1741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137177</xdr:rowOff>
    </xdr:from>
    <xdr:ext cx="405111" cy="259045"/>
    <xdr:sp macro="" textlink="">
      <xdr:nvSpPr>
        <xdr:cNvPr id="604" name="【公民館】&#10;有形固定資産減価償却率平均値テキスト"/>
        <xdr:cNvSpPr txBox="1"/>
      </xdr:nvSpPr>
      <xdr:spPr>
        <a:xfrm>
          <a:off x="164084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158750</xdr:rowOff>
    </xdr:from>
    <xdr:to>
      <xdr:col>23</xdr:col>
      <xdr:colOff>568325</xdr:colOff>
      <xdr:row>104</xdr:row>
      <xdr:rowOff>88900</xdr:rowOff>
    </xdr:to>
    <xdr:sp macro="" textlink="">
      <xdr:nvSpPr>
        <xdr:cNvPr id="605" name="フローチャート : 判断 604"/>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606" name="フローチャート : 判断 605"/>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44450</xdr:rowOff>
    </xdr:from>
    <xdr:to>
      <xdr:col>23</xdr:col>
      <xdr:colOff>568325</xdr:colOff>
      <xdr:row>101</xdr:row>
      <xdr:rowOff>146050</xdr:rowOff>
    </xdr:to>
    <xdr:sp macro="" textlink="">
      <xdr:nvSpPr>
        <xdr:cNvPr id="612" name="円/楕円 611"/>
        <xdr:cNvSpPr/>
      </xdr:nvSpPr>
      <xdr:spPr>
        <a:xfrm>
          <a:off x="162687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168927</xdr:rowOff>
    </xdr:from>
    <xdr:ext cx="405111" cy="259045"/>
    <xdr:sp macro="" textlink="">
      <xdr:nvSpPr>
        <xdr:cNvPr id="613" name="【公民館】&#10;有形固定資産減価償却率該当値テキスト"/>
        <xdr:cNvSpPr txBox="1"/>
      </xdr:nvSpPr>
      <xdr:spPr>
        <a:xfrm>
          <a:off x="16408400" y="1731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17780</xdr:rowOff>
    </xdr:from>
    <xdr:to>
      <xdr:col>22</xdr:col>
      <xdr:colOff>415925</xdr:colOff>
      <xdr:row>101</xdr:row>
      <xdr:rowOff>119380</xdr:rowOff>
    </xdr:to>
    <xdr:sp macro="" textlink="">
      <xdr:nvSpPr>
        <xdr:cNvPr id="614" name="円/楕円 613"/>
        <xdr:cNvSpPr/>
      </xdr:nvSpPr>
      <xdr:spPr>
        <a:xfrm>
          <a:off x="15430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68580</xdr:rowOff>
    </xdr:from>
    <xdr:to>
      <xdr:col>23</xdr:col>
      <xdr:colOff>517525</xdr:colOff>
      <xdr:row>101</xdr:row>
      <xdr:rowOff>95250</xdr:rowOff>
    </xdr:to>
    <xdr:cxnSp macro="">
      <xdr:nvCxnSpPr>
        <xdr:cNvPr id="615" name="直線コネクタ 614"/>
        <xdr:cNvCxnSpPr/>
      </xdr:nvCxnSpPr>
      <xdr:spPr>
        <a:xfrm>
          <a:off x="15481300" y="173850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87647</xdr:rowOff>
    </xdr:from>
    <xdr:ext cx="405111" cy="259045"/>
    <xdr:sp macro="" textlink="">
      <xdr:nvSpPr>
        <xdr:cNvPr id="616" name="n_1aveValue【公民館】&#10;有形固定資産減価償却率"/>
        <xdr:cNvSpPr txBox="1"/>
      </xdr:nvSpPr>
      <xdr:spPr>
        <a:xfrm>
          <a:off x="15266043"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135907</xdr:rowOff>
    </xdr:from>
    <xdr:ext cx="405111" cy="259045"/>
    <xdr:sp macro="" textlink="">
      <xdr:nvSpPr>
        <xdr:cNvPr id="617" name="n_1mainValue【公民館】&#10;有形固定資産減価償却率"/>
        <xdr:cNvSpPr txBox="1"/>
      </xdr:nvSpPr>
      <xdr:spPr>
        <a:xfrm>
          <a:off x="15266043"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8" name="正方形/長方形 6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9" name="正方形/長方形 6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0" name="正方形/長方形 6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1" name="正方形/長方形 6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2" name="正方形/長方形 6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3" name="正方形/長方形 6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4" name="正方形/長方形 6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5" name="正方形/長方形 6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6" name="テキスト ボックス 6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7" name="直線コネクタ 6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8" name="直線コネクタ 62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9" name="テキスト ボックス 62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0" name="直線コネクタ 62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1" name="テキスト ボックス 63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2" name="直線コネクタ 63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3" name="テキスト ボックス 63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4" name="直線コネクタ 63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5" name="テキスト ボックス 63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639" name="直線コネクタ 638"/>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640"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641" name="直線コネクタ 640"/>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642"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43" name="直線コネクタ 642"/>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644" name="【公民館】&#10;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45" name="フローチャート : 判断 64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646" name="フローチャート : 判断 645"/>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36830</xdr:rowOff>
    </xdr:from>
    <xdr:to>
      <xdr:col>32</xdr:col>
      <xdr:colOff>238125</xdr:colOff>
      <xdr:row>107</xdr:row>
      <xdr:rowOff>138430</xdr:rowOff>
    </xdr:to>
    <xdr:sp macro="" textlink="">
      <xdr:nvSpPr>
        <xdr:cNvPr id="652" name="円/楕円 651"/>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15257</xdr:rowOff>
    </xdr:from>
    <xdr:ext cx="469744" cy="259045"/>
    <xdr:sp macro="" textlink="">
      <xdr:nvSpPr>
        <xdr:cNvPr id="653" name="【公民館】&#10;一人当たり面積該当値テキスト"/>
        <xdr:cNvSpPr txBox="1"/>
      </xdr:nvSpPr>
      <xdr:spPr>
        <a:xfrm>
          <a:off x="222504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36830</xdr:rowOff>
    </xdr:from>
    <xdr:to>
      <xdr:col>31</xdr:col>
      <xdr:colOff>85725</xdr:colOff>
      <xdr:row>107</xdr:row>
      <xdr:rowOff>138430</xdr:rowOff>
    </xdr:to>
    <xdr:sp macro="" textlink="">
      <xdr:nvSpPr>
        <xdr:cNvPr id="654" name="円/楕円 653"/>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87630</xdr:rowOff>
    </xdr:from>
    <xdr:to>
      <xdr:col>32</xdr:col>
      <xdr:colOff>187325</xdr:colOff>
      <xdr:row>107</xdr:row>
      <xdr:rowOff>87630</xdr:rowOff>
    </xdr:to>
    <xdr:cxnSp macro="">
      <xdr:nvCxnSpPr>
        <xdr:cNvPr id="655" name="直線コネクタ 654"/>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33799</xdr:rowOff>
    </xdr:from>
    <xdr:ext cx="469744" cy="259045"/>
    <xdr:sp macro="" textlink="">
      <xdr:nvSpPr>
        <xdr:cNvPr id="656" name="n_1aveValue【公民館】&#10;一人当たり面積"/>
        <xdr:cNvSpPr txBox="1"/>
      </xdr:nvSpPr>
      <xdr:spPr>
        <a:xfrm>
          <a:off x="21075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129557</xdr:rowOff>
    </xdr:from>
    <xdr:ext cx="469744" cy="259045"/>
    <xdr:sp macro="" textlink="">
      <xdr:nvSpPr>
        <xdr:cNvPr id="657"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固定資産台帳の整備に伴い、評価方法等の見直しにより有形固定資産減価償却率は前年度と比較して増加しており、類似団体内平均を上回っている。今後も適切な修繕等を行い、同水準の比率を維持できるよう努める。</a:t>
          </a:r>
          <a:endParaRPr lang="ja-JP" altLang="ja-JP" sz="1400">
            <a:effectLst/>
          </a:endParaRPr>
        </a:p>
        <a:p>
          <a:r>
            <a:rPr kumimoji="1" lang="ja-JP" altLang="ja-JP" sz="1100">
              <a:solidFill>
                <a:schemeClr val="dk1"/>
              </a:solidFill>
              <a:effectLst/>
              <a:latin typeface="+mn-lt"/>
              <a:ea typeface="+mn-ea"/>
              <a:cs typeface="+mn-cs"/>
            </a:rPr>
            <a:t>≪橋梁・トンネル≫刈谷市にはトンネルはなく、橋梁のみでの有形固定資産減価償却率となる。今後も刈谷市橋梁長寿命化修繕計画に基づき適切な管理を行う。</a:t>
          </a:r>
          <a:endParaRPr lang="ja-JP" altLang="ja-JP" sz="1400">
            <a:effectLst/>
          </a:endParaRPr>
        </a:p>
        <a:p>
          <a:r>
            <a:rPr kumimoji="1" lang="ja-JP" altLang="ja-JP" sz="1100">
              <a:solidFill>
                <a:schemeClr val="dk1"/>
              </a:solidFill>
              <a:effectLst/>
              <a:latin typeface="+mn-lt"/>
              <a:ea typeface="+mn-ea"/>
              <a:cs typeface="+mn-cs"/>
            </a:rPr>
            <a:t>≪公営住宅≫類似団体内平均と比較しても有形固定資産減価償却率が低くなっており、今後も公営住宅等長寿命化計画に基づき適切な管理を行う。</a:t>
          </a:r>
          <a:endParaRPr lang="ja-JP" altLang="ja-JP" sz="1400">
            <a:effectLst/>
          </a:endParaRPr>
        </a:p>
        <a:p>
          <a:r>
            <a:rPr kumimoji="1" lang="ja-JP" altLang="ja-JP" sz="1100">
              <a:solidFill>
                <a:schemeClr val="dk1"/>
              </a:solidFill>
              <a:effectLst/>
              <a:latin typeface="+mn-lt"/>
              <a:ea typeface="+mn-ea"/>
              <a:cs typeface="+mn-cs"/>
            </a:rPr>
            <a:t>≪認定こども園・幼稚園・保育所≫有形固定資産減価償却率が前年度に比べて減少しているのは、さくら保育園の園舎を新築していることが要因として挙げられる。</a:t>
          </a:r>
          <a:endParaRPr lang="ja-JP" altLang="ja-JP" sz="1400">
            <a:effectLst/>
          </a:endParaRPr>
        </a:p>
        <a:p>
          <a:r>
            <a:rPr kumimoji="1" lang="ja-JP" altLang="ja-JP" sz="1100">
              <a:solidFill>
                <a:schemeClr val="dk1"/>
              </a:solidFill>
              <a:effectLst/>
              <a:latin typeface="+mn-lt"/>
              <a:ea typeface="+mn-ea"/>
              <a:cs typeface="+mn-cs"/>
            </a:rPr>
            <a:t>≪学校施設≫類似団体内平均より高くなっているのは、市内</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の小学校のうち</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つが、市内</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の中学校のうち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つが築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年を経過していることが要因として挙げられる。前年度に比べ減少しているのは、依佐美中学校や小垣江小学校等の大規模改造工事が終了したことが要因として挙げられる。</a:t>
          </a:r>
          <a:endParaRPr lang="ja-JP" altLang="ja-JP" sz="1400">
            <a:effectLst/>
          </a:endParaRPr>
        </a:p>
        <a:p>
          <a:r>
            <a:rPr kumimoji="1" lang="ja-JP" altLang="ja-JP" sz="1100">
              <a:solidFill>
                <a:schemeClr val="dk1"/>
              </a:solidFill>
              <a:effectLst/>
              <a:latin typeface="+mn-lt"/>
              <a:ea typeface="+mn-ea"/>
              <a:cs typeface="+mn-cs"/>
            </a:rPr>
            <a:t>≪児童館≫固定資産台帳の整備に伴い、評価方法等の見直しにより有形固定資産減価償却率は前年度と比較して減少し、類似団体内平均を下回っている。</a:t>
          </a:r>
          <a:endParaRPr lang="ja-JP" altLang="ja-JP" sz="1400">
            <a:effectLst/>
          </a:endParaRPr>
        </a:p>
        <a:p>
          <a:r>
            <a:rPr kumimoji="1" lang="ja-JP" altLang="ja-JP" sz="1100">
              <a:solidFill>
                <a:schemeClr val="dk1"/>
              </a:solidFill>
              <a:effectLst/>
              <a:latin typeface="+mn-lt"/>
              <a:ea typeface="+mn-ea"/>
              <a:cs typeface="+mn-cs"/>
            </a:rPr>
            <a:t>≪公民館≫市民センターと複合施設となっている施設が市内</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ヶ所のうち</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ヶ所あり、その施設の老朽化に伴い有形固定資産減価償却率が高くなっているため、公共施設維持保全計画に基づき適切な管理を行う。</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愛知県刈谷市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150,216
146,097
50.39
62,534,077
55,505,557
4,502,599
36,347,814
7,444,410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17</xdr:rowOff>
    </xdr:from>
    <xdr:ext cx="405111" cy="259045"/>
    <xdr:sp macro="" textlink="">
      <xdr:nvSpPr>
        <xdr:cNvPr id="62" name="【図書館】&#10;有形固定資産減価償却率平均値テキスト"/>
        <xdr:cNvSpPr txBox="1"/>
      </xdr:nvSpPr>
      <xdr:spPr>
        <a:xfrm>
          <a:off x="4724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109220</xdr:rowOff>
    </xdr:from>
    <xdr:to>
      <xdr:col>6</xdr:col>
      <xdr:colOff>561975</xdr:colOff>
      <xdr:row>37</xdr:row>
      <xdr:rowOff>39370</xdr:rowOff>
    </xdr:to>
    <xdr:sp macro="" textlink="">
      <xdr:nvSpPr>
        <xdr:cNvPr id="70" name="円/楕円 69"/>
        <xdr:cNvSpPr/>
      </xdr:nvSpPr>
      <xdr:spPr>
        <a:xfrm>
          <a:off x="4584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132097</xdr:rowOff>
    </xdr:from>
    <xdr:ext cx="405111" cy="259045"/>
    <xdr:sp macro="" textlink="">
      <xdr:nvSpPr>
        <xdr:cNvPr id="71" name="【図書館】&#10;有形固定資産減価償却率該当値テキスト"/>
        <xdr:cNvSpPr txBox="1"/>
      </xdr:nvSpPr>
      <xdr:spPr>
        <a:xfrm>
          <a:off x="47244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90170</xdr:rowOff>
    </xdr:from>
    <xdr:to>
      <xdr:col>5</xdr:col>
      <xdr:colOff>409575</xdr:colOff>
      <xdr:row>39</xdr:row>
      <xdr:rowOff>20320</xdr:rowOff>
    </xdr:to>
    <xdr:sp macro="" textlink="">
      <xdr:nvSpPr>
        <xdr:cNvPr id="72" name="円/楕円 71"/>
        <xdr:cNvSpPr/>
      </xdr:nvSpPr>
      <xdr:spPr>
        <a:xfrm>
          <a:off x="3746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160020</xdr:rowOff>
    </xdr:from>
    <xdr:to>
      <xdr:col>6</xdr:col>
      <xdr:colOff>511175</xdr:colOff>
      <xdr:row>38</xdr:row>
      <xdr:rowOff>140970</xdr:rowOff>
    </xdr:to>
    <xdr:cxnSp macro="">
      <xdr:nvCxnSpPr>
        <xdr:cNvPr id="73" name="直線コネクタ 72"/>
        <xdr:cNvCxnSpPr/>
      </xdr:nvCxnSpPr>
      <xdr:spPr>
        <a:xfrm flipV="1">
          <a:off x="3797300" y="633222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67327</xdr:rowOff>
    </xdr:from>
    <xdr:ext cx="405111" cy="259045"/>
    <xdr:sp macro="" textlink="">
      <xdr:nvSpPr>
        <xdr:cNvPr id="74" name="n_1aveValue【図書館】&#10;有形固定資産減価償却率"/>
        <xdr:cNvSpPr txBox="1"/>
      </xdr:nvSpPr>
      <xdr:spPr>
        <a:xfrm>
          <a:off x="3582043"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11447</xdr:rowOff>
    </xdr:from>
    <xdr:ext cx="405111" cy="259045"/>
    <xdr:sp macro="" textlink="">
      <xdr:nvSpPr>
        <xdr:cNvPr id="75" name="n_1mainValue【図書館】&#10;有形固定資産減価償却率"/>
        <xdr:cNvSpPr txBox="1"/>
      </xdr:nvSpPr>
      <xdr:spPr>
        <a:xfrm>
          <a:off x="3582043"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8" name="直線コネクタ 97"/>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101"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102" name="直線コネクタ 10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3"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4" name="フローチャート : 判断 103"/>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5" name="フローチャート :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71120</xdr:rowOff>
    </xdr:from>
    <xdr:to>
      <xdr:col>15</xdr:col>
      <xdr:colOff>231775</xdr:colOff>
      <xdr:row>37</xdr:row>
      <xdr:rowOff>1270</xdr:rowOff>
    </xdr:to>
    <xdr:sp macro="" textlink="">
      <xdr:nvSpPr>
        <xdr:cNvPr id="111" name="円/楕円 110"/>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93997</xdr:rowOff>
    </xdr:from>
    <xdr:ext cx="469744" cy="259045"/>
    <xdr:sp macro="" textlink="">
      <xdr:nvSpPr>
        <xdr:cNvPr id="112" name="【図書館】&#10;一人当たり面積該当値テキスト"/>
        <xdr:cNvSpPr txBox="1"/>
      </xdr:nvSpPr>
      <xdr:spPr>
        <a:xfrm>
          <a:off x="105664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71120</xdr:rowOff>
    </xdr:from>
    <xdr:to>
      <xdr:col>14</xdr:col>
      <xdr:colOff>79375</xdr:colOff>
      <xdr:row>37</xdr:row>
      <xdr:rowOff>1270</xdr:rowOff>
    </xdr:to>
    <xdr:sp macro="" textlink="">
      <xdr:nvSpPr>
        <xdr:cNvPr id="113" name="円/楕円 112"/>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121920</xdr:rowOff>
    </xdr:from>
    <xdr:to>
      <xdr:col>15</xdr:col>
      <xdr:colOff>180975</xdr:colOff>
      <xdr:row>36</xdr:row>
      <xdr:rowOff>121920</xdr:rowOff>
    </xdr:to>
    <xdr:cxnSp macro="">
      <xdr:nvCxnSpPr>
        <xdr:cNvPr id="114" name="直線コネクタ 113"/>
        <xdr:cNvCxnSpPr/>
      </xdr:nvCxnSpPr>
      <xdr:spPr>
        <a:xfrm>
          <a:off x="9639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129557</xdr:rowOff>
    </xdr:from>
    <xdr:ext cx="469744" cy="259045"/>
    <xdr:sp macro="" textlink="">
      <xdr:nvSpPr>
        <xdr:cNvPr id="115"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17797</xdr:rowOff>
    </xdr:from>
    <xdr:ext cx="469744" cy="259045"/>
    <xdr:sp macro="" textlink="">
      <xdr:nvSpPr>
        <xdr:cNvPr id="116" name="n_1mainValue【図書館】&#10;一人当たり面積"/>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43" name="直線コネクタ 142"/>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44"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45" name="直線コネクタ 14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6"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7" name="直線コネクタ 14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130464</xdr:rowOff>
    </xdr:from>
    <xdr:ext cx="405111" cy="259045"/>
    <xdr:sp macro="" textlink="">
      <xdr:nvSpPr>
        <xdr:cNvPr id="148" name="【体育館・プール】&#10;有形固定資産減価償却率平均値テキスト"/>
        <xdr:cNvSpPr txBox="1"/>
      </xdr:nvSpPr>
      <xdr:spPr>
        <a:xfrm>
          <a:off x="47244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9" name="フローチャート : 判断 148"/>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50" name="フローチャート : 判断 149"/>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21046</xdr:rowOff>
    </xdr:from>
    <xdr:to>
      <xdr:col>6</xdr:col>
      <xdr:colOff>561975</xdr:colOff>
      <xdr:row>62</xdr:row>
      <xdr:rowOff>122646</xdr:rowOff>
    </xdr:to>
    <xdr:sp macro="" textlink="">
      <xdr:nvSpPr>
        <xdr:cNvPr id="156" name="円/楕円 155"/>
        <xdr:cNvSpPr/>
      </xdr:nvSpPr>
      <xdr:spPr>
        <a:xfrm>
          <a:off x="4584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170923</xdr:rowOff>
    </xdr:from>
    <xdr:ext cx="405111" cy="259045"/>
    <xdr:sp macro="" textlink="">
      <xdr:nvSpPr>
        <xdr:cNvPr id="157" name="【体育館・プール】&#10;有形固定資産減価償却率該当値テキスト"/>
        <xdr:cNvSpPr txBox="1"/>
      </xdr:nvSpPr>
      <xdr:spPr>
        <a:xfrm>
          <a:off x="4724400"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86360</xdr:rowOff>
    </xdr:from>
    <xdr:to>
      <xdr:col>5</xdr:col>
      <xdr:colOff>409575</xdr:colOff>
      <xdr:row>65</xdr:row>
      <xdr:rowOff>16510</xdr:rowOff>
    </xdr:to>
    <xdr:sp macro="" textlink="">
      <xdr:nvSpPr>
        <xdr:cNvPr id="158" name="円/楕円 157"/>
        <xdr:cNvSpPr/>
      </xdr:nvSpPr>
      <xdr:spPr>
        <a:xfrm>
          <a:off x="3746500" y="1105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71846</xdr:rowOff>
    </xdr:from>
    <xdr:to>
      <xdr:col>6</xdr:col>
      <xdr:colOff>511175</xdr:colOff>
      <xdr:row>64</xdr:row>
      <xdr:rowOff>137160</xdr:rowOff>
    </xdr:to>
    <xdr:cxnSp macro="">
      <xdr:nvCxnSpPr>
        <xdr:cNvPr id="159" name="直線コネクタ 158"/>
        <xdr:cNvCxnSpPr/>
      </xdr:nvCxnSpPr>
      <xdr:spPr>
        <a:xfrm flipV="1">
          <a:off x="3797300" y="10701746"/>
          <a:ext cx="8382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50999</xdr:rowOff>
    </xdr:from>
    <xdr:ext cx="405111" cy="259045"/>
    <xdr:sp macro="" textlink="">
      <xdr:nvSpPr>
        <xdr:cNvPr id="160" name="n_1aveValue【体育館・プール】&#10;有形固定資産減価償却率"/>
        <xdr:cNvSpPr txBox="1"/>
      </xdr:nvSpPr>
      <xdr:spPr>
        <a:xfrm>
          <a:off x="3582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65</xdr:row>
      <xdr:rowOff>7637</xdr:rowOff>
    </xdr:from>
    <xdr:ext cx="405111" cy="259045"/>
    <xdr:sp macro="" textlink="">
      <xdr:nvSpPr>
        <xdr:cNvPr id="161" name="n_1mainValue【体育館・プール】&#10;有形固定資産減価償却率"/>
        <xdr:cNvSpPr txBox="1"/>
      </xdr:nvSpPr>
      <xdr:spPr>
        <a:xfrm>
          <a:off x="3582043" y="1115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85" name="直線コネクタ 184"/>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86"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87" name="直線コネクタ 186"/>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88"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9" name="直線コネクタ 18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95267</xdr:rowOff>
    </xdr:from>
    <xdr:ext cx="469744" cy="259045"/>
    <xdr:sp macro="" textlink="">
      <xdr:nvSpPr>
        <xdr:cNvPr id="190" name="【体育館・プール】&#10;一人当たり面積平均値テキスト"/>
        <xdr:cNvSpPr txBox="1"/>
      </xdr:nvSpPr>
      <xdr:spPr>
        <a:xfrm>
          <a:off x="10566400" y="1038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91" name="フローチャート : 判断 190"/>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92" name="フローチャート : 判断 191"/>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6350</xdr:rowOff>
    </xdr:from>
    <xdr:to>
      <xdr:col>15</xdr:col>
      <xdr:colOff>231775</xdr:colOff>
      <xdr:row>60</xdr:row>
      <xdr:rowOff>107950</xdr:rowOff>
    </xdr:to>
    <xdr:sp macro="" textlink="">
      <xdr:nvSpPr>
        <xdr:cNvPr id="198" name="円/楕円 197"/>
        <xdr:cNvSpPr/>
      </xdr:nvSpPr>
      <xdr:spPr>
        <a:xfrm>
          <a:off x="10426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29227</xdr:rowOff>
    </xdr:from>
    <xdr:ext cx="469744" cy="259045"/>
    <xdr:sp macro="" textlink="">
      <xdr:nvSpPr>
        <xdr:cNvPr id="199" name="【体育館・プール】&#10;一人当たり面積該当値テキスト"/>
        <xdr:cNvSpPr txBox="1"/>
      </xdr:nvSpPr>
      <xdr:spPr>
        <a:xfrm>
          <a:off x="105664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2540</xdr:rowOff>
    </xdr:from>
    <xdr:to>
      <xdr:col>14</xdr:col>
      <xdr:colOff>79375</xdr:colOff>
      <xdr:row>60</xdr:row>
      <xdr:rowOff>104140</xdr:rowOff>
    </xdr:to>
    <xdr:sp macro="" textlink="">
      <xdr:nvSpPr>
        <xdr:cNvPr id="200" name="円/楕円 199"/>
        <xdr:cNvSpPr/>
      </xdr:nvSpPr>
      <xdr:spPr>
        <a:xfrm>
          <a:off x="958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53340</xdr:rowOff>
    </xdr:from>
    <xdr:to>
      <xdr:col>15</xdr:col>
      <xdr:colOff>180975</xdr:colOff>
      <xdr:row>60</xdr:row>
      <xdr:rowOff>57150</xdr:rowOff>
    </xdr:to>
    <xdr:cxnSp macro="">
      <xdr:nvCxnSpPr>
        <xdr:cNvPr id="201" name="直線コネクタ 200"/>
        <xdr:cNvCxnSpPr/>
      </xdr:nvCxnSpPr>
      <xdr:spPr>
        <a:xfrm>
          <a:off x="9639300" y="10340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129557</xdr:rowOff>
    </xdr:from>
    <xdr:ext cx="469744" cy="259045"/>
    <xdr:sp macro="" textlink="">
      <xdr:nvSpPr>
        <xdr:cNvPr id="202" name="n_1aveValue【体育館・プール】&#10;一人当たり面積"/>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120667</xdr:rowOff>
    </xdr:from>
    <xdr:ext cx="469744" cy="259045"/>
    <xdr:sp macro="" textlink="">
      <xdr:nvSpPr>
        <xdr:cNvPr id="203" name="n_1main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4" name="テキスト ボックス 22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86</xdr:row>
      <xdr:rowOff>160020</xdr:rowOff>
    </xdr:to>
    <xdr:cxnSp macro="">
      <xdr:nvCxnSpPr>
        <xdr:cNvPr id="228" name="直線コネクタ 227"/>
        <xdr:cNvCxnSpPr/>
      </xdr:nvCxnSpPr>
      <xdr:spPr>
        <a:xfrm flipV="1">
          <a:off x="4634865" y="1328547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29" name="【福祉施設】&#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30" name="直線コネクタ 229"/>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31"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32" name="直線コネクタ 231"/>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139716</xdr:rowOff>
    </xdr:from>
    <xdr:ext cx="405111" cy="259045"/>
    <xdr:sp macro="" textlink="">
      <xdr:nvSpPr>
        <xdr:cNvPr id="233" name="【福祉施設】&#10;有形固定資産減価償却率平均値テキスト"/>
        <xdr:cNvSpPr txBox="1"/>
      </xdr:nvSpPr>
      <xdr:spPr>
        <a:xfrm>
          <a:off x="4724400" y="14198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116839</xdr:rowOff>
    </xdr:from>
    <xdr:to>
      <xdr:col>6</xdr:col>
      <xdr:colOff>561975</xdr:colOff>
      <xdr:row>84</xdr:row>
      <xdr:rowOff>46989</xdr:rowOff>
    </xdr:to>
    <xdr:sp macro="" textlink="">
      <xdr:nvSpPr>
        <xdr:cNvPr id="234" name="フローチャート : 判断 233"/>
        <xdr:cNvSpPr/>
      </xdr:nvSpPr>
      <xdr:spPr>
        <a:xfrm>
          <a:off x="4584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135889</xdr:rowOff>
    </xdr:from>
    <xdr:to>
      <xdr:col>5</xdr:col>
      <xdr:colOff>409575</xdr:colOff>
      <xdr:row>84</xdr:row>
      <xdr:rowOff>66039</xdr:rowOff>
    </xdr:to>
    <xdr:sp macro="" textlink="">
      <xdr:nvSpPr>
        <xdr:cNvPr id="235" name="フローチャート : 判断 234"/>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82550</xdr:rowOff>
    </xdr:from>
    <xdr:to>
      <xdr:col>6</xdr:col>
      <xdr:colOff>561975</xdr:colOff>
      <xdr:row>86</xdr:row>
      <xdr:rowOff>12700</xdr:rowOff>
    </xdr:to>
    <xdr:sp macro="" textlink="">
      <xdr:nvSpPr>
        <xdr:cNvPr id="241" name="円/楕円 240"/>
        <xdr:cNvSpPr/>
      </xdr:nvSpPr>
      <xdr:spPr>
        <a:xfrm>
          <a:off x="4584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60977</xdr:rowOff>
    </xdr:from>
    <xdr:ext cx="405111" cy="259045"/>
    <xdr:sp macro="" textlink="">
      <xdr:nvSpPr>
        <xdr:cNvPr id="242" name="【福祉施設】&#10;有形固定資産減価償却率該当値テキスト"/>
        <xdr:cNvSpPr txBox="1"/>
      </xdr:nvSpPr>
      <xdr:spPr>
        <a:xfrm>
          <a:off x="4724400"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74930</xdr:rowOff>
    </xdr:from>
    <xdr:to>
      <xdr:col>5</xdr:col>
      <xdr:colOff>409575</xdr:colOff>
      <xdr:row>86</xdr:row>
      <xdr:rowOff>5080</xdr:rowOff>
    </xdr:to>
    <xdr:sp macro="" textlink="">
      <xdr:nvSpPr>
        <xdr:cNvPr id="243" name="円/楕円 242"/>
        <xdr:cNvSpPr/>
      </xdr:nvSpPr>
      <xdr:spPr>
        <a:xfrm>
          <a:off x="3746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125730</xdr:rowOff>
    </xdr:from>
    <xdr:to>
      <xdr:col>6</xdr:col>
      <xdr:colOff>511175</xdr:colOff>
      <xdr:row>85</xdr:row>
      <xdr:rowOff>133350</xdr:rowOff>
    </xdr:to>
    <xdr:cxnSp macro="">
      <xdr:nvCxnSpPr>
        <xdr:cNvPr id="244" name="直線コネクタ 243"/>
        <xdr:cNvCxnSpPr/>
      </xdr:nvCxnSpPr>
      <xdr:spPr>
        <a:xfrm>
          <a:off x="3797300" y="14698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82566</xdr:rowOff>
    </xdr:from>
    <xdr:ext cx="405111" cy="259045"/>
    <xdr:sp macro="" textlink="">
      <xdr:nvSpPr>
        <xdr:cNvPr id="245" name="n_1aveValue【福祉施設】&#10;有形固定資産減価償却率"/>
        <xdr:cNvSpPr txBox="1"/>
      </xdr:nvSpPr>
      <xdr:spPr>
        <a:xfrm>
          <a:off x="3582043"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167657</xdr:rowOff>
    </xdr:from>
    <xdr:ext cx="405111" cy="259045"/>
    <xdr:sp macro="" textlink="">
      <xdr:nvSpPr>
        <xdr:cNvPr id="246" name="n_1mainValue【福祉施設】&#10;有形固定資産減価償却率"/>
        <xdr:cNvSpPr txBox="1"/>
      </xdr:nvSpPr>
      <xdr:spPr>
        <a:xfrm>
          <a:off x="3582043"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7" name="直線コネクタ 25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8" name="テキスト ボックス 25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9" name="直線コネクタ 25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0" name="テキスト ボックス 25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1" name="直線コネクタ 26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2" name="テキスト ボックス 26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3" name="直線コネクタ 26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4" name="テキスト ボックス 26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5" name="直線コネクタ 26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6" name="テキスト ボックス 26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70" name="直線コネクタ 269"/>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71"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72" name="直線コネクタ 271"/>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73"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74" name="直線コネクタ 273"/>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101616</xdr:rowOff>
    </xdr:from>
    <xdr:ext cx="469744" cy="259045"/>
    <xdr:sp macro="" textlink="">
      <xdr:nvSpPr>
        <xdr:cNvPr id="275" name="【福祉施設】&#10;一人当たり面積平均値テキスト"/>
        <xdr:cNvSpPr txBox="1"/>
      </xdr:nvSpPr>
      <xdr:spPr>
        <a:xfrm>
          <a:off x="10566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76" name="フローチャート : 判断 275"/>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77" name="フローチャート : 判断 276"/>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63500</xdr:rowOff>
    </xdr:from>
    <xdr:to>
      <xdr:col>15</xdr:col>
      <xdr:colOff>231775</xdr:colOff>
      <xdr:row>84</xdr:row>
      <xdr:rowOff>165100</xdr:rowOff>
    </xdr:to>
    <xdr:sp macro="" textlink="">
      <xdr:nvSpPr>
        <xdr:cNvPr id="283" name="円/楕円 282"/>
        <xdr:cNvSpPr/>
      </xdr:nvSpPr>
      <xdr:spPr>
        <a:xfrm>
          <a:off x="10426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41927</xdr:rowOff>
    </xdr:from>
    <xdr:ext cx="469744" cy="259045"/>
    <xdr:sp macro="" textlink="">
      <xdr:nvSpPr>
        <xdr:cNvPr id="284" name="【福祉施設】&#10;一人当たり面積該当値テキスト"/>
        <xdr:cNvSpPr txBox="1"/>
      </xdr:nvSpPr>
      <xdr:spPr>
        <a:xfrm>
          <a:off x="105664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116839</xdr:rowOff>
    </xdr:from>
    <xdr:to>
      <xdr:col>14</xdr:col>
      <xdr:colOff>79375</xdr:colOff>
      <xdr:row>81</xdr:row>
      <xdr:rowOff>46989</xdr:rowOff>
    </xdr:to>
    <xdr:sp macro="" textlink="">
      <xdr:nvSpPr>
        <xdr:cNvPr id="285" name="円/楕円 284"/>
        <xdr:cNvSpPr/>
      </xdr:nvSpPr>
      <xdr:spPr>
        <a:xfrm>
          <a:off x="9588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167639</xdr:rowOff>
    </xdr:from>
    <xdr:to>
      <xdr:col>15</xdr:col>
      <xdr:colOff>180975</xdr:colOff>
      <xdr:row>84</xdr:row>
      <xdr:rowOff>114300</xdr:rowOff>
    </xdr:to>
    <xdr:cxnSp macro="">
      <xdr:nvCxnSpPr>
        <xdr:cNvPr id="286" name="直線コネクタ 285"/>
        <xdr:cNvCxnSpPr/>
      </xdr:nvCxnSpPr>
      <xdr:spPr>
        <a:xfrm>
          <a:off x="9639300" y="13883639"/>
          <a:ext cx="838200" cy="6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102888</xdr:rowOff>
    </xdr:from>
    <xdr:ext cx="469744" cy="259045"/>
    <xdr:sp macro="" textlink="">
      <xdr:nvSpPr>
        <xdr:cNvPr id="287" name="n_1aveValue【福祉施設】&#10;一人当たり面積"/>
        <xdr:cNvSpPr txBox="1"/>
      </xdr:nvSpPr>
      <xdr:spPr>
        <a:xfrm>
          <a:off x="9391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63516</xdr:rowOff>
    </xdr:from>
    <xdr:ext cx="469744" cy="259045"/>
    <xdr:sp macro="" textlink="">
      <xdr:nvSpPr>
        <xdr:cNvPr id="288" name="n_1mainValue【福祉施設】&#10;一人当たり面積"/>
        <xdr:cNvSpPr txBox="1"/>
      </xdr:nvSpPr>
      <xdr:spPr>
        <a:xfrm>
          <a:off x="93917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0" name="直線コネクタ 29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1" name="テキスト ボックス 30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2" name="直線コネクタ 30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3" name="テキスト ボックス 30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4" name="直線コネクタ 30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5" name="テキスト ボックス 30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6" name="直線コネクタ 30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7" name="テキスト ボックス 30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311" name="直線コネクタ 310"/>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312"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313" name="直線コネクタ 312"/>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314"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315" name="直線コネクタ 314"/>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71138</xdr:rowOff>
    </xdr:from>
    <xdr:ext cx="405111" cy="259045"/>
    <xdr:sp macro="" textlink="">
      <xdr:nvSpPr>
        <xdr:cNvPr id="316" name="【市民会館】&#10;有形固定資産減価償却率平均値テキスト"/>
        <xdr:cNvSpPr txBox="1"/>
      </xdr:nvSpPr>
      <xdr:spPr>
        <a:xfrm>
          <a:off x="4724400" y="17901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317" name="フローチャート : 判断 316"/>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318" name="フローチャート : 判断 317"/>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87122</xdr:rowOff>
    </xdr:from>
    <xdr:to>
      <xdr:col>6</xdr:col>
      <xdr:colOff>561975</xdr:colOff>
      <xdr:row>108</xdr:row>
      <xdr:rowOff>17272</xdr:rowOff>
    </xdr:to>
    <xdr:sp macro="" textlink="">
      <xdr:nvSpPr>
        <xdr:cNvPr id="324" name="円/楕円 323"/>
        <xdr:cNvSpPr/>
      </xdr:nvSpPr>
      <xdr:spPr>
        <a:xfrm>
          <a:off x="45847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2049</xdr:rowOff>
    </xdr:from>
    <xdr:ext cx="405111" cy="259045"/>
    <xdr:sp macro="" textlink="">
      <xdr:nvSpPr>
        <xdr:cNvPr id="325" name="【市民会館】&#10;有形固定資産減価償却率該当値テキスト"/>
        <xdr:cNvSpPr txBox="1"/>
      </xdr:nvSpPr>
      <xdr:spPr>
        <a:xfrm>
          <a:off x="4724400" y="1834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114554</xdr:rowOff>
    </xdr:from>
    <xdr:to>
      <xdr:col>5</xdr:col>
      <xdr:colOff>409575</xdr:colOff>
      <xdr:row>108</xdr:row>
      <xdr:rowOff>44704</xdr:rowOff>
    </xdr:to>
    <xdr:sp macro="" textlink="">
      <xdr:nvSpPr>
        <xdr:cNvPr id="326" name="円/楕円 325"/>
        <xdr:cNvSpPr/>
      </xdr:nvSpPr>
      <xdr:spPr>
        <a:xfrm>
          <a:off x="3746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137922</xdr:rowOff>
    </xdr:from>
    <xdr:to>
      <xdr:col>6</xdr:col>
      <xdr:colOff>511175</xdr:colOff>
      <xdr:row>107</xdr:row>
      <xdr:rowOff>165354</xdr:rowOff>
    </xdr:to>
    <xdr:cxnSp macro="">
      <xdr:nvCxnSpPr>
        <xdr:cNvPr id="327" name="直線コネクタ 326"/>
        <xdr:cNvCxnSpPr/>
      </xdr:nvCxnSpPr>
      <xdr:spPr>
        <a:xfrm flipV="1">
          <a:off x="3797300" y="18483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52088</xdr:rowOff>
    </xdr:from>
    <xdr:ext cx="405111" cy="259045"/>
    <xdr:sp macro="" textlink="">
      <xdr:nvSpPr>
        <xdr:cNvPr id="328" name="n_1aveValue【市民会館】&#10;有形固定資産減価償却率"/>
        <xdr:cNvSpPr txBox="1"/>
      </xdr:nvSpPr>
      <xdr:spPr>
        <a:xfrm>
          <a:off x="3582043"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35831</xdr:rowOff>
    </xdr:from>
    <xdr:ext cx="405111" cy="259045"/>
    <xdr:sp macro="" textlink="">
      <xdr:nvSpPr>
        <xdr:cNvPr id="329" name="n_1mainValue【市民会館】&#10;有形固定資産減価償却率"/>
        <xdr:cNvSpPr txBox="1"/>
      </xdr:nvSpPr>
      <xdr:spPr>
        <a:xfrm>
          <a:off x="3582043" y="185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0" name="直線コネクタ 3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1" name="テキスト ボックス 34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2" name="直線コネクタ 3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3" name="テキスト ボックス 34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4" name="直線コネクタ 3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5" name="テキスト ボックス 34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6" name="直線コネクタ 3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7" name="テキスト ボックス 34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51" name="直線コネクタ 350"/>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52"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53" name="直線コネクタ 352"/>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54"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55" name="直線コネクタ 354"/>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56"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57" name="フローチャート : 判断 356"/>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58" name="フローチャート : 判断 357"/>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80263</xdr:rowOff>
    </xdr:from>
    <xdr:to>
      <xdr:col>15</xdr:col>
      <xdr:colOff>231775</xdr:colOff>
      <xdr:row>101</xdr:row>
      <xdr:rowOff>10413</xdr:rowOff>
    </xdr:to>
    <xdr:sp macro="" textlink="">
      <xdr:nvSpPr>
        <xdr:cNvPr id="364" name="円/楕円 363"/>
        <xdr:cNvSpPr/>
      </xdr:nvSpPr>
      <xdr:spPr>
        <a:xfrm>
          <a:off x="10426700" y="172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33290</xdr:rowOff>
    </xdr:from>
    <xdr:ext cx="469744" cy="259045"/>
    <xdr:sp macro="" textlink="">
      <xdr:nvSpPr>
        <xdr:cNvPr id="365" name="【市民会館】&#10;一人当たり面積該当値テキスト"/>
        <xdr:cNvSpPr txBox="1"/>
      </xdr:nvSpPr>
      <xdr:spPr>
        <a:xfrm>
          <a:off x="10566400" y="1717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71120</xdr:rowOff>
    </xdr:from>
    <xdr:to>
      <xdr:col>14</xdr:col>
      <xdr:colOff>79375</xdr:colOff>
      <xdr:row>101</xdr:row>
      <xdr:rowOff>1270</xdr:rowOff>
    </xdr:to>
    <xdr:sp macro="" textlink="">
      <xdr:nvSpPr>
        <xdr:cNvPr id="366" name="円/楕円 365"/>
        <xdr:cNvSpPr/>
      </xdr:nvSpPr>
      <xdr:spPr>
        <a:xfrm>
          <a:off x="9588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121920</xdr:rowOff>
    </xdr:from>
    <xdr:to>
      <xdr:col>15</xdr:col>
      <xdr:colOff>180975</xdr:colOff>
      <xdr:row>100</xdr:row>
      <xdr:rowOff>131063</xdr:rowOff>
    </xdr:to>
    <xdr:cxnSp macro="">
      <xdr:nvCxnSpPr>
        <xdr:cNvPr id="367" name="直線コネクタ 366"/>
        <xdr:cNvCxnSpPr/>
      </xdr:nvCxnSpPr>
      <xdr:spPr>
        <a:xfrm>
          <a:off x="9639300" y="172669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42690</xdr:rowOff>
    </xdr:from>
    <xdr:ext cx="469744" cy="259045"/>
    <xdr:sp macro="" textlink="">
      <xdr:nvSpPr>
        <xdr:cNvPr id="368" name="n_1aveValue【市民会館】&#10;一人当たり面積"/>
        <xdr:cNvSpPr txBox="1"/>
      </xdr:nvSpPr>
      <xdr:spPr>
        <a:xfrm>
          <a:off x="93917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13</xdr:col>
      <xdr:colOff>466802</xdr:colOff>
      <xdr:row>99</xdr:row>
      <xdr:rowOff>17797</xdr:rowOff>
    </xdr:from>
    <xdr:ext cx="469744" cy="259045"/>
    <xdr:sp macro="" textlink="">
      <xdr:nvSpPr>
        <xdr:cNvPr id="369" name="n_1mainValue【市民会館】&#10;一人当たり面積"/>
        <xdr:cNvSpPr txBox="1"/>
      </xdr:nvSpPr>
      <xdr:spPr>
        <a:xfrm>
          <a:off x="93917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0" name="テキスト ボックス 3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0" name="テキスト ボックス 38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142494</xdr:rowOff>
    </xdr:from>
    <xdr:to>
      <xdr:col>23</xdr:col>
      <xdr:colOff>516889</xdr:colOff>
      <xdr:row>40</xdr:row>
      <xdr:rowOff>140208</xdr:rowOff>
    </xdr:to>
    <xdr:cxnSp macro="">
      <xdr:nvCxnSpPr>
        <xdr:cNvPr id="392" name="直線コネクタ 391"/>
        <xdr:cNvCxnSpPr/>
      </xdr:nvCxnSpPr>
      <xdr:spPr>
        <a:xfrm flipV="1">
          <a:off x="16318864" y="580034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144035</xdr:rowOff>
    </xdr:from>
    <xdr:ext cx="405111" cy="259045"/>
    <xdr:sp macro="" textlink="">
      <xdr:nvSpPr>
        <xdr:cNvPr id="393" name="【一般廃棄物処理施設】&#10;有形固定資産減価償却率最小値テキスト"/>
        <xdr:cNvSpPr txBox="1"/>
      </xdr:nvSpPr>
      <xdr:spPr>
        <a:xfrm>
          <a:off x="16408400" y="70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40</xdr:row>
      <xdr:rowOff>140208</xdr:rowOff>
    </xdr:from>
    <xdr:to>
      <xdr:col>23</xdr:col>
      <xdr:colOff>606425</xdr:colOff>
      <xdr:row>40</xdr:row>
      <xdr:rowOff>140208</xdr:rowOff>
    </xdr:to>
    <xdr:cxnSp macro="">
      <xdr:nvCxnSpPr>
        <xdr:cNvPr id="394" name="直線コネクタ 393"/>
        <xdr:cNvCxnSpPr/>
      </xdr:nvCxnSpPr>
      <xdr:spPr>
        <a:xfrm>
          <a:off x="16230600" y="699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89171</xdr:rowOff>
    </xdr:from>
    <xdr:ext cx="405111" cy="259045"/>
    <xdr:sp macro="" textlink="">
      <xdr:nvSpPr>
        <xdr:cNvPr id="395" name="【一般廃棄物処理施設】&#10;有形固定資産減価償却率最大値テキスト"/>
        <xdr:cNvSpPr txBox="1"/>
      </xdr:nvSpPr>
      <xdr:spPr>
        <a:xfrm>
          <a:off x="16408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33</xdr:row>
      <xdr:rowOff>142494</xdr:rowOff>
    </xdr:from>
    <xdr:to>
      <xdr:col>23</xdr:col>
      <xdr:colOff>606425</xdr:colOff>
      <xdr:row>33</xdr:row>
      <xdr:rowOff>142494</xdr:rowOff>
    </xdr:to>
    <xdr:cxnSp macro="">
      <xdr:nvCxnSpPr>
        <xdr:cNvPr id="396" name="直線コネクタ 395"/>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43705</xdr:rowOff>
    </xdr:from>
    <xdr:ext cx="405111" cy="259045"/>
    <xdr:sp macro="" textlink="">
      <xdr:nvSpPr>
        <xdr:cNvPr id="397" name="【一般廃棄物処理施設】&#10;有形固定資産減価償却率平均値テキスト"/>
        <xdr:cNvSpPr txBox="1"/>
      </xdr:nvSpPr>
      <xdr:spPr>
        <a:xfrm>
          <a:off x="16408400" y="6387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398" name="フローチャート : 判断 397"/>
        <xdr:cNvSpPr/>
      </xdr:nvSpPr>
      <xdr:spPr>
        <a:xfrm>
          <a:off x="16268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123698</xdr:rowOff>
    </xdr:from>
    <xdr:to>
      <xdr:col>22</xdr:col>
      <xdr:colOff>415925</xdr:colOff>
      <xdr:row>38</xdr:row>
      <xdr:rowOff>53848</xdr:rowOff>
    </xdr:to>
    <xdr:sp macro="" textlink="">
      <xdr:nvSpPr>
        <xdr:cNvPr id="399" name="フローチャート : 判断 398"/>
        <xdr:cNvSpPr/>
      </xdr:nvSpPr>
      <xdr:spPr>
        <a:xfrm>
          <a:off x="15430500" y="64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61976</xdr:rowOff>
    </xdr:from>
    <xdr:to>
      <xdr:col>23</xdr:col>
      <xdr:colOff>568325</xdr:colOff>
      <xdr:row>38</xdr:row>
      <xdr:rowOff>163576</xdr:rowOff>
    </xdr:to>
    <xdr:sp macro="" textlink="">
      <xdr:nvSpPr>
        <xdr:cNvPr id="405" name="円/楕円 404"/>
        <xdr:cNvSpPr/>
      </xdr:nvSpPr>
      <xdr:spPr>
        <a:xfrm>
          <a:off x="162687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40403</xdr:rowOff>
    </xdr:from>
    <xdr:ext cx="405111" cy="259045"/>
    <xdr:sp macro="" textlink="">
      <xdr:nvSpPr>
        <xdr:cNvPr id="406" name="【一般廃棄物処理施設】&#10;有形固定資産減価償却率該当値テキスト"/>
        <xdr:cNvSpPr txBox="1"/>
      </xdr:nvSpPr>
      <xdr:spPr>
        <a:xfrm>
          <a:off x="16408400"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70375</xdr:rowOff>
    </xdr:from>
    <xdr:ext cx="405111" cy="259045"/>
    <xdr:sp macro="" textlink="">
      <xdr:nvSpPr>
        <xdr:cNvPr id="407" name="n_1aveValue【一般廃棄物処理施設】&#10;有形固定資産減価償却率"/>
        <xdr:cNvSpPr txBox="1"/>
      </xdr:nvSpPr>
      <xdr:spPr>
        <a:xfrm>
          <a:off x="15266043" y="624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18" name="テキスト ボックス 417"/>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19" name="直線コネクタ 41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20" name="テキスト ボックス 419"/>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1" name="直線コネクタ 42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22" name="テキスト ボックス 42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3" name="直線コネクタ 42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24" name="テキスト ボックス 42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25" name="直線コネクタ 42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26" name="テキスト ボックス 42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27" name="直線コネクタ 42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28" name="テキスト ボックス 42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29" name="直線コネクタ 42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30" name="テキスト ボックス 42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147589</xdr:rowOff>
    </xdr:from>
    <xdr:to>
      <xdr:col>32</xdr:col>
      <xdr:colOff>186689</xdr:colOff>
      <xdr:row>42</xdr:row>
      <xdr:rowOff>163721</xdr:rowOff>
    </xdr:to>
    <xdr:cxnSp macro="">
      <xdr:nvCxnSpPr>
        <xdr:cNvPr id="434" name="直線コネクタ 433"/>
        <xdr:cNvCxnSpPr/>
      </xdr:nvCxnSpPr>
      <xdr:spPr>
        <a:xfrm flipV="1">
          <a:off x="22160864" y="5805439"/>
          <a:ext cx="0" cy="155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167548</xdr:rowOff>
    </xdr:from>
    <xdr:ext cx="534377" cy="259045"/>
    <xdr:sp macro="" textlink="">
      <xdr:nvSpPr>
        <xdr:cNvPr id="435" name="【一般廃棄物処理施設】&#10;一人当たり有形固定資産（償却資産）額最小値テキスト"/>
        <xdr:cNvSpPr txBox="1"/>
      </xdr:nvSpPr>
      <xdr:spPr>
        <a:xfrm>
          <a:off x="22250400" y="73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15,640</a:t>
          </a:r>
          <a:endParaRPr kumimoji="1" lang="ja-JP" altLang="en-US" sz="1000" b="1">
            <a:latin typeface="ＭＳ Ｐゴシック"/>
          </a:endParaRPr>
        </a:p>
      </xdr:txBody>
    </xdr:sp>
    <xdr:clientData/>
  </xdr:oneCellAnchor>
  <xdr:twoCellAnchor>
    <xdr:from>
      <xdr:col>32</xdr:col>
      <xdr:colOff>98425</xdr:colOff>
      <xdr:row>42</xdr:row>
      <xdr:rowOff>163721</xdr:rowOff>
    </xdr:from>
    <xdr:to>
      <xdr:col>32</xdr:col>
      <xdr:colOff>276225</xdr:colOff>
      <xdr:row>42</xdr:row>
      <xdr:rowOff>163721</xdr:rowOff>
    </xdr:to>
    <xdr:cxnSp macro="">
      <xdr:nvCxnSpPr>
        <xdr:cNvPr id="436" name="直線コネクタ 435"/>
        <xdr:cNvCxnSpPr/>
      </xdr:nvCxnSpPr>
      <xdr:spPr>
        <a:xfrm>
          <a:off x="22072600" y="736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94266</xdr:rowOff>
    </xdr:from>
    <xdr:ext cx="599010" cy="259045"/>
    <xdr:sp macro="" textlink="">
      <xdr:nvSpPr>
        <xdr:cNvPr id="437" name="【一般廃棄物処理施設】&#10;一人当たり有形固定資産（償却資産）額最大値テキスト"/>
        <xdr:cNvSpPr txBox="1"/>
      </xdr:nvSpPr>
      <xdr:spPr>
        <a:xfrm>
          <a:off x="22250400" y="558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111,128</a:t>
          </a:r>
          <a:endParaRPr kumimoji="1" lang="ja-JP" altLang="en-US" sz="1000" b="1">
            <a:latin typeface="ＭＳ Ｐゴシック"/>
          </a:endParaRPr>
        </a:p>
      </xdr:txBody>
    </xdr:sp>
    <xdr:clientData/>
  </xdr:oneCellAnchor>
  <xdr:twoCellAnchor>
    <xdr:from>
      <xdr:col>32</xdr:col>
      <xdr:colOff>98425</xdr:colOff>
      <xdr:row>33</xdr:row>
      <xdr:rowOff>147589</xdr:rowOff>
    </xdr:from>
    <xdr:to>
      <xdr:col>32</xdr:col>
      <xdr:colOff>276225</xdr:colOff>
      <xdr:row>33</xdr:row>
      <xdr:rowOff>147589</xdr:rowOff>
    </xdr:to>
    <xdr:cxnSp macro="">
      <xdr:nvCxnSpPr>
        <xdr:cNvPr id="438" name="直線コネクタ 437"/>
        <xdr:cNvCxnSpPr/>
      </xdr:nvCxnSpPr>
      <xdr:spPr>
        <a:xfrm>
          <a:off x="22072600" y="580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136288</xdr:rowOff>
    </xdr:from>
    <xdr:ext cx="534377" cy="259045"/>
    <xdr:sp macro="" textlink="">
      <xdr:nvSpPr>
        <xdr:cNvPr id="439" name="【一般廃棄物処理施設】&#10;一人当たり有形固定資産（償却資産）額平均値テキスト"/>
        <xdr:cNvSpPr txBox="1"/>
      </xdr:nvSpPr>
      <xdr:spPr>
        <a:xfrm>
          <a:off x="22250400" y="64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57,610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113411</xdr:rowOff>
    </xdr:from>
    <xdr:to>
      <xdr:col>32</xdr:col>
      <xdr:colOff>238125</xdr:colOff>
      <xdr:row>39</xdr:row>
      <xdr:rowOff>43561</xdr:rowOff>
    </xdr:to>
    <xdr:sp macro="" textlink="">
      <xdr:nvSpPr>
        <xdr:cNvPr id="440" name="フローチャート : 判断 439"/>
        <xdr:cNvSpPr/>
      </xdr:nvSpPr>
      <xdr:spPr>
        <a:xfrm>
          <a:off x="22110700" y="662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49158</xdr:rowOff>
    </xdr:from>
    <xdr:to>
      <xdr:col>31</xdr:col>
      <xdr:colOff>85725</xdr:colOff>
      <xdr:row>34</xdr:row>
      <xdr:rowOff>150758</xdr:rowOff>
    </xdr:to>
    <xdr:sp macro="" textlink="">
      <xdr:nvSpPr>
        <xdr:cNvPr id="441" name="フローチャート : 判断 440"/>
        <xdr:cNvSpPr/>
      </xdr:nvSpPr>
      <xdr:spPr>
        <a:xfrm>
          <a:off x="21272500" y="58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95939</xdr:rowOff>
    </xdr:from>
    <xdr:to>
      <xdr:col>32</xdr:col>
      <xdr:colOff>238125</xdr:colOff>
      <xdr:row>42</xdr:row>
      <xdr:rowOff>26089</xdr:rowOff>
    </xdr:to>
    <xdr:sp macro="" textlink="">
      <xdr:nvSpPr>
        <xdr:cNvPr id="447" name="円/楕円 446"/>
        <xdr:cNvSpPr/>
      </xdr:nvSpPr>
      <xdr:spPr>
        <a:xfrm>
          <a:off x="22110700" y="71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74366</xdr:rowOff>
    </xdr:from>
    <xdr:ext cx="534377" cy="259045"/>
    <xdr:sp macro="" textlink="">
      <xdr:nvSpPr>
        <xdr:cNvPr id="448" name="【一般廃棄物処理施設】&#10;一人当たり有形固定資産（償却資産）額該当値テキスト"/>
        <xdr:cNvSpPr txBox="1"/>
      </xdr:nvSpPr>
      <xdr:spPr>
        <a:xfrm>
          <a:off x="22250400" y="710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27,180</a:t>
          </a:r>
          <a:endParaRPr kumimoji="1" lang="ja-JP" altLang="en-US" sz="1000" b="1">
            <a:solidFill>
              <a:srgbClr val="FF0000"/>
            </a:solidFill>
            <a:latin typeface="ＭＳ Ｐゴシック"/>
          </a:endParaRPr>
        </a:p>
      </xdr:txBody>
    </xdr:sp>
    <xdr:clientData/>
  </xdr:oneCellAnchor>
  <xdr:oneCellAnchor>
    <xdr:from>
      <xdr:col>30</xdr:col>
      <xdr:colOff>408519</xdr:colOff>
      <xdr:row>32</xdr:row>
      <xdr:rowOff>167285</xdr:rowOff>
    </xdr:from>
    <xdr:ext cx="599010" cy="259045"/>
    <xdr:sp macro="" textlink="">
      <xdr:nvSpPr>
        <xdr:cNvPr id="449" name="n_1aveValue【一般廃棄物処理施設】&#10;一人当たり有形固定資産（償却資産）額"/>
        <xdr:cNvSpPr txBox="1"/>
      </xdr:nvSpPr>
      <xdr:spPr>
        <a:xfrm>
          <a:off x="21011094" y="56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103,545</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61" name="テキスト ボックス 46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9" name="テキスト ボックス 46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139065</xdr:rowOff>
    </xdr:from>
    <xdr:to>
      <xdr:col>23</xdr:col>
      <xdr:colOff>516889</xdr:colOff>
      <xdr:row>62</xdr:row>
      <xdr:rowOff>85725</xdr:rowOff>
    </xdr:to>
    <xdr:cxnSp macro="">
      <xdr:nvCxnSpPr>
        <xdr:cNvPr id="473" name="直線コネクタ 472"/>
        <xdr:cNvCxnSpPr/>
      </xdr:nvCxnSpPr>
      <xdr:spPr>
        <a:xfrm flipV="1">
          <a:off x="16318864" y="9740265"/>
          <a:ext cx="0" cy="97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89552</xdr:rowOff>
    </xdr:from>
    <xdr:ext cx="405111" cy="259045"/>
    <xdr:sp macro="" textlink="">
      <xdr:nvSpPr>
        <xdr:cNvPr id="474" name="【保健センター・保健所】&#10;有形固定資産減価償却率最小値テキスト"/>
        <xdr:cNvSpPr txBox="1"/>
      </xdr:nvSpPr>
      <xdr:spPr>
        <a:xfrm>
          <a:off x="16408400"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62</xdr:row>
      <xdr:rowOff>85725</xdr:rowOff>
    </xdr:from>
    <xdr:to>
      <xdr:col>23</xdr:col>
      <xdr:colOff>606425</xdr:colOff>
      <xdr:row>62</xdr:row>
      <xdr:rowOff>85725</xdr:rowOff>
    </xdr:to>
    <xdr:cxnSp macro="">
      <xdr:nvCxnSpPr>
        <xdr:cNvPr id="475" name="直線コネクタ 474"/>
        <xdr:cNvCxnSpPr/>
      </xdr:nvCxnSpPr>
      <xdr:spPr>
        <a:xfrm>
          <a:off x="16230600" y="10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85742</xdr:rowOff>
    </xdr:from>
    <xdr:ext cx="405111" cy="259045"/>
    <xdr:sp macro="" textlink="">
      <xdr:nvSpPr>
        <xdr:cNvPr id="476" name="【保健センター・保健所】&#10;有形固定資産減価償却率最大値テキスト"/>
        <xdr:cNvSpPr txBox="1"/>
      </xdr:nvSpPr>
      <xdr:spPr>
        <a:xfrm>
          <a:off x="164084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56</xdr:row>
      <xdr:rowOff>139065</xdr:rowOff>
    </xdr:from>
    <xdr:to>
      <xdr:col>23</xdr:col>
      <xdr:colOff>606425</xdr:colOff>
      <xdr:row>56</xdr:row>
      <xdr:rowOff>139065</xdr:rowOff>
    </xdr:to>
    <xdr:cxnSp macro="">
      <xdr:nvCxnSpPr>
        <xdr:cNvPr id="477" name="直線コネクタ 47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101617</xdr:rowOff>
    </xdr:from>
    <xdr:ext cx="405111" cy="259045"/>
    <xdr:sp macro="" textlink="">
      <xdr:nvSpPr>
        <xdr:cNvPr id="478" name="【保健センター・保健所】&#10;有形固定資産減価償却率平均値テキスト"/>
        <xdr:cNvSpPr txBox="1"/>
      </xdr:nvSpPr>
      <xdr:spPr>
        <a:xfrm>
          <a:off x="16408400" y="1004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78740</xdr:rowOff>
    </xdr:from>
    <xdr:to>
      <xdr:col>23</xdr:col>
      <xdr:colOff>568325</xdr:colOff>
      <xdr:row>60</xdr:row>
      <xdr:rowOff>8890</xdr:rowOff>
    </xdr:to>
    <xdr:sp macro="" textlink="">
      <xdr:nvSpPr>
        <xdr:cNvPr id="479" name="フローチャート : 判断 478"/>
        <xdr:cNvSpPr/>
      </xdr:nvSpPr>
      <xdr:spPr>
        <a:xfrm>
          <a:off x="162687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36830</xdr:rowOff>
    </xdr:from>
    <xdr:to>
      <xdr:col>22</xdr:col>
      <xdr:colOff>415925</xdr:colOff>
      <xdr:row>59</xdr:row>
      <xdr:rowOff>138430</xdr:rowOff>
    </xdr:to>
    <xdr:sp macro="" textlink="">
      <xdr:nvSpPr>
        <xdr:cNvPr id="480" name="フローチャート : 判断 479"/>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34925</xdr:rowOff>
    </xdr:from>
    <xdr:to>
      <xdr:col>23</xdr:col>
      <xdr:colOff>568325</xdr:colOff>
      <xdr:row>62</xdr:row>
      <xdr:rowOff>136525</xdr:rowOff>
    </xdr:to>
    <xdr:sp macro="" textlink="">
      <xdr:nvSpPr>
        <xdr:cNvPr id="486" name="円/楕円 485"/>
        <xdr:cNvSpPr/>
      </xdr:nvSpPr>
      <xdr:spPr>
        <a:xfrm>
          <a:off x="16268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121302</xdr:rowOff>
    </xdr:from>
    <xdr:ext cx="405111" cy="259045"/>
    <xdr:sp macro="" textlink="">
      <xdr:nvSpPr>
        <xdr:cNvPr id="487" name="【保健センター・保健所】&#10;有形固定資産減価償却率該当値テキスト"/>
        <xdr:cNvSpPr txBox="1"/>
      </xdr:nvSpPr>
      <xdr:spPr>
        <a:xfrm>
          <a:off x="16408400" y="1057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44450</xdr:rowOff>
    </xdr:from>
    <xdr:to>
      <xdr:col>22</xdr:col>
      <xdr:colOff>415925</xdr:colOff>
      <xdr:row>63</xdr:row>
      <xdr:rowOff>146050</xdr:rowOff>
    </xdr:to>
    <xdr:sp macro="" textlink="">
      <xdr:nvSpPr>
        <xdr:cNvPr id="488" name="円/楕円 487"/>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85725</xdr:rowOff>
    </xdr:from>
    <xdr:to>
      <xdr:col>23</xdr:col>
      <xdr:colOff>517525</xdr:colOff>
      <xdr:row>63</xdr:row>
      <xdr:rowOff>95250</xdr:rowOff>
    </xdr:to>
    <xdr:cxnSp macro="">
      <xdr:nvCxnSpPr>
        <xdr:cNvPr id="489" name="直線コネクタ 488"/>
        <xdr:cNvCxnSpPr/>
      </xdr:nvCxnSpPr>
      <xdr:spPr>
        <a:xfrm flipV="1">
          <a:off x="15481300" y="1071562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154957</xdr:rowOff>
    </xdr:from>
    <xdr:ext cx="405111" cy="259045"/>
    <xdr:sp macro="" textlink="">
      <xdr:nvSpPr>
        <xdr:cNvPr id="490" name="n_1aveValue【保健センター・保健所】&#10;有形固定資産減価償却率"/>
        <xdr:cNvSpPr txBox="1"/>
      </xdr:nvSpPr>
      <xdr:spPr>
        <a:xfrm>
          <a:off x="15266043"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22</xdr:col>
      <xdr:colOff>182185</xdr:colOff>
      <xdr:row>63</xdr:row>
      <xdr:rowOff>137177</xdr:rowOff>
    </xdr:from>
    <xdr:ext cx="340478" cy="259045"/>
    <xdr:sp macro="" textlink="">
      <xdr:nvSpPr>
        <xdr:cNvPr id="491" name="n_1mainValue【保健センター・保健所】&#10;有形固定資産減価償却率"/>
        <xdr:cNvSpPr txBox="1"/>
      </xdr:nvSpPr>
      <xdr:spPr>
        <a:xfrm>
          <a:off x="15298360" y="1093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2" name="直線コネクタ 5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3" name="テキスト ボックス 5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4" name="直線コネクタ 5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5" name="テキスト ボックス 5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6" name="直線コネクタ 5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7" name="テキスト ボックス 5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8" name="直線コネクタ 5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9" name="テキスト ボックス 5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513" name="直線コネクタ 512"/>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514"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515" name="直線コネクタ 514"/>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516"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517" name="直線コネクタ 51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40657</xdr:rowOff>
    </xdr:from>
    <xdr:ext cx="469744" cy="259045"/>
    <xdr:sp macro="" textlink="">
      <xdr:nvSpPr>
        <xdr:cNvPr id="518" name="【保健センター・保健所】&#10;一人当たり面積平均値テキスト"/>
        <xdr:cNvSpPr txBox="1"/>
      </xdr:nvSpPr>
      <xdr:spPr>
        <a:xfrm>
          <a:off x="22250400" y="1015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519" name="フローチャート : 判断 518"/>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520" name="フローチャート : 判断 519"/>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526" name="円/楕円 525"/>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156227</xdr:rowOff>
    </xdr:from>
    <xdr:ext cx="469744" cy="259045"/>
    <xdr:sp macro="" textlink="">
      <xdr:nvSpPr>
        <xdr:cNvPr id="527" name="【保健センター・保健所】&#10;一人当たり面積該当値テキスト"/>
        <xdr:cNvSpPr txBox="1"/>
      </xdr:nvSpPr>
      <xdr:spPr>
        <a:xfrm>
          <a:off x="222504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528" name="円/楕円 527"/>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57150</xdr:rowOff>
    </xdr:from>
    <xdr:to>
      <xdr:col>32</xdr:col>
      <xdr:colOff>187325</xdr:colOff>
      <xdr:row>61</xdr:row>
      <xdr:rowOff>57150</xdr:rowOff>
    </xdr:to>
    <xdr:cxnSp macro="">
      <xdr:nvCxnSpPr>
        <xdr:cNvPr id="529" name="直線コネクタ 528"/>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10177</xdr:rowOff>
    </xdr:from>
    <xdr:ext cx="469744" cy="259045"/>
    <xdr:sp macro="" textlink="">
      <xdr:nvSpPr>
        <xdr:cNvPr id="530"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99077</xdr:rowOff>
    </xdr:from>
    <xdr:ext cx="469744" cy="259045"/>
    <xdr:sp macro="" textlink="">
      <xdr:nvSpPr>
        <xdr:cNvPr id="531"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2" name="正方形/長方形 5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3" name="正方形/長方形 5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4" name="正方形/長方形 5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5" name="正方形/長方形 5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6" name="正方形/長方形 5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7" name="正方形/長方形 5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8" name="正方形/長方形 5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9" name="正方形/長方形 5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0" name="テキスト ボックス 5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1" name="直線コネクタ 5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2" name="テキスト ボックス 5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3" name="直線コネクタ 5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4" name="テキスト ボックス 5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5" name="直線コネクタ 5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6" name="テキスト ボックス 5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7" name="直線コネクタ 5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48" name="テキスト ボックス 5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9" name="直線コネクタ 5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0" name="テキスト ボックス 5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1" name="直線コネクタ 5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52" name="テキスト ボックス 5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4" name="テキスト ボックス 5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556" name="直線コネクタ 555"/>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557"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558" name="直線コネクタ 557"/>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559"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560" name="直線コネクタ 559"/>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561"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562" name="フローチャート : 判断 561"/>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563" name="フローチャート : 判断 562"/>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13970</xdr:rowOff>
    </xdr:from>
    <xdr:to>
      <xdr:col>23</xdr:col>
      <xdr:colOff>568325</xdr:colOff>
      <xdr:row>81</xdr:row>
      <xdr:rowOff>115570</xdr:rowOff>
    </xdr:to>
    <xdr:sp macro="" textlink="">
      <xdr:nvSpPr>
        <xdr:cNvPr id="569" name="円/楕円 568"/>
        <xdr:cNvSpPr/>
      </xdr:nvSpPr>
      <xdr:spPr>
        <a:xfrm>
          <a:off x="16268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36847</xdr:rowOff>
    </xdr:from>
    <xdr:ext cx="405111" cy="259045"/>
    <xdr:sp macro="" textlink="">
      <xdr:nvSpPr>
        <xdr:cNvPr id="570" name="【消防施設】&#10;有形固定資産減価償却率該当値テキスト"/>
        <xdr:cNvSpPr txBox="1"/>
      </xdr:nvSpPr>
      <xdr:spPr>
        <a:xfrm>
          <a:off x="164084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170180</xdr:rowOff>
    </xdr:from>
    <xdr:to>
      <xdr:col>22</xdr:col>
      <xdr:colOff>415925</xdr:colOff>
      <xdr:row>83</xdr:row>
      <xdr:rowOff>100330</xdr:rowOff>
    </xdr:to>
    <xdr:sp macro="" textlink="">
      <xdr:nvSpPr>
        <xdr:cNvPr id="571" name="円/楕円 570"/>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64770</xdr:rowOff>
    </xdr:from>
    <xdr:to>
      <xdr:col>23</xdr:col>
      <xdr:colOff>517525</xdr:colOff>
      <xdr:row>83</xdr:row>
      <xdr:rowOff>49530</xdr:rowOff>
    </xdr:to>
    <xdr:cxnSp macro="">
      <xdr:nvCxnSpPr>
        <xdr:cNvPr id="572" name="直線コネクタ 571"/>
        <xdr:cNvCxnSpPr/>
      </xdr:nvCxnSpPr>
      <xdr:spPr>
        <a:xfrm flipV="1">
          <a:off x="15481300" y="1395222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93997</xdr:rowOff>
    </xdr:from>
    <xdr:ext cx="405111" cy="259045"/>
    <xdr:sp macro="" textlink="">
      <xdr:nvSpPr>
        <xdr:cNvPr id="573" name="n_1aveValue【消防施設】&#10;有形固定資産減価償却率"/>
        <xdr:cNvSpPr txBox="1"/>
      </xdr:nvSpPr>
      <xdr:spPr>
        <a:xfrm>
          <a:off x="15266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91457</xdr:rowOff>
    </xdr:from>
    <xdr:ext cx="405111" cy="259045"/>
    <xdr:sp macro="" textlink="">
      <xdr:nvSpPr>
        <xdr:cNvPr id="574" name="n_1mainValue【消防施設】&#10;有形固定資産減価償却率"/>
        <xdr:cNvSpPr txBox="1"/>
      </xdr:nvSpPr>
      <xdr:spPr>
        <a:xfrm>
          <a:off x="15266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598" name="直線コネクタ 597"/>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599"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600" name="直線コネクタ 599"/>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601"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602" name="直線コネクタ 601"/>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603" name="【消防施設】&#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604" name="フローチャート : 判断 603"/>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605" name="フローチャート : 判断 604"/>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38100</xdr:rowOff>
    </xdr:from>
    <xdr:to>
      <xdr:col>32</xdr:col>
      <xdr:colOff>238125</xdr:colOff>
      <xdr:row>82</xdr:row>
      <xdr:rowOff>139700</xdr:rowOff>
    </xdr:to>
    <xdr:sp macro="" textlink="">
      <xdr:nvSpPr>
        <xdr:cNvPr id="611" name="円/楕円 610"/>
        <xdr:cNvSpPr/>
      </xdr:nvSpPr>
      <xdr:spPr>
        <a:xfrm>
          <a:off x="22110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60977</xdr:rowOff>
    </xdr:from>
    <xdr:ext cx="469744" cy="259045"/>
    <xdr:sp macro="" textlink="">
      <xdr:nvSpPr>
        <xdr:cNvPr id="612" name="【消防施設】&#10;一人当たり面積該当値テキスト"/>
        <xdr:cNvSpPr txBox="1"/>
      </xdr:nvSpPr>
      <xdr:spPr>
        <a:xfrm>
          <a:off x="222504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76200</xdr:rowOff>
    </xdr:from>
    <xdr:to>
      <xdr:col>31</xdr:col>
      <xdr:colOff>85725</xdr:colOff>
      <xdr:row>83</xdr:row>
      <xdr:rowOff>6350</xdr:rowOff>
    </xdr:to>
    <xdr:sp macro="" textlink="">
      <xdr:nvSpPr>
        <xdr:cNvPr id="613" name="円/楕円 612"/>
        <xdr:cNvSpPr/>
      </xdr:nvSpPr>
      <xdr:spPr>
        <a:xfrm>
          <a:off x="21272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88900</xdr:rowOff>
    </xdr:from>
    <xdr:to>
      <xdr:col>32</xdr:col>
      <xdr:colOff>187325</xdr:colOff>
      <xdr:row>82</xdr:row>
      <xdr:rowOff>127000</xdr:rowOff>
    </xdr:to>
    <xdr:cxnSp macro="">
      <xdr:nvCxnSpPr>
        <xdr:cNvPr id="614" name="直線コネクタ 613"/>
        <xdr:cNvCxnSpPr/>
      </xdr:nvCxnSpPr>
      <xdr:spPr>
        <a:xfrm flipV="1">
          <a:off x="21323300" y="1414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16527</xdr:rowOff>
    </xdr:from>
    <xdr:ext cx="469744" cy="259045"/>
    <xdr:sp macro="" textlink="">
      <xdr:nvSpPr>
        <xdr:cNvPr id="615"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168927</xdr:rowOff>
    </xdr:from>
    <xdr:ext cx="469744" cy="259045"/>
    <xdr:sp macro="" textlink="">
      <xdr:nvSpPr>
        <xdr:cNvPr id="616" name="n_1mainValue【消防施設】&#10;一人当たり面積"/>
        <xdr:cNvSpPr txBox="1"/>
      </xdr:nvSpPr>
      <xdr:spPr>
        <a:xfrm>
          <a:off x="21075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27" name="直線コネクタ 6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28" name="テキスト ボックス 62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29" name="直線コネクタ 6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0" name="テキスト ボックス 6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1" name="直線コネクタ 6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2" name="テキスト ボックス 6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3" name="直線コネクタ 6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34" name="テキスト ボックス 6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5" name="直線コネクタ 6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36" name="テキスト ボックス 63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89536</xdr:rowOff>
    </xdr:from>
    <xdr:to>
      <xdr:col>23</xdr:col>
      <xdr:colOff>516889</xdr:colOff>
      <xdr:row>106</xdr:row>
      <xdr:rowOff>102870</xdr:rowOff>
    </xdr:to>
    <xdr:cxnSp macro="">
      <xdr:nvCxnSpPr>
        <xdr:cNvPr id="640" name="直線コネクタ 639"/>
        <xdr:cNvCxnSpPr/>
      </xdr:nvCxnSpPr>
      <xdr:spPr>
        <a:xfrm flipV="1">
          <a:off x="16318864" y="17063086"/>
          <a:ext cx="0" cy="121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106697</xdr:rowOff>
    </xdr:from>
    <xdr:ext cx="405111" cy="259045"/>
    <xdr:sp macro="" textlink="">
      <xdr:nvSpPr>
        <xdr:cNvPr id="641" name="【庁舎】&#10;有形固定資産減価償却率最小値テキスト"/>
        <xdr:cNvSpPr txBox="1"/>
      </xdr:nvSpPr>
      <xdr:spPr>
        <a:xfrm>
          <a:off x="164084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106</xdr:row>
      <xdr:rowOff>102870</xdr:rowOff>
    </xdr:from>
    <xdr:to>
      <xdr:col>23</xdr:col>
      <xdr:colOff>606425</xdr:colOff>
      <xdr:row>106</xdr:row>
      <xdr:rowOff>102870</xdr:rowOff>
    </xdr:to>
    <xdr:cxnSp macro="">
      <xdr:nvCxnSpPr>
        <xdr:cNvPr id="642" name="直線コネクタ 641"/>
        <xdr:cNvCxnSpPr/>
      </xdr:nvCxnSpPr>
      <xdr:spPr>
        <a:xfrm>
          <a:off x="16230600" y="1827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36213</xdr:rowOff>
    </xdr:from>
    <xdr:ext cx="405111" cy="259045"/>
    <xdr:sp macro="" textlink="">
      <xdr:nvSpPr>
        <xdr:cNvPr id="643" name="【庁舎】&#10;有形固定資産減価償却率最大値テキスト"/>
        <xdr:cNvSpPr txBox="1"/>
      </xdr:nvSpPr>
      <xdr:spPr>
        <a:xfrm>
          <a:off x="164084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89536</xdr:rowOff>
    </xdr:from>
    <xdr:to>
      <xdr:col>23</xdr:col>
      <xdr:colOff>606425</xdr:colOff>
      <xdr:row>99</xdr:row>
      <xdr:rowOff>89536</xdr:rowOff>
    </xdr:to>
    <xdr:cxnSp macro="">
      <xdr:nvCxnSpPr>
        <xdr:cNvPr id="644" name="直線コネクタ 643"/>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12082</xdr:rowOff>
    </xdr:from>
    <xdr:ext cx="405111" cy="259045"/>
    <xdr:sp macro="" textlink="">
      <xdr:nvSpPr>
        <xdr:cNvPr id="645" name="【庁舎】&#10;有形固定資産減価償却率平均値テキスト"/>
        <xdr:cNvSpPr txBox="1"/>
      </xdr:nvSpPr>
      <xdr:spPr>
        <a:xfrm>
          <a:off x="164084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160655</xdr:rowOff>
    </xdr:from>
    <xdr:to>
      <xdr:col>23</xdr:col>
      <xdr:colOff>568325</xdr:colOff>
      <xdr:row>103</xdr:row>
      <xdr:rowOff>90805</xdr:rowOff>
    </xdr:to>
    <xdr:sp macro="" textlink="">
      <xdr:nvSpPr>
        <xdr:cNvPr id="646" name="フローチャート : 判断 645"/>
        <xdr:cNvSpPr/>
      </xdr:nvSpPr>
      <xdr:spPr>
        <a:xfrm>
          <a:off x="16268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160655</xdr:rowOff>
    </xdr:from>
    <xdr:to>
      <xdr:col>22</xdr:col>
      <xdr:colOff>415925</xdr:colOff>
      <xdr:row>103</xdr:row>
      <xdr:rowOff>90805</xdr:rowOff>
    </xdr:to>
    <xdr:sp macro="" textlink="">
      <xdr:nvSpPr>
        <xdr:cNvPr id="647" name="フローチャート : 判断 646"/>
        <xdr:cNvSpPr/>
      </xdr:nvSpPr>
      <xdr:spPr>
        <a:xfrm>
          <a:off x="15430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52070</xdr:rowOff>
    </xdr:from>
    <xdr:to>
      <xdr:col>23</xdr:col>
      <xdr:colOff>568325</xdr:colOff>
      <xdr:row>106</xdr:row>
      <xdr:rowOff>153670</xdr:rowOff>
    </xdr:to>
    <xdr:sp macro="" textlink="">
      <xdr:nvSpPr>
        <xdr:cNvPr id="653" name="円/楕円 652"/>
        <xdr:cNvSpPr/>
      </xdr:nvSpPr>
      <xdr:spPr>
        <a:xfrm>
          <a:off x="16268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138447</xdr:rowOff>
    </xdr:from>
    <xdr:ext cx="405111" cy="259045"/>
    <xdr:sp macro="" textlink="">
      <xdr:nvSpPr>
        <xdr:cNvPr id="654" name="【庁舎】&#10;有形固定資産減価償却率該当値テキスト"/>
        <xdr:cNvSpPr txBox="1"/>
      </xdr:nvSpPr>
      <xdr:spPr>
        <a:xfrm>
          <a:off x="16408400" y="181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53975</xdr:rowOff>
    </xdr:from>
    <xdr:to>
      <xdr:col>22</xdr:col>
      <xdr:colOff>415925</xdr:colOff>
      <xdr:row>107</xdr:row>
      <xdr:rowOff>155575</xdr:rowOff>
    </xdr:to>
    <xdr:sp macro="" textlink="">
      <xdr:nvSpPr>
        <xdr:cNvPr id="655" name="円/楕円 654"/>
        <xdr:cNvSpPr/>
      </xdr:nvSpPr>
      <xdr:spPr>
        <a:xfrm>
          <a:off x="15430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102870</xdr:rowOff>
    </xdr:from>
    <xdr:to>
      <xdr:col>23</xdr:col>
      <xdr:colOff>517525</xdr:colOff>
      <xdr:row>107</xdr:row>
      <xdr:rowOff>104775</xdr:rowOff>
    </xdr:to>
    <xdr:cxnSp macro="">
      <xdr:nvCxnSpPr>
        <xdr:cNvPr id="656" name="直線コネクタ 655"/>
        <xdr:cNvCxnSpPr/>
      </xdr:nvCxnSpPr>
      <xdr:spPr>
        <a:xfrm flipV="1">
          <a:off x="15481300" y="18276570"/>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107332</xdr:rowOff>
    </xdr:from>
    <xdr:ext cx="405111" cy="259045"/>
    <xdr:sp macro="" textlink="">
      <xdr:nvSpPr>
        <xdr:cNvPr id="657" name="n_1aveValue【庁舎】&#10;有形固定資産減価償却率"/>
        <xdr:cNvSpPr txBox="1"/>
      </xdr:nvSpPr>
      <xdr:spPr>
        <a:xfrm>
          <a:off x="15266043"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146702</xdr:rowOff>
    </xdr:from>
    <xdr:ext cx="405111" cy="259045"/>
    <xdr:sp macro="" textlink="">
      <xdr:nvSpPr>
        <xdr:cNvPr id="658" name="n_1mainValue【庁舎】&#10;有形固定資産減価償却率"/>
        <xdr:cNvSpPr txBox="1"/>
      </xdr:nvSpPr>
      <xdr:spPr>
        <a:xfrm>
          <a:off x="15266043"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69" name="テキスト ボックス 66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5" name="テキスト ボックス 6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77" name="テキスト ボックス 6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79" name="テキスト ボックス 6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683" name="直線コネクタ 682"/>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684"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685" name="直線コネクタ 684"/>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686"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687" name="直線コネクタ 686"/>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105427</xdr:rowOff>
    </xdr:from>
    <xdr:ext cx="469744" cy="259045"/>
    <xdr:sp macro="" textlink="">
      <xdr:nvSpPr>
        <xdr:cNvPr id="688" name="【庁舎】&#10;一人当たり面積平均値テキスト"/>
        <xdr:cNvSpPr txBox="1"/>
      </xdr:nvSpPr>
      <xdr:spPr>
        <a:xfrm>
          <a:off x="22250400" y="1810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689" name="フローチャート : 判断 688"/>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690" name="フローチャート : 判断 689"/>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105411</xdr:rowOff>
    </xdr:from>
    <xdr:to>
      <xdr:col>32</xdr:col>
      <xdr:colOff>238125</xdr:colOff>
      <xdr:row>107</xdr:row>
      <xdr:rowOff>35561</xdr:rowOff>
    </xdr:to>
    <xdr:sp macro="" textlink="">
      <xdr:nvSpPr>
        <xdr:cNvPr id="696" name="円/楕円 695"/>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83838</xdr:rowOff>
    </xdr:from>
    <xdr:ext cx="469744" cy="259045"/>
    <xdr:sp macro="" textlink="">
      <xdr:nvSpPr>
        <xdr:cNvPr id="697" name="【庁舎】&#10;一人当たり面積該当値テキスト"/>
        <xdr:cNvSpPr txBox="1"/>
      </xdr:nvSpPr>
      <xdr:spPr>
        <a:xfrm>
          <a:off x="222504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97789</xdr:rowOff>
    </xdr:from>
    <xdr:to>
      <xdr:col>31</xdr:col>
      <xdr:colOff>85725</xdr:colOff>
      <xdr:row>107</xdr:row>
      <xdr:rowOff>27939</xdr:rowOff>
    </xdr:to>
    <xdr:sp macro="" textlink="">
      <xdr:nvSpPr>
        <xdr:cNvPr id="698" name="円/楕円 697"/>
        <xdr:cNvSpPr/>
      </xdr:nvSpPr>
      <xdr:spPr>
        <a:xfrm>
          <a:off x="2127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148589</xdr:rowOff>
    </xdr:from>
    <xdr:to>
      <xdr:col>32</xdr:col>
      <xdr:colOff>187325</xdr:colOff>
      <xdr:row>106</xdr:row>
      <xdr:rowOff>156211</xdr:rowOff>
    </xdr:to>
    <xdr:cxnSp macro="">
      <xdr:nvCxnSpPr>
        <xdr:cNvPr id="699" name="直線コネクタ 698"/>
        <xdr:cNvCxnSpPr/>
      </xdr:nvCxnSpPr>
      <xdr:spPr>
        <a:xfrm>
          <a:off x="21323300" y="183222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49547</xdr:rowOff>
    </xdr:from>
    <xdr:ext cx="469744" cy="259045"/>
    <xdr:sp macro="" textlink="">
      <xdr:nvSpPr>
        <xdr:cNvPr id="700" name="n_1aveValue【庁舎】&#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44466</xdr:rowOff>
    </xdr:from>
    <xdr:ext cx="469744" cy="259045"/>
    <xdr:sp macro="" textlink="">
      <xdr:nvSpPr>
        <xdr:cNvPr id="701" name="n_1mainValue【庁舎】&#10;一人当たり面積"/>
        <xdr:cNvSpPr txBox="1"/>
      </xdr:nvSpPr>
      <xdr:spPr>
        <a:xfrm>
          <a:off x="210757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固定資産台帳の整備に伴い、評価方法等の見直しにより有形固定資産減価償却率は前年度と比較して増加しているが、類似団体内平均と同程度の比率となっているため、今後も適切な管理に努める。</a:t>
          </a:r>
          <a:endParaRPr lang="ja-JP" altLang="ja-JP" sz="1400">
            <a:effectLst/>
          </a:endParaRPr>
        </a:p>
        <a:p>
          <a:r>
            <a:rPr kumimoji="1" lang="ja-JP" altLang="ja-JP" sz="1100">
              <a:solidFill>
                <a:schemeClr val="dk1"/>
              </a:solidFill>
              <a:effectLst/>
              <a:latin typeface="+mn-lt"/>
              <a:ea typeface="+mn-ea"/>
              <a:cs typeface="+mn-cs"/>
            </a:rPr>
            <a:t>≪体育館・プール≫市内</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つの体育館のうち、総合運動公園内のウィングアリーナ刈谷と、刈谷市体育館横に隣接している武道場は築年数</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年未満であるため、類似団体内平均に比べ有形固定資産減価償却率は低くなっており、今後も適切な管理に努める。</a:t>
          </a:r>
          <a:endParaRPr lang="ja-JP" altLang="ja-JP" sz="1400">
            <a:effectLst/>
          </a:endParaRPr>
        </a:p>
        <a:p>
          <a:r>
            <a:rPr kumimoji="1" lang="ja-JP" altLang="ja-JP" sz="1100">
              <a:solidFill>
                <a:schemeClr val="dk1"/>
              </a:solidFill>
              <a:effectLst/>
              <a:latin typeface="+mn-lt"/>
              <a:ea typeface="+mn-ea"/>
              <a:cs typeface="+mn-cs"/>
            </a:rPr>
            <a:t>≪保健センター≫総合健康センターが築６年となっているため、類似団体内平均に比べ有形固定資産減価償却率が低くなっている。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≪庁舎≫富士松支所は公民館・児童館・市民センターとの複合施設であり築</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年経過しているが、本類型のうち約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割を占める本庁舎が築年数</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年未満であるため、類似団体内平均に比べ有形固定資産減価償却率が低くなっている。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≪市民会館≫総合文化センター、南部生涯学習センターとに築年数</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年未満の建物や、改修工事の実施により有形固定資産減価償却率が低くなっている。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≪消防施設≫衣浦東部広域連合で所管している消防施設を各市で按分したものが含まれている。　</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愛知県刈谷市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150,216
146,097
50.39
62,534,077
55,505,557
4,502,599
36,347,814
7,444,410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自動車関連産業の集積地として企業が集中しており、これまでの堅調な業績を反映してきたが、リーマンショック時の景気状況の悪化により、法人市民税の大幅な落ち込みの影響を後年度に渡り基準財政収入額から控除されていたため、指数が年々下降してきた。しかし、平成</a:t>
          </a:r>
          <a:r>
            <a:rPr kumimoji="1" lang="en-US" altLang="ja-JP" sz="1100">
              <a:latin typeface="ＭＳ Ｐゴシック"/>
            </a:rPr>
            <a:t>24</a:t>
          </a:r>
          <a:r>
            <a:rPr kumimoji="1" lang="ja-JP" altLang="en-US" sz="1100">
              <a:latin typeface="ＭＳ Ｐゴシック"/>
            </a:rPr>
            <a:t>年度で法人市民税減収分の精算が終了し、税収も回復傾向にあることから、平成</a:t>
          </a:r>
          <a:r>
            <a:rPr kumimoji="1" lang="en-US" altLang="ja-JP" sz="1100">
              <a:latin typeface="ＭＳ Ｐゴシック"/>
            </a:rPr>
            <a:t>25</a:t>
          </a:r>
          <a:r>
            <a:rPr kumimoji="1" lang="ja-JP" altLang="en-US" sz="1100">
              <a:latin typeface="ＭＳ Ｐゴシック"/>
            </a:rPr>
            <a:t>年度より上昇に転じ、平成</a:t>
          </a:r>
          <a:r>
            <a:rPr kumimoji="1" lang="en-US" altLang="ja-JP" sz="1100">
              <a:latin typeface="ＭＳ Ｐゴシック"/>
            </a:rPr>
            <a:t>28</a:t>
          </a:r>
          <a:r>
            <a:rPr kumimoji="1" lang="ja-JP" altLang="en-US" sz="1100">
              <a:latin typeface="ＭＳ Ｐゴシック"/>
            </a:rPr>
            <a:t>年度は</a:t>
          </a:r>
          <a:r>
            <a:rPr kumimoji="1" lang="en-US" altLang="ja-JP" sz="1100">
              <a:latin typeface="ＭＳ Ｐゴシック"/>
            </a:rPr>
            <a:t>1.34</a:t>
          </a:r>
          <a:r>
            <a:rPr kumimoji="1" lang="ja-JP" altLang="en-US" sz="1100">
              <a:latin typeface="ＭＳ Ｐゴシック"/>
            </a:rPr>
            <a:t>となった。</a:t>
          </a:r>
        </a:p>
        <a:p>
          <a:r>
            <a:rPr kumimoji="1" lang="ja-JP" altLang="en-US" sz="1100">
              <a:latin typeface="ＭＳ Ｐゴシック"/>
            </a:rPr>
            <a:t>　今後は、法人市民税の一部国税化や法人実効税率の引き下げによる減収が見込まれるため、これまで以上の事業の効率化と税の徴収強化等により、健全財政の維持に努める。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54428</xdr:rowOff>
    </xdr:from>
    <xdr:to>
      <xdr:col>7</xdr:col>
      <xdr:colOff>152400</xdr:colOff>
      <xdr:row>36</xdr:row>
      <xdr:rowOff>106136</xdr:rowOff>
    </xdr:to>
    <xdr:cxnSp macro="">
      <xdr:nvCxnSpPr>
        <xdr:cNvPr id="70" name="直線コネクタ 69"/>
        <xdr:cNvCxnSpPr/>
      </xdr:nvCxnSpPr>
      <xdr:spPr>
        <a:xfrm flipV="1">
          <a:off x="4114800" y="6226628"/>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106136</xdr:rowOff>
    </xdr:from>
    <xdr:to>
      <xdr:col>6</xdr:col>
      <xdr:colOff>0</xdr:colOff>
      <xdr:row>37</xdr:row>
      <xdr:rowOff>124278</xdr:rowOff>
    </xdr:to>
    <xdr:cxnSp macro="">
      <xdr:nvCxnSpPr>
        <xdr:cNvPr id="73" name="直線コネクタ 72"/>
        <xdr:cNvCxnSpPr/>
      </xdr:nvCxnSpPr>
      <xdr:spPr>
        <a:xfrm flipV="1">
          <a:off x="3225800" y="6278336"/>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124278</xdr:rowOff>
    </xdr:from>
    <xdr:to>
      <xdr:col>4</xdr:col>
      <xdr:colOff>482600</xdr:colOff>
      <xdr:row>38</xdr:row>
      <xdr:rowOff>39007</xdr:rowOff>
    </xdr:to>
    <xdr:cxnSp macro="">
      <xdr:nvCxnSpPr>
        <xdr:cNvPr id="76" name="直線コネクタ 75"/>
        <xdr:cNvCxnSpPr/>
      </xdr:nvCxnSpPr>
      <xdr:spPr>
        <a:xfrm flipV="1">
          <a:off x="2336800" y="646792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78" name="テキスト ボックス 77"/>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39007</xdr:rowOff>
    </xdr:from>
    <xdr:to>
      <xdr:col>3</xdr:col>
      <xdr:colOff>279400</xdr:colOff>
      <xdr:row>38</xdr:row>
      <xdr:rowOff>56243</xdr:rowOff>
    </xdr:to>
    <xdr:cxnSp macro="">
      <xdr:nvCxnSpPr>
        <xdr:cNvPr id="79" name="直線コネクタ 78"/>
        <xdr:cNvCxnSpPr/>
      </xdr:nvCxnSpPr>
      <xdr:spPr>
        <a:xfrm flipV="1">
          <a:off x="1447800" y="655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3628</xdr:rowOff>
    </xdr:from>
    <xdr:to>
      <xdr:col>7</xdr:col>
      <xdr:colOff>203200</xdr:colOff>
      <xdr:row>36</xdr:row>
      <xdr:rowOff>105228</xdr:rowOff>
    </xdr:to>
    <xdr:sp macro="" textlink="">
      <xdr:nvSpPr>
        <xdr:cNvPr id="89" name="円/楕円 88"/>
        <xdr:cNvSpPr/>
      </xdr:nvSpPr>
      <xdr:spPr>
        <a:xfrm>
          <a:off x="4902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96355</xdr:rowOff>
    </xdr:from>
    <xdr:ext cx="762000" cy="259045"/>
    <xdr:sp macro="" textlink="">
      <xdr:nvSpPr>
        <xdr:cNvPr id="90" name="財政力該当値テキスト"/>
        <xdr:cNvSpPr txBox="1"/>
      </xdr:nvSpPr>
      <xdr:spPr>
        <a:xfrm>
          <a:off x="5041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55336</xdr:rowOff>
    </xdr:from>
    <xdr:to>
      <xdr:col>6</xdr:col>
      <xdr:colOff>50800</xdr:colOff>
      <xdr:row>36</xdr:row>
      <xdr:rowOff>156936</xdr:rowOff>
    </xdr:to>
    <xdr:sp macro="" textlink="">
      <xdr:nvSpPr>
        <xdr:cNvPr id="91" name="円/楕円 90"/>
        <xdr:cNvSpPr/>
      </xdr:nvSpPr>
      <xdr:spPr>
        <a:xfrm>
          <a:off x="4064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167113</xdr:rowOff>
    </xdr:from>
    <xdr:ext cx="736600" cy="259045"/>
    <xdr:sp macro="" textlink="">
      <xdr:nvSpPr>
        <xdr:cNvPr id="92" name="テキスト ボックス 91"/>
        <xdr:cNvSpPr txBox="1"/>
      </xdr:nvSpPr>
      <xdr:spPr>
        <a:xfrm>
          <a:off x="3733800" y="599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73478</xdr:rowOff>
    </xdr:from>
    <xdr:to>
      <xdr:col>4</xdr:col>
      <xdr:colOff>533400</xdr:colOff>
      <xdr:row>38</xdr:row>
      <xdr:rowOff>3628</xdr:rowOff>
    </xdr:to>
    <xdr:sp macro="" textlink="">
      <xdr:nvSpPr>
        <xdr:cNvPr id="93" name="円/楕円 92"/>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13805</xdr:rowOff>
    </xdr:from>
    <xdr:ext cx="762000" cy="259045"/>
    <xdr:sp macro="" textlink="">
      <xdr:nvSpPr>
        <xdr:cNvPr id="94" name="テキスト ボックス 93"/>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159657</xdr:rowOff>
    </xdr:from>
    <xdr:to>
      <xdr:col>3</xdr:col>
      <xdr:colOff>330200</xdr:colOff>
      <xdr:row>38</xdr:row>
      <xdr:rowOff>89807</xdr:rowOff>
    </xdr:to>
    <xdr:sp macro="" textlink="">
      <xdr:nvSpPr>
        <xdr:cNvPr id="95" name="円/楕円 94"/>
        <xdr:cNvSpPr/>
      </xdr:nvSpPr>
      <xdr:spPr>
        <a:xfrm>
          <a:off x="2286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99984</xdr:rowOff>
    </xdr:from>
    <xdr:ext cx="762000" cy="259045"/>
    <xdr:sp macro="" textlink="">
      <xdr:nvSpPr>
        <xdr:cNvPr id="96" name="テキスト ボックス 95"/>
        <xdr:cNvSpPr txBox="1"/>
      </xdr:nvSpPr>
      <xdr:spPr>
        <a:xfrm>
          <a:off x="1955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5443</xdr:rowOff>
    </xdr:from>
    <xdr:to>
      <xdr:col>2</xdr:col>
      <xdr:colOff>127000</xdr:colOff>
      <xdr:row>38</xdr:row>
      <xdr:rowOff>107043</xdr:rowOff>
    </xdr:to>
    <xdr:sp macro="" textlink="">
      <xdr:nvSpPr>
        <xdr:cNvPr id="97" name="円/楕円 96"/>
        <xdr:cNvSpPr/>
      </xdr:nvSpPr>
      <xdr:spPr>
        <a:xfrm>
          <a:off x="1397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117220</xdr:rowOff>
    </xdr:from>
    <xdr:ext cx="762000" cy="259045"/>
    <xdr:sp macro="" textlink="">
      <xdr:nvSpPr>
        <xdr:cNvPr id="98" name="テキスト ボックス 97"/>
        <xdr:cNvSpPr txBox="1"/>
      </xdr:nvSpPr>
      <xdr:spPr>
        <a:xfrm>
          <a:off x="1066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リーマンショック時の景気状況の悪化による市税収入の大幅な落ち込みにより、経常収支比率は上昇傾向にあったが、景気の回復とともに比率も下降傾向となった。平成</a:t>
          </a:r>
          <a:r>
            <a:rPr kumimoji="1" lang="en-US" altLang="ja-JP" sz="1100">
              <a:latin typeface="ＭＳ Ｐゴシック"/>
            </a:rPr>
            <a:t>27</a:t>
          </a:r>
          <a:r>
            <a:rPr kumimoji="1" lang="ja-JP" altLang="en-US" sz="1100">
              <a:latin typeface="ＭＳ Ｐゴシック"/>
            </a:rPr>
            <a:t>年度に法人市民税の減収に伴い上昇したが、平成</a:t>
          </a:r>
          <a:r>
            <a:rPr kumimoji="1" lang="en-US" altLang="ja-JP" sz="1100">
              <a:latin typeface="ＭＳ Ｐゴシック"/>
            </a:rPr>
            <a:t>28</a:t>
          </a:r>
          <a:r>
            <a:rPr kumimoji="1" lang="ja-JP" altLang="en-US" sz="1100">
              <a:latin typeface="ＭＳ Ｐゴシック"/>
            </a:rPr>
            <a:t>年度は市税収入が前年度比約</a:t>
          </a:r>
          <a:r>
            <a:rPr kumimoji="1" lang="en-US" altLang="ja-JP" sz="1100">
              <a:latin typeface="ＭＳ Ｐゴシック"/>
            </a:rPr>
            <a:t>2.7%</a:t>
          </a:r>
          <a:r>
            <a:rPr kumimoji="1" lang="ja-JP" altLang="en-US" sz="1100">
              <a:latin typeface="ＭＳ Ｐゴシック"/>
            </a:rPr>
            <a:t>増となり、比率は前年度に比べて</a:t>
          </a:r>
          <a:r>
            <a:rPr kumimoji="1" lang="en-US" altLang="ja-JP" sz="1100">
              <a:latin typeface="ＭＳ Ｐゴシック"/>
            </a:rPr>
            <a:t>1.0%</a:t>
          </a:r>
          <a:r>
            <a:rPr kumimoji="1" lang="ja-JP" altLang="en-US" sz="1100">
              <a:latin typeface="ＭＳ Ｐゴシック"/>
            </a:rPr>
            <a:t>下がり、</a:t>
          </a:r>
          <a:r>
            <a:rPr kumimoji="1" lang="en-US" altLang="ja-JP" sz="1100">
              <a:latin typeface="ＭＳ Ｐゴシック"/>
            </a:rPr>
            <a:t>74.8%</a:t>
          </a:r>
          <a:r>
            <a:rPr kumimoji="1" lang="ja-JP" altLang="en-US" sz="1100">
              <a:latin typeface="ＭＳ Ｐゴシック"/>
            </a:rPr>
            <a:t>となった。</a:t>
          </a:r>
        </a:p>
        <a:p>
          <a:r>
            <a:rPr kumimoji="1" lang="ja-JP" altLang="en-US" sz="1100">
              <a:latin typeface="ＭＳ Ｐゴシック"/>
            </a:rPr>
            <a:t>　経常収支比率は全国トップクラスの水準にあるものの、法人市民税の一部国税化や法人実効税率の引き下げによる減収が見込まれるため、今後も事務事業の見直しや民間委託、指定管理者制度の活用など行政経営改革への取り組みを通じて、健全財政の維持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15748</xdr:rowOff>
    </xdr:from>
    <xdr:to>
      <xdr:col>7</xdr:col>
      <xdr:colOff>152400</xdr:colOff>
      <xdr:row>60</xdr:row>
      <xdr:rowOff>64008</xdr:rowOff>
    </xdr:to>
    <xdr:cxnSp macro="">
      <xdr:nvCxnSpPr>
        <xdr:cNvPr id="131" name="直線コネクタ 130"/>
        <xdr:cNvCxnSpPr/>
      </xdr:nvCxnSpPr>
      <xdr:spPr>
        <a:xfrm flipV="1">
          <a:off x="4114800" y="103027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90678</xdr:rowOff>
    </xdr:from>
    <xdr:to>
      <xdr:col>6</xdr:col>
      <xdr:colOff>0</xdr:colOff>
      <xdr:row>60</xdr:row>
      <xdr:rowOff>64008</xdr:rowOff>
    </xdr:to>
    <xdr:cxnSp macro="">
      <xdr:nvCxnSpPr>
        <xdr:cNvPr id="134" name="直線コネクタ 133"/>
        <xdr:cNvCxnSpPr/>
      </xdr:nvCxnSpPr>
      <xdr:spPr>
        <a:xfrm>
          <a:off x="3225800" y="102062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90678</xdr:rowOff>
    </xdr:from>
    <xdr:to>
      <xdr:col>4</xdr:col>
      <xdr:colOff>482600</xdr:colOff>
      <xdr:row>60</xdr:row>
      <xdr:rowOff>15748</xdr:rowOff>
    </xdr:to>
    <xdr:cxnSp macro="">
      <xdr:nvCxnSpPr>
        <xdr:cNvPr id="137" name="直線コネクタ 136"/>
        <xdr:cNvCxnSpPr/>
      </xdr:nvCxnSpPr>
      <xdr:spPr>
        <a:xfrm flipV="1">
          <a:off x="2336800" y="102062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148082</xdr:rowOff>
    </xdr:from>
    <xdr:to>
      <xdr:col>4</xdr:col>
      <xdr:colOff>533400</xdr:colOff>
      <xdr:row>63</xdr:row>
      <xdr:rowOff>78232</xdr:rowOff>
    </xdr:to>
    <xdr:sp macro="" textlink="">
      <xdr:nvSpPr>
        <xdr:cNvPr id="138" name="フローチャート : 判断 137"/>
        <xdr:cNvSpPr/>
      </xdr:nvSpPr>
      <xdr:spPr>
        <a:xfrm>
          <a:off x="3175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63009</xdr:rowOff>
    </xdr:from>
    <xdr:ext cx="762000" cy="259045"/>
    <xdr:sp macro="" textlink="">
      <xdr:nvSpPr>
        <xdr:cNvPr id="139" name="テキスト ボックス 138"/>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15748</xdr:rowOff>
    </xdr:from>
    <xdr:to>
      <xdr:col>3</xdr:col>
      <xdr:colOff>279400</xdr:colOff>
      <xdr:row>60</xdr:row>
      <xdr:rowOff>155702</xdr:rowOff>
    </xdr:to>
    <xdr:cxnSp macro="">
      <xdr:nvCxnSpPr>
        <xdr:cNvPr id="140" name="直線コネクタ 139"/>
        <xdr:cNvCxnSpPr/>
      </xdr:nvCxnSpPr>
      <xdr:spPr>
        <a:xfrm flipV="1">
          <a:off x="1447800" y="1030274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1" name="フローチャート :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3" name="フローチャート : 判断 142"/>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4" name="テキスト ボックス 143"/>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136398</xdr:rowOff>
    </xdr:from>
    <xdr:to>
      <xdr:col>7</xdr:col>
      <xdr:colOff>203200</xdr:colOff>
      <xdr:row>60</xdr:row>
      <xdr:rowOff>66548</xdr:rowOff>
    </xdr:to>
    <xdr:sp macro="" textlink="">
      <xdr:nvSpPr>
        <xdr:cNvPr id="150" name="円/楕円 149"/>
        <xdr:cNvSpPr/>
      </xdr:nvSpPr>
      <xdr:spPr>
        <a:xfrm>
          <a:off x="49022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57675</xdr:rowOff>
    </xdr:from>
    <xdr:ext cx="762000" cy="259045"/>
    <xdr:sp macro="" textlink="">
      <xdr:nvSpPr>
        <xdr:cNvPr id="151" name="財政構造の弾力性該当値テキスト"/>
        <xdr:cNvSpPr txBox="1"/>
      </xdr:nvSpPr>
      <xdr:spPr>
        <a:xfrm>
          <a:off x="5041900" y="1017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13208</xdr:rowOff>
    </xdr:from>
    <xdr:to>
      <xdr:col>6</xdr:col>
      <xdr:colOff>50800</xdr:colOff>
      <xdr:row>60</xdr:row>
      <xdr:rowOff>114808</xdr:rowOff>
    </xdr:to>
    <xdr:sp macro="" textlink="">
      <xdr:nvSpPr>
        <xdr:cNvPr id="152" name="円/楕円 151"/>
        <xdr:cNvSpPr/>
      </xdr:nvSpPr>
      <xdr:spPr>
        <a:xfrm>
          <a:off x="4064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124985</xdr:rowOff>
    </xdr:from>
    <xdr:ext cx="736600" cy="259045"/>
    <xdr:sp macro="" textlink="">
      <xdr:nvSpPr>
        <xdr:cNvPr id="153" name="テキスト ボックス 152"/>
        <xdr:cNvSpPr txBox="1"/>
      </xdr:nvSpPr>
      <xdr:spPr>
        <a:xfrm>
          <a:off x="3733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39878</xdr:rowOff>
    </xdr:from>
    <xdr:to>
      <xdr:col>4</xdr:col>
      <xdr:colOff>533400</xdr:colOff>
      <xdr:row>59</xdr:row>
      <xdr:rowOff>141478</xdr:rowOff>
    </xdr:to>
    <xdr:sp macro="" textlink="">
      <xdr:nvSpPr>
        <xdr:cNvPr id="154" name="円/楕円 153"/>
        <xdr:cNvSpPr/>
      </xdr:nvSpPr>
      <xdr:spPr>
        <a:xfrm>
          <a:off x="3175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151655</xdr:rowOff>
    </xdr:from>
    <xdr:ext cx="762000" cy="259045"/>
    <xdr:sp macro="" textlink="">
      <xdr:nvSpPr>
        <xdr:cNvPr id="155" name="テキスト ボックス 154"/>
        <xdr:cNvSpPr txBox="1"/>
      </xdr:nvSpPr>
      <xdr:spPr>
        <a:xfrm>
          <a:off x="2844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136398</xdr:rowOff>
    </xdr:from>
    <xdr:to>
      <xdr:col>3</xdr:col>
      <xdr:colOff>330200</xdr:colOff>
      <xdr:row>60</xdr:row>
      <xdr:rowOff>66548</xdr:rowOff>
    </xdr:to>
    <xdr:sp macro="" textlink="">
      <xdr:nvSpPr>
        <xdr:cNvPr id="156" name="円/楕円 155"/>
        <xdr:cNvSpPr/>
      </xdr:nvSpPr>
      <xdr:spPr>
        <a:xfrm>
          <a:off x="2286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76725</xdr:rowOff>
    </xdr:from>
    <xdr:ext cx="762000" cy="259045"/>
    <xdr:sp macro="" textlink="">
      <xdr:nvSpPr>
        <xdr:cNvPr id="157" name="テキスト ボックス 156"/>
        <xdr:cNvSpPr txBox="1"/>
      </xdr:nvSpPr>
      <xdr:spPr>
        <a:xfrm>
          <a:off x="1955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104902</xdr:rowOff>
    </xdr:from>
    <xdr:to>
      <xdr:col>2</xdr:col>
      <xdr:colOff>127000</xdr:colOff>
      <xdr:row>61</xdr:row>
      <xdr:rowOff>35052</xdr:rowOff>
    </xdr:to>
    <xdr:sp macro="" textlink="">
      <xdr:nvSpPr>
        <xdr:cNvPr id="158" name="円/楕円 157"/>
        <xdr:cNvSpPr/>
      </xdr:nvSpPr>
      <xdr:spPr>
        <a:xfrm>
          <a:off x="1397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45229</xdr:rowOff>
    </xdr:from>
    <xdr:ext cx="762000" cy="259045"/>
    <xdr:sp macro="" textlink="">
      <xdr:nvSpPr>
        <xdr:cNvPr id="159" name="テキスト ボックス 158"/>
        <xdr:cNvSpPr txBox="1"/>
      </xdr:nvSpPr>
      <xdr:spPr>
        <a:xfrm>
          <a:off x="1066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[131,745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類似団体平均を超えているのは、主に物件費で、近年大型施設が完成し、維持管理経費が増加していることが要因である。</a:t>
          </a:r>
        </a:p>
        <a:p>
          <a:r>
            <a:rPr kumimoji="1" lang="ja-JP" altLang="en-US" sz="1100">
              <a:latin typeface="ＭＳ Ｐゴシック"/>
            </a:rPr>
            <a:t>　今後も、消費税増税による経費増や民間の新設保育園に対する委託料、歴史博物館、特別支援学校等の各種施設建設に伴う管理経費の増が見込まれるため、行政評価制度等を積極的に活用し、事務事業の見直しを行い、経費削減に努める。</a:t>
          </a: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61482</xdr:rowOff>
    </xdr:from>
    <xdr:to>
      <xdr:col>7</xdr:col>
      <xdr:colOff>152400</xdr:colOff>
      <xdr:row>85</xdr:row>
      <xdr:rowOff>61826</xdr:rowOff>
    </xdr:to>
    <xdr:cxnSp macro="">
      <xdr:nvCxnSpPr>
        <xdr:cNvPr id="196" name="直線コネクタ 195"/>
        <xdr:cNvCxnSpPr/>
      </xdr:nvCxnSpPr>
      <xdr:spPr>
        <a:xfrm>
          <a:off x="4114800" y="14634732"/>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129327</xdr:rowOff>
    </xdr:from>
    <xdr:to>
      <xdr:col>6</xdr:col>
      <xdr:colOff>0</xdr:colOff>
      <xdr:row>85</xdr:row>
      <xdr:rowOff>61482</xdr:rowOff>
    </xdr:to>
    <xdr:cxnSp macro="">
      <xdr:nvCxnSpPr>
        <xdr:cNvPr id="199" name="直線コネクタ 198"/>
        <xdr:cNvCxnSpPr/>
      </xdr:nvCxnSpPr>
      <xdr:spPr>
        <a:xfrm>
          <a:off x="3225800" y="14531127"/>
          <a:ext cx="889000" cy="10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28412</xdr:rowOff>
    </xdr:from>
    <xdr:to>
      <xdr:col>4</xdr:col>
      <xdr:colOff>482600</xdr:colOff>
      <xdr:row>84</xdr:row>
      <xdr:rowOff>129327</xdr:rowOff>
    </xdr:to>
    <xdr:cxnSp macro="">
      <xdr:nvCxnSpPr>
        <xdr:cNvPr id="202" name="直線コネクタ 201"/>
        <xdr:cNvCxnSpPr/>
      </xdr:nvCxnSpPr>
      <xdr:spPr>
        <a:xfrm>
          <a:off x="2336800" y="14430212"/>
          <a:ext cx="889000" cy="10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48854</xdr:rowOff>
    </xdr:from>
    <xdr:to>
      <xdr:col>4</xdr:col>
      <xdr:colOff>533400</xdr:colOff>
      <xdr:row>83</xdr:row>
      <xdr:rowOff>150454</xdr:rowOff>
    </xdr:to>
    <xdr:sp macro="" textlink="">
      <xdr:nvSpPr>
        <xdr:cNvPr id="203" name="フローチャート : 判断 202"/>
        <xdr:cNvSpPr/>
      </xdr:nvSpPr>
      <xdr:spPr>
        <a:xfrm>
          <a:off x="3175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160631</xdr:rowOff>
    </xdr:from>
    <xdr:ext cx="762000" cy="259045"/>
    <xdr:sp macro="" textlink="">
      <xdr:nvSpPr>
        <xdr:cNvPr id="204" name="テキスト ボックス 203"/>
        <xdr:cNvSpPr txBox="1"/>
      </xdr:nvSpPr>
      <xdr:spPr>
        <a:xfrm>
          <a:off x="2844800" y="140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161823</xdr:rowOff>
    </xdr:from>
    <xdr:to>
      <xdr:col>3</xdr:col>
      <xdr:colOff>279400</xdr:colOff>
      <xdr:row>84</xdr:row>
      <xdr:rowOff>28412</xdr:rowOff>
    </xdr:to>
    <xdr:cxnSp macro="">
      <xdr:nvCxnSpPr>
        <xdr:cNvPr id="205" name="直線コネクタ 204"/>
        <xdr:cNvCxnSpPr/>
      </xdr:nvCxnSpPr>
      <xdr:spPr>
        <a:xfrm>
          <a:off x="1447800" y="14392173"/>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164392</xdr:rowOff>
    </xdr:from>
    <xdr:to>
      <xdr:col>3</xdr:col>
      <xdr:colOff>330200</xdr:colOff>
      <xdr:row>83</xdr:row>
      <xdr:rowOff>94542</xdr:rowOff>
    </xdr:to>
    <xdr:sp macro="" textlink="">
      <xdr:nvSpPr>
        <xdr:cNvPr id="206" name="フローチャート : 判断 205"/>
        <xdr:cNvSpPr/>
      </xdr:nvSpPr>
      <xdr:spPr>
        <a:xfrm>
          <a:off x="2286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104719</xdr:rowOff>
    </xdr:from>
    <xdr:ext cx="762000" cy="259045"/>
    <xdr:sp macro="" textlink="">
      <xdr:nvSpPr>
        <xdr:cNvPr id="207" name="テキスト ボックス 206"/>
        <xdr:cNvSpPr txBox="1"/>
      </xdr:nvSpPr>
      <xdr:spPr>
        <a:xfrm>
          <a:off x="1955800" y="13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13503</xdr:rowOff>
    </xdr:from>
    <xdr:to>
      <xdr:col>2</xdr:col>
      <xdr:colOff>127000</xdr:colOff>
      <xdr:row>83</xdr:row>
      <xdr:rowOff>115103</xdr:rowOff>
    </xdr:to>
    <xdr:sp macro="" textlink="">
      <xdr:nvSpPr>
        <xdr:cNvPr id="208" name="フローチャート : 判断 207"/>
        <xdr:cNvSpPr/>
      </xdr:nvSpPr>
      <xdr:spPr>
        <a:xfrm>
          <a:off x="1397000" y="142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125280</xdr:rowOff>
    </xdr:from>
    <xdr:ext cx="762000" cy="259045"/>
    <xdr:sp macro="" textlink="">
      <xdr:nvSpPr>
        <xdr:cNvPr id="209" name="テキスト ボックス 208"/>
        <xdr:cNvSpPr txBox="1"/>
      </xdr:nvSpPr>
      <xdr:spPr>
        <a:xfrm>
          <a:off x="1066800" y="1401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11026</xdr:rowOff>
    </xdr:from>
    <xdr:to>
      <xdr:col>7</xdr:col>
      <xdr:colOff>203200</xdr:colOff>
      <xdr:row>85</xdr:row>
      <xdr:rowOff>112626</xdr:rowOff>
    </xdr:to>
    <xdr:sp macro="" textlink="">
      <xdr:nvSpPr>
        <xdr:cNvPr id="215" name="円/楕円 214"/>
        <xdr:cNvSpPr/>
      </xdr:nvSpPr>
      <xdr:spPr>
        <a:xfrm>
          <a:off x="4902200" y="145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154553</xdr:rowOff>
    </xdr:from>
    <xdr:ext cx="762000" cy="259045"/>
    <xdr:sp macro="" textlink="">
      <xdr:nvSpPr>
        <xdr:cNvPr id="216" name="人件費・物件費等の状況該当値テキスト"/>
        <xdr:cNvSpPr txBox="1"/>
      </xdr:nvSpPr>
      <xdr:spPr>
        <a:xfrm>
          <a:off x="5041900" y="1455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131,745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10682</xdr:rowOff>
    </xdr:from>
    <xdr:to>
      <xdr:col>6</xdr:col>
      <xdr:colOff>50800</xdr:colOff>
      <xdr:row>85</xdr:row>
      <xdr:rowOff>112282</xdr:rowOff>
    </xdr:to>
    <xdr:sp macro="" textlink="">
      <xdr:nvSpPr>
        <xdr:cNvPr id="217" name="円/楕円 216"/>
        <xdr:cNvSpPr/>
      </xdr:nvSpPr>
      <xdr:spPr>
        <a:xfrm>
          <a:off x="4064000" y="145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97059</xdr:rowOff>
    </xdr:from>
    <xdr:ext cx="736600" cy="259045"/>
    <xdr:sp macro="" textlink="">
      <xdr:nvSpPr>
        <xdr:cNvPr id="218" name="テキスト ボックス 217"/>
        <xdr:cNvSpPr txBox="1"/>
      </xdr:nvSpPr>
      <xdr:spPr>
        <a:xfrm>
          <a:off x="3733800" y="14670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131,725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78527</xdr:rowOff>
    </xdr:from>
    <xdr:to>
      <xdr:col>4</xdr:col>
      <xdr:colOff>533400</xdr:colOff>
      <xdr:row>85</xdr:row>
      <xdr:rowOff>8677</xdr:rowOff>
    </xdr:to>
    <xdr:sp macro="" textlink="">
      <xdr:nvSpPr>
        <xdr:cNvPr id="219" name="円/楕円 218"/>
        <xdr:cNvSpPr/>
      </xdr:nvSpPr>
      <xdr:spPr>
        <a:xfrm>
          <a:off x="3175000" y="14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164904</xdr:rowOff>
    </xdr:from>
    <xdr:ext cx="762000" cy="259045"/>
    <xdr:sp macro="" textlink="">
      <xdr:nvSpPr>
        <xdr:cNvPr id="220" name="テキスト ボックス 219"/>
        <xdr:cNvSpPr txBox="1"/>
      </xdr:nvSpPr>
      <xdr:spPr>
        <a:xfrm>
          <a:off x="2844800" y="145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125,714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149062</xdr:rowOff>
    </xdr:from>
    <xdr:to>
      <xdr:col>3</xdr:col>
      <xdr:colOff>330200</xdr:colOff>
      <xdr:row>84</xdr:row>
      <xdr:rowOff>79212</xdr:rowOff>
    </xdr:to>
    <xdr:sp macro="" textlink="">
      <xdr:nvSpPr>
        <xdr:cNvPr id="221" name="円/楕円 220"/>
        <xdr:cNvSpPr/>
      </xdr:nvSpPr>
      <xdr:spPr>
        <a:xfrm>
          <a:off x="2286000" y="143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63989</xdr:rowOff>
    </xdr:from>
    <xdr:ext cx="762000" cy="259045"/>
    <xdr:sp macro="" textlink="">
      <xdr:nvSpPr>
        <xdr:cNvPr id="222" name="テキスト ボックス 221"/>
        <xdr:cNvSpPr txBox="1"/>
      </xdr:nvSpPr>
      <xdr:spPr>
        <a:xfrm>
          <a:off x="1955800" y="1446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119,859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111023</xdr:rowOff>
    </xdr:from>
    <xdr:to>
      <xdr:col>2</xdr:col>
      <xdr:colOff>127000</xdr:colOff>
      <xdr:row>84</xdr:row>
      <xdr:rowOff>41173</xdr:rowOff>
    </xdr:to>
    <xdr:sp macro="" textlink="">
      <xdr:nvSpPr>
        <xdr:cNvPr id="223" name="円/楕円 222"/>
        <xdr:cNvSpPr/>
      </xdr:nvSpPr>
      <xdr:spPr>
        <a:xfrm>
          <a:off x="1397000" y="143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25950</xdr:rowOff>
    </xdr:from>
    <xdr:ext cx="762000" cy="259045"/>
    <xdr:sp macro="" textlink="">
      <xdr:nvSpPr>
        <xdr:cNvPr id="224" name="テキスト ボックス 223"/>
        <xdr:cNvSpPr txBox="1"/>
      </xdr:nvSpPr>
      <xdr:spPr>
        <a:xfrm>
          <a:off x="1066800" y="1442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本市は人事院勧告に準拠した給料表を使用しており、毎年度職員構成による数値の変動があるものの、概ね国と同水準を維持している。近隣市町村との均衡を保ちながら、引き続き適正化を図っていく。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39511</xdr:rowOff>
    </xdr:from>
    <xdr:to>
      <xdr:col>24</xdr:col>
      <xdr:colOff>558800</xdr:colOff>
      <xdr:row>83</xdr:row>
      <xdr:rowOff>106539</xdr:rowOff>
    </xdr:to>
    <xdr:cxnSp macro="">
      <xdr:nvCxnSpPr>
        <xdr:cNvPr id="258" name="直線コネクタ 257"/>
        <xdr:cNvCxnSpPr/>
      </xdr:nvCxnSpPr>
      <xdr:spPr>
        <a:xfrm flipV="1">
          <a:off x="16179800" y="142698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106539</xdr:rowOff>
    </xdr:from>
    <xdr:to>
      <xdr:col>23</xdr:col>
      <xdr:colOff>406400</xdr:colOff>
      <xdr:row>84</xdr:row>
      <xdr:rowOff>95955</xdr:rowOff>
    </xdr:to>
    <xdr:cxnSp macro="">
      <xdr:nvCxnSpPr>
        <xdr:cNvPr id="261" name="直線コネクタ 260"/>
        <xdr:cNvCxnSpPr/>
      </xdr:nvCxnSpPr>
      <xdr:spPr>
        <a:xfrm flipV="1">
          <a:off x="15290800" y="143368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95955</xdr:rowOff>
    </xdr:to>
    <xdr:cxnSp macro="">
      <xdr:nvCxnSpPr>
        <xdr:cNvPr id="264" name="直線コネクタ 263"/>
        <xdr:cNvCxnSpPr/>
      </xdr:nvCxnSpPr>
      <xdr:spPr>
        <a:xfrm>
          <a:off x="14401800" y="144441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65" name="フローチャート : 判断 264"/>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66" name="テキスト ボックス 265"/>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90</xdr:row>
      <xdr:rowOff>59266</xdr:rowOff>
    </xdr:to>
    <xdr:cxnSp macro="">
      <xdr:nvCxnSpPr>
        <xdr:cNvPr id="267" name="直線コネクタ 266"/>
        <xdr:cNvCxnSpPr/>
      </xdr:nvCxnSpPr>
      <xdr:spPr>
        <a:xfrm flipV="1">
          <a:off x="13512800" y="14444134"/>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68" name="フローチャート : 判断 267"/>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69" name="テキスト ボックス 268"/>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134055</xdr:rowOff>
    </xdr:from>
    <xdr:to>
      <xdr:col>19</xdr:col>
      <xdr:colOff>533400</xdr:colOff>
      <xdr:row>88</xdr:row>
      <xdr:rowOff>64205</xdr:rowOff>
    </xdr:to>
    <xdr:sp macro="" textlink="">
      <xdr:nvSpPr>
        <xdr:cNvPr id="270" name="フローチャート : 判断 269"/>
        <xdr:cNvSpPr/>
      </xdr:nvSpPr>
      <xdr:spPr>
        <a:xfrm>
          <a:off x="13462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74382</xdr:rowOff>
    </xdr:from>
    <xdr:ext cx="762000" cy="259045"/>
    <xdr:sp macro="" textlink="">
      <xdr:nvSpPr>
        <xdr:cNvPr id="271" name="テキスト ボックス 270"/>
        <xdr:cNvSpPr txBox="1"/>
      </xdr:nvSpPr>
      <xdr:spPr>
        <a:xfrm>
          <a:off x="13131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77" name="円/楕円 276"/>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5238</xdr:rowOff>
    </xdr:from>
    <xdr:ext cx="762000" cy="259045"/>
    <xdr:sp macro="" textlink="">
      <xdr:nvSpPr>
        <xdr:cNvPr id="278" name="給与水準   （国との比較）該当値テキスト"/>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55739</xdr:rowOff>
    </xdr:from>
    <xdr:to>
      <xdr:col>23</xdr:col>
      <xdr:colOff>457200</xdr:colOff>
      <xdr:row>83</xdr:row>
      <xdr:rowOff>157339</xdr:rowOff>
    </xdr:to>
    <xdr:sp macro="" textlink="">
      <xdr:nvSpPr>
        <xdr:cNvPr id="279" name="円/楕円 278"/>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80" name="テキスト ボックス 279"/>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45155</xdr:rowOff>
    </xdr:from>
    <xdr:to>
      <xdr:col>22</xdr:col>
      <xdr:colOff>254000</xdr:colOff>
      <xdr:row>84</xdr:row>
      <xdr:rowOff>146755</xdr:rowOff>
    </xdr:to>
    <xdr:sp macro="" textlink="">
      <xdr:nvSpPr>
        <xdr:cNvPr id="281" name="円/楕円 280"/>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131532</xdr:rowOff>
    </xdr:from>
    <xdr:ext cx="762000" cy="259045"/>
    <xdr:sp macro="" textlink="">
      <xdr:nvSpPr>
        <xdr:cNvPr id="282" name="テキスト ボックス 281"/>
        <xdr:cNvSpPr txBox="1"/>
      </xdr:nvSpPr>
      <xdr:spPr>
        <a:xfrm>
          <a:off x="14909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3" name="円/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4" name="テキスト ボックス 283"/>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5" name="円/楕円 284"/>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6" name="テキスト ボックス 285"/>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類似団体、全国平均と同程度の数値である。今後も民間委託などを計画的に取り入れながら、限られた職員数でも効率的に業務を行い、市民サービスの向上に努める。</a:t>
          </a:r>
        </a:p>
        <a:p>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165227</xdr:rowOff>
    </xdr:from>
    <xdr:to>
      <xdr:col>24</xdr:col>
      <xdr:colOff>558800</xdr:colOff>
      <xdr:row>62</xdr:row>
      <xdr:rowOff>17907</xdr:rowOff>
    </xdr:to>
    <xdr:cxnSp macro="">
      <xdr:nvCxnSpPr>
        <xdr:cNvPr id="319" name="直線コネクタ 318"/>
        <xdr:cNvCxnSpPr/>
      </xdr:nvCxnSpPr>
      <xdr:spPr>
        <a:xfrm>
          <a:off x="16179800" y="1062367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126619</xdr:rowOff>
    </xdr:from>
    <xdr:to>
      <xdr:col>23</xdr:col>
      <xdr:colOff>406400</xdr:colOff>
      <xdr:row>61</xdr:row>
      <xdr:rowOff>165227</xdr:rowOff>
    </xdr:to>
    <xdr:cxnSp macro="">
      <xdr:nvCxnSpPr>
        <xdr:cNvPr id="322" name="直線コネクタ 321"/>
        <xdr:cNvCxnSpPr/>
      </xdr:nvCxnSpPr>
      <xdr:spPr>
        <a:xfrm>
          <a:off x="15290800" y="1058506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4" name="テキスト ボックス 323"/>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95250</xdr:rowOff>
    </xdr:from>
    <xdr:to>
      <xdr:col>22</xdr:col>
      <xdr:colOff>203200</xdr:colOff>
      <xdr:row>61</xdr:row>
      <xdr:rowOff>126619</xdr:rowOff>
    </xdr:to>
    <xdr:cxnSp macro="">
      <xdr:nvCxnSpPr>
        <xdr:cNvPr id="325" name="直線コネクタ 324"/>
        <xdr:cNvCxnSpPr/>
      </xdr:nvCxnSpPr>
      <xdr:spPr>
        <a:xfrm>
          <a:off x="14401800" y="1055370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80518</xdr:rowOff>
    </xdr:from>
    <xdr:to>
      <xdr:col>22</xdr:col>
      <xdr:colOff>254000</xdr:colOff>
      <xdr:row>63</xdr:row>
      <xdr:rowOff>10668</xdr:rowOff>
    </xdr:to>
    <xdr:sp macro="" textlink="">
      <xdr:nvSpPr>
        <xdr:cNvPr id="326" name="フローチャート : 判断 325"/>
        <xdr:cNvSpPr/>
      </xdr:nvSpPr>
      <xdr:spPr>
        <a:xfrm>
          <a:off x="15240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166895</xdr:rowOff>
    </xdr:from>
    <xdr:ext cx="762000" cy="259045"/>
    <xdr:sp macro="" textlink="">
      <xdr:nvSpPr>
        <xdr:cNvPr id="327" name="テキスト ボックス 326"/>
        <xdr:cNvSpPr txBox="1"/>
      </xdr:nvSpPr>
      <xdr:spPr>
        <a:xfrm>
          <a:off x="14909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61468</xdr:rowOff>
    </xdr:from>
    <xdr:to>
      <xdr:col>21</xdr:col>
      <xdr:colOff>0</xdr:colOff>
      <xdr:row>61</xdr:row>
      <xdr:rowOff>95250</xdr:rowOff>
    </xdr:to>
    <xdr:cxnSp macro="">
      <xdr:nvCxnSpPr>
        <xdr:cNvPr id="328" name="直線コネクタ 327"/>
        <xdr:cNvCxnSpPr/>
      </xdr:nvCxnSpPr>
      <xdr:spPr>
        <a:xfrm>
          <a:off x="13512800" y="105199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78105</xdr:rowOff>
    </xdr:from>
    <xdr:to>
      <xdr:col>21</xdr:col>
      <xdr:colOff>50800</xdr:colOff>
      <xdr:row>63</xdr:row>
      <xdr:rowOff>8255</xdr:rowOff>
    </xdr:to>
    <xdr:sp macro="" textlink="">
      <xdr:nvSpPr>
        <xdr:cNvPr id="329" name="フローチャート : 判断 328"/>
        <xdr:cNvSpPr/>
      </xdr:nvSpPr>
      <xdr:spPr>
        <a:xfrm>
          <a:off x="14351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164482</xdr:rowOff>
    </xdr:from>
    <xdr:ext cx="762000" cy="259045"/>
    <xdr:sp macro="" textlink="">
      <xdr:nvSpPr>
        <xdr:cNvPr id="330" name="テキスト ボックス 329"/>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82931</xdr:rowOff>
    </xdr:from>
    <xdr:to>
      <xdr:col>19</xdr:col>
      <xdr:colOff>533400</xdr:colOff>
      <xdr:row>63</xdr:row>
      <xdr:rowOff>13081</xdr:rowOff>
    </xdr:to>
    <xdr:sp macro="" textlink="">
      <xdr:nvSpPr>
        <xdr:cNvPr id="331" name="フローチャート : 判断 330"/>
        <xdr:cNvSpPr/>
      </xdr:nvSpPr>
      <xdr:spPr>
        <a:xfrm>
          <a:off x="13462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169308</xdr:rowOff>
    </xdr:from>
    <xdr:ext cx="762000" cy="259045"/>
    <xdr:sp macro="" textlink="">
      <xdr:nvSpPr>
        <xdr:cNvPr id="332" name="テキスト ボックス 331"/>
        <xdr:cNvSpPr txBox="1"/>
      </xdr:nvSpPr>
      <xdr:spPr>
        <a:xfrm>
          <a:off x="13131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138557</xdr:rowOff>
    </xdr:from>
    <xdr:to>
      <xdr:col>24</xdr:col>
      <xdr:colOff>609600</xdr:colOff>
      <xdr:row>62</xdr:row>
      <xdr:rowOff>68707</xdr:rowOff>
    </xdr:to>
    <xdr:sp macro="" textlink="">
      <xdr:nvSpPr>
        <xdr:cNvPr id="338" name="円/楕円 337"/>
        <xdr:cNvSpPr/>
      </xdr:nvSpPr>
      <xdr:spPr>
        <a:xfrm>
          <a:off x="169672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155084</xdr:rowOff>
    </xdr:from>
    <xdr:ext cx="762000" cy="259045"/>
    <xdr:sp macro="" textlink="">
      <xdr:nvSpPr>
        <xdr:cNvPr id="339" name="定員管理の状況該当値テキスト"/>
        <xdr:cNvSpPr txBox="1"/>
      </xdr:nvSpPr>
      <xdr:spPr>
        <a:xfrm>
          <a:off x="171069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114427</xdr:rowOff>
    </xdr:from>
    <xdr:to>
      <xdr:col>23</xdr:col>
      <xdr:colOff>457200</xdr:colOff>
      <xdr:row>62</xdr:row>
      <xdr:rowOff>44577</xdr:rowOff>
    </xdr:to>
    <xdr:sp macro="" textlink="">
      <xdr:nvSpPr>
        <xdr:cNvPr id="340" name="円/楕円 339"/>
        <xdr:cNvSpPr/>
      </xdr:nvSpPr>
      <xdr:spPr>
        <a:xfrm>
          <a:off x="16129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54754</xdr:rowOff>
    </xdr:from>
    <xdr:ext cx="736600" cy="259045"/>
    <xdr:sp macro="" textlink="">
      <xdr:nvSpPr>
        <xdr:cNvPr id="341" name="テキスト ボックス 340"/>
        <xdr:cNvSpPr txBox="1"/>
      </xdr:nvSpPr>
      <xdr:spPr>
        <a:xfrm>
          <a:off x="15798800" y="10341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75819</xdr:rowOff>
    </xdr:from>
    <xdr:to>
      <xdr:col>22</xdr:col>
      <xdr:colOff>254000</xdr:colOff>
      <xdr:row>62</xdr:row>
      <xdr:rowOff>5969</xdr:rowOff>
    </xdr:to>
    <xdr:sp macro="" textlink="">
      <xdr:nvSpPr>
        <xdr:cNvPr id="342" name="円/楕円 341"/>
        <xdr:cNvSpPr/>
      </xdr:nvSpPr>
      <xdr:spPr>
        <a:xfrm>
          <a:off x="15240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16146</xdr:rowOff>
    </xdr:from>
    <xdr:ext cx="762000" cy="259045"/>
    <xdr:sp macro="" textlink="">
      <xdr:nvSpPr>
        <xdr:cNvPr id="343" name="テキスト ボックス 342"/>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44450</xdr:rowOff>
    </xdr:from>
    <xdr:to>
      <xdr:col>21</xdr:col>
      <xdr:colOff>50800</xdr:colOff>
      <xdr:row>61</xdr:row>
      <xdr:rowOff>146050</xdr:rowOff>
    </xdr:to>
    <xdr:sp macro="" textlink="">
      <xdr:nvSpPr>
        <xdr:cNvPr id="344" name="円/楕円 343"/>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156227</xdr:rowOff>
    </xdr:from>
    <xdr:ext cx="762000" cy="259045"/>
    <xdr:sp macro="" textlink="">
      <xdr:nvSpPr>
        <xdr:cNvPr id="345" name="テキスト ボックス 344"/>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10668</xdr:rowOff>
    </xdr:from>
    <xdr:to>
      <xdr:col>19</xdr:col>
      <xdr:colOff>533400</xdr:colOff>
      <xdr:row>61</xdr:row>
      <xdr:rowOff>112268</xdr:rowOff>
    </xdr:to>
    <xdr:sp macro="" textlink="">
      <xdr:nvSpPr>
        <xdr:cNvPr id="346" name="円/楕円 345"/>
        <xdr:cNvSpPr/>
      </xdr:nvSpPr>
      <xdr:spPr>
        <a:xfrm>
          <a:off x="13462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122445</xdr:rowOff>
    </xdr:from>
    <xdr:ext cx="762000" cy="259045"/>
    <xdr:sp macro="" textlink="">
      <xdr:nvSpPr>
        <xdr:cNvPr id="347" name="テキスト ボックス 346"/>
        <xdr:cNvSpPr txBox="1"/>
      </xdr:nvSpPr>
      <xdr:spPr>
        <a:xfrm>
          <a:off x="13131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近年の起債抑制策や平成</a:t>
          </a:r>
          <a:r>
            <a:rPr kumimoji="1" lang="en-US" altLang="ja-JP" sz="1100">
              <a:latin typeface="ＭＳ Ｐゴシック"/>
            </a:rPr>
            <a:t>25</a:t>
          </a:r>
          <a:r>
            <a:rPr kumimoji="1" lang="ja-JP" altLang="en-US" sz="1100">
              <a:latin typeface="ＭＳ Ｐゴシック"/>
            </a:rPr>
            <a:t>、</a:t>
          </a:r>
          <a:r>
            <a:rPr kumimoji="1" lang="en-US" altLang="ja-JP" sz="1100">
              <a:latin typeface="ＭＳ Ｐゴシック"/>
            </a:rPr>
            <a:t>26</a:t>
          </a:r>
          <a:r>
            <a:rPr kumimoji="1" lang="ja-JP" altLang="en-US" sz="1100">
              <a:latin typeface="ＭＳ Ｐゴシック"/>
            </a:rPr>
            <a:t>年度に実施した繰上償還により、前年同様に類似団体平均を大きく下回る△</a:t>
          </a:r>
          <a:r>
            <a:rPr kumimoji="1" lang="en-US" altLang="ja-JP" sz="1100">
              <a:latin typeface="ＭＳ Ｐゴシック"/>
            </a:rPr>
            <a:t>1.5</a:t>
          </a:r>
          <a:r>
            <a:rPr kumimoji="1" lang="ja-JP" altLang="en-US" sz="1100">
              <a:latin typeface="ＭＳ Ｐゴシック"/>
            </a:rPr>
            <a:t>％となっている。</a:t>
          </a:r>
        </a:p>
        <a:p>
          <a:r>
            <a:rPr kumimoji="1" lang="ja-JP" altLang="en-US" sz="1100">
              <a:latin typeface="ＭＳ Ｐゴシック"/>
            </a:rPr>
            <a:t>　今後本格化する歴史博物館や第一学校給食センターの建設など大規模な事業においても、市債の発行については事務事業の効率化や基金の活用等により、起債に大きく頼ることのない財政運営に努める。</a:t>
          </a: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115570</xdr:rowOff>
    </xdr:from>
    <xdr:to>
      <xdr:col>24</xdr:col>
      <xdr:colOff>558800</xdr:colOff>
      <xdr:row>36</xdr:row>
      <xdr:rowOff>21336</xdr:rowOff>
    </xdr:to>
    <xdr:cxnSp macro="">
      <xdr:nvCxnSpPr>
        <xdr:cNvPr id="379" name="直線コネクタ 378"/>
        <xdr:cNvCxnSpPr/>
      </xdr:nvCxnSpPr>
      <xdr:spPr>
        <a:xfrm flipV="1">
          <a:off x="16179800" y="611632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21336</xdr:rowOff>
    </xdr:from>
    <xdr:to>
      <xdr:col>23</xdr:col>
      <xdr:colOff>406400</xdr:colOff>
      <xdr:row>36</xdr:row>
      <xdr:rowOff>59944</xdr:rowOff>
    </xdr:to>
    <xdr:cxnSp macro="">
      <xdr:nvCxnSpPr>
        <xdr:cNvPr id="382" name="直線コネクタ 381"/>
        <xdr:cNvCxnSpPr/>
      </xdr:nvCxnSpPr>
      <xdr:spPr>
        <a:xfrm flipV="1">
          <a:off x="15290800" y="61935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59944</xdr:rowOff>
    </xdr:from>
    <xdr:to>
      <xdr:col>22</xdr:col>
      <xdr:colOff>203200</xdr:colOff>
      <xdr:row>36</xdr:row>
      <xdr:rowOff>59944</xdr:rowOff>
    </xdr:to>
    <xdr:cxnSp macro="">
      <xdr:nvCxnSpPr>
        <xdr:cNvPr id="385" name="直線コネクタ 384"/>
        <xdr:cNvCxnSpPr/>
      </xdr:nvCxnSpPr>
      <xdr:spPr>
        <a:xfrm>
          <a:off x="14401800" y="6232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78486</xdr:rowOff>
    </xdr:from>
    <xdr:to>
      <xdr:col>22</xdr:col>
      <xdr:colOff>254000</xdr:colOff>
      <xdr:row>42</xdr:row>
      <xdr:rowOff>8636</xdr:rowOff>
    </xdr:to>
    <xdr:sp macro="" textlink="">
      <xdr:nvSpPr>
        <xdr:cNvPr id="386" name="フローチャート : 判断 385"/>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164863</xdr:rowOff>
    </xdr:from>
    <xdr:ext cx="762000" cy="259045"/>
    <xdr:sp macro="" textlink="">
      <xdr:nvSpPr>
        <xdr:cNvPr id="387" name="テキスト ボックス 386"/>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59944</xdr:rowOff>
    </xdr:from>
    <xdr:to>
      <xdr:col>21</xdr:col>
      <xdr:colOff>0</xdr:colOff>
      <xdr:row>36</xdr:row>
      <xdr:rowOff>88900</xdr:rowOff>
    </xdr:to>
    <xdr:cxnSp macro="">
      <xdr:nvCxnSpPr>
        <xdr:cNvPr id="388" name="直線コネクタ 387"/>
        <xdr:cNvCxnSpPr/>
      </xdr:nvCxnSpPr>
      <xdr:spPr>
        <a:xfrm flipV="1">
          <a:off x="13512800" y="62321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165354</xdr:rowOff>
    </xdr:from>
    <xdr:to>
      <xdr:col>21</xdr:col>
      <xdr:colOff>50800</xdr:colOff>
      <xdr:row>42</xdr:row>
      <xdr:rowOff>95504</xdr:rowOff>
    </xdr:to>
    <xdr:sp macro="" textlink="">
      <xdr:nvSpPr>
        <xdr:cNvPr id="389" name="フローチャート : 判断 388"/>
        <xdr:cNvSpPr/>
      </xdr:nvSpPr>
      <xdr:spPr>
        <a:xfrm>
          <a:off x="14351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80281</xdr:rowOff>
    </xdr:from>
    <xdr:ext cx="762000" cy="259045"/>
    <xdr:sp macro="" textlink="">
      <xdr:nvSpPr>
        <xdr:cNvPr id="390" name="テキスト ボックス 389"/>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1" name="フローチャート : 判断 390"/>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2" name="テキスト ボックス 391"/>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64770</xdr:rowOff>
    </xdr:from>
    <xdr:to>
      <xdr:col>24</xdr:col>
      <xdr:colOff>609600</xdr:colOff>
      <xdr:row>35</xdr:row>
      <xdr:rowOff>166370</xdr:rowOff>
    </xdr:to>
    <xdr:sp macro="" textlink="">
      <xdr:nvSpPr>
        <xdr:cNvPr id="398" name="円/楕円 397"/>
        <xdr:cNvSpPr/>
      </xdr:nvSpPr>
      <xdr:spPr>
        <a:xfrm>
          <a:off x="16967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157497</xdr:rowOff>
    </xdr:from>
    <xdr:ext cx="762000" cy="259045"/>
    <xdr:sp macro="" textlink="">
      <xdr:nvSpPr>
        <xdr:cNvPr id="399" name="公債費負担の状況該当値テキスト"/>
        <xdr:cNvSpPr txBox="1"/>
      </xdr:nvSpPr>
      <xdr:spPr>
        <a:xfrm>
          <a:off x="17106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141986</xdr:rowOff>
    </xdr:from>
    <xdr:to>
      <xdr:col>23</xdr:col>
      <xdr:colOff>457200</xdr:colOff>
      <xdr:row>36</xdr:row>
      <xdr:rowOff>72136</xdr:rowOff>
    </xdr:to>
    <xdr:sp macro="" textlink="">
      <xdr:nvSpPr>
        <xdr:cNvPr id="400" name="円/楕円 399"/>
        <xdr:cNvSpPr/>
      </xdr:nvSpPr>
      <xdr:spPr>
        <a:xfrm>
          <a:off x="16129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82313</xdr:rowOff>
    </xdr:from>
    <xdr:ext cx="736600" cy="259045"/>
    <xdr:sp macro="" textlink="">
      <xdr:nvSpPr>
        <xdr:cNvPr id="401" name="テキスト ボックス 400"/>
        <xdr:cNvSpPr txBox="1"/>
      </xdr:nvSpPr>
      <xdr:spPr>
        <a:xfrm>
          <a:off x="15798800" y="591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9144</xdr:rowOff>
    </xdr:from>
    <xdr:to>
      <xdr:col>22</xdr:col>
      <xdr:colOff>254000</xdr:colOff>
      <xdr:row>36</xdr:row>
      <xdr:rowOff>110744</xdr:rowOff>
    </xdr:to>
    <xdr:sp macro="" textlink="">
      <xdr:nvSpPr>
        <xdr:cNvPr id="402" name="円/楕円 401"/>
        <xdr:cNvSpPr/>
      </xdr:nvSpPr>
      <xdr:spPr>
        <a:xfrm>
          <a:off x="15240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120921</xdr:rowOff>
    </xdr:from>
    <xdr:ext cx="762000" cy="259045"/>
    <xdr:sp macro="" textlink="">
      <xdr:nvSpPr>
        <xdr:cNvPr id="403" name="テキスト ボックス 402"/>
        <xdr:cNvSpPr txBox="1"/>
      </xdr:nvSpPr>
      <xdr:spPr>
        <a:xfrm>
          <a:off x="14909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9144</xdr:rowOff>
    </xdr:from>
    <xdr:to>
      <xdr:col>21</xdr:col>
      <xdr:colOff>50800</xdr:colOff>
      <xdr:row>36</xdr:row>
      <xdr:rowOff>110744</xdr:rowOff>
    </xdr:to>
    <xdr:sp macro="" textlink="">
      <xdr:nvSpPr>
        <xdr:cNvPr id="404" name="円/楕円 403"/>
        <xdr:cNvSpPr/>
      </xdr:nvSpPr>
      <xdr:spPr>
        <a:xfrm>
          <a:off x="14351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120921</xdr:rowOff>
    </xdr:from>
    <xdr:ext cx="762000" cy="259045"/>
    <xdr:sp macro="" textlink="">
      <xdr:nvSpPr>
        <xdr:cNvPr id="405" name="テキスト ボックス 404"/>
        <xdr:cNvSpPr txBox="1"/>
      </xdr:nvSpPr>
      <xdr:spPr>
        <a:xfrm>
          <a:off x="14020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38100</xdr:rowOff>
    </xdr:from>
    <xdr:to>
      <xdr:col>19</xdr:col>
      <xdr:colOff>533400</xdr:colOff>
      <xdr:row>36</xdr:row>
      <xdr:rowOff>139700</xdr:rowOff>
    </xdr:to>
    <xdr:sp macro="" textlink="">
      <xdr:nvSpPr>
        <xdr:cNvPr id="406" name="円/楕円 405"/>
        <xdr:cNvSpPr/>
      </xdr:nvSpPr>
      <xdr:spPr>
        <a:xfrm>
          <a:off x="1346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149877</xdr:rowOff>
    </xdr:from>
    <xdr:ext cx="762000" cy="259045"/>
    <xdr:sp macro="" textlink="">
      <xdr:nvSpPr>
        <xdr:cNvPr id="407" name="テキスト ボックス 406"/>
        <xdr:cNvSpPr txBox="1"/>
      </xdr:nvSpPr>
      <xdr:spPr>
        <a:xfrm>
          <a:off x="1313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地方債現在高は平成</a:t>
          </a:r>
          <a:r>
            <a:rPr kumimoji="1" lang="en-US" altLang="ja-JP" sz="1100">
              <a:latin typeface="ＭＳ Ｐゴシック"/>
            </a:rPr>
            <a:t>8</a:t>
          </a:r>
          <a:r>
            <a:rPr kumimoji="1" lang="ja-JP" altLang="en-US" sz="1100">
              <a:latin typeface="ＭＳ Ｐゴシック"/>
            </a:rPr>
            <a:t>年度をピークとし、その後は繰上償還や市債の発行を最小限に留めてきたため、将来負担比率は発生していない。</a:t>
          </a:r>
        </a:p>
        <a:p>
          <a:r>
            <a:rPr kumimoji="1" lang="ja-JP" altLang="en-US" sz="1100">
              <a:latin typeface="ＭＳ Ｐゴシック"/>
            </a:rPr>
            <a:t>　今後は、歴史博物館や第一学校給食センターの建設などの大規模な事業が本格化するため、市債の発行に頼らざるを得ない状況となるが、基金を活用することで起債の抑制を図り、健全財政の維持に努める。</a:t>
          </a:r>
        </a:p>
        <a:p>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1"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2" name="フローチャート : 判断 441"/>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3" name="フローチャート : 判断 442"/>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4" name="テキスト ボックス 443"/>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15960</xdr:rowOff>
    </xdr:from>
    <xdr:to>
      <xdr:col>22</xdr:col>
      <xdr:colOff>254000</xdr:colOff>
      <xdr:row>15</xdr:row>
      <xdr:rowOff>117560</xdr:rowOff>
    </xdr:to>
    <xdr:sp macro="" textlink="">
      <xdr:nvSpPr>
        <xdr:cNvPr id="445" name="フローチャート : 判断 444"/>
        <xdr:cNvSpPr/>
      </xdr:nvSpPr>
      <xdr:spPr>
        <a:xfrm>
          <a:off x="15240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127737</xdr:rowOff>
    </xdr:from>
    <xdr:ext cx="762000" cy="259045"/>
    <xdr:sp macro="" textlink="">
      <xdr:nvSpPr>
        <xdr:cNvPr id="446" name="テキスト ボックス 445"/>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87545</xdr:rowOff>
    </xdr:from>
    <xdr:to>
      <xdr:col>21</xdr:col>
      <xdr:colOff>50800</xdr:colOff>
      <xdr:row>16</xdr:row>
      <xdr:rowOff>17695</xdr:rowOff>
    </xdr:to>
    <xdr:sp macro="" textlink="">
      <xdr:nvSpPr>
        <xdr:cNvPr id="447" name="フローチャート : 判断 446"/>
        <xdr:cNvSpPr/>
      </xdr:nvSpPr>
      <xdr:spPr>
        <a:xfrm>
          <a:off x="14351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27872</xdr:rowOff>
    </xdr:from>
    <xdr:ext cx="762000" cy="259045"/>
    <xdr:sp macro="" textlink="">
      <xdr:nvSpPr>
        <xdr:cNvPr id="448" name="テキスト ボックス 447"/>
        <xdr:cNvSpPr txBox="1"/>
      </xdr:nvSpPr>
      <xdr:spPr>
        <a:xfrm>
          <a:off x="14020800" y="242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22267</xdr:rowOff>
    </xdr:from>
    <xdr:to>
      <xdr:col>19</xdr:col>
      <xdr:colOff>533400</xdr:colOff>
      <xdr:row>16</xdr:row>
      <xdr:rowOff>123867</xdr:rowOff>
    </xdr:to>
    <xdr:sp macro="" textlink="">
      <xdr:nvSpPr>
        <xdr:cNvPr id="449" name="フローチャート : 判断 448"/>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134044</xdr:rowOff>
    </xdr:from>
    <xdr:ext cx="762000" cy="259045"/>
    <xdr:sp macro="" textlink="">
      <xdr:nvSpPr>
        <xdr:cNvPr id="450" name="テキスト ボックス 449"/>
        <xdr:cNvSpPr txBox="1"/>
      </xdr:nvSpPr>
      <xdr:spPr>
        <a:xfrm>
          <a:off x="13131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愛知県刈谷市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150,216
146,097
50.39
62,534,077
55,505,557
4,502,599
36,347,814
7,444,410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27</a:t>
          </a:r>
          <a:r>
            <a:rPr kumimoji="1" lang="ja-JP" altLang="en-US" sz="1300">
              <a:latin typeface="ＭＳ Ｐゴシック"/>
            </a:rPr>
            <a:t>年度と比較して、退職者の減少による退職手当の減により</a:t>
          </a:r>
          <a:r>
            <a:rPr kumimoji="1" lang="en-US" altLang="ja-JP" sz="1300">
              <a:latin typeface="ＭＳ Ｐゴシック"/>
            </a:rPr>
            <a:t>0.5</a:t>
          </a:r>
          <a:r>
            <a:rPr kumimoji="1" lang="ja-JP" altLang="en-US" sz="1300">
              <a:latin typeface="ＭＳ Ｐゴシック"/>
            </a:rPr>
            <a:t>％下降した。 類似団体、全国平均と比べても低い数値であるが、これは民間委託などを積極的かつ計画的に推進した結果である。今後も限られた職員数でも、効率的に業務を行い、市民サービスの向上に努める。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76200</xdr:rowOff>
    </xdr:from>
    <xdr:to>
      <xdr:col>7</xdr:col>
      <xdr:colOff>15875</xdr:colOff>
      <xdr:row>32</xdr:row>
      <xdr:rowOff>139700</xdr:rowOff>
    </xdr:to>
    <xdr:cxnSp macro="">
      <xdr:nvCxnSpPr>
        <xdr:cNvPr id="66" name="直線コネクタ 65"/>
        <xdr:cNvCxnSpPr/>
      </xdr:nvCxnSpPr>
      <xdr:spPr>
        <a:xfrm flipV="1">
          <a:off x="3987800" y="5562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76200</xdr:rowOff>
    </xdr:from>
    <xdr:to>
      <xdr:col>5</xdr:col>
      <xdr:colOff>549275</xdr:colOff>
      <xdr:row>32</xdr:row>
      <xdr:rowOff>139700</xdr:rowOff>
    </xdr:to>
    <xdr:cxnSp macro="">
      <xdr:nvCxnSpPr>
        <xdr:cNvPr id="69" name="直線コネクタ 68"/>
        <xdr:cNvCxnSpPr/>
      </xdr:nvCxnSpPr>
      <xdr:spPr>
        <a:xfrm>
          <a:off x="3098800" y="556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50800</xdr:rowOff>
    </xdr:from>
    <xdr:to>
      <xdr:col>4</xdr:col>
      <xdr:colOff>346075</xdr:colOff>
      <xdr:row>32</xdr:row>
      <xdr:rowOff>76200</xdr:rowOff>
    </xdr:to>
    <xdr:cxnSp macro="">
      <xdr:nvCxnSpPr>
        <xdr:cNvPr id="72" name="直線コネクタ 71"/>
        <xdr:cNvCxnSpPr/>
      </xdr:nvCxnSpPr>
      <xdr:spPr>
        <a:xfrm>
          <a:off x="2209800" y="553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127000</xdr:rowOff>
    </xdr:from>
    <xdr:to>
      <xdr:col>4</xdr:col>
      <xdr:colOff>396875</xdr:colOff>
      <xdr:row>35</xdr:row>
      <xdr:rowOff>57150</xdr:rowOff>
    </xdr:to>
    <xdr:sp macro="" textlink="">
      <xdr:nvSpPr>
        <xdr:cNvPr id="73" name="フローチャート : 判断 72"/>
        <xdr:cNvSpPr/>
      </xdr:nvSpPr>
      <xdr:spPr>
        <a:xfrm>
          <a:off x="3048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50800</xdr:rowOff>
    </xdr:from>
    <xdr:to>
      <xdr:col>3</xdr:col>
      <xdr:colOff>142875</xdr:colOff>
      <xdr:row>32</xdr:row>
      <xdr:rowOff>127000</xdr:rowOff>
    </xdr:to>
    <xdr:cxnSp macro="">
      <xdr:nvCxnSpPr>
        <xdr:cNvPr id="75" name="直線コネクタ 74"/>
        <xdr:cNvCxnSpPr/>
      </xdr:nvCxnSpPr>
      <xdr:spPr>
        <a:xfrm flipV="1">
          <a:off x="1320800" y="553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152400</xdr:rowOff>
    </xdr:from>
    <xdr:to>
      <xdr:col>3</xdr:col>
      <xdr:colOff>193675</xdr:colOff>
      <xdr:row>35</xdr:row>
      <xdr:rowOff>82550</xdr:rowOff>
    </xdr:to>
    <xdr:sp macro="" textlink="">
      <xdr:nvSpPr>
        <xdr:cNvPr id="76" name="フローチャート : 判断 75"/>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82550</xdr:rowOff>
    </xdr:from>
    <xdr:to>
      <xdr:col>1</xdr:col>
      <xdr:colOff>676275</xdr:colOff>
      <xdr:row>36</xdr:row>
      <xdr:rowOff>12700</xdr:rowOff>
    </xdr:to>
    <xdr:sp macro="" textlink="">
      <xdr:nvSpPr>
        <xdr:cNvPr id="78" name="フローチャート :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25400</xdr:rowOff>
    </xdr:from>
    <xdr:to>
      <xdr:col>7</xdr:col>
      <xdr:colOff>66675</xdr:colOff>
      <xdr:row>32</xdr:row>
      <xdr:rowOff>127000</xdr:rowOff>
    </xdr:to>
    <xdr:sp macro="" textlink="">
      <xdr:nvSpPr>
        <xdr:cNvPr id="85" name="円/楕円 84"/>
        <xdr:cNvSpPr/>
      </xdr:nvSpPr>
      <xdr:spPr>
        <a:xfrm>
          <a:off x="47752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105427</xdr:rowOff>
    </xdr:from>
    <xdr:ext cx="762000" cy="259045"/>
    <xdr:sp macro="" textlink="">
      <xdr:nvSpPr>
        <xdr:cNvPr id="86" name="人件費該当値テキスト"/>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88900</xdr:rowOff>
    </xdr:from>
    <xdr:to>
      <xdr:col>5</xdr:col>
      <xdr:colOff>600075</xdr:colOff>
      <xdr:row>33</xdr:row>
      <xdr:rowOff>19050</xdr:rowOff>
    </xdr:to>
    <xdr:sp macro="" textlink="">
      <xdr:nvSpPr>
        <xdr:cNvPr id="87" name="円/楕円 86"/>
        <xdr:cNvSpPr/>
      </xdr:nvSpPr>
      <xdr:spPr>
        <a:xfrm>
          <a:off x="3937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29227</xdr:rowOff>
    </xdr:from>
    <xdr:ext cx="736600" cy="259045"/>
    <xdr:sp macro="" textlink="">
      <xdr:nvSpPr>
        <xdr:cNvPr id="88" name="テキスト ボックス 87"/>
        <xdr:cNvSpPr txBox="1"/>
      </xdr:nvSpPr>
      <xdr:spPr>
        <a:xfrm>
          <a:off x="3606800" y="534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25400</xdr:rowOff>
    </xdr:from>
    <xdr:to>
      <xdr:col>4</xdr:col>
      <xdr:colOff>396875</xdr:colOff>
      <xdr:row>32</xdr:row>
      <xdr:rowOff>127000</xdr:rowOff>
    </xdr:to>
    <xdr:sp macro="" textlink="">
      <xdr:nvSpPr>
        <xdr:cNvPr id="89" name="円/楕円 88"/>
        <xdr:cNvSpPr/>
      </xdr:nvSpPr>
      <xdr:spPr>
        <a:xfrm>
          <a:off x="3048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30</xdr:row>
      <xdr:rowOff>137177</xdr:rowOff>
    </xdr:from>
    <xdr:ext cx="762000" cy="259045"/>
    <xdr:sp macro="" textlink="">
      <xdr:nvSpPr>
        <xdr:cNvPr id="90" name="テキスト ボックス 89"/>
        <xdr:cNvSpPr txBox="1"/>
      </xdr:nvSpPr>
      <xdr:spPr>
        <a:xfrm>
          <a:off x="2717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0</xdr:rowOff>
    </xdr:from>
    <xdr:to>
      <xdr:col>3</xdr:col>
      <xdr:colOff>193675</xdr:colOff>
      <xdr:row>32</xdr:row>
      <xdr:rowOff>101600</xdr:rowOff>
    </xdr:to>
    <xdr:sp macro="" textlink="">
      <xdr:nvSpPr>
        <xdr:cNvPr id="91" name="円/楕円 90"/>
        <xdr:cNvSpPr/>
      </xdr:nvSpPr>
      <xdr:spPr>
        <a:xfrm>
          <a:off x="2159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30</xdr:row>
      <xdr:rowOff>111777</xdr:rowOff>
    </xdr:from>
    <xdr:ext cx="762000" cy="259045"/>
    <xdr:sp macro="" textlink="">
      <xdr:nvSpPr>
        <xdr:cNvPr id="92" name="テキスト ボックス 91"/>
        <xdr:cNvSpPr txBox="1"/>
      </xdr:nvSpPr>
      <xdr:spPr>
        <a:xfrm>
          <a:off x="1828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76200</xdr:rowOff>
    </xdr:from>
    <xdr:to>
      <xdr:col>1</xdr:col>
      <xdr:colOff>676275</xdr:colOff>
      <xdr:row>33</xdr:row>
      <xdr:rowOff>6350</xdr:rowOff>
    </xdr:to>
    <xdr:sp macro="" textlink="">
      <xdr:nvSpPr>
        <xdr:cNvPr id="93" name="円/楕円 92"/>
        <xdr:cNvSpPr/>
      </xdr:nvSpPr>
      <xdr:spPr>
        <a:xfrm>
          <a:off x="1270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16527</xdr:rowOff>
    </xdr:from>
    <xdr:ext cx="762000" cy="259045"/>
    <xdr:sp macro="" textlink="">
      <xdr:nvSpPr>
        <xdr:cNvPr id="94" name="テキスト ボックス 93"/>
        <xdr:cNvSpPr txBox="1"/>
      </xdr:nvSpPr>
      <xdr:spPr>
        <a:xfrm>
          <a:off x="939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年度以降ほぼ横ばいの傾向にあったが、平成</a:t>
          </a:r>
          <a:r>
            <a:rPr kumimoji="1" lang="en-US" altLang="ja-JP" sz="1300">
              <a:latin typeface="ＭＳ Ｐゴシック"/>
            </a:rPr>
            <a:t>27</a:t>
          </a:r>
          <a:r>
            <a:rPr kumimoji="1" lang="ja-JP" altLang="en-US" sz="1300">
              <a:latin typeface="ＭＳ Ｐゴシック"/>
            </a:rPr>
            <a:t>年度に上昇し、平成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0.4%</a:t>
          </a:r>
          <a:r>
            <a:rPr kumimoji="1" lang="ja-JP" altLang="en-US" sz="1300">
              <a:latin typeface="ＭＳ Ｐゴシック"/>
            </a:rPr>
            <a:t>上昇した。これは、施設整備が充実し、新たな維持管理経費の発生によるものである。今後は、消費税増税による経費増や民間の新設保育園に対する委託料、歴史博物館、特別支援学校、給食センター等新規施設の建設に伴う管理経費の増が見込まれるため、行政評価制度を積極的に活用し、事務事業の見直しを行い、経費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124278</xdr:rowOff>
    </xdr:from>
    <xdr:to>
      <xdr:col>24</xdr:col>
      <xdr:colOff>31750</xdr:colOff>
      <xdr:row>21</xdr:row>
      <xdr:rowOff>167822</xdr:rowOff>
    </xdr:to>
    <xdr:cxnSp macro="">
      <xdr:nvCxnSpPr>
        <xdr:cNvPr id="129" name="直線コネクタ 128"/>
        <xdr:cNvCxnSpPr/>
      </xdr:nvCxnSpPr>
      <xdr:spPr>
        <a:xfrm>
          <a:off x="15671800" y="37247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121557</xdr:rowOff>
    </xdr:from>
    <xdr:to>
      <xdr:col>22</xdr:col>
      <xdr:colOff>565150</xdr:colOff>
      <xdr:row>21</xdr:row>
      <xdr:rowOff>124278</xdr:rowOff>
    </xdr:to>
    <xdr:cxnSp macro="">
      <xdr:nvCxnSpPr>
        <xdr:cNvPr id="132" name="直線コネクタ 131"/>
        <xdr:cNvCxnSpPr/>
      </xdr:nvCxnSpPr>
      <xdr:spPr>
        <a:xfrm>
          <a:off x="14782800" y="35505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121557</xdr:rowOff>
    </xdr:from>
    <xdr:to>
      <xdr:col>21</xdr:col>
      <xdr:colOff>361950</xdr:colOff>
      <xdr:row>21</xdr:row>
      <xdr:rowOff>15422</xdr:rowOff>
    </xdr:to>
    <xdr:cxnSp macro="">
      <xdr:nvCxnSpPr>
        <xdr:cNvPr id="135" name="直線コネクタ 134"/>
        <xdr:cNvCxnSpPr/>
      </xdr:nvCxnSpPr>
      <xdr:spPr>
        <a:xfrm flipV="1">
          <a:off x="13893800" y="3550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7" name="テキスト ボックス 136"/>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15422</xdr:rowOff>
    </xdr:from>
    <xdr:to>
      <xdr:col>20</xdr:col>
      <xdr:colOff>158750</xdr:colOff>
      <xdr:row>21</xdr:row>
      <xdr:rowOff>37193</xdr:rowOff>
    </xdr:to>
    <xdr:cxnSp macro="">
      <xdr:nvCxnSpPr>
        <xdr:cNvPr id="138" name="直線コネクタ 137"/>
        <xdr:cNvCxnSpPr/>
      </xdr:nvCxnSpPr>
      <xdr:spPr>
        <a:xfrm flipV="1">
          <a:off x="13004800" y="3615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111579</xdr:rowOff>
    </xdr:from>
    <xdr:to>
      <xdr:col>20</xdr:col>
      <xdr:colOff>209550</xdr:colOff>
      <xdr:row>16</xdr:row>
      <xdr:rowOff>41729</xdr:rowOff>
    </xdr:to>
    <xdr:sp macro="" textlink="">
      <xdr:nvSpPr>
        <xdr:cNvPr id="139" name="フローチャート :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41" name="フローチャート : 判断 140"/>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42" name="テキスト ボックス 141"/>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117022</xdr:rowOff>
    </xdr:from>
    <xdr:to>
      <xdr:col>24</xdr:col>
      <xdr:colOff>82550</xdr:colOff>
      <xdr:row>22</xdr:row>
      <xdr:rowOff>47172</xdr:rowOff>
    </xdr:to>
    <xdr:sp macro="" textlink="">
      <xdr:nvSpPr>
        <xdr:cNvPr id="148" name="円/楕円 147"/>
        <xdr:cNvSpPr/>
      </xdr:nvSpPr>
      <xdr:spPr>
        <a:xfrm>
          <a:off x="16459200" y="37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25599</xdr:rowOff>
    </xdr:from>
    <xdr:ext cx="762000" cy="259045"/>
    <xdr:sp macro="" textlink="">
      <xdr:nvSpPr>
        <xdr:cNvPr id="149" name="物件費該当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73478</xdr:rowOff>
    </xdr:from>
    <xdr:to>
      <xdr:col>22</xdr:col>
      <xdr:colOff>615950</xdr:colOff>
      <xdr:row>22</xdr:row>
      <xdr:rowOff>3628</xdr:rowOff>
    </xdr:to>
    <xdr:sp macro="" textlink="">
      <xdr:nvSpPr>
        <xdr:cNvPr id="150" name="円/楕円 149"/>
        <xdr:cNvSpPr/>
      </xdr:nvSpPr>
      <xdr:spPr>
        <a:xfrm>
          <a:off x="15621000" y="36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159855</xdr:rowOff>
    </xdr:from>
    <xdr:ext cx="736600" cy="259045"/>
    <xdr:sp macro="" textlink="">
      <xdr:nvSpPr>
        <xdr:cNvPr id="151" name="テキスト ボックス 150"/>
        <xdr:cNvSpPr txBox="1"/>
      </xdr:nvSpPr>
      <xdr:spPr>
        <a:xfrm>
          <a:off x="15290800" y="376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70757</xdr:rowOff>
    </xdr:from>
    <xdr:to>
      <xdr:col>21</xdr:col>
      <xdr:colOff>412750</xdr:colOff>
      <xdr:row>21</xdr:row>
      <xdr:rowOff>907</xdr:rowOff>
    </xdr:to>
    <xdr:sp macro="" textlink="">
      <xdr:nvSpPr>
        <xdr:cNvPr id="152" name="円/楕円 151"/>
        <xdr:cNvSpPr/>
      </xdr:nvSpPr>
      <xdr:spPr>
        <a:xfrm>
          <a:off x="14732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157134</xdr:rowOff>
    </xdr:from>
    <xdr:ext cx="762000" cy="259045"/>
    <xdr:sp macro="" textlink="">
      <xdr:nvSpPr>
        <xdr:cNvPr id="153" name="テキスト ボックス 152"/>
        <xdr:cNvSpPr txBox="1"/>
      </xdr:nvSpPr>
      <xdr:spPr>
        <a:xfrm>
          <a:off x="14401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136072</xdr:rowOff>
    </xdr:from>
    <xdr:to>
      <xdr:col>20</xdr:col>
      <xdr:colOff>209550</xdr:colOff>
      <xdr:row>21</xdr:row>
      <xdr:rowOff>66222</xdr:rowOff>
    </xdr:to>
    <xdr:sp macro="" textlink="">
      <xdr:nvSpPr>
        <xdr:cNvPr id="154" name="円/楕円 153"/>
        <xdr:cNvSpPr/>
      </xdr:nvSpPr>
      <xdr:spPr>
        <a:xfrm>
          <a:off x="13843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50999</xdr:rowOff>
    </xdr:from>
    <xdr:ext cx="762000" cy="259045"/>
    <xdr:sp macro="" textlink="">
      <xdr:nvSpPr>
        <xdr:cNvPr id="155" name="テキスト ボックス 154"/>
        <xdr:cNvSpPr txBox="1"/>
      </xdr:nvSpPr>
      <xdr:spPr>
        <a:xfrm>
          <a:off x="13512800" y="365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157843</xdr:rowOff>
    </xdr:from>
    <xdr:to>
      <xdr:col>19</xdr:col>
      <xdr:colOff>6350</xdr:colOff>
      <xdr:row>21</xdr:row>
      <xdr:rowOff>87993</xdr:rowOff>
    </xdr:to>
    <xdr:sp macro="" textlink="">
      <xdr:nvSpPr>
        <xdr:cNvPr id="156" name="円/楕円 155"/>
        <xdr:cNvSpPr/>
      </xdr:nvSpPr>
      <xdr:spPr>
        <a:xfrm>
          <a:off x="12954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72770</xdr:rowOff>
    </xdr:from>
    <xdr:ext cx="762000" cy="259045"/>
    <xdr:sp macro="" textlink="">
      <xdr:nvSpPr>
        <xdr:cNvPr id="157" name="テキスト ボックス 156"/>
        <xdr:cNvSpPr txBox="1"/>
      </xdr:nvSpPr>
      <xdr:spPr>
        <a:xfrm>
          <a:off x="12623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0.1%</a:t>
          </a:r>
          <a:r>
            <a:rPr kumimoji="1" lang="ja-JP" altLang="en-US" sz="1300">
              <a:latin typeface="ＭＳ Ｐゴシック"/>
            </a:rPr>
            <a:t>増加したが、全国平均、愛知県平均は下回っている。扶助費に占める割合としては、児童手当や生活保護に係る費用は依然として多く、横ばいの状態を維持している。今後は、児童福祉や高齢者福祉に係る費用が一定の水準で増額するものと思われ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55</xdr:row>
      <xdr:rowOff>146050</xdr:rowOff>
    </xdr:to>
    <xdr:cxnSp macro="">
      <xdr:nvCxnSpPr>
        <xdr:cNvPr id="190" name="直線コネクタ 189"/>
        <xdr:cNvCxnSpPr/>
      </xdr:nvCxnSpPr>
      <xdr:spPr>
        <a:xfrm>
          <a:off x="3987800" y="955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127000</xdr:rowOff>
    </xdr:to>
    <xdr:cxnSp macro="">
      <xdr:nvCxnSpPr>
        <xdr:cNvPr id="193" name="直線コネクタ 192"/>
        <xdr:cNvCxnSpPr/>
      </xdr:nvCxnSpPr>
      <xdr:spPr>
        <a:xfrm>
          <a:off x="3098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69850</xdr:rowOff>
    </xdr:to>
    <xdr:cxnSp macro="">
      <xdr:nvCxnSpPr>
        <xdr:cNvPr id="196" name="直線コネクタ 195"/>
        <xdr:cNvCxnSpPr/>
      </xdr:nvCxnSpPr>
      <xdr:spPr>
        <a:xfrm flipV="1">
          <a:off x="2209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38100</xdr:rowOff>
    </xdr:from>
    <xdr:to>
      <xdr:col>4</xdr:col>
      <xdr:colOff>396875</xdr:colOff>
      <xdr:row>53</xdr:row>
      <xdr:rowOff>139700</xdr:rowOff>
    </xdr:to>
    <xdr:sp macro="" textlink="">
      <xdr:nvSpPr>
        <xdr:cNvPr id="197" name="フローチャート : 判断 196"/>
        <xdr:cNvSpPr/>
      </xdr:nvSpPr>
      <xdr:spPr>
        <a:xfrm>
          <a:off x="3048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198" name="テキスト ボックス 197"/>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69850</xdr:rowOff>
    </xdr:to>
    <xdr:cxnSp macro="">
      <xdr:nvCxnSpPr>
        <xdr:cNvPr id="199" name="直線コネクタ 198"/>
        <xdr:cNvCxnSpPr/>
      </xdr:nvCxnSpPr>
      <xdr:spPr>
        <a:xfrm flipV="1">
          <a:off x="1320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19050</xdr:rowOff>
    </xdr:from>
    <xdr:to>
      <xdr:col>3</xdr:col>
      <xdr:colOff>193675</xdr:colOff>
      <xdr:row>53</xdr:row>
      <xdr:rowOff>120650</xdr:rowOff>
    </xdr:to>
    <xdr:sp macro="" textlink="">
      <xdr:nvSpPr>
        <xdr:cNvPr id="200" name="フローチャート : 判断 199"/>
        <xdr:cNvSpPr/>
      </xdr:nvSpPr>
      <xdr:spPr>
        <a:xfrm>
          <a:off x="2159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01" name="テキスト ボックス 200"/>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02" name="フローチャート : 判断 201"/>
        <xdr:cNvSpPr/>
      </xdr:nvSpPr>
      <xdr:spPr>
        <a:xfrm>
          <a:off x="1270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03" name="テキスト ボックス 202"/>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9" name="円/楕円 208"/>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10"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11" name="円/楕円 210"/>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12" name="テキスト ボックス 211"/>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3" name="円/楕円 212"/>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14" name="テキスト ボックス 213"/>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6" name="テキスト ボックス 21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7" name="円/楕円 216"/>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8" name="テキスト ボックス 217"/>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年度は下水道事業会計への繰出金の減少に伴い平成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0.7%</a:t>
          </a:r>
          <a:r>
            <a:rPr kumimoji="1" lang="ja-JP" altLang="en-US" sz="1300">
              <a:latin typeface="ＭＳ Ｐゴシック"/>
            </a:rPr>
            <a:t>下降した。引き続き、全国平均、愛知県平均を下回っているが、主に下水道事業会計や国民健康保険会計への繰出金が占めているため、特別会計の健全かつ適切な財政運営に努める。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139700</xdr:rowOff>
    </xdr:to>
    <xdr:cxnSp macro="">
      <xdr:nvCxnSpPr>
        <xdr:cNvPr id="251" name="直線コネクタ 250"/>
        <xdr:cNvCxnSpPr/>
      </xdr:nvCxnSpPr>
      <xdr:spPr>
        <a:xfrm flipV="1">
          <a:off x="15671800" y="9309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133350</xdr:rowOff>
    </xdr:from>
    <xdr:to>
      <xdr:col>22</xdr:col>
      <xdr:colOff>565150</xdr:colOff>
      <xdr:row>54</xdr:row>
      <xdr:rowOff>139700</xdr:rowOff>
    </xdr:to>
    <xdr:cxnSp macro="">
      <xdr:nvCxnSpPr>
        <xdr:cNvPr id="254" name="直線コネクタ 253"/>
        <xdr:cNvCxnSpPr/>
      </xdr:nvCxnSpPr>
      <xdr:spPr>
        <a:xfrm>
          <a:off x="14782800" y="9220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133350</xdr:rowOff>
    </xdr:from>
    <xdr:to>
      <xdr:col>21</xdr:col>
      <xdr:colOff>361950</xdr:colOff>
      <xdr:row>53</xdr:row>
      <xdr:rowOff>158750</xdr:rowOff>
    </xdr:to>
    <xdr:cxnSp macro="">
      <xdr:nvCxnSpPr>
        <xdr:cNvPr id="257" name="直線コネクタ 256"/>
        <xdr:cNvCxnSpPr/>
      </xdr:nvCxnSpPr>
      <xdr:spPr>
        <a:xfrm flipV="1">
          <a:off x="13893800" y="922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50800</xdr:rowOff>
    </xdr:from>
    <xdr:to>
      <xdr:col>21</xdr:col>
      <xdr:colOff>412750</xdr:colOff>
      <xdr:row>56</xdr:row>
      <xdr:rowOff>152400</xdr:rowOff>
    </xdr:to>
    <xdr:sp macro="" textlink="">
      <xdr:nvSpPr>
        <xdr:cNvPr id="258" name="フローチャート : 判断 257"/>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158750</xdr:rowOff>
    </xdr:from>
    <xdr:to>
      <xdr:col>20</xdr:col>
      <xdr:colOff>158750</xdr:colOff>
      <xdr:row>54</xdr:row>
      <xdr:rowOff>0</xdr:rowOff>
    </xdr:to>
    <xdr:cxnSp macro="">
      <xdr:nvCxnSpPr>
        <xdr:cNvPr id="260" name="直線コネクタ 259"/>
        <xdr:cNvCxnSpPr/>
      </xdr:nvCxnSpPr>
      <xdr:spPr>
        <a:xfrm flipV="1">
          <a:off x="13004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2" name="テキスト ボックス 261"/>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3" name="フローチャート :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70" name="円/楕円 269"/>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16527</xdr:rowOff>
    </xdr:from>
    <xdr:ext cx="762000" cy="259045"/>
    <xdr:sp macro="" textlink="">
      <xdr:nvSpPr>
        <xdr:cNvPr id="271"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88900</xdr:rowOff>
    </xdr:from>
    <xdr:to>
      <xdr:col>22</xdr:col>
      <xdr:colOff>615950</xdr:colOff>
      <xdr:row>55</xdr:row>
      <xdr:rowOff>19050</xdr:rowOff>
    </xdr:to>
    <xdr:sp macro="" textlink="">
      <xdr:nvSpPr>
        <xdr:cNvPr id="272" name="円/楕円 271"/>
        <xdr:cNvSpPr/>
      </xdr:nvSpPr>
      <xdr:spPr>
        <a:xfrm>
          <a:off x="15621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29227</xdr:rowOff>
    </xdr:from>
    <xdr:ext cx="736600" cy="259045"/>
    <xdr:sp macro="" textlink="">
      <xdr:nvSpPr>
        <xdr:cNvPr id="273" name="テキスト ボックス 272"/>
        <xdr:cNvSpPr txBox="1"/>
      </xdr:nvSpPr>
      <xdr:spPr>
        <a:xfrm>
          <a:off x="15290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82550</xdr:rowOff>
    </xdr:from>
    <xdr:to>
      <xdr:col>21</xdr:col>
      <xdr:colOff>412750</xdr:colOff>
      <xdr:row>54</xdr:row>
      <xdr:rowOff>12700</xdr:rowOff>
    </xdr:to>
    <xdr:sp macro="" textlink="">
      <xdr:nvSpPr>
        <xdr:cNvPr id="274" name="円/楕円 273"/>
        <xdr:cNvSpPr/>
      </xdr:nvSpPr>
      <xdr:spPr>
        <a:xfrm>
          <a:off x="14732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22877</xdr:rowOff>
    </xdr:from>
    <xdr:ext cx="762000" cy="259045"/>
    <xdr:sp macro="" textlink="">
      <xdr:nvSpPr>
        <xdr:cNvPr id="275" name="テキスト ボックス 274"/>
        <xdr:cNvSpPr txBox="1"/>
      </xdr:nvSpPr>
      <xdr:spPr>
        <a:xfrm>
          <a:off x="14401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107950</xdr:rowOff>
    </xdr:from>
    <xdr:to>
      <xdr:col>20</xdr:col>
      <xdr:colOff>209550</xdr:colOff>
      <xdr:row>54</xdr:row>
      <xdr:rowOff>38100</xdr:rowOff>
    </xdr:to>
    <xdr:sp macro="" textlink="">
      <xdr:nvSpPr>
        <xdr:cNvPr id="276" name="円/楕円 275"/>
        <xdr:cNvSpPr/>
      </xdr:nvSpPr>
      <xdr:spPr>
        <a:xfrm>
          <a:off x="13843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48277</xdr:rowOff>
    </xdr:from>
    <xdr:ext cx="762000" cy="259045"/>
    <xdr:sp macro="" textlink="">
      <xdr:nvSpPr>
        <xdr:cNvPr id="277" name="テキスト ボックス 276"/>
        <xdr:cNvSpPr txBox="1"/>
      </xdr:nvSpPr>
      <xdr:spPr>
        <a:xfrm>
          <a:off x="13512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120650</xdr:rowOff>
    </xdr:from>
    <xdr:to>
      <xdr:col>19</xdr:col>
      <xdr:colOff>6350</xdr:colOff>
      <xdr:row>54</xdr:row>
      <xdr:rowOff>50800</xdr:rowOff>
    </xdr:to>
    <xdr:sp macro="" textlink="">
      <xdr:nvSpPr>
        <xdr:cNvPr id="278" name="円/楕円 277"/>
        <xdr:cNvSpPr/>
      </xdr:nvSpPr>
      <xdr:spPr>
        <a:xfrm>
          <a:off x="12954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60977</xdr:rowOff>
    </xdr:from>
    <xdr:ext cx="762000" cy="259045"/>
    <xdr:sp macro="" textlink="">
      <xdr:nvSpPr>
        <xdr:cNvPr id="279" name="テキスト ボックス 278"/>
        <xdr:cNvSpPr txBox="1"/>
      </xdr:nvSpPr>
      <xdr:spPr>
        <a:xfrm>
          <a:off x="12623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愛知県平均を下回っているものの、今後、消費税増税による経費増や、民間保育園等に係る補助金が増加していくことが見込まれるため、経費のチェックを進めるとともに、補助金や負担金等の見直しを図り、経費の削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96520</xdr:rowOff>
    </xdr:from>
    <xdr:to>
      <xdr:col>24</xdr:col>
      <xdr:colOff>31750</xdr:colOff>
      <xdr:row>36</xdr:row>
      <xdr:rowOff>111760</xdr:rowOff>
    </xdr:to>
    <xdr:cxnSp macro="">
      <xdr:nvCxnSpPr>
        <xdr:cNvPr id="311" name="直線コネクタ 310"/>
        <xdr:cNvCxnSpPr/>
      </xdr:nvCxnSpPr>
      <xdr:spPr>
        <a:xfrm>
          <a:off x="15671800" y="626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73660</xdr:rowOff>
    </xdr:from>
    <xdr:to>
      <xdr:col>22</xdr:col>
      <xdr:colOff>565150</xdr:colOff>
      <xdr:row>36</xdr:row>
      <xdr:rowOff>96520</xdr:rowOff>
    </xdr:to>
    <xdr:cxnSp macro="">
      <xdr:nvCxnSpPr>
        <xdr:cNvPr id="314" name="直線コネクタ 313"/>
        <xdr:cNvCxnSpPr/>
      </xdr:nvCxnSpPr>
      <xdr:spPr>
        <a:xfrm>
          <a:off x="14782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73660</xdr:rowOff>
    </xdr:from>
    <xdr:to>
      <xdr:col>21</xdr:col>
      <xdr:colOff>361950</xdr:colOff>
      <xdr:row>36</xdr:row>
      <xdr:rowOff>88900</xdr:rowOff>
    </xdr:to>
    <xdr:cxnSp macro="">
      <xdr:nvCxnSpPr>
        <xdr:cNvPr id="317" name="直線コネクタ 316"/>
        <xdr:cNvCxnSpPr/>
      </xdr:nvCxnSpPr>
      <xdr:spPr>
        <a:xfrm flipV="1">
          <a:off x="13893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102870</xdr:rowOff>
    </xdr:from>
    <xdr:to>
      <xdr:col>21</xdr:col>
      <xdr:colOff>412750</xdr:colOff>
      <xdr:row>38</xdr:row>
      <xdr:rowOff>33020</xdr:rowOff>
    </xdr:to>
    <xdr:sp macro="" textlink="">
      <xdr:nvSpPr>
        <xdr:cNvPr id="318" name="フローチャート : 判断 317"/>
        <xdr:cNvSpPr/>
      </xdr:nvSpPr>
      <xdr:spPr>
        <a:xfrm>
          <a:off x="14732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17797</xdr:rowOff>
    </xdr:from>
    <xdr:ext cx="762000" cy="259045"/>
    <xdr:sp macro="" textlink="">
      <xdr:nvSpPr>
        <xdr:cNvPr id="319" name="テキスト ボックス 318"/>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134620</xdr:rowOff>
    </xdr:to>
    <xdr:cxnSp macro="">
      <xdr:nvCxnSpPr>
        <xdr:cNvPr id="320" name="直線コネクタ 319"/>
        <xdr:cNvCxnSpPr/>
      </xdr:nvCxnSpPr>
      <xdr:spPr>
        <a:xfrm flipV="1">
          <a:off x="13004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125730</xdr:rowOff>
    </xdr:from>
    <xdr:to>
      <xdr:col>20</xdr:col>
      <xdr:colOff>209550</xdr:colOff>
      <xdr:row>38</xdr:row>
      <xdr:rowOff>55880</xdr:rowOff>
    </xdr:to>
    <xdr:sp macro="" textlink="">
      <xdr:nvSpPr>
        <xdr:cNvPr id="321" name="フローチャート : 判断 320"/>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40657</xdr:rowOff>
    </xdr:from>
    <xdr:ext cx="762000" cy="259045"/>
    <xdr:sp macro="" textlink="">
      <xdr:nvSpPr>
        <xdr:cNvPr id="322" name="テキスト ボックス 321"/>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140970</xdr:rowOff>
    </xdr:from>
    <xdr:to>
      <xdr:col>19</xdr:col>
      <xdr:colOff>6350</xdr:colOff>
      <xdr:row>38</xdr:row>
      <xdr:rowOff>71120</xdr:rowOff>
    </xdr:to>
    <xdr:sp macro="" textlink="">
      <xdr:nvSpPr>
        <xdr:cNvPr id="323" name="フローチャート : 判断 322"/>
        <xdr:cNvSpPr/>
      </xdr:nvSpPr>
      <xdr:spPr>
        <a:xfrm>
          <a:off x="12954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55897</xdr:rowOff>
    </xdr:from>
    <xdr:ext cx="762000" cy="259045"/>
    <xdr:sp macro="" textlink="">
      <xdr:nvSpPr>
        <xdr:cNvPr id="324" name="テキスト ボックス 323"/>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30" name="円/楕円 329"/>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77487</xdr:rowOff>
    </xdr:from>
    <xdr:ext cx="762000" cy="259045"/>
    <xdr:sp macro="" textlink="">
      <xdr:nvSpPr>
        <xdr:cNvPr id="331" name="補助費等該当値テキスト"/>
        <xdr:cNvSpPr txBox="1"/>
      </xdr:nvSpPr>
      <xdr:spPr>
        <a:xfrm>
          <a:off x="16598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45720</xdr:rowOff>
    </xdr:from>
    <xdr:to>
      <xdr:col>22</xdr:col>
      <xdr:colOff>615950</xdr:colOff>
      <xdr:row>36</xdr:row>
      <xdr:rowOff>147320</xdr:rowOff>
    </xdr:to>
    <xdr:sp macro="" textlink="">
      <xdr:nvSpPr>
        <xdr:cNvPr id="332" name="円/楕円 331"/>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157497</xdr:rowOff>
    </xdr:from>
    <xdr:ext cx="736600" cy="259045"/>
    <xdr:sp macro="" textlink="">
      <xdr:nvSpPr>
        <xdr:cNvPr id="333" name="テキスト ボックス 332"/>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22860</xdr:rowOff>
    </xdr:from>
    <xdr:to>
      <xdr:col>21</xdr:col>
      <xdr:colOff>412750</xdr:colOff>
      <xdr:row>36</xdr:row>
      <xdr:rowOff>124460</xdr:rowOff>
    </xdr:to>
    <xdr:sp macro="" textlink="">
      <xdr:nvSpPr>
        <xdr:cNvPr id="334" name="円/楕円 333"/>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35" name="テキスト ボックス 334"/>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6" name="円/楕円 335"/>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7" name="テキスト ボックス 336"/>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38" name="円/楕円 337"/>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39" name="テキスト ボックス 338"/>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8</a:t>
          </a:r>
          <a:r>
            <a:rPr kumimoji="1" lang="ja-JP" altLang="en-US" sz="1300">
              <a:latin typeface="ＭＳ Ｐゴシック"/>
            </a:rPr>
            <a:t>年度末市債残高約</a:t>
          </a:r>
          <a:r>
            <a:rPr kumimoji="1" lang="en-US" altLang="ja-JP" sz="1300">
              <a:latin typeface="ＭＳ Ｐゴシック"/>
            </a:rPr>
            <a:t>240</a:t>
          </a:r>
          <a:r>
            <a:rPr kumimoji="1" lang="ja-JP" altLang="en-US" sz="1300">
              <a:latin typeface="ＭＳ Ｐゴシック"/>
            </a:rPr>
            <a:t>億円をピークに、その後は繰上償還の実施や市債の発行を最小限に留めてきたことにより、類似団体、全国平均を大きく下回っている。</a:t>
          </a:r>
          <a:endParaRPr kumimoji="1" lang="en-US" altLang="ja-JP" sz="1300">
            <a:latin typeface="ＭＳ Ｐゴシック"/>
          </a:endParaRPr>
        </a:p>
        <a:p>
          <a:r>
            <a:rPr kumimoji="1" lang="ja-JP" altLang="en-US" sz="1300">
              <a:latin typeface="ＭＳ Ｐゴシック"/>
            </a:rPr>
            <a:t>　今後大規模な事業が本格化する中でも、引き続き新規の市債の発行については、必要最小限に抑えることにより、健全な財政運営に努める。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85852</xdr:rowOff>
    </xdr:from>
    <xdr:to>
      <xdr:col>7</xdr:col>
      <xdr:colOff>15875</xdr:colOff>
      <xdr:row>74</xdr:row>
      <xdr:rowOff>108712</xdr:rowOff>
    </xdr:to>
    <xdr:cxnSp macro="">
      <xdr:nvCxnSpPr>
        <xdr:cNvPr id="369" name="直線コネクタ 368"/>
        <xdr:cNvCxnSpPr/>
      </xdr:nvCxnSpPr>
      <xdr:spPr>
        <a:xfrm flipV="1">
          <a:off x="3987800" y="127731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108712</xdr:rowOff>
    </xdr:from>
    <xdr:to>
      <xdr:col>5</xdr:col>
      <xdr:colOff>549275</xdr:colOff>
      <xdr:row>75</xdr:row>
      <xdr:rowOff>1270</xdr:rowOff>
    </xdr:to>
    <xdr:cxnSp macro="">
      <xdr:nvCxnSpPr>
        <xdr:cNvPr id="372" name="直線コネクタ 371"/>
        <xdr:cNvCxnSpPr/>
      </xdr:nvCxnSpPr>
      <xdr:spPr>
        <a:xfrm flipV="1">
          <a:off x="3098800" y="12796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42418</xdr:rowOff>
    </xdr:to>
    <xdr:cxnSp macro="">
      <xdr:nvCxnSpPr>
        <xdr:cNvPr id="375" name="直線コネクタ 374"/>
        <xdr:cNvCxnSpPr/>
      </xdr:nvCxnSpPr>
      <xdr:spPr>
        <a:xfrm flipV="1">
          <a:off x="2209800" y="128600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6" name="フローチャート : 判断 375"/>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7" name="テキスト ボックス 376"/>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42418</xdr:rowOff>
    </xdr:from>
    <xdr:to>
      <xdr:col>3</xdr:col>
      <xdr:colOff>142875</xdr:colOff>
      <xdr:row>75</xdr:row>
      <xdr:rowOff>65278</xdr:rowOff>
    </xdr:to>
    <xdr:cxnSp macro="">
      <xdr:nvCxnSpPr>
        <xdr:cNvPr id="378" name="直線コネクタ 377"/>
        <xdr:cNvCxnSpPr/>
      </xdr:nvCxnSpPr>
      <xdr:spPr>
        <a:xfrm flipV="1">
          <a:off x="1320800" y="12901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9" name="フローチャート : 判断 378"/>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0" name="テキスト ボックス 379"/>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81" name="フローチャート : 判断 380"/>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2" name="テキスト ボックス 381"/>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35052</xdr:rowOff>
    </xdr:from>
    <xdr:to>
      <xdr:col>7</xdr:col>
      <xdr:colOff>66675</xdr:colOff>
      <xdr:row>74</xdr:row>
      <xdr:rowOff>136652</xdr:rowOff>
    </xdr:to>
    <xdr:sp macro="" textlink="">
      <xdr:nvSpPr>
        <xdr:cNvPr id="388" name="円/楕円 387"/>
        <xdr:cNvSpPr/>
      </xdr:nvSpPr>
      <xdr:spPr>
        <a:xfrm>
          <a:off x="4775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115079</xdr:rowOff>
    </xdr:from>
    <xdr:ext cx="762000" cy="259045"/>
    <xdr:sp macro="" textlink="">
      <xdr:nvSpPr>
        <xdr:cNvPr id="389" name="公債費該当値テキスト"/>
        <xdr:cNvSpPr txBox="1"/>
      </xdr:nvSpPr>
      <xdr:spPr>
        <a:xfrm>
          <a:off x="4914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57912</xdr:rowOff>
    </xdr:from>
    <xdr:to>
      <xdr:col>5</xdr:col>
      <xdr:colOff>600075</xdr:colOff>
      <xdr:row>74</xdr:row>
      <xdr:rowOff>159512</xdr:rowOff>
    </xdr:to>
    <xdr:sp macro="" textlink="">
      <xdr:nvSpPr>
        <xdr:cNvPr id="390" name="円/楕円 389"/>
        <xdr:cNvSpPr/>
      </xdr:nvSpPr>
      <xdr:spPr>
        <a:xfrm>
          <a:off x="3937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169689</xdr:rowOff>
    </xdr:from>
    <xdr:ext cx="736600" cy="259045"/>
    <xdr:sp macro="" textlink="">
      <xdr:nvSpPr>
        <xdr:cNvPr id="391" name="テキスト ボックス 390"/>
        <xdr:cNvSpPr txBox="1"/>
      </xdr:nvSpPr>
      <xdr:spPr>
        <a:xfrm>
          <a:off x="3606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92" name="円/楕円 391"/>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3" name="テキスト ボックス 392"/>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163068</xdr:rowOff>
    </xdr:from>
    <xdr:to>
      <xdr:col>3</xdr:col>
      <xdr:colOff>193675</xdr:colOff>
      <xdr:row>75</xdr:row>
      <xdr:rowOff>93218</xdr:rowOff>
    </xdr:to>
    <xdr:sp macro="" textlink="">
      <xdr:nvSpPr>
        <xdr:cNvPr id="394" name="円/楕円 393"/>
        <xdr:cNvSpPr/>
      </xdr:nvSpPr>
      <xdr:spPr>
        <a:xfrm>
          <a:off x="2159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103395</xdr:rowOff>
    </xdr:from>
    <xdr:ext cx="762000" cy="259045"/>
    <xdr:sp macro="" textlink="">
      <xdr:nvSpPr>
        <xdr:cNvPr id="395" name="テキスト ボックス 394"/>
        <xdr:cNvSpPr txBox="1"/>
      </xdr:nvSpPr>
      <xdr:spPr>
        <a:xfrm>
          <a:off x="1828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14478</xdr:rowOff>
    </xdr:from>
    <xdr:to>
      <xdr:col>1</xdr:col>
      <xdr:colOff>676275</xdr:colOff>
      <xdr:row>75</xdr:row>
      <xdr:rowOff>116078</xdr:rowOff>
    </xdr:to>
    <xdr:sp macro="" textlink="">
      <xdr:nvSpPr>
        <xdr:cNvPr id="396" name="円/楕円 395"/>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126255</xdr:rowOff>
    </xdr:from>
    <xdr:ext cx="762000" cy="259045"/>
    <xdr:sp macro="" textlink="">
      <xdr:nvSpPr>
        <xdr:cNvPr id="397" name="テキスト ボックス 396"/>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年度以降、類似団体平均を下回っている。平成</a:t>
          </a:r>
          <a:r>
            <a:rPr kumimoji="1" lang="en-US" altLang="ja-JP" sz="1300">
              <a:latin typeface="ＭＳ Ｐゴシック"/>
            </a:rPr>
            <a:t>28</a:t>
          </a:r>
          <a:r>
            <a:rPr kumimoji="1" lang="ja-JP" altLang="en-US" sz="1300">
              <a:latin typeface="ＭＳ Ｐゴシック"/>
            </a:rPr>
            <a:t>年度においても平均を下回ったが、人件費の減少に伴い前年度比</a:t>
          </a:r>
          <a:r>
            <a:rPr kumimoji="1" lang="en-US" altLang="ja-JP" sz="1300">
              <a:latin typeface="ＭＳ Ｐゴシック"/>
            </a:rPr>
            <a:t>0.5%</a:t>
          </a:r>
          <a:r>
            <a:rPr kumimoji="1" lang="ja-JP" altLang="en-US" sz="1300">
              <a:latin typeface="ＭＳ Ｐゴシック"/>
            </a:rPr>
            <a:t>下降した。今後、類似団体の中で割合の高い物件費について、行政評価制度等を活用し、削減に努める必要がある。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75</xdr:row>
      <xdr:rowOff>123190</xdr:rowOff>
    </xdr:to>
    <xdr:cxnSp macro="">
      <xdr:nvCxnSpPr>
        <xdr:cNvPr id="430" name="直線コネクタ 429"/>
        <xdr:cNvCxnSpPr/>
      </xdr:nvCxnSpPr>
      <xdr:spPr>
        <a:xfrm flipV="1">
          <a:off x="15671800" y="12943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1"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130810</xdr:rowOff>
    </xdr:from>
    <xdr:to>
      <xdr:col>22</xdr:col>
      <xdr:colOff>565150</xdr:colOff>
      <xdr:row>75</xdr:row>
      <xdr:rowOff>123190</xdr:rowOff>
    </xdr:to>
    <xdr:cxnSp macro="">
      <xdr:nvCxnSpPr>
        <xdr:cNvPr id="433" name="直線コネクタ 432"/>
        <xdr:cNvCxnSpPr/>
      </xdr:nvCxnSpPr>
      <xdr:spPr>
        <a:xfrm>
          <a:off x="14782800" y="1264666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86377</xdr:rowOff>
    </xdr:from>
    <xdr:ext cx="736600" cy="259045"/>
    <xdr:sp macro="" textlink="">
      <xdr:nvSpPr>
        <xdr:cNvPr id="435" name="テキスト ボックス 434"/>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130810</xdr:rowOff>
    </xdr:from>
    <xdr:to>
      <xdr:col>21</xdr:col>
      <xdr:colOff>361950</xdr:colOff>
      <xdr:row>74</xdr:row>
      <xdr:rowOff>43180</xdr:rowOff>
    </xdr:to>
    <xdr:cxnSp macro="">
      <xdr:nvCxnSpPr>
        <xdr:cNvPr id="436" name="直線コネクタ 435"/>
        <xdr:cNvCxnSpPr/>
      </xdr:nvCxnSpPr>
      <xdr:spPr>
        <a:xfrm flipV="1">
          <a:off x="13893800" y="12646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53340</xdr:rowOff>
    </xdr:from>
    <xdr:to>
      <xdr:col>21</xdr:col>
      <xdr:colOff>412750</xdr:colOff>
      <xdr:row>74</xdr:row>
      <xdr:rowOff>154940</xdr:rowOff>
    </xdr:to>
    <xdr:sp macro="" textlink="">
      <xdr:nvSpPr>
        <xdr:cNvPr id="437" name="フローチャート : 判断 43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139717</xdr:rowOff>
    </xdr:from>
    <xdr:ext cx="762000" cy="259045"/>
    <xdr:sp macro="" textlink="">
      <xdr:nvSpPr>
        <xdr:cNvPr id="438" name="テキスト ボックス 437"/>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43180</xdr:rowOff>
    </xdr:from>
    <xdr:to>
      <xdr:col>20</xdr:col>
      <xdr:colOff>158750</xdr:colOff>
      <xdr:row>75</xdr:row>
      <xdr:rowOff>54610</xdr:rowOff>
    </xdr:to>
    <xdr:cxnSp macro="">
      <xdr:nvCxnSpPr>
        <xdr:cNvPr id="439" name="直線コネクタ 438"/>
        <xdr:cNvCxnSpPr/>
      </xdr:nvCxnSpPr>
      <xdr:spPr>
        <a:xfrm flipV="1">
          <a:off x="13004800" y="127304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45720</xdr:rowOff>
    </xdr:from>
    <xdr:to>
      <xdr:col>20</xdr:col>
      <xdr:colOff>209550</xdr:colOff>
      <xdr:row>74</xdr:row>
      <xdr:rowOff>147320</xdr:rowOff>
    </xdr:to>
    <xdr:sp macro="" textlink="">
      <xdr:nvSpPr>
        <xdr:cNvPr id="440" name="フローチャート : 判断 439"/>
        <xdr:cNvSpPr/>
      </xdr:nvSpPr>
      <xdr:spPr>
        <a:xfrm>
          <a:off x="13843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132097</xdr:rowOff>
    </xdr:from>
    <xdr:ext cx="762000" cy="259045"/>
    <xdr:sp macro="" textlink="">
      <xdr:nvSpPr>
        <xdr:cNvPr id="441" name="テキスト ボックス 440"/>
        <xdr:cNvSpPr txBox="1"/>
      </xdr:nvSpPr>
      <xdr:spPr>
        <a:xfrm>
          <a:off x="13512800" y="1281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60960</xdr:rowOff>
    </xdr:from>
    <xdr:to>
      <xdr:col>19</xdr:col>
      <xdr:colOff>6350</xdr:colOff>
      <xdr:row>74</xdr:row>
      <xdr:rowOff>162560</xdr:rowOff>
    </xdr:to>
    <xdr:sp macro="" textlink="">
      <xdr:nvSpPr>
        <xdr:cNvPr id="442" name="フローチャート : 判断 441"/>
        <xdr:cNvSpPr/>
      </xdr:nvSpPr>
      <xdr:spPr>
        <a:xfrm>
          <a:off x="12954000" y="127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1287</xdr:rowOff>
    </xdr:from>
    <xdr:ext cx="762000" cy="259045"/>
    <xdr:sp macro="" textlink="">
      <xdr:nvSpPr>
        <xdr:cNvPr id="443" name="テキスト ボックス 442"/>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34290</xdr:rowOff>
    </xdr:from>
    <xdr:to>
      <xdr:col>24</xdr:col>
      <xdr:colOff>82550</xdr:colOff>
      <xdr:row>75</xdr:row>
      <xdr:rowOff>135890</xdr:rowOff>
    </xdr:to>
    <xdr:sp macro="" textlink="">
      <xdr:nvSpPr>
        <xdr:cNvPr id="449" name="円/楕円 448"/>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50817</xdr:rowOff>
    </xdr:from>
    <xdr:ext cx="762000" cy="259045"/>
    <xdr:sp macro="" textlink="">
      <xdr:nvSpPr>
        <xdr:cNvPr id="450"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72390</xdr:rowOff>
    </xdr:from>
    <xdr:to>
      <xdr:col>22</xdr:col>
      <xdr:colOff>615950</xdr:colOff>
      <xdr:row>76</xdr:row>
      <xdr:rowOff>2539</xdr:rowOff>
    </xdr:to>
    <xdr:sp macro="" textlink="">
      <xdr:nvSpPr>
        <xdr:cNvPr id="451" name="円/楕円 450"/>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12717</xdr:rowOff>
    </xdr:from>
    <xdr:ext cx="736600" cy="259045"/>
    <xdr:sp macro="" textlink="">
      <xdr:nvSpPr>
        <xdr:cNvPr id="452" name="テキスト ボックス 451"/>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80010</xdr:rowOff>
    </xdr:from>
    <xdr:to>
      <xdr:col>21</xdr:col>
      <xdr:colOff>412750</xdr:colOff>
      <xdr:row>74</xdr:row>
      <xdr:rowOff>10160</xdr:rowOff>
    </xdr:to>
    <xdr:sp macro="" textlink="">
      <xdr:nvSpPr>
        <xdr:cNvPr id="453" name="円/楕円 452"/>
        <xdr:cNvSpPr/>
      </xdr:nvSpPr>
      <xdr:spPr>
        <a:xfrm>
          <a:off x="14732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20337</xdr:rowOff>
    </xdr:from>
    <xdr:ext cx="762000" cy="259045"/>
    <xdr:sp macro="" textlink="">
      <xdr:nvSpPr>
        <xdr:cNvPr id="454" name="テキスト ボックス 453"/>
        <xdr:cNvSpPr txBox="1"/>
      </xdr:nvSpPr>
      <xdr:spPr>
        <a:xfrm>
          <a:off x="14401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163830</xdr:rowOff>
    </xdr:from>
    <xdr:to>
      <xdr:col>20</xdr:col>
      <xdr:colOff>209550</xdr:colOff>
      <xdr:row>74</xdr:row>
      <xdr:rowOff>93980</xdr:rowOff>
    </xdr:to>
    <xdr:sp macro="" textlink="">
      <xdr:nvSpPr>
        <xdr:cNvPr id="455" name="円/楕円 454"/>
        <xdr:cNvSpPr/>
      </xdr:nvSpPr>
      <xdr:spPr>
        <a:xfrm>
          <a:off x="13843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104157</xdr:rowOff>
    </xdr:from>
    <xdr:ext cx="762000" cy="259045"/>
    <xdr:sp macro="" textlink="">
      <xdr:nvSpPr>
        <xdr:cNvPr id="456" name="テキスト ボックス 455"/>
        <xdr:cNvSpPr txBox="1"/>
      </xdr:nvSpPr>
      <xdr:spPr>
        <a:xfrm>
          <a:off x="13512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57" name="円/楕円 456"/>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58" name="テキスト ボックス 457"/>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愛知県刈谷市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126886</xdr:rowOff>
    </xdr:from>
    <xdr:to>
      <xdr:col>4</xdr:col>
      <xdr:colOff>1117600</xdr:colOff>
      <xdr:row>17</xdr:row>
      <xdr:rowOff>150889</xdr:rowOff>
    </xdr:to>
    <xdr:cxnSp macro="">
      <xdr:nvCxnSpPr>
        <xdr:cNvPr id="50" name="直線コネクタ 49"/>
        <xdr:cNvCxnSpPr/>
      </xdr:nvCxnSpPr>
      <xdr:spPr bwMode="auto">
        <a:xfrm flipV="1">
          <a:off x="5003800" y="3089161"/>
          <a:ext cx="6477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150889</xdr:rowOff>
    </xdr:from>
    <xdr:to>
      <xdr:col>4</xdr:col>
      <xdr:colOff>469900</xdr:colOff>
      <xdr:row>18</xdr:row>
      <xdr:rowOff>34227</xdr:rowOff>
    </xdr:to>
    <xdr:cxnSp macro="">
      <xdr:nvCxnSpPr>
        <xdr:cNvPr id="53" name="直線コネクタ 52"/>
        <xdr:cNvCxnSpPr/>
      </xdr:nvCxnSpPr>
      <xdr:spPr bwMode="auto">
        <a:xfrm flipV="1">
          <a:off x="4305300" y="3113164"/>
          <a:ext cx="698500" cy="5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34227</xdr:rowOff>
    </xdr:from>
    <xdr:to>
      <xdr:col>3</xdr:col>
      <xdr:colOff>904875</xdr:colOff>
      <xdr:row>18</xdr:row>
      <xdr:rowOff>61925</xdr:rowOff>
    </xdr:to>
    <xdr:cxnSp macro="">
      <xdr:nvCxnSpPr>
        <xdr:cNvPr id="56" name="直線コネクタ 55"/>
        <xdr:cNvCxnSpPr/>
      </xdr:nvCxnSpPr>
      <xdr:spPr bwMode="auto">
        <a:xfrm flipV="1">
          <a:off x="3606800" y="3167952"/>
          <a:ext cx="698500" cy="27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108166</xdr:rowOff>
    </xdr:from>
    <xdr:to>
      <xdr:col>3</xdr:col>
      <xdr:colOff>955675</xdr:colOff>
      <xdr:row>17</xdr:row>
      <xdr:rowOff>38316</xdr:rowOff>
    </xdr:to>
    <xdr:sp macro="" textlink="">
      <xdr:nvSpPr>
        <xdr:cNvPr id="57" name="フローチャート : 判断 56"/>
        <xdr:cNvSpPr/>
      </xdr:nvSpPr>
      <xdr:spPr bwMode="auto">
        <a:xfrm>
          <a:off x="4254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48493</xdr:rowOff>
    </xdr:from>
    <xdr:ext cx="762000" cy="259045"/>
    <xdr:sp macro="" textlink="">
      <xdr:nvSpPr>
        <xdr:cNvPr id="58" name="テキスト ボックス 57"/>
        <xdr:cNvSpPr txBox="1"/>
      </xdr:nvSpPr>
      <xdr:spPr>
        <a:xfrm>
          <a:off x="39243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61925</xdr:rowOff>
    </xdr:from>
    <xdr:to>
      <xdr:col>3</xdr:col>
      <xdr:colOff>206375</xdr:colOff>
      <xdr:row>18</xdr:row>
      <xdr:rowOff>63163</xdr:rowOff>
    </xdr:to>
    <xdr:cxnSp macro="">
      <xdr:nvCxnSpPr>
        <xdr:cNvPr id="59" name="直線コネクタ 58"/>
        <xdr:cNvCxnSpPr/>
      </xdr:nvCxnSpPr>
      <xdr:spPr bwMode="auto">
        <a:xfrm flipV="1">
          <a:off x="2908300" y="3195650"/>
          <a:ext cx="698500" cy="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118415</xdr:rowOff>
    </xdr:from>
    <xdr:to>
      <xdr:col>3</xdr:col>
      <xdr:colOff>257175</xdr:colOff>
      <xdr:row>17</xdr:row>
      <xdr:rowOff>48565</xdr:rowOff>
    </xdr:to>
    <xdr:sp macro="" textlink="">
      <xdr:nvSpPr>
        <xdr:cNvPr id="60" name="フローチャート : 判断 59"/>
        <xdr:cNvSpPr/>
      </xdr:nvSpPr>
      <xdr:spPr bwMode="auto">
        <a:xfrm>
          <a:off x="35560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58742</xdr:rowOff>
    </xdr:from>
    <xdr:ext cx="762000" cy="259045"/>
    <xdr:sp macro="" textlink="">
      <xdr:nvSpPr>
        <xdr:cNvPr id="61" name="テキスト ボックス 60"/>
        <xdr:cNvSpPr txBox="1"/>
      </xdr:nvSpPr>
      <xdr:spPr>
        <a:xfrm>
          <a:off x="32258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97974</xdr:rowOff>
    </xdr:from>
    <xdr:to>
      <xdr:col>2</xdr:col>
      <xdr:colOff>692150</xdr:colOff>
      <xdr:row>17</xdr:row>
      <xdr:rowOff>28124</xdr:rowOff>
    </xdr:to>
    <xdr:sp macro="" textlink="">
      <xdr:nvSpPr>
        <xdr:cNvPr id="62" name="フローチャート : 判断 61"/>
        <xdr:cNvSpPr/>
      </xdr:nvSpPr>
      <xdr:spPr bwMode="auto">
        <a:xfrm>
          <a:off x="2857500" y="2888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38301</xdr:rowOff>
    </xdr:from>
    <xdr:ext cx="762000" cy="259045"/>
    <xdr:sp macro="" textlink="">
      <xdr:nvSpPr>
        <xdr:cNvPr id="63" name="テキスト ボックス 62"/>
        <xdr:cNvSpPr txBox="1"/>
      </xdr:nvSpPr>
      <xdr:spPr>
        <a:xfrm>
          <a:off x="2527300" y="26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76086</xdr:rowOff>
    </xdr:from>
    <xdr:to>
      <xdr:col>5</xdr:col>
      <xdr:colOff>34925</xdr:colOff>
      <xdr:row>18</xdr:row>
      <xdr:rowOff>6236</xdr:rowOff>
    </xdr:to>
    <xdr:sp macro="" textlink="">
      <xdr:nvSpPr>
        <xdr:cNvPr id="69" name="円/楕円 68"/>
        <xdr:cNvSpPr/>
      </xdr:nvSpPr>
      <xdr:spPr bwMode="auto">
        <a:xfrm>
          <a:off x="5600700" y="303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48163</xdr:rowOff>
    </xdr:from>
    <xdr:ext cx="762000" cy="259045"/>
    <xdr:sp macro="" textlink="">
      <xdr:nvSpPr>
        <xdr:cNvPr id="70" name="人口1人当たり決算額の推移該当値テキスト130"/>
        <xdr:cNvSpPr txBox="1"/>
      </xdr:nvSpPr>
      <xdr:spPr>
        <a:xfrm>
          <a:off x="5740400" y="301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100089</xdr:rowOff>
    </xdr:from>
    <xdr:to>
      <xdr:col>4</xdr:col>
      <xdr:colOff>520700</xdr:colOff>
      <xdr:row>18</xdr:row>
      <xdr:rowOff>30239</xdr:rowOff>
    </xdr:to>
    <xdr:sp macro="" textlink="">
      <xdr:nvSpPr>
        <xdr:cNvPr id="71" name="円/楕円 70"/>
        <xdr:cNvSpPr/>
      </xdr:nvSpPr>
      <xdr:spPr bwMode="auto">
        <a:xfrm>
          <a:off x="4953000" y="306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15016</xdr:rowOff>
    </xdr:from>
    <xdr:ext cx="736600" cy="259045"/>
    <xdr:sp macro="" textlink="">
      <xdr:nvSpPr>
        <xdr:cNvPr id="72" name="テキスト ボックス 71"/>
        <xdr:cNvSpPr txBox="1"/>
      </xdr:nvSpPr>
      <xdr:spPr>
        <a:xfrm>
          <a:off x="4622800" y="3148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63,246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154877</xdr:rowOff>
    </xdr:from>
    <xdr:to>
      <xdr:col>3</xdr:col>
      <xdr:colOff>955675</xdr:colOff>
      <xdr:row>18</xdr:row>
      <xdr:rowOff>85027</xdr:rowOff>
    </xdr:to>
    <xdr:sp macro="" textlink="">
      <xdr:nvSpPr>
        <xdr:cNvPr id="73" name="円/楕円 72"/>
        <xdr:cNvSpPr/>
      </xdr:nvSpPr>
      <xdr:spPr bwMode="auto">
        <a:xfrm>
          <a:off x="4254500" y="311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69804</xdr:rowOff>
    </xdr:from>
    <xdr:ext cx="762000" cy="259045"/>
    <xdr:sp macro="" textlink="">
      <xdr:nvSpPr>
        <xdr:cNvPr id="74" name="テキスト ボックス 73"/>
        <xdr:cNvSpPr txBox="1"/>
      </xdr:nvSpPr>
      <xdr:spPr>
        <a:xfrm>
          <a:off x="3924300" y="320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60,370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11125</xdr:rowOff>
    </xdr:from>
    <xdr:to>
      <xdr:col>3</xdr:col>
      <xdr:colOff>257175</xdr:colOff>
      <xdr:row>18</xdr:row>
      <xdr:rowOff>112725</xdr:rowOff>
    </xdr:to>
    <xdr:sp macro="" textlink="">
      <xdr:nvSpPr>
        <xdr:cNvPr id="75" name="円/楕円 74"/>
        <xdr:cNvSpPr/>
      </xdr:nvSpPr>
      <xdr:spPr bwMode="auto">
        <a:xfrm>
          <a:off x="3556000" y="314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97502</xdr:rowOff>
    </xdr:from>
    <xdr:ext cx="762000" cy="259045"/>
    <xdr:sp macro="" textlink="">
      <xdr:nvSpPr>
        <xdr:cNvPr id="76" name="テキスト ボックス 75"/>
        <xdr:cNvSpPr txBox="1"/>
      </xdr:nvSpPr>
      <xdr:spPr>
        <a:xfrm>
          <a:off x="3225800" y="32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12363</xdr:rowOff>
    </xdr:from>
    <xdr:to>
      <xdr:col>2</xdr:col>
      <xdr:colOff>692150</xdr:colOff>
      <xdr:row>18</xdr:row>
      <xdr:rowOff>113963</xdr:rowOff>
    </xdr:to>
    <xdr:sp macro="" textlink="">
      <xdr:nvSpPr>
        <xdr:cNvPr id="77" name="円/楕円 76"/>
        <xdr:cNvSpPr/>
      </xdr:nvSpPr>
      <xdr:spPr bwMode="auto">
        <a:xfrm>
          <a:off x="2857500" y="314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98741</xdr:rowOff>
    </xdr:from>
    <xdr:ext cx="762000" cy="259045"/>
    <xdr:sp macro="" textlink="">
      <xdr:nvSpPr>
        <xdr:cNvPr id="78" name="テキスト ボックス 77"/>
        <xdr:cNvSpPr txBox="1"/>
      </xdr:nvSpPr>
      <xdr:spPr>
        <a:xfrm>
          <a:off x="2527300" y="323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317466</xdr:rowOff>
    </xdr:from>
    <xdr:ext cx="762000" cy="259045"/>
    <xdr:sp macro="" textlink="">
      <xdr:nvSpPr>
        <xdr:cNvPr id="107" name="人口1人当たり決算額の推移最小値テキスト445"/>
        <xdr:cNvSpPr txBox="1"/>
      </xdr:nvSpPr>
      <xdr:spPr>
        <a:xfrm>
          <a:off x="5740400" y="74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174434</xdr:rowOff>
    </xdr:from>
    <xdr:to>
      <xdr:col>4</xdr:col>
      <xdr:colOff>1117600</xdr:colOff>
      <xdr:row>37</xdr:row>
      <xdr:rowOff>307289</xdr:rowOff>
    </xdr:to>
    <xdr:cxnSp macro="">
      <xdr:nvCxnSpPr>
        <xdr:cNvPr id="111" name="直線コネクタ 110"/>
        <xdr:cNvCxnSpPr/>
      </xdr:nvCxnSpPr>
      <xdr:spPr bwMode="auto">
        <a:xfrm>
          <a:off x="5003800" y="7299134"/>
          <a:ext cx="647700" cy="13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87643</xdr:rowOff>
    </xdr:from>
    <xdr:to>
      <xdr:col>4</xdr:col>
      <xdr:colOff>469900</xdr:colOff>
      <xdr:row>37</xdr:row>
      <xdr:rowOff>174434</xdr:rowOff>
    </xdr:to>
    <xdr:cxnSp macro="">
      <xdr:nvCxnSpPr>
        <xdr:cNvPr id="114" name="直線コネクタ 113"/>
        <xdr:cNvCxnSpPr/>
      </xdr:nvCxnSpPr>
      <xdr:spPr bwMode="auto">
        <a:xfrm>
          <a:off x="4305300" y="7212343"/>
          <a:ext cx="698500" cy="86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87643</xdr:rowOff>
    </xdr:from>
    <xdr:to>
      <xdr:col>3</xdr:col>
      <xdr:colOff>904875</xdr:colOff>
      <xdr:row>37</xdr:row>
      <xdr:rowOff>90500</xdr:rowOff>
    </xdr:to>
    <xdr:cxnSp macro="">
      <xdr:nvCxnSpPr>
        <xdr:cNvPr id="117" name="直線コネクタ 116"/>
        <xdr:cNvCxnSpPr/>
      </xdr:nvCxnSpPr>
      <xdr:spPr bwMode="auto">
        <a:xfrm flipV="1">
          <a:off x="3606800" y="7212343"/>
          <a:ext cx="698500" cy="2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182575</xdr:rowOff>
    </xdr:from>
    <xdr:to>
      <xdr:col>3</xdr:col>
      <xdr:colOff>955675</xdr:colOff>
      <xdr:row>34</xdr:row>
      <xdr:rowOff>284175</xdr:rowOff>
    </xdr:to>
    <xdr:sp macro="" textlink="">
      <xdr:nvSpPr>
        <xdr:cNvPr id="118" name="フローチャート : 判断 117"/>
        <xdr:cNvSpPr/>
      </xdr:nvSpPr>
      <xdr:spPr bwMode="auto">
        <a:xfrm>
          <a:off x="4254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294352</xdr:rowOff>
    </xdr:from>
    <xdr:ext cx="762000" cy="259045"/>
    <xdr:sp macro="" textlink="">
      <xdr:nvSpPr>
        <xdr:cNvPr id="119" name="テキスト ボックス 118"/>
        <xdr:cNvSpPr txBox="1"/>
      </xdr:nvSpPr>
      <xdr:spPr>
        <a:xfrm>
          <a:off x="39243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56972</xdr:rowOff>
    </xdr:from>
    <xdr:to>
      <xdr:col>3</xdr:col>
      <xdr:colOff>206375</xdr:colOff>
      <xdr:row>37</xdr:row>
      <xdr:rowOff>90500</xdr:rowOff>
    </xdr:to>
    <xdr:cxnSp macro="">
      <xdr:nvCxnSpPr>
        <xdr:cNvPr id="120" name="直線コネクタ 119"/>
        <xdr:cNvCxnSpPr/>
      </xdr:nvCxnSpPr>
      <xdr:spPr bwMode="auto">
        <a:xfrm>
          <a:off x="2908300" y="7181672"/>
          <a:ext cx="698500" cy="33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98565</xdr:rowOff>
    </xdr:from>
    <xdr:to>
      <xdr:col>3</xdr:col>
      <xdr:colOff>257175</xdr:colOff>
      <xdr:row>34</xdr:row>
      <xdr:rowOff>200165</xdr:rowOff>
    </xdr:to>
    <xdr:sp macro="" textlink="">
      <xdr:nvSpPr>
        <xdr:cNvPr id="121" name="フローチャート : 判断 120"/>
        <xdr:cNvSpPr/>
      </xdr:nvSpPr>
      <xdr:spPr bwMode="auto">
        <a:xfrm>
          <a:off x="35560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210342</xdr:rowOff>
    </xdr:from>
    <xdr:ext cx="762000" cy="259045"/>
    <xdr:sp macro="" textlink="">
      <xdr:nvSpPr>
        <xdr:cNvPr id="122" name="テキスト ボックス 121"/>
        <xdr:cNvSpPr txBox="1"/>
      </xdr:nvSpPr>
      <xdr:spPr>
        <a:xfrm>
          <a:off x="32258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50483</xdr:rowOff>
    </xdr:from>
    <xdr:to>
      <xdr:col>2</xdr:col>
      <xdr:colOff>692150</xdr:colOff>
      <xdr:row>34</xdr:row>
      <xdr:rowOff>152083</xdr:rowOff>
    </xdr:to>
    <xdr:sp macro="" textlink="">
      <xdr:nvSpPr>
        <xdr:cNvPr id="123" name="フローチャート : 判断 122"/>
        <xdr:cNvSpPr/>
      </xdr:nvSpPr>
      <xdr:spPr bwMode="auto">
        <a:xfrm>
          <a:off x="2857500" y="631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162260</xdr:rowOff>
    </xdr:from>
    <xdr:ext cx="762000" cy="259045"/>
    <xdr:sp macro="" textlink="">
      <xdr:nvSpPr>
        <xdr:cNvPr id="124" name="テキスト ボックス 123"/>
        <xdr:cNvSpPr txBox="1"/>
      </xdr:nvSpPr>
      <xdr:spPr>
        <a:xfrm>
          <a:off x="2527300" y="608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256489</xdr:rowOff>
    </xdr:from>
    <xdr:to>
      <xdr:col>5</xdr:col>
      <xdr:colOff>34925</xdr:colOff>
      <xdr:row>38</xdr:row>
      <xdr:rowOff>15189</xdr:rowOff>
    </xdr:to>
    <xdr:sp macro="" textlink="">
      <xdr:nvSpPr>
        <xdr:cNvPr id="130" name="円/楕円 129"/>
        <xdr:cNvSpPr/>
      </xdr:nvSpPr>
      <xdr:spPr bwMode="auto">
        <a:xfrm>
          <a:off x="5600700" y="738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165066</xdr:rowOff>
    </xdr:from>
    <xdr:ext cx="762000" cy="259045"/>
    <xdr:sp macro="" textlink="">
      <xdr:nvSpPr>
        <xdr:cNvPr id="131" name="人口1人当たり決算額の推移該当値テキスト445"/>
        <xdr:cNvSpPr txBox="1"/>
      </xdr:nvSpPr>
      <xdr:spPr>
        <a:xfrm>
          <a:off x="5740400" y="728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123634</xdr:rowOff>
    </xdr:from>
    <xdr:to>
      <xdr:col>4</xdr:col>
      <xdr:colOff>520700</xdr:colOff>
      <xdr:row>37</xdr:row>
      <xdr:rowOff>225234</xdr:rowOff>
    </xdr:to>
    <xdr:sp macro="" textlink="">
      <xdr:nvSpPr>
        <xdr:cNvPr id="132" name="円/楕円 131"/>
        <xdr:cNvSpPr/>
      </xdr:nvSpPr>
      <xdr:spPr bwMode="auto">
        <a:xfrm>
          <a:off x="4953000" y="724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210011</xdr:rowOff>
    </xdr:from>
    <xdr:ext cx="736600" cy="259045"/>
    <xdr:sp macro="" textlink="">
      <xdr:nvSpPr>
        <xdr:cNvPr id="133" name="テキスト ボックス 132"/>
        <xdr:cNvSpPr txBox="1"/>
      </xdr:nvSpPr>
      <xdr:spPr>
        <a:xfrm>
          <a:off x="4622800" y="7334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36843</xdr:rowOff>
    </xdr:from>
    <xdr:to>
      <xdr:col>3</xdr:col>
      <xdr:colOff>955675</xdr:colOff>
      <xdr:row>37</xdr:row>
      <xdr:rowOff>138443</xdr:rowOff>
    </xdr:to>
    <xdr:sp macro="" textlink="">
      <xdr:nvSpPr>
        <xdr:cNvPr id="134" name="円/楕円 133"/>
        <xdr:cNvSpPr/>
      </xdr:nvSpPr>
      <xdr:spPr bwMode="auto">
        <a:xfrm>
          <a:off x="4254500" y="716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123220</xdr:rowOff>
    </xdr:from>
    <xdr:ext cx="762000" cy="259045"/>
    <xdr:sp macro="" textlink="">
      <xdr:nvSpPr>
        <xdr:cNvPr id="135" name="テキスト ボックス 134"/>
        <xdr:cNvSpPr txBox="1"/>
      </xdr:nvSpPr>
      <xdr:spPr>
        <a:xfrm>
          <a:off x="3924300" y="724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39700</xdr:rowOff>
    </xdr:from>
    <xdr:to>
      <xdr:col>3</xdr:col>
      <xdr:colOff>257175</xdr:colOff>
      <xdr:row>37</xdr:row>
      <xdr:rowOff>141300</xdr:rowOff>
    </xdr:to>
    <xdr:sp macro="" textlink="">
      <xdr:nvSpPr>
        <xdr:cNvPr id="136" name="円/楕円 135"/>
        <xdr:cNvSpPr/>
      </xdr:nvSpPr>
      <xdr:spPr bwMode="auto">
        <a:xfrm>
          <a:off x="3556000" y="716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126077</xdr:rowOff>
    </xdr:from>
    <xdr:ext cx="762000" cy="259045"/>
    <xdr:sp macro="" textlink="">
      <xdr:nvSpPr>
        <xdr:cNvPr id="137" name="テキスト ボックス 136"/>
        <xdr:cNvSpPr txBox="1"/>
      </xdr:nvSpPr>
      <xdr:spPr>
        <a:xfrm>
          <a:off x="3225800" y="725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6172</xdr:rowOff>
    </xdr:from>
    <xdr:to>
      <xdr:col>2</xdr:col>
      <xdr:colOff>692150</xdr:colOff>
      <xdr:row>37</xdr:row>
      <xdr:rowOff>107772</xdr:rowOff>
    </xdr:to>
    <xdr:sp macro="" textlink="">
      <xdr:nvSpPr>
        <xdr:cNvPr id="138" name="円/楕円 137"/>
        <xdr:cNvSpPr/>
      </xdr:nvSpPr>
      <xdr:spPr bwMode="auto">
        <a:xfrm>
          <a:off x="2857500" y="713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92549</xdr:rowOff>
    </xdr:from>
    <xdr:ext cx="762000" cy="259045"/>
    <xdr:sp macro="" textlink="">
      <xdr:nvSpPr>
        <xdr:cNvPr id="139" name="テキスト ボックス 138"/>
        <xdr:cNvSpPr txBox="1"/>
      </xdr:nvSpPr>
      <xdr:spPr>
        <a:xfrm>
          <a:off x="2527300" y="721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愛知県刈谷市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150,216
146,097
50.39
62,534,077
55,505,557
4,502,599
36,347,814
7,444,410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25591</xdr:rowOff>
    </xdr:from>
    <xdr:to>
      <xdr:col>6</xdr:col>
      <xdr:colOff>511175</xdr:colOff>
      <xdr:row>37</xdr:row>
      <xdr:rowOff>72034</xdr:rowOff>
    </xdr:to>
    <xdr:cxnSp macro="">
      <xdr:nvCxnSpPr>
        <xdr:cNvPr id="61" name="直線コネクタ 60"/>
        <xdr:cNvCxnSpPr/>
      </xdr:nvCxnSpPr>
      <xdr:spPr>
        <a:xfrm>
          <a:off x="3797300" y="6369241"/>
          <a:ext cx="838200" cy="4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25591</xdr:rowOff>
    </xdr:from>
    <xdr:to>
      <xdr:col>5</xdr:col>
      <xdr:colOff>358775</xdr:colOff>
      <xdr:row>37</xdr:row>
      <xdr:rowOff>39269</xdr:rowOff>
    </xdr:to>
    <xdr:cxnSp macro="">
      <xdr:nvCxnSpPr>
        <xdr:cNvPr id="64" name="直線コネクタ 63"/>
        <xdr:cNvCxnSpPr/>
      </xdr:nvCxnSpPr>
      <xdr:spPr>
        <a:xfrm flipV="1">
          <a:off x="2908300" y="6369241"/>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39269</xdr:rowOff>
    </xdr:from>
    <xdr:to>
      <xdr:col>4</xdr:col>
      <xdr:colOff>155575</xdr:colOff>
      <xdr:row>37</xdr:row>
      <xdr:rowOff>148577</xdr:rowOff>
    </xdr:to>
    <xdr:cxnSp macro="">
      <xdr:nvCxnSpPr>
        <xdr:cNvPr id="67" name="直線コネクタ 66"/>
        <xdr:cNvCxnSpPr/>
      </xdr:nvCxnSpPr>
      <xdr:spPr>
        <a:xfrm flipV="1">
          <a:off x="2019300" y="6382919"/>
          <a:ext cx="889000" cy="10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77394</xdr:rowOff>
    </xdr:from>
    <xdr:to>
      <xdr:col>4</xdr:col>
      <xdr:colOff>206375</xdr:colOff>
      <xdr:row>35</xdr:row>
      <xdr:rowOff>7544</xdr:rowOff>
    </xdr:to>
    <xdr:sp macro="" textlink="">
      <xdr:nvSpPr>
        <xdr:cNvPr id="68" name="フローチャート : 判断 67"/>
        <xdr:cNvSpPr/>
      </xdr:nvSpPr>
      <xdr:spPr>
        <a:xfrm>
          <a:off x="2857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24071</xdr:rowOff>
    </xdr:from>
    <xdr:ext cx="534377" cy="259045"/>
    <xdr:sp macro="" textlink="">
      <xdr:nvSpPr>
        <xdr:cNvPr id="69" name="テキスト ボックス 68"/>
        <xdr:cNvSpPr txBox="1"/>
      </xdr:nvSpPr>
      <xdr:spPr>
        <a:xfrm>
          <a:off x="2641111" y="56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148577</xdr:rowOff>
    </xdr:from>
    <xdr:to>
      <xdr:col>2</xdr:col>
      <xdr:colOff>638175</xdr:colOff>
      <xdr:row>37</xdr:row>
      <xdr:rowOff>162293</xdr:rowOff>
    </xdr:to>
    <xdr:cxnSp macro="">
      <xdr:nvCxnSpPr>
        <xdr:cNvPr id="70" name="直線コネクタ 69"/>
        <xdr:cNvCxnSpPr/>
      </xdr:nvCxnSpPr>
      <xdr:spPr>
        <a:xfrm flipV="1">
          <a:off x="1130300" y="649222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97549</xdr:rowOff>
    </xdr:from>
    <xdr:to>
      <xdr:col>3</xdr:col>
      <xdr:colOff>3175</xdr:colOff>
      <xdr:row>35</xdr:row>
      <xdr:rowOff>27699</xdr:rowOff>
    </xdr:to>
    <xdr:sp macro="" textlink="">
      <xdr:nvSpPr>
        <xdr:cNvPr id="71" name="フローチャート : 判断 70"/>
        <xdr:cNvSpPr/>
      </xdr:nvSpPr>
      <xdr:spPr>
        <a:xfrm>
          <a:off x="1968500" y="59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44226</xdr:rowOff>
    </xdr:from>
    <xdr:ext cx="534377" cy="259045"/>
    <xdr:sp macro="" textlink="">
      <xdr:nvSpPr>
        <xdr:cNvPr id="72" name="テキスト ボックス 71"/>
        <xdr:cNvSpPr txBox="1"/>
      </xdr:nvSpPr>
      <xdr:spPr>
        <a:xfrm>
          <a:off x="1752111" y="57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50381</xdr:rowOff>
    </xdr:from>
    <xdr:to>
      <xdr:col>1</xdr:col>
      <xdr:colOff>485775</xdr:colOff>
      <xdr:row>34</xdr:row>
      <xdr:rowOff>151981</xdr:rowOff>
    </xdr:to>
    <xdr:sp macro="" textlink="">
      <xdr:nvSpPr>
        <xdr:cNvPr id="73" name="フローチャート : 判断 72"/>
        <xdr:cNvSpPr/>
      </xdr:nvSpPr>
      <xdr:spPr>
        <a:xfrm>
          <a:off x="1079500" y="587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168508</xdr:rowOff>
    </xdr:from>
    <xdr:ext cx="534377" cy="259045"/>
    <xdr:sp macro="" textlink="">
      <xdr:nvSpPr>
        <xdr:cNvPr id="74" name="テキスト ボックス 73"/>
        <xdr:cNvSpPr txBox="1"/>
      </xdr:nvSpPr>
      <xdr:spPr>
        <a:xfrm>
          <a:off x="863111" y="5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21234</xdr:rowOff>
    </xdr:from>
    <xdr:to>
      <xdr:col>6</xdr:col>
      <xdr:colOff>561975</xdr:colOff>
      <xdr:row>37</xdr:row>
      <xdr:rowOff>122834</xdr:rowOff>
    </xdr:to>
    <xdr:sp macro="" textlink="">
      <xdr:nvSpPr>
        <xdr:cNvPr id="80" name="円/楕円 79"/>
        <xdr:cNvSpPr/>
      </xdr:nvSpPr>
      <xdr:spPr>
        <a:xfrm>
          <a:off x="45847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171111</xdr:rowOff>
    </xdr:from>
    <xdr:ext cx="534377" cy="259045"/>
    <xdr:sp macro="" textlink="">
      <xdr:nvSpPr>
        <xdr:cNvPr id="81" name="人件費該当値テキスト"/>
        <xdr:cNvSpPr txBox="1"/>
      </xdr:nvSpPr>
      <xdr:spPr>
        <a:xfrm>
          <a:off x="4686300" y="634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48,276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146241</xdr:rowOff>
    </xdr:from>
    <xdr:to>
      <xdr:col>5</xdr:col>
      <xdr:colOff>409575</xdr:colOff>
      <xdr:row>37</xdr:row>
      <xdr:rowOff>76391</xdr:rowOff>
    </xdr:to>
    <xdr:sp macro="" textlink="">
      <xdr:nvSpPr>
        <xdr:cNvPr id="82" name="円/楕円 81"/>
        <xdr:cNvSpPr/>
      </xdr:nvSpPr>
      <xdr:spPr>
        <a:xfrm>
          <a:off x="3746500" y="63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67518</xdr:rowOff>
    </xdr:from>
    <xdr:ext cx="534377" cy="259045"/>
    <xdr:sp macro="" textlink="">
      <xdr:nvSpPr>
        <xdr:cNvPr id="83" name="テキスト ボックス 82"/>
        <xdr:cNvSpPr txBox="1"/>
      </xdr:nvSpPr>
      <xdr:spPr>
        <a:xfrm>
          <a:off x="3530111" y="64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159919</xdr:rowOff>
    </xdr:from>
    <xdr:to>
      <xdr:col>4</xdr:col>
      <xdr:colOff>206375</xdr:colOff>
      <xdr:row>37</xdr:row>
      <xdr:rowOff>90069</xdr:rowOff>
    </xdr:to>
    <xdr:sp macro="" textlink="">
      <xdr:nvSpPr>
        <xdr:cNvPr id="84" name="円/楕円 83"/>
        <xdr:cNvSpPr/>
      </xdr:nvSpPr>
      <xdr:spPr>
        <a:xfrm>
          <a:off x="2857500" y="63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81196</xdr:rowOff>
    </xdr:from>
    <xdr:ext cx="534377" cy="259045"/>
    <xdr:sp macro="" textlink="">
      <xdr:nvSpPr>
        <xdr:cNvPr id="85" name="テキスト ボックス 84"/>
        <xdr:cNvSpPr txBox="1"/>
      </xdr:nvSpPr>
      <xdr:spPr>
        <a:xfrm>
          <a:off x="2641111" y="64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97777</xdr:rowOff>
    </xdr:from>
    <xdr:to>
      <xdr:col>3</xdr:col>
      <xdr:colOff>3175</xdr:colOff>
      <xdr:row>38</xdr:row>
      <xdr:rowOff>27927</xdr:rowOff>
    </xdr:to>
    <xdr:sp macro="" textlink="">
      <xdr:nvSpPr>
        <xdr:cNvPr id="86" name="円/楕円 85"/>
        <xdr:cNvSpPr/>
      </xdr:nvSpPr>
      <xdr:spPr>
        <a:xfrm>
          <a:off x="1968500" y="64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19054</xdr:rowOff>
    </xdr:from>
    <xdr:ext cx="534377" cy="259045"/>
    <xdr:sp macro="" textlink="">
      <xdr:nvSpPr>
        <xdr:cNvPr id="87" name="テキスト ボックス 86"/>
        <xdr:cNvSpPr txBox="1"/>
      </xdr:nvSpPr>
      <xdr:spPr>
        <a:xfrm>
          <a:off x="1752111" y="65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111493</xdr:rowOff>
    </xdr:from>
    <xdr:to>
      <xdr:col>1</xdr:col>
      <xdr:colOff>485775</xdr:colOff>
      <xdr:row>38</xdr:row>
      <xdr:rowOff>41643</xdr:rowOff>
    </xdr:to>
    <xdr:sp macro="" textlink="">
      <xdr:nvSpPr>
        <xdr:cNvPr id="88" name="円/楕円 87"/>
        <xdr:cNvSpPr/>
      </xdr:nvSpPr>
      <xdr:spPr>
        <a:xfrm>
          <a:off x="1079500" y="64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32770</xdr:rowOff>
    </xdr:from>
    <xdr:ext cx="534377" cy="259045"/>
    <xdr:sp macro="" textlink="">
      <xdr:nvSpPr>
        <xdr:cNvPr id="89" name="テキスト ボックス 88"/>
        <xdr:cNvSpPr txBox="1"/>
      </xdr:nvSpPr>
      <xdr:spPr>
        <a:xfrm>
          <a:off x="863111" y="654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113830</xdr:rowOff>
    </xdr:from>
    <xdr:to>
      <xdr:col>6</xdr:col>
      <xdr:colOff>511175</xdr:colOff>
      <xdr:row>50</xdr:row>
      <xdr:rowOff>133032</xdr:rowOff>
    </xdr:to>
    <xdr:cxnSp macro="">
      <xdr:nvCxnSpPr>
        <xdr:cNvPr id="119" name="直線コネクタ 118"/>
        <xdr:cNvCxnSpPr/>
      </xdr:nvCxnSpPr>
      <xdr:spPr>
        <a:xfrm>
          <a:off x="3797300" y="8686330"/>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0"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113830</xdr:rowOff>
    </xdr:from>
    <xdr:to>
      <xdr:col>5</xdr:col>
      <xdr:colOff>358775</xdr:colOff>
      <xdr:row>51</xdr:row>
      <xdr:rowOff>65024</xdr:rowOff>
    </xdr:to>
    <xdr:cxnSp macro="">
      <xdr:nvCxnSpPr>
        <xdr:cNvPr id="122" name="直線コネクタ 121"/>
        <xdr:cNvCxnSpPr/>
      </xdr:nvCxnSpPr>
      <xdr:spPr>
        <a:xfrm flipV="1">
          <a:off x="2908300" y="8686330"/>
          <a:ext cx="889000" cy="1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65024</xdr:rowOff>
    </xdr:from>
    <xdr:to>
      <xdr:col>4</xdr:col>
      <xdr:colOff>155575</xdr:colOff>
      <xdr:row>52</xdr:row>
      <xdr:rowOff>77825</xdr:rowOff>
    </xdr:to>
    <xdr:cxnSp macro="">
      <xdr:nvCxnSpPr>
        <xdr:cNvPr id="125" name="直線コネクタ 124"/>
        <xdr:cNvCxnSpPr/>
      </xdr:nvCxnSpPr>
      <xdr:spPr>
        <a:xfrm flipV="1">
          <a:off x="2019300" y="8808974"/>
          <a:ext cx="889000" cy="18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107455</xdr:rowOff>
    </xdr:from>
    <xdr:to>
      <xdr:col>4</xdr:col>
      <xdr:colOff>206375</xdr:colOff>
      <xdr:row>56</xdr:row>
      <xdr:rowOff>37605</xdr:rowOff>
    </xdr:to>
    <xdr:sp macro="" textlink="">
      <xdr:nvSpPr>
        <xdr:cNvPr id="126" name="フローチャート : 判断 125"/>
        <xdr:cNvSpPr/>
      </xdr:nvSpPr>
      <xdr:spPr>
        <a:xfrm>
          <a:off x="2857500" y="95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28732</xdr:rowOff>
    </xdr:from>
    <xdr:ext cx="534377" cy="259045"/>
    <xdr:sp macro="" textlink="">
      <xdr:nvSpPr>
        <xdr:cNvPr id="127" name="テキスト ボックス 126"/>
        <xdr:cNvSpPr txBox="1"/>
      </xdr:nvSpPr>
      <xdr:spPr>
        <a:xfrm>
          <a:off x="2641111" y="96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77825</xdr:rowOff>
    </xdr:from>
    <xdr:to>
      <xdr:col>2</xdr:col>
      <xdr:colOff>638175</xdr:colOff>
      <xdr:row>52</xdr:row>
      <xdr:rowOff>125299</xdr:rowOff>
    </xdr:to>
    <xdr:cxnSp macro="">
      <xdr:nvCxnSpPr>
        <xdr:cNvPr id="128" name="直線コネクタ 127"/>
        <xdr:cNvCxnSpPr/>
      </xdr:nvCxnSpPr>
      <xdr:spPr>
        <a:xfrm flipV="1">
          <a:off x="1130300" y="8993225"/>
          <a:ext cx="889000" cy="4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34265</xdr:rowOff>
    </xdr:from>
    <xdr:to>
      <xdr:col>3</xdr:col>
      <xdr:colOff>3175</xdr:colOff>
      <xdr:row>56</xdr:row>
      <xdr:rowOff>135865</xdr:rowOff>
    </xdr:to>
    <xdr:sp macro="" textlink="">
      <xdr:nvSpPr>
        <xdr:cNvPr id="129" name="フローチャート : 判断 128"/>
        <xdr:cNvSpPr/>
      </xdr:nvSpPr>
      <xdr:spPr>
        <a:xfrm>
          <a:off x="1968500" y="96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126992</xdr:rowOff>
    </xdr:from>
    <xdr:ext cx="534377" cy="259045"/>
    <xdr:sp macro="" textlink="">
      <xdr:nvSpPr>
        <xdr:cNvPr id="130" name="テキスト ボックス 129"/>
        <xdr:cNvSpPr txBox="1"/>
      </xdr:nvSpPr>
      <xdr:spPr>
        <a:xfrm>
          <a:off x="1752111" y="97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16814</xdr:rowOff>
    </xdr:from>
    <xdr:to>
      <xdr:col>1</xdr:col>
      <xdr:colOff>485775</xdr:colOff>
      <xdr:row>56</xdr:row>
      <xdr:rowOff>118414</xdr:rowOff>
    </xdr:to>
    <xdr:sp macro="" textlink="">
      <xdr:nvSpPr>
        <xdr:cNvPr id="131" name="フローチャート : 判断 130"/>
        <xdr:cNvSpPr/>
      </xdr:nvSpPr>
      <xdr:spPr>
        <a:xfrm>
          <a:off x="1079500" y="9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109541</xdr:rowOff>
    </xdr:from>
    <xdr:ext cx="534377" cy="259045"/>
    <xdr:sp macro="" textlink="">
      <xdr:nvSpPr>
        <xdr:cNvPr id="132" name="テキスト ボックス 131"/>
        <xdr:cNvSpPr txBox="1"/>
      </xdr:nvSpPr>
      <xdr:spPr>
        <a:xfrm>
          <a:off x="863111" y="97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82232</xdr:rowOff>
    </xdr:from>
    <xdr:to>
      <xdr:col>6</xdr:col>
      <xdr:colOff>561975</xdr:colOff>
      <xdr:row>51</xdr:row>
      <xdr:rowOff>12382</xdr:rowOff>
    </xdr:to>
    <xdr:sp macro="" textlink="">
      <xdr:nvSpPr>
        <xdr:cNvPr id="138" name="円/楕円 137"/>
        <xdr:cNvSpPr/>
      </xdr:nvSpPr>
      <xdr:spPr>
        <a:xfrm>
          <a:off x="4584700" y="86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168609</xdr:rowOff>
    </xdr:from>
    <xdr:ext cx="534377" cy="259045"/>
    <xdr:sp macro="" textlink="">
      <xdr:nvSpPr>
        <xdr:cNvPr id="139" name="物件費該当値テキスト"/>
        <xdr:cNvSpPr txBox="1"/>
      </xdr:nvSpPr>
      <xdr:spPr>
        <a:xfrm>
          <a:off x="4686300" y="856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78,175</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63030</xdr:rowOff>
    </xdr:from>
    <xdr:to>
      <xdr:col>5</xdr:col>
      <xdr:colOff>409575</xdr:colOff>
      <xdr:row>50</xdr:row>
      <xdr:rowOff>164630</xdr:rowOff>
    </xdr:to>
    <xdr:sp macro="" textlink="">
      <xdr:nvSpPr>
        <xdr:cNvPr id="140" name="円/楕円 139"/>
        <xdr:cNvSpPr/>
      </xdr:nvSpPr>
      <xdr:spPr>
        <a:xfrm>
          <a:off x="3746500" y="86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9707</xdr:rowOff>
    </xdr:from>
    <xdr:ext cx="534377" cy="259045"/>
    <xdr:sp macro="" textlink="">
      <xdr:nvSpPr>
        <xdr:cNvPr id="141" name="テキスト ボックス 140"/>
        <xdr:cNvSpPr txBox="1"/>
      </xdr:nvSpPr>
      <xdr:spPr>
        <a:xfrm>
          <a:off x="3530111" y="841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78,679</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14224</xdr:rowOff>
    </xdr:from>
    <xdr:to>
      <xdr:col>4</xdr:col>
      <xdr:colOff>206375</xdr:colOff>
      <xdr:row>51</xdr:row>
      <xdr:rowOff>115824</xdr:rowOff>
    </xdr:to>
    <xdr:sp macro="" textlink="">
      <xdr:nvSpPr>
        <xdr:cNvPr id="142" name="円/楕円 141"/>
        <xdr:cNvSpPr/>
      </xdr:nvSpPr>
      <xdr:spPr>
        <a:xfrm>
          <a:off x="2857500" y="87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132351</xdr:rowOff>
    </xdr:from>
    <xdr:ext cx="534377" cy="259045"/>
    <xdr:sp macro="" textlink="">
      <xdr:nvSpPr>
        <xdr:cNvPr id="143" name="テキスト ボックス 142"/>
        <xdr:cNvSpPr txBox="1"/>
      </xdr:nvSpPr>
      <xdr:spPr>
        <a:xfrm>
          <a:off x="2641111" y="853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75,460</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27025</xdr:rowOff>
    </xdr:from>
    <xdr:to>
      <xdr:col>3</xdr:col>
      <xdr:colOff>3175</xdr:colOff>
      <xdr:row>52</xdr:row>
      <xdr:rowOff>128625</xdr:rowOff>
    </xdr:to>
    <xdr:sp macro="" textlink="">
      <xdr:nvSpPr>
        <xdr:cNvPr id="144" name="円/楕円 143"/>
        <xdr:cNvSpPr/>
      </xdr:nvSpPr>
      <xdr:spPr>
        <a:xfrm>
          <a:off x="1968500" y="89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145152</xdr:rowOff>
    </xdr:from>
    <xdr:ext cx="534377" cy="259045"/>
    <xdr:sp macro="" textlink="">
      <xdr:nvSpPr>
        <xdr:cNvPr id="145" name="テキスト ボックス 144"/>
        <xdr:cNvSpPr txBox="1"/>
      </xdr:nvSpPr>
      <xdr:spPr>
        <a:xfrm>
          <a:off x="1752111" y="87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70,624</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74499</xdr:rowOff>
    </xdr:from>
    <xdr:to>
      <xdr:col>1</xdr:col>
      <xdr:colOff>485775</xdr:colOff>
      <xdr:row>53</xdr:row>
      <xdr:rowOff>4649</xdr:rowOff>
    </xdr:to>
    <xdr:sp macro="" textlink="">
      <xdr:nvSpPr>
        <xdr:cNvPr id="146" name="円/楕円 145"/>
        <xdr:cNvSpPr/>
      </xdr:nvSpPr>
      <xdr:spPr>
        <a:xfrm>
          <a:off x="1079500" y="89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21176</xdr:rowOff>
    </xdr:from>
    <xdr:ext cx="534377" cy="259045"/>
    <xdr:sp macro="" textlink="">
      <xdr:nvSpPr>
        <xdr:cNvPr id="147" name="テキスト ボックス 146"/>
        <xdr:cNvSpPr txBox="1"/>
      </xdr:nvSpPr>
      <xdr:spPr>
        <a:xfrm>
          <a:off x="863111" y="87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100838</xdr:rowOff>
    </xdr:from>
    <xdr:to>
      <xdr:col>6</xdr:col>
      <xdr:colOff>511175</xdr:colOff>
      <xdr:row>74</xdr:row>
      <xdr:rowOff>133495</xdr:rowOff>
    </xdr:to>
    <xdr:cxnSp macro="">
      <xdr:nvCxnSpPr>
        <xdr:cNvPr id="178" name="直線コネクタ 177"/>
        <xdr:cNvCxnSpPr/>
      </xdr:nvCxnSpPr>
      <xdr:spPr>
        <a:xfrm>
          <a:off x="3797300" y="127881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100838</xdr:rowOff>
    </xdr:from>
    <xdr:to>
      <xdr:col>5</xdr:col>
      <xdr:colOff>358775</xdr:colOff>
      <xdr:row>75</xdr:row>
      <xdr:rowOff>56261</xdr:rowOff>
    </xdr:to>
    <xdr:cxnSp macro="">
      <xdr:nvCxnSpPr>
        <xdr:cNvPr id="181" name="直線コネクタ 180"/>
        <xdr:cNvCxnSpPr/>
      </xdr:nvCxnSpPr>
      <xdr:spPr>
        <a:xfrm flipV="1">
          <a:off x="2908300" y="12788138"/>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3" name="テキスト ボックス 182"/>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27849</xdr:rowOff>
    </xdr:from>
    <xdr:to>
      <xdr:col>4</xdr:col>
      <xdr:colOff>155575</xdr:colOff>
      <xdr:row>75</xdr:row>
      <xdr:rowOff>56261</xdr:rowOff>
    </xdr:to>
    <xdr:cxnSp macro="">
      <xdr:nvCxnSpPr>
        <xdr:cNvPr id="184" name="直線コネクタ 183"/>
        <xdr:cNvCxnSpPr/>
      </xdr:nvCxnSpPr>
      <xdr:spPr>
        <a:xfrm>
          <a:off x="2019300" y="12886599"/>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142294</xdr:rowOff>
    </xdr:from>
    <xdr:to>
      <xdr:col>4</xdr:col>
      <xdr:colOff>206375</xdr:colOff>
      <xdr:row>76</xdr:row>
      <xdr:rowOff>72445</xdr:rowOff>
    </xdr:to>
    <xdr:sp macro="" textlink="">
      <xdr:nvSpPr>
        <xdr:cNvPr id="185" name="フローチャート : 判断 184"/>
        <xdr:cNvSpPr/>
      </xdr:nvSpPr>
      <xdr:spPr>
        <a:xfrm>
          <a:off x="2857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63572</xdr:rowOff>
    </xdr:from>
    <xdr:ext cx="469744" cy="259045"/>
    <xdr:sp macro="" textlink="">
      <xdr:nvSpPr>
        <xdr:cNvPr id="186" name="テキスト ボックス 185"/>
        <xdr:cNvSpPr txBox="1"/>
      </xdr:nvSpPr>
      <xdr:spPr>
        <a:xfrm>
          <a:off x="2673427"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27849</xdr:rowOff>
    </xdr:from>
    <xdr:to>
      <xdr:col>2</xdr:col>
      <xdr:colOff>638175</xdr:colOff>
      <xdr:row>76</xdr:row>
      <xdr:rowOff>12174</xdr:rowOff>
    </xdr:to>
    <xdr:cxnSp macro="">
      <xdr:nvCxnSpPr>
        <xdr:cNvPr id="187" name="直線コネクタ 186"/>
        <xdr:cNvCxnSpPr/>
      </xdr:nvCxnSpPr>
      <xdr:spPr>
        <a:xfrm flipV="1">
          <a:off x="1130300" y="12886599"/>
          <a:ext cx="889000" cy="15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103432</xdr:rowOff>
    </xdr:from>
    <xdr:to>
      <xdr:col>3</xdr:col>
      <xdr:colOff>3175</xdr:colOff>
      <xdr:row>76</xdr:row>
      <xdr:rowOff>33582</xdr:rowOff>
    </xdr:to>
    <xdr:sp macro="" textlink="">
      <xdr:nvSpPr>
        <xdr:cNvPr id="188" name="フローチャート : 判断 187"/>
        <xdr:cNvSpPr/>
      </xdr:nvSpPr>
      <xdr:spPr>
        <a:xfrm>
          <a:off x="1968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24709</xdr:rowOff>
    </xdr:from>
    <xdr:ext cx="469744" cy="259045"/>
    <xdr:sp macro="" textlink="">
      <xdr:nvSpPr>
        <xdr:cNvPr id="189" name="テキスト ボックス 188"/>
        <xdr:cNvSpPr txBox="1"/>
      </xdr:nvSpPr>
      <xdr:spPr>
        <a:xfrm>
          <a:off x="1784427" y="130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161399</xdr:rowOff>
    </xdr:from>
    <xdr:to>
      <xdr:col>1</xdr:col>
      <xdr:colOff>485775</xdr:colOff>
      <xdr:row>76</xdr:row>
      <xdr:rowOff>91549</xdr:rowOff>
    </xdr:to>
    <xdr:sp macro="" textlink="">
      <xdr:nvSpPr>
        <xdr:cNvPr id="190" name="フローチャート : 判断 189"/>
        <xdr:cNvSpPr/>
      </xdr:nvSpPr>
      <xdr:spPr>
        <a:xfrm>
          <a:off x="1079500" y="1302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82676</xdr:rowOff>
    </xdr:from>
    <xdr:ext cx="469744" cy="259045"/>
    <xdr:sp macro="" textlink="">
      <xdr:nvSpPr>
        <xdr:cNvPr id="191" name="テキスト ボックス 190"/>
        <xdr:cNvSpPr txBox="1"/>
      </xdr:nvSpPr>
      <xdr:spPr>
        <a:xfrm>
          <a:off x="895427" y="131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82695</xdr:rowOff>
    </xdr:from>
    <xdr:to>
      <xdr:col>6</xdr:col>
      <xdr:colOff>561975</xdr:colOff>
      <xdr:row>75</xdr:row>
      <xdr:rowOff>12845</xdr:rowOff>
    </xdr:to>
    <xdr:sp macro="" textlink="">
      <xdr:nvSpPr>
        <xdr:cNvPr id="197" name="円/楕円 196"/>
        <xdr:cNvSpPr/>
      </xdr:nvSpPr>
      <xdr:spPr>
        <a:xfrm>
          <a:off x="4584700" y="127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105572</xdr:rowOff>
    </xdr:from>
    <xdr:ext cx="469744" cy="259045"/>
    <xdr:sp macro="" textlink="">
      <xdr:nvSpPr>
        <xdr:cNvPr id="198" name="維持補修費該当値テキスト"/>
        <xdr:cNvSpPr txBox="1"/>
      </xdr:nvSpPr>
      <xdr:spPr>
        <a:xfrm>
          <a:off x="4686300" y="1262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50038</xdr:rowOff>
    </xdr:from>
    <xdr:to>
      <xdr:col>5</xdr:col>
      <xdr:colOff>409575</xdr:colOff>
      <xdr:row>74</xdr:row>
      <xdr:rowOff>151638</xdr:rowOff>
    </xdr:to>
    <xdr:sp macro="" textlink="">
      <xdr:nvSpPr>
        <xdr:cNvPr id="199" name="円/楕円 198"/>
        <xdr:cNvSpPr/>
      </xdr:nvSpPr>
      <xdr:spPr>
        <a:xfrm>
          <a:off x="3746500" y="127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168165</xdr:rowOff>
    </xdr:from>
    <xdr:ext cx="469744" cy="259045"/>
    <xdr:sp macro="" textlink="">
      <xdr:nvSpPr>
        <xdr:cNvPr id="200" name="テキスト ボックス 199"/>
        <xdr:cNvSpPr txBox="1"/>
      </xdr:nvSpPr>
      <xdr:spPr>
        <a:xfrm>
          <a:off x="3562427" y="1251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5461</xdr:rowOff>
    </xdr:from>
    <xdr:to>
      <xdr:col>4</xdr:col>
      <xdr:colOff>206375</xdr:colOff>
      <xdr:row>75</xdr:row>
      <xdr:rowOff>107061</xdr:rowOff>
    </xdr:to>
    <xdr:sp macro="" textlink="">
      <xdr:nvSpPr>
        <xdr:cNvPr id="201" name="円/楕円 200"/>
        <xdr:cNvSpPr/>
      </xdr:nvSpPr>
      <xdr:spPr>
        <a:xfrm>
          <a:off x="2857500" y="128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123588</xdr:rowOff>
    </xdr:from>
    <xdr:ext cx="469744" cy="259045"/>
    <xdr:sp macro="" textlink="">
      <xdr:nvSpPr>
        <xdr:cNvPr id="202" name="テキスト ボックス 201"/>
        <xdr:cNvSpPr txBox="1"/>
      </xdr:nvSpPr>
      <xdr:spPr>
        <a:xfrm>
          <a:off x="2673427" y="1263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148499</xdr:rowOff>
    </xdr:from>
    <xdr:to>
      <xdr:col>3</xdr:col>
      <xdr:colOff>3175</xdr:colOff>
      <xdr:row>75</xdr:row>
      <xdr:rowOff>78649</xdr:rowOff>
    </xdr:to>
    <xdr:sp macro="" textlink="">
      <xdr:nvSpPr>
        <xdr:cNvPr id="203" name="円/楕円 202"/>
        <xdr:cNvSpPr/>
      </xdr:nvSpPr>
      <xdr:spPr>
        <a:xfrm>
          <a:off x="1968500" y="128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95176</xdr:rowOff>
    </xdr:from>
    <xdr:ext cx="469744" cy="259045"/>
    <xdr:sp macro="" textlink="">
      <xdr:nvSpPr>
        <xdr:cNvPr id="204" name="テキスト ボックス 203"/>
        <xdr:cNvSpPr txBox="1"/>
      </xdr:nvSpPr>
      <xdr:spPr>
        <a:xfrm>
          <a:off x="1784427" y="126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132824</xdr:rowOff>
    </xdr:from>
    <xdr:to>
      <xdr:col>1</xdr:col>
      <xdr:colOff>485775</xdr:colOff>
      <xdr:row>76</xdr:row>
      <xdr:rowOff>62973</xdr:rowOff>
    </xdr:to>
    <xdr:sp macro="" textlink="">
      <xdr:nvSpPr>
        <xdr:cNvPr id="205" name="円/楕円 204"/>
        <xdr:cNvSpPr/>
      </xdr:nvSpPr>
      <xdr:spPr>
        <a:xfrm>
          <a:off x="1079500" y="12991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79501</xdr:rowOff>
    </xdr:from>
    <xdr:ext cx="469744" cy="259045"/>
    <xdr:sp macro="" textlink="">
      <xdr:nvSpPr>
        <xdr:cNvPr id="206" name="テキスト ボックス 205"/>
        <xdr:cNvSpPr txBox="1"/>
      </xdr:nvSpPr>
      <xdr:spPr>
        <a:xfrm>
          <a:off x="895427" y="1276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88112</xdr:rowOff>
    </xdr:from>
    <xdr:to>
      <xdr:col>6</xdr:col>
      <xdr:colOff>511175</xdr:colOff>
      <xdr:row>98</xdr:row>
      <xdr:rowOff>21971</xdr:rowOff>
    </xdr:to>
    <xdr:cxnSp macro="">
      <xdr:nvCxnSpPr>
        <xdr:cNvPr id="236" name="直線コネクタ 235"/>
        <xdr:cNvCxnSpPr/>
      </xdr:nvCxnSpPr>
      <xdr:spPr>
        <a:xfrm flipV="1">
          <a:off x="3797300" y="16718762"/>
          <a:ext cx="838200" cy="10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7"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89484</xdr:rowOff>
    </xdr:from>
    <xdr:to>
      <xdr:col>5</xdr:col>
      <xdr:colOff>358775</xdr:colOff>
      <xdr:row>98</xdr:row>
      <xdr:rowOff>21971</xdr:rowOff>
    </xdr:to>
    <xdr:cxnSp macro="">
      <xdr:nvCxnSpPr>
        <xdr:cNvPr id="239" name="直線コネクタ 238"/>
        <xdr:cNvCxnSpPr/>
      </xdr:nvCxnSpPr>
      <xdr:spPr>
        <a:xfrm>
          <a:off x="2908300" y="16720134"/>
          <a:ext cx="8890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1" name="テキスト ボックス 240"/>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89484</xdr:rowOff>
    </xdr:from>
    <xdr:to>
      <xdr:col>4</xdr:col>
      <xdr:colOff>155575</xdr:colOff>
      <xdr:row>98</xdr:row>
      <xdr:rowOff>144538</xdr:rowOff>
    </xdr:to>
    <xdr:cxnSp macro="">
      <xdr:nvCxnSpPr>
        <xdr:cNvPr id="242" name="直線コネクタ 241"/>
        <xdr:cNvCxnSpPr/>
      </xdr:nvCxnSpPr>
      <xdr:spPr>
        <a:xfrm flipV="1">
          <a:off x="2019300" y="16720134"/>
          <a:ext cx="889000" cy="2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84480</xdr:rowOff>
    </xdr:from>
    <xdr:to>
      <xdr:col>4</xdr:col>
      <xdr:colOff>206375</xdr:colOff>
      <xdr:row>97</xdr:row>
      <xdr:rowOff>14630</xdr:rowOff>
    </xdr:to>
    <xdr:sp macro="" textlink="">
      <xdr:nvSpPr>
        <xdr:cNvPr id="243" name="フローチャート : 判断 242"/>
        <xdr:cNvSpPr/>
      </xdr:nvSpPr>
      <xdr:spPr>
        <a:xfrm>
          <a:off x="2857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31157</xdr:rowOff>
    </xdr:from>
    <xdr:ext cx="534377" cy="259045"/>
    <xdr:sp macro="" textlink="">
      <xdr:nvSpPr>
        <xdr:cNvPr id="244" name="テキスト ボックス 243"/>
        <xdr:cNvSpPr txBox="1"/>
      </xdr:nvSpPr>
      <xdr:spPr>
        <a:xfrm>
          <a:off x="2641111" y="163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144538</xdr:rowOff>
    </xdr:from>
    <xdr:to>
      <xdr:col>2</xdr:col>
      <xdr:colOff>638175</xdr:colOff>
      <xdr:row>98</xdr:row>
      <xdr:rowOff>170714</xdr:rowOff>
    </xdr:to>
    <xdr:cxnSp macro="">
      <xdr:nvCxnSpPr>
        <xdr:cNvPr id="245" name="直線コネクタ 244"/>
        <xdr:cNvCxnSpPr/>
      </xdr:nvCxnSpPr>
      <xdr:spPr>
        <a:xfrm flipV="1">
          <a:off x="1130300" y="16946638"/>
          <a:ext cx="889000" cy="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103112</xdr:rowOff>
    </xdr:from>
    <xdr:to>
      <xdr:col>3</xdr:col>
      <xdr:colOff>3175</xdr:colOff>
      <xdr:row>98</xdr:row>
      <xdr:rowOff>33262</xdr:rowOff>
    </xdr:to>
    <xdr:sp macro="" textlink="">
      <xdr:nvSpPr>
        <xdr:cNvPr id="246" name="フローチャート : 判断 245"/>
        <xdr:cNvSpPr/>
      </xdr:nvSpPr>
      <xdr:spPr>
        <a:xfrm>
          <a:off x="1968500" y="16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49789</xdr:rowOff>
    </xdr:from>
    <xdr:ext cx="534377" cy="259045"/>
    <xdr:sp macro="" textlink="">
      <xdr:nvSpPr>
        <xdr:cNvPr id="247" name="テキスト ボックス 246"/>
        <xdr:cNvSpPr txBox="1"/>
      </xdr:nvSpPr>
      <xdr:spPr>
        <a:xfrm>
          <a:off x="1752111" y="165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149061</xdr:rowOff>
    </xdr:from>
    <xdr:to>
      <xdr:col>1</xdr:col>
      <xdr:colOff>485775</xdr:colOff>
      <xdr:row>98</xdr:row>
      <xdr:rowOff>79211</xdr:rowOff>
    </xdr:to>
    <xdr:sp macro="" textlink="">
      <xdr:nvSpPr>
        <xdr:cNvPr id="248" name="フローチャート : 判断 247"/>
        <xdr:cNvSpPr/>
      </xdr:nvSpPr>
      <xdr:spPr>
        <a:xfrm>
          <a:off x="1079500" y="1677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95738</xdr:rowOff>
    </xdr:from>
    <xdr:ext cx="534377" cy="259045"/>
    <xdr:sp macro="" textlink="">
      <xdr:nvSpPr>
        <xdr:cNvPr id="249" name="テキスト ボックス 248"/>
        <xdr:cNvSpPr txBox="1"/>
      </xdr:nvSpPr>
      <xdr:spPr>
        <a:xfrm>
          <a:off x="863111" y="165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37312</xdr:rowOff>
    </xdr:from>
    <xdr:to>
      <xdr:col>6</xdr:col>
      <xdr:colOff>561975</xdr:colOff>
      <xdr:row>97</xdr:row>
      <xdr:rowOff>138912</xdr:rowOff>
    </xdr:to>
    <xdr:sp macro="" textlink="">
      <xdr:nvSpPr>
        <xdr:cNvPr id="255" name="円/楕円 254"/>
        <xdr:cNvSpPr/>
      </xdr:nvSpPr>
      <xdr:spPr>
        <a:xfrm>
          <a:off x="4584700" y="166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15739</xdr:rowOff>
    </xdr:from>
    <xdr:ext cx="534377" cy="259045"/>
    <xdr:sp macro="" textlink="">
      <xdr:nvSpPr>
        <xdr:cNvPr id="256" name="扶助費該当値テキスト"/>
        <xdr:cNvSpPr txBox="1"/>
      </xdr:nvSpPr>
      <xdr:spPr>
        <a:xfrm>
          <a:off x="4686300"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142621</xdr:rowOff>
    </xdr:from>
    <xdr:to>
      <xdr:col>5</xdr:col>
      <xdr:colOff>409575</xdr:colOff>
      <xdr:row>98</xdr:row>
      <xdr:rowOff>72771</xdr:rowOff>
    </xdr:to>
    <xdr:sp macro="" textlink="">
      <xdr:nvSpPr>
        <xdr:cNvPr id="257" name="円/楕円 256"/>
        <xdr:cNvSpPr/>
      </xdr:nvSpPr>
      <xdr:spPr>
        <a:xfrm>
          <a:off x="3746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63898</xdr:rowOff>
    </xdr:from>
    <xdr:ext cx="534377" cy="259045"/>
    <xdr:sp macro="" textlink="">
      <xdr:nvSpPr>
        <xdr:cNvPr id="258" name="テキスト ボックス 257"/>
        <xdr:cNvSpPr txBox="1"/>
      </xdr:nvSpPr>
      <xdr:spPr>
        <a:xfrm>
          <a:off x="3530111" y="168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38684</xdr:rowOff>
    </xdr:from>
    <xdr:to>
      <xdr:col>4</xdr:col>
      <xdr:colOff>206375</xdr:colOff>
      <xdr:row>97</xdr:row>
      <xdr:rowOff>140284</xdr:rowOff>
    </xdr:to>
    <xdr:sp macro="" textlink="">
      <xdr:nvSpPr>
        <xdr:cNvPr id="259" name="円/楕円 258"/>
        <xdr:cNvSpPr/>
      </xdr:nvSpPr>
      <xdr:spPr>
        <a:xfrm>
          <a:off x="2857500" y="166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131411</xdr:rowOff>
    </xdr:from>
    <xdr:ext cx="534377" cy="259045"/>
    <xdr:sp macro="" textlink="">
      <xdr:nvSpPr>
        <xdr:cNvPr id="260" name="テキスト ボックス 259"/>
        <xdr:cNvSpPr txBox="1"/>
      </xdr:nvSpPr>
      <xdr:spPr>
        <a:xfrm>
          <a:off x="2641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93738</xdr:rowOff>
    </xdr:from>
    <xdr:to>
      <xdr:col>3</xdr:col>
      <xdr:colOff>3175</xdr:colOff>
      <xdr:row>99</xdr:row>
      <xdr:rowOff>23888</xdr:rowOff>
    </xdr:to>
    <xdr:sp macro="" textlink="">
      <xdr:nvSpPr>
        <xdr:cNvPr id="261" name="円/楕円 260"/>
        <xdr:cNvSpPr/>
      </xdr:nvSpPr>
      <xdr:spPr>
        <a:xfrm>
          <a:off x="1968500" y="1689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15015</xdr:rowOff>
    </xdr:from>
    <xdr:ext cx="534377" cy="259045"/>
    <xdr:sp macro="" textlink="">
      <xdr:nvSpPr>
        <xdr:cNvPr id="262" name="テキスト ボックス 261"/>
        <xdr:cNvSpPr txBox="1"/>
      </xdr:nvSpPr>
      <xdr:spPr>
        <a:xfrm>
          <a:off x="1752111" y="1698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119914</xdr:rowOff>
    </xdr:from>
    <xdr:to>
      <xdr:col>1</xdr:col>
      <xdr:colOff>485775</xdr:colOff>
      <xdr:row>99</xdr:row>
      <xdr:rowOff>50064</xdr:rowOff>
    </xdr:to>
    <xdr:sp macro="" textlink="">
      <xdr:nvSpPr>
        <xdr:cNvPr id="263" name="円/楕円 262"/>
        <xdr:cNvSpPr/>
      </xdr:nvSpPr>
      <xdr:spPr>
        <a:xfrm>
          <a:off x="1079500" y="1692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41191</xdr:rowOff>
    </xdr:from>
    <xdr:ext cx="534377" cy="259045"/>
    <xdr:sp macro="" textlink="">
      <xdr:nvSpPr>
        <xdr:cNvPr id="264" name="テキスト ボックス 263"/>
        <xdr:cNvSpPr txBox="1"/>
      </xdr:nvSpPr>
      <xdr:spPr>
        <a:xfrm>
          <a:off x="863111" y="170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130423</xdr:rowOff>
    </xdr:from>
    <xdr:to>
      <xdr:col>15</xdr:col>
      <xdr:colOff>180975</xdr:colOff>
      <xdr:row>36</xdr:row>
      <xdr:rowOff>540</xdr:rowOff>
    </xdr:to>
    <xdr:cxnSp macro="">
      <xdr:nvCxnSpPr>
        <xdr:cNvPr id="293" name="直線コネクタ 292"/>
        <xdr:cNvCxnSpPr/>
      </xdr:nvCxnSpPr>
      <xdr:spPr>
        <a:xfrm>
          <a:off x="9639300" y="6131173"/>
          <a:ext cx="8382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130423</xdr:rowOff>
    </xdr:from>
    <xdr:to>
      <xdr:col>14</xdr:col>
      <xdr:colOff>28575</xdr:colOff>
      <xdr:row>36</xdr:row>
      <xdr:rowOff>65310</xdr:rowOff>
    </xdr:to>
    <xdr:cxnSp macro="">
      <xdr:nvCxnSpPr>
        <xdr:cNvPr id="296" name="直線コネクタ 295"/>
        <xdr:cNvCxnSpPr/>
      </xdr:nvCxnSpPr>
      <xdr:spPr>
        <a:xfrm flipV="1">
          <a:off x="8750300" y="6131173"/>
          <a:ext cx="889000" cy="1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298" name="テキスト ボックス 297"/>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169837</xdr:rowOff>
    </xdr:from>
    <xdr:to>
      <xdr:col>12</xdr:col>
      <xdr:colOff>511175</xdr:colOff>
      <xdr:row>36</xdr:row>
      <xdr:rowOff>65310</xdr:rowOff>
    </xdr:to>
    <xdr:cxnSp macro="">
      <xdr:nvCxnSpPr>
        <xdr:cNvPr id="299" name="直線コネクタ 298"/>
        <xdr:cNvCxnSpPr/>
      </xdr:nvCxnSpPr>
      <xdr:spPr>
        <a:xfrm>
          <a:off x="7861300" y="6170587"/>
          <a:ext cx="8890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46381</xdr:rowOff>
    </xdr:from>
    <xdr:to>
      <xdr:col>12</xdr:col>
      <xdr:colOff>561975</xdr:colOff>
      <xdr:row>34</xdr:row>
      <xdr:rowOff>147981</xdr:rowOff>
    </xdr:to>
    <xdr:sp macro="" textlink="">
      <xdr:nvSpPr>
        <xdr:cNvPr id="300" name="フローチャート : 判断 299"/>
        <xdr:cNvSpPr/>
      </xdr:nvSpPr>
      <xdr:spPr>
        <a:xfrm>
          <a:off x="8699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164508</xdr:rowOff>
    </xdr:from>
    <xdr:ext cx="534377" cy="259045"/>
    <xdr:sp macro="" textlink="">
      <xdr:nvSpPr>
        <xdr:cNvPr id="301" name="テキスト ボックス 300"/>
        <xdr:cNvSpPr txBox="1"/>
      </xdr:nvSpPr>
      <xdr:spPr>
        <a:xfrm>
          <a:off x="8483111" y="56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169837</xdr:rowOff>
    </xdr:from>
    <xdr:to>
      <xdr:col>11</xdr:col>
      <xdr:colOff>307975</xdr:colOff>
      <xdr:row>36</xdr:row>
      <xdr:rowOff>54794</xdr:rowOff>
    </xdr:to>
    <xdr:cxnSp macro="">
      <xdr:nvCxnSpPr>
        <xdr:cNvPr id="302" name="直線コネクタ 301"/>
        <xdr:cNvCxnSpPr/>
      </xdr:nvCxnSpPr>
      <xdr:spPr>
        <a:xfrm flipV="1">
          <a:off x="6972300" y="6170587"/>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53867</xdr:rowOff>
    </xdr:from>
    <xdr:to>
      <xdr:col>11</xdr:col>
      <xdr:colOff>358775</xdr:colOff>
      <xdr:row>34</xdr:row>
      <xdr:rowOff>155467</xdr:rowOff>
    </xdr:to>
    <xdr:sp macro="" textlink="">
      <xdr:nvSpPr>
        <xdr:cNvPr id="303" name="フローチャート : 判断 302"/>
        <xdr:cNvSpPr/>
      </xdr:nvSpPr>
      <xdr:spPr>
        <a:xfrm>
          <a:off x="7810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544</xdr:rowOff>
    </xdr:from>
    <xdr:ext cx="534377" cy="259045"/>
    <xdr:sp macro="" textlink="">
      <xdr:nvSpPr>
        <xdr:cNvPr id="304" name="テキスト ボックス 303"/>
        <xdr:cNvSpPr txBox="1"/>
      </xdr:nvSpPr>
      <xdr:spPr>
        <a:xfrm>
          <a:off x="7594111" y="56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70098</xdr:rowOff>
    </xdr:from>
    <xdr:to>
      <xdr:col>10</xdr:col>
      <xdr:colOff>155575</xdr:colOff>
      <xdr:row>34</xdr:row>
      <xdr:rowOff>248</xdr:rowOff>
    </xdr:to>
    <xdr:sp macro="" textlink="">
      <xdr:nvSpPr>
        <xdr:cNvPr id="305" name="フローチャート : 判断 304"/>
        <xdr:cNvSpPr/>
      </xdr:nvSpPr>
      <xdr:spPr>
        <a:xfrm>
          <a:off x="6921500" y="572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16775</xdr:rowOff>
    </xdr:from>
    <xdr:ext cx="534377" cy="259045"/>
    <xdr:sp macro="" textlink="">
      <xdr:nvSpPr>
        <xdr:cNvPr id="306" name="テキスト ボックス 305"/>
        <xdr:cNvSpPr txBox="1"/>
      </xdr:nvSpPr>
      <xdr:spPr>
        <a:xfrm>
          <a:off x="6705111" y="55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121190</xdr:rowOff>
    </xdr:from>
    <xdr:to>
      <xdr:col>15</xdr:col>
      <xdr:colOff>231775</xdr:colOff>
      <xdr:row>36</xdr:row>
      <xdr:rowOff>51340</xdr:rowOff>
    </xdr:to>
    <xdr:sp macro="" textlink="">
      <xdr:nvSpPr>
        <xdr:cNvPr id="312" name="円/楕円 311"/>
        <xdr:cNvSpPr/>
      </xdr:nvSpPr>
      <xdr:spPr>
        <a:xfrm>
          <a:off x="10426700" y="612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99617</xdr:rowOff>
    </xdr:from>
    <xdr:ext cx="534377" cy="259045"/>
    <xdr:sp macro="" textlink="">
      <xdr:nvSpPr>
        <xdr:cNvPr id="313" name="補助費等該当値テキスト"/>
        <xdr:cNvSpPr txBox="1"/>
      </xdr:nvSpPr>
      <xdr:spPr>
        <a:xfrm>
          <a:off x="10528300" y="610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29,305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79623</xdr:rowOff>
    </xdr:from>
    <xdr:to>
      <xdr:col>14</xdr:col>
      <xdr:colOff>79375</xdr:colOff>
      <xdr:row>36</xdr:row>
      <xdr:rowOff>9773</xdr:rowOff>
    </xdr:to>
    <xdr:sp macro="" textlink="">
      <xdr:nvSpPr>
        <xdr:cNvPr id="314" name="円/楕円 313"/>
        <xdr:cNvSpPr/>
      </xdr:nvSpPr>
      <xdr:spPr>
        <a:xfrm>
          <a:off x="9588500" y="60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900</xdr:rowOff>
    </xdr:from>
    <xdr:ext cx="534377" cy="259045"/>
    <xdr:sp macro="" textlink="">
      <xdr:nvSpPr>
        <xdr:cNvPr id="315" name="テキスト ボックス 314"/>
        <xdr:cNvSpPr txBox="1"/>
      </xdr:nvSpPr>
      <xdr:spPr>
        <a:xfrm>
          <a:off x="9372111" y="617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14510</xdr:rowOff>
    </xdr:from>
    <xdr:to>
      <xdr:col>12</xdr:col>
      <xdr:colOff>561975</xdr:colOff>
      <xdr:row>36</xdr:row>
      <xdr:rowOff>116110</xdr:rowOff>
    </xdr:to>
    <xdr:sp macro="" textlink="">
      <xdr:nvSpPr>
        <xdr:cNvPr id="316" name="円/楕円 315"/>
        <xdr:cNvSpPr/>
      </xdr:nvSpPr>
      <xdr:spPr>
        <a:xfrm>
          <a:off x="8699500" y="61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107237</xdr:rowOff>
    </xdr:from>
    <xdr:ext cx="534377" cy="259045"/>
    <xdr:sp macro="" textlink="">
      <xdr:nvSpPr>
        <xdr:cNvPr id="317" name="テキスト ボックス 316"/>
        <xdr:cNvSpPr txBox="1"/>
      </xdr:nvSpPr>
      <xdr:spPr>
        <a:xfrm>
          <a:off x="8483111" y="627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119037</xdr:rowOff>
    </xdr:from>
    <xdr:to>
      <xdr:col>11</xdr:col>
      <xdr:colOff>358775</xdr:colOff>
      <xdr:row>36</xdr:row>
      <xdr:rowOff>49187</xdr:rowOff>
    </xdr:to>
    <xdr:sp macro="" textlink="">
      <xdr:nvSpPr>
        <xdr:cNvPr id="318" name="円/楕円 317"/>
        <xdr:cNvSpPr/>
      </xdr:nvSpPr>
      <xdr:spPr>
        <a:xfrm>
          <a:off x="7810500" y="61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40314</xdr:rowOff>
    </xdr:from>
    <xdr:ext cx="534377" cy="259045"/>
    <xdr:sp macro="" textlink="">
      <xdr:nvSpPr>
        <xdr:cNvPr id="319" name="テキスト ボックス 318"/>
        <xdr:cNvSpPr txBox="1"/>
      </xdr:nvSpPr>
      <xdr:spPr>
        <a:xfrm>
          <a:off x="7594111" y="62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3994</xdr:rowOff>
    </xdr:from>
    <xdr:to>
      <xdr:col>10</xdr:col>
      <xdr:colOff>155575</xdr:colOff>
      <xdr:row>36</xdr:row>
      <xdr:rowOff>105594</xdr:rowOff>
    </xdr:to>
    <xdr:sp macro="" textlink="">
      <xdr:nvSpPr>
        <xdr:cNvPr id="320" name="円/楕円 319"/>
        <xdr:cNvSpPr/>
      </xdr:nvSpPr>
      <xdr:spPr>
        <a:xfrm>
          <a:off x="6921500" y="61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96721</xdr:rowOff>
    </xdr:from>
    <xdr:ext cx="534377" cy="259045"/>
    <xdr:sp macro="" textlink="">
      <xdr:nvSpPr>
        <xdr:cNvPr id="321" name="テキスト ボックス 320"/>
        <xdr:cNvSpPr txBox="1"/>
      </xdr:nvSpPr>
      <xdr:spPr>
        <a:xfrm>
          <a:off x="6705111" y="62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157229</xdr:rowOff>
    </xdr:from>
    <xdr:to>
      <xdr:col>15</xdr:col>
      <xdr:colOff>180975</xdr:colOff>
      <xdr:row>57</xdr:row>
      <xdr:rowOff>170684</xdr:rowOff>
    </xdr:to>
    <xdr:cxnSp macro="">
      <xdr:nvCxnSpPr>
        <xdr:cNvPr id="348" name="直線コネクタ 347"/>
        <xdr:cNvCxnSpPr/>
      </xdr:nvCxnSpPr>
      <xdr:spPr>
        <a:xfrm flipV="1">
          <a:off x="9639300" y="9929879"/>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94172</xdr:rowOff>
    </xdr:from>
    <xdr:ext cx="534377" cy="259045"/>
    <xdr:sp macro="" textlink="">
      <xdr:nvSpPr>
        <xdr:cNvPr id="349" name="普通建設事業費平均値テキスト"/>
        <xdr:cNvSpPr txBox="1"/>
      </xdr:nvSpPr>
      <xdr:spPr>
        <a:xfrm>
          <a:off x="10528300" y="9866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170684</xdr:rowOff>
    </xdr:from>
    <xdr:to>
      <xdr:col>14</xdr:col>
      <xdr:colOff>28575</xdr:colOff>
      <xdr:row>58</xdr:row>
      <xdr:rowOff>31400</xdr:rowOff>
    </xdr:to>
    <xdr:cxnSp macro="">
      <xdr:nvCxnSpPr>
        <xdr:cNvPr id="351" name="直線コネクタ 350"/>
        <xdr:cNvCxnSpPr/>
      </xdr:nvCxnSpPr>
      <xdr:spPr>
        <a:xfrm flipV="1">
          <a:off x="8750300" y="9943334"/>
          <a:ext cx="889000" cy="3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3" name="テキスト ボックス 352"/>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31400</xdr:rowOff>
    </xdr:from>
    <xdr:to>
      <xdr:col>12</xdr:col>
      <xdr:colOff>511175</xdr:colOff>
      <xdr:row>58</xdr:row>
      <xdr:rowOff>56835</xdr:rowOff>
    </xdr:to>
    <xdr:cxnSp macro="">
      <xdr:nvCxnSpPr>
        <xdr:cNvPr id="354" name="直線コネクタ 353"/>
        <xdr:cNvCxnSpPr/>
      </xdr:nvCxnSpPr>
      <xdr:spPr>
        <a:xfrm flipV="1">
          <a:off x="7861300" y="9975500"/>
          <a:ext cx="889000" cy="2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113390</xdr:rowOff>
    </xdr:from>
    <xdr:to>
      <xdr:col>12</xdr:col>
      <xdr:colOff>561975</xdr:colOff>
      <xdr:row>58</xdr:row>
      <xdr:rowOff>43540</xdr:rowOff>
    </xdr:to>
    <xdr:sp macro="" textlink="">
      <xdr:nvSpPr>
        <xdr:cNvPr id="355" name="フローチャート : 判断 354"/>
        <xdr:cNvSpPr/>
      </xdr:nvSpPr>
      <xdr:spPr>
        <a:xfrm>
          <a:off x="8699500" y="988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60067</xdr:rowOff>
    </xdr:from>
    <xdr:ext cx="534377" cy="259045"/>
    <xdr:sp macro="" textlink="">
      <xdr:nvSpPr>
        <xdr:cNvPr id="356" name="テキスト ボックス 355"/>
        <xdr:cNvSpPr txBox="1"/>
      </xdr:nvSpPr>
      <xdr:spPr>
        <a:xfrm>
          <a:off x="8483111" y="96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56835</xdr:rowOff>
    </xdr:from>
    <xdr:to>
      <xdr:col>11</xdr:col>
      <xdr:colOff>307975</xdr:colOff>
      <xdr:row>58</xdr:row>
      <xdr:rowOff>65284</xdr:rowOff>
    </xdr:to>
    <xdr:cxnSp macro="">
      <xdr:nvCxnSpPr>
        <xdr:cNvPr id="357" name="直線コネクタ 356"/>
        <xdr:cNvCxnSpPr/>
      </xdr:nvCxnSpPr>
      <xdr:spPr>
        <a:xfrm flipV="1">
          <a:off x="6972300" y="10000935"/>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112629</xdr:rowOff>
    </xdr:from>
    <xdr:to>
      <xdr:col>11</xdr:col>
      <xdr:colOff>358775</xdr:colOff>
      <xdr:row>58</xdr:row>
      <xdr:rowOff>42779</xdr:rowOff>
    </xdr:to>
    <xdr:sp macro="" textlink="">
      <xdr:nvSpPr>
        <xdr:cNvPr id="358" name="フローチャート : 判断 357"/>
        <xdr:cNvSpPr/>
      </xdr:nvSpPr>
      <xdr:spPr>
        <a:xfrm>
          <a:off x="7810500" y="988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59306</xdr:rowOff>
    </xdr:from>
    <xdr:ext cx="534377" cy="259045"/>
    <xdr:sp macro="" textlink="">
      <xdr:nvSpPr>
        <xdr:cNvPr id="359" name="テキスト ボックス 358"/>
        <xdr:cNvSpPr txBox="1"/>
      </xdr:nvSpPr>
      <xdr:spPr>
        <a:xfrm>
          <a:off x="7594111" y="96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127771</xdr:rowOff>
    </xdr:from>
    <xdr:to>
      <xdr:col>10</xdr:col>
      <xdr:colOff>155575</xdr:colOff>
      <xdr:row>58</xdr:row>
      <xdr:rowOff>57921</xdr:rowOff>
    </xdr:to>
    <xdr:sp macro="" textlink="">
      <xdr:nvSpPr>
        <xdr:cNvPr id="360" name="フローチャート : 判断 359"/>
        <xdr:cNvSpPr/>
      </xdr:nvSpPr>
      <xdr:spPr>
        <a:xfrm>
          <a:off x="6921500" y="99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74448</xdr:rowOff>
    </xdr:from>
    <xdr:ext cx="534377" cy="259045"/>
    <xdr:sp macro="" textlink="">
      <xdr:nvSpPr>
        <xdr:cNvPr id="361" name="テキスト ボックス 360"/>
        <xdr:cNvSpPr txBox="1"/>
      </xdr:nvSpPr>
      <xdr:spPr>
        <a:xfrm>
          <a:off x="6705111" y="967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106429</xdr:rowOff>
    </xdr:from>
    <xdr:to>
      <xdr:col>15</xdr:col>
      <xdr:colOff>231775</xdr:colOff>
      <xdr:row>58</xdr:row>
      <xdr:rowOff>36579</xdr:rowOff>
    </xdr:to>
    <xdr:sp macro="" textlink="">
      <xdr:nvSpPr>
        <xdr:cNvPr id="367" name="円/楕円 366"/>
        <xdr:cNvSpPr/>
      </xdr:nvSpPr>
      <xdr:spPr>
        <a:xfrm>
          <a:off x="10426700" y="987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65806</xdr:rowOff>
    </xdr:from>
    <xdr:ext cx="534377" cy="259045"/>
    <xdr:sp macro="" textlink="">
      <xdr:nvSpPr>
        <xdr:cNvPr id="368" name="普通建設事業費該当値テキスト"/>
        <xdr:cNvSpPr txBox="1"/>
      </xdr:nvSpPr>
      <xdr:spPr>
        <a:xfrm>
          <a:off x="10528300" y="966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119884</xdr:rowOff>
    </xdr:from>
    <xdr:to>
      <xdr:col>14</xdr:col>
      <xdr:colOff>79375</xdr:colOff>
      <xdr:row>58</xdr:row>
      <xdr:rowOff>50034</xdr:rowOff>
    </xdr:to>
    <xdr:sp macro="" textlink="">
      <xdr:nvSpPr>
        <xdr:cNvPr id="369" name="円/楕円 368"/>
        <xdr:cNvSpPr/>
      </xdr:nvSpPr>
      <xdr:spPr>
        <a:xfrm>
          <a:off x="9588500" y="98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66561</xdr:rowOff>
    </xdr:from>
    <xdr:ext cx="534377" cy="259045"/>
    <xdr:sp macro="" textlink="">
      <xdr:nvSpPr>
        <xdr:cNvPr id="370" name="テキスト ボックス 369"/>
        <xdr:cNvSpPr txBox="1"/>
      </xdr:nvSpPr>
      <xdr:spPr>
        <a:xfrm>
          <a:off x="9372111" y="966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152050</xdr:rowOff>
    </xdr:from>
    <xdr:to>
      <xdr:col>12</xdr:col>
      <xdr:colOff>561975</xdr:colOff>
      <xdr:row>58</xdr:row>
      <xdr:rowOff>82200</xdr:rowOff>
    </xdr:to>
    <xdr:sp macro="" textlink="">
      <xdr:nvSpPr>
        <xdr:cNvPr id="371" name="円/楕円 370"/>
        <xdr:cNvSpPr/>
      </xdr:nvSpPr>
      <xdr:spPr>
        <a:xfrm>
          <a:off x="8699500" y="99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73327</xdr:rowOff>
    </xdr:from>
    <xdr:ext cx="534377" cy="259045"/>
    <xdr:sp macro="" textlink="">
      <xdr:nvSpPr>
        <xdr:cNvPr id="372" name="テキスト ボックス 371"/>
        <xdr:cNvSpPr txBox="1"/>
      </xdr:nvSpPr>
      <xdr:spPr>
        <a:xfrm>
          <a:off x="8483111" y="100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6035</xdr:rowOff>
    </xdr:from>
    <xdr:to>
      <xdr:col>11</xdr:col>
      <xdr:colOff>358775</xdr:colOff>
      <xdr:row>58</xdr:row>
      <xdr:rowOff>107635</xdr:rowOff>
    </xdr:to>
    <xdr:sp macro="" textlink="">
      <xdr:nvSpPr>
        <xdr:cNvPr id="373" name="円/楕円 372"/>
        <xdr:cNvSpPr/>
      </xdr:nvSpPr>
      <xdr:spPr>
        <a:xfrm>
          <a:off x="7810500" y="99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98762</xdr:rowOff>
    </xdr:from>
    <xdr:ext cx="534377" cy="259045"/>
    <xdr:sp macro="" textlink="">
      <xdr:nvSpPr>
        <xdr:cNvPr id="374" name="テキスト ボックス 373"/>
        <xdr:cNvSpPr txBox="1"/>
      </xdr:nvSpPr>
      <xdr:spPr>
        <a:xfrm>
          <a:off x="7594111" y="100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14484</xdr:rowOff>
    </xdr:from>
    <xdr:to>
      <xdr:col>10</xdr:col>
      <xdr:colOff>155575</xdr:colOff>
      <xdr:row>58</xdr:row>
      <xdr:rowOff>116084</xdr:rowOff>
    </xdr:to>
    <xdr:sp macro="" textlink="">
      <xdr:nvSpPr>
        <xdr:cNvPr id="375" name="円/楕円 374"/>
        <xdr:cNvSpPr/>
      </xdr:nvSpPr>
      <xdr:spPr>
        <a:xfrm>
          <a:off x="6921500" y="99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107211</xdr:rowOff>
    </xdr:from>
    <xdr:ext cx="534377" cy="259045"/>
    <xdr:sp macro="" textlink="">
      <xdr:nvSpPr>
        <xdr:cNvPr id="376" name="テキスト ボックス 375"/>
        <xdr:cNvSpPr txBox="1"/>
      </xdr:nvSpPr>
      <xdr:spPr>
        <a:xfrm>
          <a:off x="6705111" y="1005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141179</xdr:rowOff>
    </xdr:from>
    <xdr:to>
      <xdr:col>15</xdr:col>
      <xdr:colOff>180975</xdr:colOff>
      <xdr:row>79</xdr:row>
      <xdr:rowOff>20836</xdr:rowOff>
    </xdr:to>
    <xdr:cxnSp macro="">
      <xdr:nvCxnSpPr>
        <xdr:cNvPr id="405" name="直線コネクタ 404"/>
        <xdr:cNvCxnSpPr/>
      </xdr:nvCxnSpPr>
      <xdr:spPr>
        <a:xfrm>
          <a:off x="9639300" y="13514279"/>
          <a:ext cx="838200" cy="5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141179</xdr:rowOff>
    </xdr:from>
    <xdr:to>
      <xdr:col>14</xdr:col>
      <xdr:colOff>28575</xdr:colOff>
      <xdr:row>78</xdr:row>
      <xdr:rowOff>166088</xdr:rowOff>
    </xdr:to>
    <xdr:cxnSp macro="">
      <xdr:nvCxnSpPr>
        <xdr:cNvPr id="408" name="直線コネクタ 407"/>
        <xdr:cNvCxnSpPr/>
      </xdr:nvCxnSpPr>
      <xdr:spPr>
        <a:xfrm flipV="1">
          <a:off x="8750300" y="13514279"/>
          <a:ext cx="889000" cy="2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0" name="テキスト ボックス 409"/>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74657</xdr:rowOff>
    </xdr:from>
    <xdr:to>
      <xdr:col>12</xdr:col>
      <xdr:colOff>561975</xdr:colOff>
      <xdr:row>79</xdr:row>
      <xdr:rowOff>4807</xdr:rowOff>
    </xdr:to>
    <xdr:sp macro="" textlink="">
      <xdr:nvSpPr>
        <xdr:cNvPr id="411" name="フローチャート : 判断 410"/>
        <xdr:cNvSpPr/>
      </xdr:nvSpPr>
      <xdr:spPr>
        <a:xfrm>
          <a:off x="8699500" y="134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21334</xdr:rowOff>
    </xdr:from>
    <xdr:ext cx="534377" cy="259045"/>
    <xdr:sp macro="" textlink="">
      <xdr:nvSpPr>
        <xdr:cNvPr id="412" name="テキスト ボックス 411"/>
        <xdr:cNvSpPr txBox="1"/>
      </xdr:nvSpPr>
      <xdr:spPr>
        <a:xfrm>
          <a:off x="8483111" y="1322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141486</xdr:rowOff>
    </xdr:from>
    <xdr:to>
      <xdr:col>15</xdr:col>
      <xdr:colOff>231775</xdr:colOff>
      <xdr:row>79</xdr:row>
      <xdr:rowOff>71636</xdr:rowOff>
    </xdr:to>
    <xdr:sp macro="" textlink="">
      <xdr:nvSpPr>
        <xdr:cNvPr id="418" name="円/楕円 417"/>
        <xdr:cNvSpPr/>
      </xdr:nvSpPr>
      <xdr:spPr>
        <a:xfrm>
          <a:off x="10426700" y="135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56413</xdr:rowOff>
    </xdr:from>
    <xdr:ext cx="469744" cy="259045"/>
    <xdr:sp macro="" textlink="">
      <xdr:nvSpPr>
        <xdr:cNvPr id="419" name="普通建設事業費 （ うち新規整備　）該当値テキスト"/>
        <xdr:cNvSpPr txBox="1"/>
      </xdr:nvSpPr>
      <xdr:spPr>
        <a:xfrm>
          <a:off x="10528300" y="1342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90379</xdr:rowOff>
    </xdr:from>
    <xdr:to>
      <xdr:col>14</xdr:col>
      <xdr:colOff>79375</xdr:colOff>
      <xdr:row>79</xdr:row>
      <xdr:rowOff>20529</xdr:rowOff>
    </xdr:to>
    <xdr:sp macro="" textlink="">
      <xdr:nvSpPr>
        <xdr:cNvPr id="420" name="円/楕円 419"/>
        <xdr:cNvSpPr/>
      </xdr:nvSpPr>
      <xdr:spPr>
        <a:xfrm>
          <a:off x="9588500" y="134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37056</xdr:rowOff>
    </xdr:from>
    <xdr:ext cx="534377" cy="259045"/>
    <xdr:sp macro="" textlink="">
      <xdr:nvSpPr>
        <xdr:cNvPr id="421" name="テキスト ボックス 420"/>
        <xdr:cNvSpPr txBox="1"/>
      </xdr:nvSpPr>
      <xdr:spPr>
        <a:xfrm>
          <a:off x="9372111" y="132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115288</xdr:rowOff>
    </xdr:from>
    <xdr:to>
      <xdr:col>12</xdr:col>
      <xdr:colOff>561975</xdr:colOff>
      <xdr:row>79</xdr:row>
      <xdr:rowOff>45438</xdr:rowOff>
    </xdr:to>
    <xdr:sp macro="" textlink="">
      <xdr:nvSpPr>
        <xdr:cNvPr id="422" name="円/楕円 421"/>
        <xdr:cNvSpPr/>
      </xdr:nvSpPr>
      <xdr:spPr>
        <a:xfrm>
          <a:off x="8699500" y="134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36565</xdr:rowOff>
    </xdr:from>
    <xdr:ext cx="534377" cy="259045"/>
    <xdr:sp macro="" textlink="">
      <xdr:nvSpPr>
        <xdr:cNvPr id="423" name="テキスト ボックス 422"/>
        <xdr:cNvSpPr txBox="1"/>
      </xdr:nvSpPr>
      <xdr:spPr>
        <a:xfrm>
          <a:off x="8483111" y="1358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5087</xdr:rowOff>
    </xdr:from>
    <xdr:to>
      <xdr:col>15</xdr:col>
      <xdr:colOff>180975</xdr:colOff>
      <xdr:row>93</xdr:row>
      <xdr:rowOff>156975</xdr:rowOff>
    </xdr:to>
    <xdr:cxnSp macro="">
      <xdr:nvCxnSpPr>
        <xdr:cNvPr id="454" name="直線コネクタ 453"/>
        <xdr:cNvCxnSpPr/>
      </xdr:nvCxnSpPr>
      <xdr:spPr>
        <a:xfrm flipV="1">
          <a:off x="9639300" y="15607037"/>
          <a:ext cx="838200" cy="49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156975</xdr:rowOff>
    </xdr:from>
    <xdr:to>
      <xdr:col>14</xdr:col>
      <xdr:colOff>28575</xdr:colOff>
      <xdr:row>95</xdr:row>
      <xdr:rowOff>36863</xdr:rowOff>
    </xdr:to>
    <xdr:cxnSp macro="">
      <xdr:nvCxnSpPr>
        <xdr:cNvPr id="457" name="直線コネクタ 456"/>
        <xdr:cNvCxnSpPr/>
      </xdr:nvCxnSpPr>
      <xdr:spPr>
        <a:xfrm flipV="1">
          <a:off x="8750300" y="16101825"/>
          <a:ext cx="889000" cy="22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59" name="テキスト ボックス 458"/>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93</xdr:row>
      <xdr:rowOff>100068</xdr:rowOff>
    </xdr:from>
    <xdr:to>
      <xdr:col>12</xdr:col>
      <xdr:colOff>561975</xdr:colOff>
      <xdr:row>94</xdr:row>
      <xdr:rowOff>30218</xdr:rowOff>
    </xdr:to>
    <xdr:sp macro="" textlink="">
      <xdr:nvSpPr>
        <xdr:cNvPr id="460" name="フローチャート : 判断 459"/>
        <xdr:cNvSpPr/>
      </xdr:nvSpPr>
      <xdr:spPr>
        <a:xfrm>
          <a:off x="8699500" y="1604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46745</xdr:rowOff>
    </xdr:from>
    <xdr:ext cx="534377" cy="259045"/>
    <xdr:sp macro="" textlink="">
      <xdr:nvSpPr>
        <xdr:cNvPr id="461" name="テキスト ボックス 460"/>
        <xdr:cNvSpPr txBox="1"/>
      </xdr:nvSpPr>
      <xdr:spPr>
        <a:xfrm>
          <a:off x="8483111" y="1582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125737</xdr:rowOff>
    </xdr:from>
    <xdr:to>
      <xdr:col>15</xdr:col>
      <xdr:colOff>231775</xdr:colOff>
      <xdr:row>91</xdr:row>
      <xdr:rowOff>55887</xdr:rowOff>
    </xdr:to>
    <xdr:sp macro="" textlink="">
      <xdr:nvSpPr>
        <xdr:cNvPr id="467" name="円/楕円 466"/>
        <xdr:cNvSpPr/>
      </xdr:nvSpPr>
      <xdr:spPr>
        <a:xfrm>
          <a:off x="10426700" y="1555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40664</xdr:rowOff>
    </xdr:from>
    <xdr:ext cx="534377" cy="259045"/>
    <xdr:sp macro="" textlink="">
      <xdr:nvSpPr>
        <xdr:cNvPr id="468" name="普通建設事業費 （ うち更新整備　）該当値テキスト"/>
        <xdr:cNvSpPr txBox="1"/>
      </xdr:nvSpPr>
      <xdr:spPr>
        <a:xfrm>
          <a:off x="10528300" y="154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44,872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106175</xdr:rowOff>
    </xdr:from>
    <xdr:to>
      <xdr:col>14</xdr:col>
      <xdr:colOff>79375</xdr:colOff>
      <xdr:row>94</xdr:row>
      <xdr:rowOff>36325</xdr:rowOff>
    </xdr:to>
    <xdr:sp macro="" textlink="">
      <xdr:nvSpPr>
        <xdr:cNvPr id="469" name="円/楕円 468"/>
        <xdr:cNvSpPr/>
      </xdr:nvSpPr>
      <xdr:spPr>
        <a:xfrm>
          <a:off x="9588500" y="160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52852</xdr:rowOff>
    </xdr:from>
    <xdr:ext cx="534377" cy="259045"/>
    <xdr:sp macro="" textlink="">
      <xdr:nvSpPr>
        <xdr:cNvPr id="470" name="テキスト ボックス 469"/>
        <xdr:cNvSpPr txBox="1"/>
      </xdr:nvSpPr>
      <xdr:spPr>
        <a:xfrm>
          <a:off x="9372111" y="1582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157513</xdr:rowOff>
    </xdr:from>
    <xdr:to>
      <xdr:col>12</xdr:col>
      <xdr:colOff>561975</xdr:colOff>
      <xdr:row>95</xdr:row>
      <xdr:rowOff>87663</xdr:rowOff>
    </xdr:to>
    <xdr:sp macro="" textlink="">
      <xdr:nvSpPr>
        <xdr:cNvPr id="471" name="円/楕円 470"/>
        <xdr:cNvSpPr/>
      </xdr:nvSpPr>
      <xdr:spPr>
        <a:xfrm>
          <a:off x="8699500" y="162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78790</xdr:rowOff>
    </xdr:from>
    <xdr:ext cx="534377" cy="259045"/>
    <xdr:sp macro="" textlink="">
      <xdr:nvSpPr>
        <xdr:cNvPr id="472" name="テキスト ボックス 471"/>
        <xdr:cNvSpPr txBox="1"/>
      </xdr:nvSpPr>
      <xdr:spPr>
        <a:xfrm>
          <a:off x="8483111" y="163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43866</xdr:rowOff>
    </xdr:from>
    <xdr:to>
      <xdr:col>23</xdr:col>
      <xdr:colOff>517525</xdr:colOff>
      <xdr:row>39</xdr:row>
      <xdr:rowOff>44450</xdr:rowOff>
    </xdr:to>
    <xdr:cxnSp macro="">
      <xdr:nvCxnSpPr>
        <xdr:cNvPr id="501" name="直線コネクタ 500"/>
        <xdr:cNvCxnSpPr/>
      </xdr:nvCxnSpPr>
      <xdr:spPr>
        <a:xfrm>
          <a:off x="15481300" y="6730416"/>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43866</xdr:rowOff>
    </xdr:from>
    <xdr:to>
      <xdr:col>22</xdr:col>
      <xdr:colOff>365125</xdr:colOff>
      <xdr:row>39</xdr:row>
      <xdr:rowOff>44450</xdr:rowOff>
    </xdr:to>
    <xdr:cxnSp macro="">
      <xdr:nvCxnSpPr>
        <xdr:cNvPr id="504" name="直線コネクタ 503"/>
        <xdr:cNvCxnSpPr/>
      </xdr:nvCxnSpPr>
      <xdr:spPr>
        <a:xfrm flipV="1">
          <a:off x="14592300" y="6730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41745</xdr:rowOff>
    </xdr:from>
    <xdr:to>
      <xdr:col>21</xdr:col>
      <xdr:colOff>161925</xdr:colOff>
      <xdr:row>39</xdr:row>
      <xdr:rowOff>44450</xdr:rowOff>
    </xdr:to>
    <xdr:cxnSp macro="">
      <xdr:nvCxnSpPr>
        <xdr:cNvPr id="507" name="直線コネクタ 506"/>
        <xdr:cNvCxnSpPr/>
      </xdr:nvCxnSpPr>
      <xdr:spPr>
        <a:xfrm>
          <a:off x="13703300" y="6728295"/>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133464</xdr:rowOff>
    </xdr:from>
    <xdr:to>
      <xdr:col>21</xdr:col>
      <xdr:colOff>212725</xdr:colOff>
      <xdr:row>39</xdr:row>
      <xdr:rowOff>63614</xdr:rowOff>
    </xdr:to>
    <xdr:sp macro="" textlink="">
      <xdr:nvSpPr>
        <xdr:cNvPr id="508" name="フローチャート : 判断 507"/>
        <xdr:cNvSpPr/>
      </xdr:nvSpPr>
      <xdr:spPr>
        <a:xfrm>
          <a:off x="14541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80141</xdr:rowOff>
    </xdr:from>
    <xdr:ext cx="469744" cy="259045"/>
    <xdr:sp macro="" textlink="">
      <xdr:nvSpPr>
        <xdr:cNvPr id="509" name="テキスト ボックス 508"/>
        <xdr:cNvSpPr txBox="1"/>
      </xdr:nvSpPr>
      <xdr:spPr>
        <a:xfrm>
          <a:off x="14357427"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41745</xdr:rowOff>
    </xdr:from>
    <xdr:to>
      <xdr:col>19</xdr:col>
      <xdr:colOff>644525</xdr:colOff>
      <xdr:row>39</xdr:row>
      <xdr:rowOff>44386</xdr:rowOff>
    </xdr:to>
    <xdr:cxnSp macro="">
      <xdr:nvCxnSpPr>
        <xdr:cNvPr id="510" name="直線コネクタ 509"/>
        <xdr:cNvCxnSpPr/>
      </xdr:nvCxnSpPr>
      <xdr:spPr>
        <a:xfrm flipV="1">
          <a:off x="12814300" y="6728295"/>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132931</xdr:rowOff>
    </xdr:from>
    <xdr:to>
      <xdr:col>20</xdr:col>
      <xdr:colOff>9525</xdr:colOff>
      <xdr:row>39</xdr:row>
      <xdr:rowOff>63081</xdr:rowOff>
    </xdr:to>
    <xdr:sp macro="" textlink="">
      <xdr:nvSpPr>
        <xdr:cNvPr id="511" name="フローチャート : 判断 510"/>
        <xdr:cNvSpPr/>
      </xdr:nvSpPr>
      <xdr:spPr>
        <a:xfrm>
          <a:off x="13652500" y="664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79608</xdr:rowOff>
    </xdr:from>
    <xdr:ext cx="469744" cy="259045"/>
    <xdr:sp macro="" textlink="">
      <xdr:nvSpPr>
        <xdr:cNvPr id="512" name="テキスト ボックス 511"/>
        <xdr:cNvSpPr txBox="1"/>
      </xdr:nvSpPr>
      <xdr:spPr>
        <a:xfrm>
          <a:off x="13468427" y="64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113385</xdr:rowOff>
    </xdr:from>
    <xdr:to>
      <xdr:col>18</xdr:col>
      <xdr:colOff>492125</xdr:colOff>
      <xdr:row>39</xdr:row>
      <xdr:rowOff>43535</xdr:rowOff>
    </xdr:to>
    <xdr:sp macro="" textlink="">
      <xdr:nvSpPr>
        <xdr:cNvPr id="513" name="フローチャート : 判断 512"/>
        <xdr:cNvSpPr/>
      </xdr:nvSpPr>
      <xdr:spPr>
        <a:xfrm>
          <a:off x="12763500" y="662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60063</xdr:rowOff>
    </xdr:from>
    <xdr:ext cx="469744" cy="259045"/>
    <xdr:sp macro="" textlink="">
      <xdr:nvSpPr>
        <xdr:cNvPr id="514" name="テキスト ボックス 513"/>
        <xdr:cNvSpPr txBox="1"/>
      </xdr:nvSpPr>
      <xdr:spPr>
        <a:xfrm>
          <a:off x="12579427" y="64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164516</xdr:rowOff>
    </xdr:from>
    <xdr:to>
      <xdr:col>22</xdr:col>
      <xdr:colOff>415925</xdr:colOff>
      <xdr:row>39</xdr:row>
      <xdr:rowOff>94666</xdr:rowOff>
    </xdr:to>
    <xdr:sp macro="" textlink="">
      <xdr:nvSpPr>
        <xdr:cNvPr id="522" name="円/楕円 521"/>
        <xdr:cNvSpPr/>
      </xdr:nvSpPr>
      <xdr:spPr>
        <a:xfrm>
          <a:off x="15430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85793</xdr:rowOff>
    </xdr:from>
    <xdr:ext cx="313932" cy="259045"/>
    <xdr:sp macro="" textlink="">
      <xdr:nvSpPr>
        <xdr:cNvPr id="523" name="テキスト ボックス 522"/>
        <xdr:cNvSpPr txBox="1"/>
      </xdr:nvSpPr>
      <xdr:spPr>
        <a:xfrm>
          <a:off x="15324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4" name="円/楕円 52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5" name="テキスト ボックス 524"/>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162395</xdr:rowOff>
    </xdr:from>
    <xdr:to>
      <xdr:col>20</xdr:col>
      <xdr:colOff>9525</xdr:colOff>
      <xdr:row>39</xdr:row>
      <xdr:rowOff>92545</xdr:rowOff>
    </xdr:to>
    <xdr:sp macro="" textlink="">
      <xdr:nvSpPr>
        <xdr:cNvPr id="526" name="円/楕円 525"/>
        <xdr:cNvSpPr/>
      </xdr:nvSpPr>
      <xdr:spPr>
        <a:xfrm>
          <a:off x="13652500" y="66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83672</xdr:rowOff>
    </xdr:from>
    <xdr:ext cx="378565" cy="259045"/>
    <xdr:sp macro="" textlink="">
      <xdr:nvSpPr>
        <xdr:cNvPr id="527" name="テキスト ボックス 526"/>
        <xdr:cNvSpPr txBox="1"/>
      </xdr:nvSpPr>
      <xdr:spPr>
        <a:xfrm>
          <a:off x="13514017" y="677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165036</xdr:rowOff>
    </xdr:from>
    <xdr:to>
      <xdr:col>18</xdr:col>
      <xdr:colOff>492125</xdr:colOff>
      <xdr:row>39</xdr:row>
      <xdr:rowOff>95186</xdr:rowOff>
    </xdr:to>
    <xdr:sp macro="" textlink="">
      <xdr:nvSpPr>
        <xdr:cNvPr id="528" name="円/楕円 527"/>
        <xdr:cNvSpPr/>
      </xdr:nvSpPr>
      <xdr:spPr>
        <a:xfrm>
          <a:off x="12763500" y="66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86313</xdr:rowOff>
    </xdr:from>
    <xdr:ext cx="249299" cy="259045"/>
    <xdr:sp macro="" textlink="">
      <xdr:nvSpPr>
        <xdr:cNvPr id="529" name="テキスト ボックス 528"/>
        <xdr:cNvSpPr txBox="1"/>
      </xdr:nvSpPr>
      <xdr:spPr>
        <a:xfrm>
          <a:off x="12689649" y="6772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154730</xdr:rowOff>
    </xdr:from>
    <xdr:to>
      <xdr:col>23</xdr:col>
      <xdr:colOff>517525</xdr:colOff>
      <xdr:row>78</xdr:row>
      <xdr:rowOff>10407</xdr:rowOff>
    </xdr:to>
    <xdr:cxnSp macro="">
      <xdr:nvCxnSpPr>
        <xdr:cNvPr id="607" name="直線コネクタ 606"/>
        <xdr:cNvCxnSpPr/>
      </xdr:nvCxnSpPr>
      <xdr:spPr>
        <a:xfrm>
          <a:off x="15481300" y="13356380"/>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08"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98991</xdr:rowOff>
    </xdr:from>
    <xdr:to>
      <xdr:col>22</xdr:col>
      <xdr:colOff>365125</xdr:colOff>
      <xdr:row>77</xdr:row>
      <xdr:rowOff>154730</xdr:rowOff>
    </xdr:to>
    <xdr:cxnSp macro="">
      <xdr:nvCxnSpPr>
        <xdr:cNvPr id="610" name="直線コネクタ 609"/>
        <xdr:cNvCxnSpPr/>
      </xdr:nvCxnSpPr>
      <xdr:spPr>
        <a:xfrm>
          <a:off x="14592300" y="13129191"/>
          <a:ext cx="889000" cy="2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2" name="テキスト ボックス 611"/>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82417</xdr:rowOff>
    </xdr:from>
    <xdr:to>
      <xdr:col>21</xdr:col>
      <xdr:colOff>161925</xdr:colOff>
      <xdr:row>76</xdr:row>
      <xdr:rowOff>98991</xdr:rowOff>
    </xdr:to>
    <xdr:cxnSp macro="">
      <xdr:nvCxnSpPr>
        <xdr:cNvPr id="613" name="直線コネクタ 612"/>
        <xdr:cNvCxnSpPr/>
      </xdr:nvCxnSpPr>
      <xdr:spPr>
        <a:xfrm>
          <a:off x="13703300" y="1311261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119190</xdr:rowOff>
    </xdr:from>
    <xdr:to>
      <xdr:col>21</xdr:col>
      <xdr:colOff>212725</xdr:colOff>
      <xdr:row>74</xdr:row>
      <xdr:rowOff>49340</xdr:rowOff>
    </xdr:to>
    <xdr:sp macro="" textlink="">
      <xdr:nvSpPr>
        <xdr:cNvPr id="614" name="フローチャート : 判断 613"/>
        <xdr:cNvSpPr/>
      </xdr:nvSpPr>
      <xdr:spPr>
        <a:xfrm>
          <a:off x="14541500" y="126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65867</xdr:rowOff>
    </xdr:from>
    <xdr:ext cx="534377" cy="259045"/>
    <xdr:sp macro="" textlink="">
      <xdr:nvSpPr>
        <xdr:cNvPr id="615" name="テキスト ボックス 614"/>
        <xdr:cNvSpPr txBox="1"/>
      </xdr:nvSpPr>
      <xdr:spPr>
        <a:xfrm>
          <a:off x="14325111" y="124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82417</xdr:rowOff>
    </xdr:from>
    <xdr:to>
      <xdr:col>19</xdr:col>
      <xdr:colOff>644525</xdr:colOff>
      <xdr:row>77</xdr:row>
      <xdr:rowOff>50051</xdr:rowOff>
    </xdr:to>
    <xdr:cxnSp macro="">
      <xdr:nvCxnSpPr>
        <xdr:cNvPr id="616" name="直線コネクタ 615"/>
        <xdr:cNvCxnSpPr/>
      </xdr:nvCxnSpPr>
      <xdr:spPr>
        <a:xfrm flipV="1">
          <a:off x="12814300" y="13112617"/>
          <a:ext cx="889000" cy="13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115018</xdr:rowOff>
    </xdr:from>
    <xdr:to>
      <xdr:col>20</xdr:col>
      <xdr:colOff>9525</xdr:colOff>
      <xdr:row>74</xdr:row>
      <xdr:rowOff>45168</xdr:rowOff>
    </xdr:to>
    <xdr:sp macro="" textlink="">
      <xdr:nvSpPr>
        <xdr:cNvPr id="617" name="フローチャート : 判断 616"/>
        <xdr:cNvSpPr/>
      </xdr:nvSpPr>
      <xdr:spPr>
        <a:xfrm>
          <a:off x="13652500" y="126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61695</xdr:rowOff>
    </xdr:from>
    <xdr:ext cx="534377" cy="259045"/>
    <xdr:sp macro="" textlink="">
      <xdr:nvSpPr>
        <xdr:cNvPr id="618" name="テキスト ボックス 617"/>
        <xdr:cNvSpPr txBox="1"/>
      </xdr:nvSpPr>
      <xdr:spPr>
        <a:xfrm>
          <a:off x="13436111" y="124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124638</xdr:rowOff>
    </xdr:from>
    <xdr:to>
      <xdr:col>18</xdr:col>
      <xdr:colOff>492125</xdr:colOff>
      <xdr:row>74</xdr:row>
      <xdr:rowOff>54788</xdr:rowOff>
    </xdr:to>
    <xdr:sp macro="" textlink="">
      <xdr:nvSpPr>
        <xdr:cNvPr id="619" name="フローチャート : 判断 618"/>
        <xdr:cNvSpPr/>
      </xdr:nvSpPr>
      <xdr:spPr>
        <a:xfrm>
          <a:off x="12763500" y="126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71315</xdr:rowOff>
    </xdr:from>
    <xdr:ext cx="534377" cy="259045"/>
    <xdr:sp macro="" textlink="">
      <xdr:nvSpPr>
        <xdr:cNvPr id="620" name="テキスト ボックス 619"/>
        <xdr:cNvSpPr txBox="1"/>
      </xdr:nvSpPr>
      <xdr:spPr>
        <a:xfrm>
          <a:off x="12547111" y="124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131057</xdr:rowOff>
    </xdr:from>
    <xdr:to>
      <xdr:col>23</xdr:col>
      <xdr:colOff>568325</xdr:colOff>
      <xdr:row>78</xdr:row>
      <xdr:rowOff>61207</xdr:rowOff>
    </xdr:to>
    <xdr:sp macro="" textlink="">
      <xdr:nvSpPr>
        <xdr:cNvPr id="626" name="円/楕円 625"/>
        <xdr:cNvSpPr/>
      </xdr:nvSpPr>
      <xdr:spPr>
        <a:xfrm>
          <a:off x="16268700" y="133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45984</xdr:rowOff>
    </xdr:from>
    <xdr:ext cx="534377" cy="259045"/>
    <xdr:sp macro="" textlink="">
      <xdr:nvSpPr>
        <xdr:cNvPr id="627" name="公債費該当値テキスト"/>
        <xdr:cNvSpPr txBox="1"/>
      </xdr:nvSpPr>
      <xdr:spPr>
        <a:xfrm>
          <a:off x="16370300" y="132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103930</xdr:rowOff>
    </xdr:from>
    <xdr:to>
      <xdr:col>22</xdr:col>
      <xdr:colOff>415925</xdr:colOff>
      <xdr:row>78</xdr:row>
      <xdr:rowOff>34080</xdr:rowOff>
    </xdr:to>
    <xdr:sp macro="" textlink="">
      <xdr:nvSpPr>
        <xdr:cNvPr id="628" name="円/楕円 627"/>
        <xdr:cNvSpPr/>
      </xdr:nvSpPr>
      <xdr:spPr>
        <a:xfrm>
          <a:off x="15430500" y="133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25207</xdr:rowOff>
    </xdr:from>
    <xdr:ext cx="534377" cy="259045"/>
    <xdr:sp macro="" textlink="">
      <xdr:nvSpPr>
        <xdr:cNvPr id="629" name="テキスト ボックス 628"/>
        <xdr:cNvSpPr txBox="1"/>
      </xdr:nvSpPr>
      <xdr:spPr>
        <a:xfrm>
          <a:off x="15214111" y="133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48191</xdr:rowOff>
    </xdr:from>
    <xdr:to>
      <xdr:col>21</xdr:col>
      <xdr:colOff>212725</xdr:colOff>
      <xdr:row>76</xdr:row>
      <xdr:rowOff>149791</xdr:rowOff>
    </xdr:to>
    <xdr:sp macro="" textlink="">
      <xdr:nvSpPr>
        <xdr:cNvPr id="630" name="円/楕円 629"/>
        <xdr:cNvSpPr/>
      </xdr:nvSpPr>
      <xdr:spPr>
        <a:xfrm>
          <a:off x="14541500" y="130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140918</xdr:rowOff>
    </xdr:from>
    <xdr:ext cx="534377" cy="259045"/>
    <xdr:sp macro="" textlink="">
      <xdr:nvSpPr>
        <xdr:cNvPr id="631" name="テキスト ボックス 630"/>
        <xdr:cNvSpPr txBox="1"/>
      </xdr:nvSpPr>
      <xdr:spPr>
        <a:xfrm>
          <a:off x="14325111" y="131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31617</xdr:rowOff>
    </xdr:from>
    <xdr:to>
      <xdr:col>20</xdr:col>
      <xdr:colOff>9525</xdr:colOff>
      <xdr:row>76</xdr:row>
      <xdr:rowOff>133217</xdr:rowOff>
    </xdr:to>
    <xdr:sp macro="" textlink="">
      <xdr:nvSpPr>
        <xdr:cNvPr id="632" name="円/楕円 631"/>
        <xdr:cNvSpPr/>
      </xdr:nvSpPr>
      <xdr:spPr>
        <a:xfrm>
          <a:off x="13652500" y="130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124344</xdr:rowOff>
    </xdr:from>
    <xdr:ext cx="534377" cy="259045"/>
    <xdr:sp macro="" textlink="">
      <xdr:nvSpPr>
        <xdr:cNvPr id="633" name="テキスト ボックス 632"/>
        <xdr:cNvSpPr txBox="1"/>
      </xdr:nvSpPr>
      <xdr:spPr>
        <a:xfrm>
          <a:off x="13436111" y="131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170701</xdr:rowOff>
    </xdr:from>
    <xdr:to>
      <xdr:col>18</xdr:col>
      <xdr:colOff>492125</xdr:colOff>
      <xdr:row>77</xdr:row>
      <xdr:rowOff>100851</xdr:rowOff>
    </xdr:to>
    <xdr:sp macro="" textlink="">
      <xdr:nvSpPr>
        <xdr:cNvPr id="634" name="円/楕円 633"/>
        <xdr:cNvSpPr/>
      </xdr:nvSpPr>
      <xdr:spPr>
        <a:xfrm>
          <a:off x="12763500" y="132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91978</xdr:rowOff>
    </xdr:from>
    <xdr:ext cx="534377" cy="259045"/>
    <xdr:sp macro="" textlink="">
      <xdr:nvSpPr>
        <xdr:cNvPr id="635" name="テキスト ボックス 634"/>
        <xdr:cNvSpPr txBox="1"/>
      </xdr:nvSpPr>
      <xdr:spPr>
        <a:xfrm>
          <a:off x="12547111" y="13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41343</xdr:rowOff>
    </xdr:from>
    <xdr:to>
      <xdr:col>23</xdr:col>
      <xdr:colOff>517525</xdr:colOff>
      <xdr:row>98</xdr:row>
      <xdr:rowOff>92238</xdr:rowOff>
    </xdr:to>
    <xdr:cxnSp macro="">
      <xdr:nvCxnSpPr>
        <xdr:cNvPr id="662" name="直線コネクタ 661"/>
        <xdr:cNvCxnSpPr/>
      </xdr:nvCxnSpPr>
      <xdr:spPr>
        <a:xfrm flipV="1">
          <a:off x="15481300" y="16843443"/>
          <a:ext cx="838200" cy="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147277</xdr:rowOff>
    </xdr:from>
    <xdr:ext cx="534377" cy="259045"/>
    <xdr:sp macro="" textlink="">
      <xdr:nvSpPr>
        <xdr:cNvPr id="663" name="積立金平均値テキスト"/>
        <xdr:cNvSpPr txBox="1"/>
      </xdr:nvSpPr>
      <xdr:spPr>
        <a:xfrm>
          <a:off x="16370300" y="1677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86702</xdr:rowOff>
    </xdr:from>
    <xdr:to>
      <xdr:col>22</xdr:col>
      <xdr:colOff>365125</xdr:colOff>
      <xdr:row>98</xdr:row>
      <xdr:rowOff>92238</xdr:rowOff>
    </xdr:to>
    <xdr:cxnSp macro="">
      <xdr:nvCxnSpPr>
        <xdr:cNvPr id="665" name="直線コネクタ 664"/>
        <xdr:cNvCxnSpPr/>
      </xdr:nvCxnSpPr>
      <xdr:spPr>
        <a:xfrm>
          <a:off x="14592300" y="16888802"/>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13742</xdr:rowOff>
    </xdr:from>
    <xdr:to>
      <xdr:col>21</xdr:col>
      <xdr:colOff>161925</xdr:colOff>
      <xdr:row>98</xdr:row>
      <xdr:rowOff>86702</xdr:rowOff>
    </xdr:to>
    <xdr:cxnSp macro="">
      <xdr:nvCxnSpPr>
        <xdr:cNvPr id="668" name="直線コネクタ 667"/>
        <xdr:cNvCxnSpPr/>
      </xdr:nvCxnSpPr>
      <xdr:spPr>
        <a:xfrm>
          <a:off x="13703300" y="16815842"/>
          <a:ext cx="889000" cy="7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30758</xdr:rowOff>
    </xdr:from>
    <xdr:to>
      <xdr:col>21</xdr:col>
      <xdr:colOff>212725</xdr:colOff>
      <xdr:row>98</xdr:row>
      <xdr:rowOff>132358</xdr:rowOff>
    </xdr:to>
    <xdr:sp macro="" textlink="">
      <xdr:nvSpPr>
        <xdr:cNvPr id="669" name="フローチャート : 判断 668"/>
        <xdr:cNvSpPr/>
      </xdr:nvSpPr>
      <xdr:spPr>
        <a:xfrm>
          <a:off x="14541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148885</xdr:rowOff>
    </xdr:from>
    <xdr:ext cx="534377" cy="259045"/>
    <xdr:sp macro="" textlink="">
      <xdr:nvSpPr>
        <xdr:cNvPr id="670" name="テキスト ボックス 669"/>
        <xdr:cNvSpPr txBox="1"/>
      </xdr:nvSpPr>
      <xdr:spPr>
        <a:xfrm>
          <a:off x="14325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13742</xdr:rowOff>
    </xdr:from>
    <xdr:to>
      <xdr:col>19</xdr:col>
      <xdr:colOff>644525</xdr:colOff>
      <xdr:row>98</xdr:row>
      <xdr:rowOff>101538</xdr:rowOff>
    </xdr:to>
    <xdr:cxnSp macro="">
      <xdr:nvCxnSpPr>
        <xdr:cNvPr id="671" name="直線コネクタ 670"/>
        <xdr:cNvCxnSpPr/>
      </xdr:nvCxnSpPr>
      <xdr:spPr>
        <a:xfrm flipV="1">
          <a:off x="12814300" y="16815842"/>
          <a:ext cx="889000" cy="8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16512</xdr:rowOff>
    </xdr:from>
    <xdr:to>
      <xdr:col>20</xdr:col>
      <xdr:colOff>9525</xdr:colOff>
      <xdr:row>98</xdr:row>
      <xdr:rowOff>118112</xdr:rowOff>
    </xdr:to>
    <xdr:sp macro="" textlink="">
      <xdr:nvSpPr>
        <xdr:cNvPr id="672" name="フローチャート : 判断 671"/>
        <xdr:cNvSpPr/>
      </xdr:nvSpPr>
      <xdr:spPr>
        <a:xfrm>
          <a:off x="13652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109239</xdr:rowOff>
    </xdr:from>
    <xdr:ext cx="534377" cy="259045"/>
    <xdr:sp macro="" textlink="">
      <xdr:nvSpPr>
        <xdr:cNvPr id="673" name="テキスト ボックス 672"/>
        <xdr:cNvSpPr txBox="1"/>
      </xdr:nvSpPr>
      <xdr:spPr>
        <a:xfrm>
          <a:off x="13436111" y="169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36263</xdr:rowOff>
    </xdr:from>
    <xdr:to>
      <xdr:col>18</xdr:col>
      <xdr:colOff>492125</xdr:colOff>
      <xdr:row>98</xdr:row>
      <xdr:rowOff>137863</xdr:rowOff>
    </xdr:to>
    <xdr:sp macro="" textlink="">
      <xdr:nvSpPr>
        <xdr:cNvPr id="674" name="フローチャート : 判断 673"/>
        <xdr:cNvSpPr/>
      </xdr:nvSpPr>
      <xdr:spPr>
        <a:xfrm>
          <a:off x="12763500" y="168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154390</xdr:rowOff>
    </xdr:from>
    <xdr:ext cx="534377" cy="259045"/>
    <xdr:sp macro="" textlink="">
      <xdr:nvSpPr>
        <xdr:cNvPr id="675" name="テキスト ボックス 674"/>
        <xdr:cNvSpPr txBox="1"/>
      </xdr:nvSpPr>
      <xdr:spPr>
        <a:xfrm>
          <a:off x="12547111" y="166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161993</xdr:rowOff>
    </xdr:from>
    <xdr:to>
      <xdr:col>23</xdr:col>
      <xdr:colOff>568325</xdr:colOff>
      <xdr:row>98</xdr:row>
      <xdr:rowOff>92143</xdr:rowOff>
    </xdr:to>
    <xdr:sp macro="" textlink="">
      <xdr:nvSpPr>
        <xdr:cNvPr id="681" name="円/楕円 680"/>
        <xdr:cNvSpPr/>
      </xdr:nvSpPr>
      <xdr:spPr>
        <a:xfrm>
          <a:off x="16268700" y="167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121370</xdr:rowOff>
    </xdr:from>
    <xdr:ext cx="534377" cy="259045"/>
    <xdr:sp macro="" textlink="">
      <xdr:nvSpPr>
        <xdr:cNvPr id="682" name="積立金該当値テキスト"/>
        <xdr:cNvSpPr txBox="1"/>
      </xdr:nvSpPr>
      <xdr:spPr>
        <a:xfrm>
          <a:off x="16370300" y="165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41438</xdr:rowOff>
    </xdr:from>
    <xdr:to>
      <xdr:col>22</xdr:col>
      <xdr:colOff>415925</xdr:colOff>
      <xdr:row>98</xdr:row>
      <xdr:rowOff>143038</xdr:rowOff>
    </xdr:to>
    <xdr:sp macro="" textlink="">
      <xdr:nvSpPr>
        <xdr:cNvPr id="683" name="円/楕円 682"/>
        <xdr:cNvSpPr/>
      </xdr:nvSpPr>
      <xdr:spPr>
        <a:xfrm>
          <a:off x="15430500" y="168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134165</xdr:rowOff>
    </xdr:from>
    <xdr:ext cx="534377" cy="259045"/>
    <xdr:sp macro="" textlink="">
      <xdr:nvSpPr>
        <xdr:cNvPr id="684" name="テキスト ボックス 683"/>
        <xdr:cNvSpPr txBox="1"/>
      </xdr:nvSpPr>
      <xdr:spPr>
        <a:xfrm>
          <a:off x="15214111" y="1693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35902</xdr:rowOff>
    </xdr:from>
    <xdr:to>
      <xdr:col>21</xdr:col>
      <xdr:colOff>212725</xdr:colOff>
      <xdr:row>98</xdr:row>
      <xdr:rowOff>137502</xdr:rowOff>
    </xdr:to>
    <xdr:sp macro="" textlink="">
      <xdr:nvSpPr>
        <xdr:cNvPr id="685" name="円/楕円 684"/>
        <xdr:cNvSpPr/>
      </xdr:nvSpPr>
      <xdr:spPr>
        <a:xfrm>
          <a:off x="14541500" y="168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128629</xdr:rowOff>
    </xdr:from>
    <xdr:ext cx="534377" cy="259045"/>
    <xdr:sp macro="" textlink="">
      <xdr:nvSpPr>
        <xdr:cNvPr id="686" name="テキスト ボックス 685"/>
        <xdr:cNvSpPr txBox="1"/>
      </xdr:nvSpPr>
      <xdr:spPr>
        <a:xfrm>
          <a:off x="14325111" y="1693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134392</xdr:rowOff>
    </xdr:from>
    <xdr:to>
      <xdr:col>20</xdr:col>
      <xdr:colOff>9525</xdr:colOff>
      <xdr:row>98</xdr:row>
      <xdr:rowOff>64542</xdr:rowOff>
    </xdr:to>
    <xdr:sp macro="" textlink="">
      <xdr:nvSpPr>
        <xdr:cNvPr id="687" name="円/楕円 686"/>
        <xdr:cNvSpPr/>
      </xdr:nvSpPr>
      <xdr:spPr>
        <a:xfrm>
          <a:off x="13652500" y="167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81069</xdr:rowOff>
    </xdr:from>
    <xdr:ext cx="534377" cy="259045"/>
    <xdr:sp macro="" textlink="">
      <xdr:nvSpPr>
        <xdr:cNvPr id="688" name="テキスト ボックス 687"/>
        <xdr:cNvSpPr txBox="1"/>
      </xdr:nvSpPr>
      <xdr:spPr>
        <a:xfrm>
          <a:off x="13436111" y="165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50738</xdr:rowOff>
    </xdr:from>
    <xdr:to>
      <xdr:col>18</xdr:col>
      <xdr:colOff>492125</xdr:colOff>
      <xdr:row>98</xdr:row>
      <xdr:rowOff>152338</xdr:rowOff>
    </xdr:to>
    <xdr:sp macro="" textlink="">
      <xdr:nvSpPr>
        <xdr:cNvPr id="689" name="円/楕円 688"/>
        <xdr:cNvSpPr/>
      </xdr:nvSpPr>
      <xdr:spPr>
        <a:xfrm>
          <a:off x="12763500" y="1685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143465</xdr:rowOff>
    </xdr:from>
    <xdr:ext cx="469744" cy="259045"/>
    <xdr:sp macro="" textlink="">
      <xdr:nvSpPr>
        <xdr:cNvPr id="690" name="テキスト ボックス 689"/>
        <xdr:cNvSpPr txBox="1"/>
      </xdr:nvSpPr>
      <xdr:spPr>
        <a:xfrm>
          <a:off x="12579427" y="1694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9" name="直線コネクタ 71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2" name="直線コネクタ 72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5" name="直線コネクタ 72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52070</xdr:rowOff>
    </xdr:from>
    <xdr:to>
      <xdr:col>29</xdr:col>
      <xdr:colOff>568325</xdr:colOff>
      <xdr:row>37</xdr:row>
      <xdr:rowOff>153670</xdr:rowOff>
    </xdr:to>
    <xdr:sp macro="" textlink="">
      <xdr:nvSpPr>
        <xdr:cNvPr id="726" name="フローチャート : 判断 725"/>
        <xdr:cNvSpPr/>
      </xdr:nvSpPr>
      <xdr:spPr>
        <a:xfrm>
          <a:off x="20383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170197</xdr:rowOff>
    </xdr:from>
    <xdr:ext cx="469744" cy="259045"/>
    <xdr:sp macro="" textlink="">
      <xdr:nvSpPr>
        <xdr:cNvPr id="727" name="テキスト ボックス 726"/>
        <xdr:cNvSpPr txBox="1"/>
      </xdr:nvSpPr>
      <xdr:spPr>
        <a:xfrm>
          <a:off x="20199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1143</xdr:rowOff>
    </xdr:from>
    <xdr:to>
      <xdr:col>28</xdr:col>
      <xdr:colOff>314325</xdr:colOff>
      <xdr:row>39</xdr:row>
      <xdr:rowOff>44450</xdr:rowOff>
    </xdr:to>
    <xdr:cxnSp macro="">
      <xdr:nvCxnSpPr>
        <xdr:cNvPr id="728" name="直線コネクタ 727"/>
        <xdr:cNvCxnSpPr/>
      </xdr:nvCxnSpPr>
      <xdr:spPr>
        <a:xfrm>
          <a:off x="18656300" y="6687693"/>
          <a:ext cx="8890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123444</xdr:rowOff>
    </xdr:from>
    <xdr:to>
      <xdr:col>28</xdr:col>
      <xdr:colOff>365125</xdr:colOff>
      <xdr:row>38</xdr:row>
      <xdr:rowOff>53594</xdr:rowOff>
    </xdr:to>
    <xdr:sp macro="" textlink="">
      <xdr:nvSpPr>
        <xdr:cNvPr id="729" name="フローチャート : 判断 728"/>
        <xdr:cNvSpPr/>
      </xdr:nvSpPr>
      <xdr:spPr>
        <a:xfrm>
          <a:off x="19494500" y="64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70121</xdr:rowOff>
    </xdr:from>
    <xdr:ext cx="469744" cy="259045"/>
    <xdr:sp macro="" textlink="">
      <xdr:nvSpPr>
        <xdr:cNvPr id="730" name="テキスト ボックス 729"/>
        <xdr:cNvSpPr txBox="1"/>
      </xdr:nvSpPr>
      <xdr:spPr>
        <a:xfrm>
          <a:off x="19310427" y="624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92202</xdr:rowOff>
    </xdr:from>
    <xdr:to>
      <xdr:col>27</xdr:col>
      <xdr:colOff>161925</xdr:colOff>
      <xdr:row>38</xdr:row>
      <xdr:rowOff>22352</xdr:rowOff>
    </xdr:to>
    <xdr:sp macro="" textlink="">
      <xdr:nvSpPr>
        <xdr:cNvPr id="731" name="フローチャート : 判断 730"/>
        <xdr:cNvSpPr/>
      </xdr:nvSpPr>
      <xdr:spPr>
        <a:xfrm>
          <a:off x="186055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38879</xdr:rowOff>
    </xdr:from>
    <xdr:ext cx="469744" cy="259045"/>
    <xdr:sp macro="" textlink="">
      <xdr:nvSpPr>
        <xdr:cNvPr id="732" name="テキスト ボックス 731"/>
        <xdr:cNvSpPr txBox="1"/>
      </xdr:nvSpPr>
      <xdr:spPr>
        <a:xfrm>
          <a:off x="18421427" y="621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8" name="円/楕円 73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0" name="円/楕円 73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1" name="テキスト ボックス 74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2" name="円/楕円 74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3" name="テキスト ボックス 74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4" name="円/楕円 74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5" name="テキスト ボックス 74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121793</xdr:rowOff>
    </xdr:from>
    <xdr:to>
      <xdr:col>27</xdr:col>
      <xdr:colOff>161925</xdr:colOff>
      <xdr:row>39</xdr:row>
      <xdr:rowOff>51943</xdr:rowOff>
    </xdr:to>
    <xdr:sp macro="" textlink="">
      <xdr:nvSpPr>
        <xdr:cNvPr id="746" name="円/楕円 745"/>
        <xdr:cNvSpPr/>
      </xdr:nvSpPr>
      <xdr:spPr>
        <a:xfrm>
          <a:off x="18605500" y="66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43070</xdr:rowOff>
    </xdr:from>
    <xdr:ext cx="378565" cy="259045"/>
    <xdr:sp macro="" textlink="">
      <xdr:nvSpPr>
        <xdr:cNvPr id="747" name="テキスト ボックス 746"/>
        <xdr:cNvSpPr txBox="1"/>
      </xdr:nvSpPr>
      <xdr:spPr>
        <a:xfrm>
          <a:off x="18467017" y="6729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151759</xdr:rowOff>
    </xdr:from>
    <xdr:to>
      <xdr:col>32</xdr:col>
      <xdr:colOff>187325</xdr:colOff>
      <xdr:row>56</xdr:row>
      <xdr:rowOff>163360</xdr:rowOff>
    </xdr:to>
    <xdr:cxnSp macro="">
      <xdr:nvCxnSpPr>
        <xdr:cNvPr id="772" name="直線コネクタ 771"/>
        <xdr:cNvCxnSpPr/>
      </xdr:nvCxnSpPr>
      <xdr:spPr>
        <a:xfrm flipV="1">
          <a:off x="21323300" y="9752959"/>
          <a:ext cx="8382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158559</xdr:rowOff>
    </xdr:from>
    <xdr:to>
      <xdr:col>31</xdr:col>
      <xdr:colOff>34925</xdr:colOff>
      <xdr:row>56</xdr:row>
      <xdr:rowOff>163360</xdr:rowOff>
    </xdr:to>
    <xdr:cxnSp macro="">
      <xdr:nvCxnSpPr>
        <xdr:cNvPr id="775" name="直線コネクタ 774"/>
        <xdr:cNvCxnSpPr/>
      </xdr:nvCxnSpPr>
      <xdr:spPr>
        <a:xfrm>
          <a:off x="20434300" y="975975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158559</xdr:rowOff>
    </xdr:from>
    <xdr:to>
      <xdr:col>29</xdr:col>
      <xdr:colOff>517525</xdr:colOff>
      <xdr:row>56</xdr:row>
      <xdr:rowOff>160903</xdr:rowOff>
    </xdr:to>
    <xdr:cxnSp macro="">
      <xdr:nvCxnSpPr>
        <xdr:cNvPr id="778" name="直線コネクタ 777"/>
        <xdr:cNvCxnSpPr/>
      </xdr:nvCxnSpPr>
      <xdr:spPr>
        <a:xfrm flipV="1">
          <a:off x="19545300" y="9759759"/>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91301</xdr:rowOff>
    </xdr:from>
    <xdr:to>
      <xdr:col>29</xdr:col>
      <xdr:colOff>568325</xdr:colOff>
      <xdr:row>57</xdr:row>
      <xdr:rowOff>21451</xdr:rowOff>
    </xdr:to>
    <xdr:sp macro="" textlink="">
      <xdr:nvSpPr>
        <xdr:cNvPr id="779" name="フローチャート : 判断 778"/>
        <xdr:cNvSpPr/>
      </xdr:nvSpPr>
      <xdr:spPr>
        <a:xfrm>
          <a:off x="20383500" y="9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37978</xdr:rowOff>
    </xdr:from>
    <xdr:ext cx="469744" cy="259045"/>
    <xdr:sp macro="" textlink="">
      <xdr:nvSpPr>
        <xdr:cNvPr id="780" name="テキスト ボックス 779"/>
        <xdr:cNvSpPr txBox="1"/>
      </xdr:nvSpPr>
      <xdr:spPr>
        <a:xfrm>
          <a:off x="20199427" y="9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160903</xdr:rowOff>
    </xdr:from>
    <xdr:to>
      <xdr:col>28</xdr:col>
      <xdr:colOff>314325</xdr:colOff>
      <xdr:row>56</xdr:row>
      <xdr:rowOff>167304</xdr:rowOff>
    </xdr:to>
    <xdr:cxnSp macro="">
      <xdr:nvCxnSpPr>
        <xdr:cNvPr id="781" name="直線コネクタ 780"/>
        <xdr:cNvCxnSpPr/>
      </xdr:nvCxnSpPr>
      <xdr:spPr>
        <a:xfrm flipV="1">
          <a:off x="18656300" y="976210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102216</xdr:rowOff>
    </xdr:from>
    <xdr:to>
      <xdr:col>28</xdr:col>
      <xdr:colOff>365125</xdr:colOff>
      <xdr:row>57</xdr:row>
      <xdr:rowOff>32366</xdr:rowOff>
    </xdr:to>
    <xdr:sp macro="" textlink="">
      <xdr:nvSpPr>
        <xdr:cNvPr id="782" name="フローチャート : 判断 781"/>
        <xdr:cNvSpPr/>
      </xdr:nvSpPr>
      <xdr:spPr>
        <a:xfrm>
          <a:off x="19494500" y="97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48893</xdr:rowOff>
    </xdr:from>
    <xdr:ext cx="469744" cy="259045"/>
    <xdr:sp macro="" textlink="">
      <xdr:nvSpPr>
        <xdr:cNvPr id="783" name="テキスト ボックス 782"/>
        <xdr:cNvSpPr txBox="1"/>
      </xdr:nvSpPr>
      <xdr:spPr>
        <a:xfrm>
          <a:off x="19310427" y="94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98158</xdr:rowOff>
    </xdr:from>
    <xdr:to>
      <xdr:col>27</xdr:col>
      <xdr:colOff>161925</xdr:colOff>
      <xdr:row>57</xdr:row>
      <xdr:rowOff>28308</xdr:rowOff>
    </xdr:to>
    <xdr:sp macro="" textlink="">
      <xdr:nvSpPr>
        <xdr:cNvPr id="784" name="フローチャート : 判断 783"/>
        <xdr:cNvSpPr/>
      </xdr:nvSpPr>
      <xdr:spPr>
        <a:xfrm>
          <a:off x="18605500" y="969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44835</xdr:rowOff>
    </xdr:from>
    <xdr:ext cx="469744" cy="259045"/>
    <xdr:sp macro="" textlink="">
      <xdr:nvSpPr>
        <xdr:cNvPr id="785" name="テキスト ボックス 784"/>
        <xdr:cNvSpPr txBox="1"/>
      </xdr:nvSpPr>
      <xdr:spPr>
        <a:xfrm>
          <a:off x="18421427" y="947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100959</xdr:rowOff>
    </xdr:from>
    <xdr:to>
      <xdr:col>32</xdr:col>
      <xdr:colOff>238125</xdr:colOff>
      <xdr:row>57</xdr:row>
      <xdr:rowOff>31109</xdr:rowOff>
    </xdr:to>
    <xdr:sp macro="" textlink="">
      <xdr:nvSpPr>
        <xdr:cNvPr id="791" name="円/楕円 790"/>
        <xdr:cNvSpPr/>
      </xdr:nvSpPr>
      <xdr:spPr>
        <a:xfrm>
          <a:off x="22110700" y="97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79386</xdr:rowOff>
    </xdr:from>
    <xdr:ext cx="469744" cy="259045"/>
    <xdr:sp macro="" textlink="">
      <xdr:nvSpPr>
        <xdr:cNvPr id="792" name="貸付金該当値テキスト"/>
        <xdr:cNvSpPr txBox="1"/>
      </xdr:nvSpPr>
      <xdr:spPr>
        <a:xfrm>
          <a:off x="22212300" y="968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112560</xdr:rowOff>
    </xdr:from>
    <xdr:to>
      <xdr:col>31</xdr:col>
      <xdr:colOff>85725</xdr:colOff>
      <xdr:row>57</xdr:row>
      <xdr:rowOff>42710</xdr:rowOff>
    </xdr:to>
    <xdr:sp macro="" textlink="">
      <xdr:nvSpPr>
        <xdr:cNvPr id="793" name="円/楕円 792"/>
        <xdr:cNvSpPr/>
      </xdr:nvSpPr>
      <xdr:spPr>
        <a:xfrm>
          <a:off x="21272500" y="97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33837</xdr:rowOff>
    </xdr:from>
    <xdr:ext cx="469744" cy="259045"/>
    <xdr:sp macro="" textlink="">
      <xdr:nvSpPr>
        <xdr:cNvPr id="794" name="テキスト ボックス 793"/>
        <xdr:cNvSpPr txBox="1"/>
      </xdr:nvSpPr>
      <xdr:spPr>
        <a:xfrm>
          <a:off x="21088427" y="98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107759</xdr:rowOff>
    </xdr:from>
    <xdr:to>
      <xdr:col>29</xdr:col>
      <xdr:colOff>568325</xdr:colOff>
      <xdr:row>57</xdr:row>
      <xdr:rowOff>37909</xdr:rowOff>
    </xdr:to>
    <xdr:sp macro="" textlink="">
      <xdr:nvSpPr>
        <xdr:cNvPr id="795" name="円/楕円 794"/>
        <xdr:cNvSpPr/>
      </xdr:nvSpPr>
      <xdr:spPr>
        <a:xfrm>
          <a:off x="20383500" y="97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29036</xdr:rowOff>
    </xdr:from>
    <xdr:ext cx="469744" cy="259045"/>
    <xdr:sp macro="" textlink="">
      <xdr:nvSpPr>
        <xdr:cNvPr id="796" name="テキスト ボックス 795"/>
        <xdr:cNvSpPr txBox="1"/>
      </xdr:nvSpPr>
      <xdr:spPr>
        <a:xfrm>
          <a:off x="20199427" y="98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110103</xdr:rowOff>
    </xdr:from>
    <xdr:to>
      <xdr:col>28</xdr:col>
      <xdr:colOff>365125</xdr:colOff>
      <xdr:row>57</xdr:row>
      <xdr:rowOff>40253</xdr:rowOff>
    </xdr:to>
    <xdr:sp macro="" textlink="">
      <xdr:nvSpPr>
        <xdr:cNvPr id="797" name="円/楕円 796"/>
        <xdr:cNvSpPr/>
      </xdr:nvSpPr>
      <xdr:spPr>
        <a:xfrm>
          <a:off x="19494500" y="97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31380</xdr:rowOff>
    </xdr:from>
    <xdr:ext cx="469744" cy="259045"/>
    <xdr:sp macro="" textlink="">
      <xdr:nvSpPr>
        <xdr:cNvPr id="798" name="テキスト ボックス 797"/>
        <xdr:cNvSpPr txBox="1"/>
      </xdr:nvSpPr>
      <xdr:spPr>
        <a:xfrm>
          <a:off x="19310427" y="980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116504</xdr:rowOff>
    </xdr:from>
    <xdr:to>
      <xdr:col>27</xdr:col>
      <xdr:colOff>161925</xdr:colOff>
      <xdr:row>57</xdr:row>
      <xdr:rowOff>46654</xdr:rowOff>
    </xdr:to>
    <xdr:sp macro="" textlink="">
      <xdr:nvSpPr>
        <xdr:cNvPr id="799" name="円/楕円 798"/>
        <xdr:cNvSpPr/>
      </xdr:nvSpPr>
      <xdr:spPr>
        <a:xfrm>
          <a:off x="18605500" y="97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37781</xdr:rowOff>
    </xdr:from>
    <xdr:ext cx="469744" cy="259045"/>
    <xdr:sp macro="" textlink="">
      <xdr:nvSpPr>
        <xdr:cNvPr id="800" name="テキスト ボックス 799"/>
        <xdr:cNvSpPr txBox="1"/>
      </xdr:nvSpPr>
      <xdr:spPr>
        <a:xfrm>
          <a:off x="18421427" y="98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169514</xdr:rowOff>
    </xdr:from>
    <xdr:to>
      <xdr:col>32</xdr:col>
      <xdr:colOff>187325</xdr:colOff>
      <xdr:row>77</xdr:row>
      <xdr:rowOff>55175</xdr:rowOff>
    </xdr:to>
    <xdr:cxnSp macro="">
      <xdr:nvCxnSpPr>
        <xdr:cNvPr id="830" name="直線コネクタ 829"/>
        <xdr:cNvCxnSpPr/>
      </xdr:nvCxnSpPr>
      <xdr:spPr>
        <a:xfrm>
          <a:off x="21323300" y="13199714"/>
          <a:ext cx="8382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1"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169514</xdr:rowOff>
    </xdr:from>
    <xdr:to>
      <xdr:col>31</xdr:col>
      <xdr:colOff>34925</xdr:colOff>
      <xdr:row>77</xdr:row>
      <xdr:rowOff>23361</xdr:rowOff>
    </xdr:to>
    <xdr:cxnSp macro="">
      <xdr:nvCxnSpPr>
        <xdr:cNvPr id="833" name="直線コネクタ 832"/>
        <xdr:cNvCxnSpPr/>
      </xdr:nvCxnSpPr>
      <xdr:spPr>
        <a:xfrm flipV="1">
          <a:off x="20434300" y="13199714"/>
          <a:ext cx="889000" cy="2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5" name="テキスト ボックス 834"/>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23361</xdr:rowOff>
    </xdr:from>
    <xdr:to>
      <xdr:col>29</xdr:col>
      <xdr:colOff>517525</xdr:colOff>
      <xdr:row>77</xdr:row>
      <xdr:rowOff>79654</xdr:rowOff>
    </xdr:to>
    <xdr:cxnSp macro="">
      <xdr:nvCxnSpPr>
        <xdr:cNvPr id="836" name="直線コネクタ 835"/>
        <xdr:cNvCxnSpPr/>
      </xdr:nvCxnSpPr>
      <xdr:spPr>
        <a:xfrm flipV="1">
          <a:off x="19545300" y="13225011"/>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54039</xdr:rowOff>
    </xdr:from>
    <xdr:to>
      <xdr:col>29</xdr:col>
      <xdr:colOff>568325</xdr:colOff>
      <xdr:row>76</xdr:row>
      <xdr:rowOff>155639</xdr:rowOff>
    </xdr:to>
    <xdr:sp macro="" textlink="">
      <xdr:nvSpPr>
        <xdr:cNvPr id="837" name="フローチャート : 判断 836"/>
        <xdr:cNvSpPr/>
      </xdr:nvSpPr>
      <xdr:spPr>
        <a:xfrm>
          <a:off x="20383500" y="130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716</xdr:rowOff>
    </xdr:from>
    <xdr:ext cx="534377" cy="259045"/>
    <xdr:sp macro="" textlink="">
      <xdr:nvSpPr>
        <xdr:cNvPr id="838" name="テキスト ボックス 837"/>
        <xdr:cNvSpPr txBox="1"/>
      </xdr:nvSpPr>
      <xdr:spPr>
        <a:xfrm>
          <a:off x="20167111" y="128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50260</xdr:rowOff>
    </xdr:from>
    <xdr:to>
      <xdr:col>28</xdr:col>
      <xdr:colOff>314325</xdr:colOff>
      <xdr:row>77</xdr:row>
      <xdr:rowOff>79654</xdr:rowOff>
    </xdr:to>
    <xdr:cxnSp macro="">
      <xdr:nvCxnSpPr>
        <xdr:cNvPr id="839" name="直線コネクタ 838"/>
        <xdr:cNvCxnSpPr/>
      </xdr:nvCxnSpPr>
      <xdr:spPr>
        <a:xfrm>
          <a:off x="18656300" y="13251910"/>
          <a:ext cx="8890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88137</xdr:rowOff>
    </xdr:from>
    <xdr:to>
      <xdr:col>28</xdr:col>
      <xdr:colOff>365125</xdr:colOff>
      <xdr:row>77</xdr:row>
      <xdr:rowOff>18287</xdr:rowOff>
    </xdr:to>
    <xdr:sp macro="" textlink="">
      <xdr:nvSpPr>
        <xdr:cNvPr id="840" name="フローチャート : 判断 839"/>
        <xdr:cNvSpPr/>
      </xdr:nvSpPr>
      <xdr:spPr>
        <a:xfrm>
          <a:off x="19494500" y="1311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34815</xdr:rowOff>
    </xdr:from>
    <xdr:ext cx="534377" cy="259045"/>
    <xdr:sp macro="" textlink="">
      <xdr:nvSpPr>
        <xdr:cNvPr id="841" name="テキスト ボックス 840"/>
        <xdr:cNvSpPr txBox="1"/>
      </xdr:nvSpPr>
      <xdr:spPr>
        <a:xfrm>
          <a:off x="19278111" y="128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103397</xdr:rowOff>
    </xdr:from>
    <xdr:to>
      <xdr:col>27</xdr:col>
      <xdr:colOff>161925</xdr:colOff>
      <xdr:row>77</xdr:row>
      <xdr:rowOff>33547</xdr:rowOff>
    </xdr:to>
    <xdr:sp macro="" textlink="">
      <xdr:nvSpPr>
        <xdr:cNvPr id="842" name="フローチャート : 判断 841"/>
        <xdr:cNvSpPr/>
      </xdr:nvSpPr>
      <xdr:spPr>
        <a:xfrm>
          <a:off x="18605500" y="131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50074</xdr:rowOff>
    </xdr:from>
    <xdr:ext cx="534377" cy="259045"/>
    <xdr:sp macro="" textlink="">
      <xdr:nvSpPr>
        <xdr:cNvPr id="843" name="テキスト ボックス 842"/>
        <xdr:cNvSpPr txBox="1"/>
      </xdr:nvSpPr>
      <xdr:spPr>
        <a:xfrm>
          <a:off x="18389111" y="129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4375</xdr:rowOff>
    </xdr:from>
    <xdr:to>
      <xdr:col>32</xdr:col>
      <xdr:colOff>238125</xdr:colOff>
      <xdr:row>77</xdr:row>
      <xdr:rowOff>105975</xdr:rowOff>
    </xdr:to>
    <xdr:sp macro="" textlink="">
      <xdr:nvSpPr>
        <xdr:cNvPr id="849" name="円/楕円 848"/>
        <xdr:cNvSpPr/>
      </xdr:nvSpPr>
      <xdr:spPr>
        <a:xfrm>
          <a:off x="22110700" y="13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154252</xdr:rowOff>
    </xdr:from>
    <xdr:ext cx="534377" cy="259045"/>
    <xdr:sp macro="" textlink="">
      <xdr:nvSpPr>
        <xdr:cNvPr id="850" name="繰出金該当値テキスト"/>
        <xdr:cNvSpPr txBox="1"/>
      </xdr:nvSpPr>
      <xdr:spPr>
        <a:xfrm>
          <a:off x="22212300" y="13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37,437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118714</xdr:rowOff>
    </xdr:from>
    <xdr:to>
      <xdr:col>31</xdr:col>
      <xdr:colOff>85725</xdr:colOff>
      <xdr:row>77</xdr:row>
      <xdr:rowOff>48864</xdr:rowOff>
    </xdr:to>
    <xdr:sp macro="" textlink="">
      <xdr:nvSpPr>
        <xdr:cNvPr id="851" name="円/楕円 850"/>
        <xdr:cNvSpPr/>
      </xdr:nvSpPr>
      <xdr:spPr>
        <a:xfrm>
          <a:off x="21272500" y="131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39991</xdr:rowOff>
    </xdr:from>
    <xdr:ext cx="534377" cy="259045"/>
    <xdr:sp macro="" textlink="">
      <xdr:nvSpPr>
        <xdr:cNvPr id="852" name="テキスト ボックス 851"/>
        <xdr:cNvSpPr txBox="1"/>
      </xdr:nvSpPr>
      <xdr:spPr>
        <a:xfrm>
          <a:off x="21056111" y="132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144011</xdr:rowOff>
    </xdr:from>
    <xdr:to>
      <xdr:col>29</xdr:col>
      <xdr:colOff>568325</xdr:colOff>
      <xdr:row>77</xdr:row>
      <xdr:rowOff>74161</xdr:rowOff>
    </xdr:to>
    <xdr:sp macro="" textlink="">
      <xdr:nvSpPr>
        <xdr:cNvPr id="853" name="円/楕円 852"/>
        <xdr:cNvSpPr/>
      </xdr:nvSpPr>
      <xdr:spPr>
        <a:xfrm>
          <a:off x="20383500" y="13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65288</xdr:rowOff>
    </xdr:from>
    <xdr:ext cx="534377" cy="259045"/>
    <xdr:sp macro="" textlink="">
      <xdr:nvSpPr>
        <xdr:cNvPr id="854" name="テキスト ボックス 853"/>
        <xdr:cNvSpPr txBox="1"/>
      </xdr:nvSpPr>
      <xdr:spPr>
        <a:xfrm>
          <a:off x="20167111" y="132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28854</xdr:rowOff>
    </xdr:from>
    <xdr:to>
      <xdr:col>28</xdr:col>
      <xdr:colOff>365125</xdr:colOff>
      <xdr:row>77</xdr:row>
      <xdr:rowOff>130454</xdr:rowOff>
    </xdr:to>
    <xdr:sp macro="" textlink="">
      <xdr:nvSpPr>
        <xdr:cNvPr id="855" name="円/楕円 854"/>
        <xdr:cNvSpPr/>
      </xdr:nvSpPr>
      <xdr:spPr>
        <a:xfrm>
          <a:off x="19494500" y="132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121581</xdr:rowOff>
    </xdr:from>
    <xdr:ext cx="534377" cy="259045"/>
    <xdr:sp macro="" textlink="">
      <xdr:nvSpPr>
        <xdr:cNvPr id="856" name="テキスト ボックス 855"/>
        <xdr:cNvSpPr txBox="1"/>
      </xdr:nvSpPr>
      <xdr:spPr>
        <a:xfrm>
          <a:off x="19278111" y="1332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170910</xdr:rowOff>
    </xdr:from>
    <xdr:to>
      <xdr:col>27</xdr:col>
      <xdr:colOff>161925</xdr:colOff>
      <xdr:row>77</xdr:row>
      <xdr:rowOff>101060</xdr:rowOff>
    </xdr:to>
    <xdr:sp macro="" textlink="">
      <xdr:nvSpPr>
        <xdr:cNvPr id="857" name="円/楕円 856"/>
        <xdr:cNvSpPr/>
      </xdr:nvSpPr>
      <xdr:spPr>
        <a:xfrm>
          <a:off x="18605500" y="132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92187</xdr:rowOff>
    </xdr:from>
    <xdr:ext cx="534377" cy="259045"/>
    <xdr:sp macro="" textlink="">
      <xdr:nvSpPr>
        <xdr:cNvPr id="858" name="テキスト ボックス 857"/>
        <xdr:cNvSpPr txBox="1"/>
      </xdr:nvSpPr>
      <xdr:spPr>
        <a:xfrm>
          <a:off x="18389111" y="132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369,505</a:t>
          </a:r>
          <a:r>
            <a:rPr kumimoji="1" lang="ja-JP" altLang="en-US" sz="1300">
              <a:latin typeface="ＭＳ Ｐゴシック"/>
            </a:rPr>
            <a:t>円となっている。</a:t>
          </a:r>
        </a:p>
        <a:p>
          <a:r>
            <a:rPr kumimoji="1" lang="ja-JP" altLang="en-US" sz="1300">
              <a:latin typeface="ＭＳ Ｐゴシック"/>
            </a:rPr>
            <a:t>構成比で最も大きな割合を占めているのは物件費で、住民一人当たり</a:t>
          </a:r>
          <a:r>
            <a:rPr kumimoji="1" lang="en-US" altLang="ja-JP" sz="1300">
              <a:latin typeface="ＭＳ Ｐゴシック"/>
            </a:rPr>
            <a:t>78,175</a:t>
          </a:r>
          <a:r>
            <a:rPr kumimoji="1" lang="ja-JP" altLang="en-US" sz="1300">
              <a:latin typeface="ＭＳ Ｐゴシック"/>
            </a:rPr>
            <a:t>円であり、全国平均、愛知県平均を大きく上回っている。施設整備が充実し、新たな維持管理経費の発生によるものが主な理由である。</a:t>
          </a:r>
        </a:p>
        <a:p>
          <a:r>
            <a:rPr kumimoji="1" lang="ja-JP" altLang="en-US" sz="1300">
              <a:latin typeface="ＭＳ Ｐゴシック"/>
            </a:rPr>
            <a:t>また、普通建設事業費については、平成</a:t>
          </a:r>
          <a:r>
            <a:rPr kumimoji="1" lang="en-US" altLang="ja-JP" sz="1300">
              <a:latin typeface="ＭＳ Ｐゴシック"/>
            </a:rPr>
            <a:t>26</a:t>
          </a:r>
          <a:r>
            <a:rPr kumimoji="1" lang="ja-JP" altLang="en-US" sz="1300">
              <a:latin typeface="ＭＳ Ｐゴシック"/>
            </a:rPr>
            <a:t>年度までは類似団体平均を下回っていたが、平成</a:t>
          </a:r>
          <a:r>
            <a:rPr kumimoji="1" lang="en-US" altLang="ja-JP" sz="1300">
              <a:latin typeface="ＭＳ Ｐゴシック"/>
            </a:rPr>
            <a:t>27</a:t>
          </a:r>
          <a:r>
            <a:rPr kumimoji="1" lang="ja-JP" altLang="en-US" sz="1300">
              <a:latin typeface="ＭＳ Ｐゴシック"/>
            </a:rPr>
            <a:t>年度より全国平均、愛知県平均を上回っている。公共施設維持保全計画に基づく保育園の改築や老朽化した校舎等の機能回復を目的とする大規模改造にかかる事業費の増加が主な理由である。</a:t>
          </a:r>
        </a:p>
        <a:p>
          <a:r>
            <a:rPr kumimoji="1" lang="ja-JP" altLang="en-US" sz="1300">
              <a:latin typeface="ＭＳ Ｐゴシック"/>
            </a:rPr>
            <a:t>積立金については、道路、橋りょう、その他の交通施設（都市交通施設）の計画的かつ効率的な整備にむけた都市交通施設整備基金の積立の増加により、類似団体平均を上回った。</a:t>
          </a:r>
        </a:p>
        <a:p>
          <a:r>
            <a:rPr kumimoji="1" lang="ja-JP" altLang="en-US" sz="1300">
              <a:latin typeface="ＭＳ Ｐゴシック"/>
            </a:rPr>
            <a:t>今後は、消費税増税による経費増や民間の新設保育園に対する委託料、歴史博物館、特別支援学校、給食センター等新規施設の建設に伴う事業費及び管理経費の増が見込まれるため、行政評価制度を積極的に活用し、事務事業の見直しを行い、経費削減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愛知県刈谷市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150,216
146,097
50.39
62,534,077
55,505,557
4,502,599
36,347,814
7,444,410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22678</xdr:rowOff>
    </xdr:from>
    <xdr:to>
      <xdr:col>6</xdr:col>
      <xdr:colOff>511175</xdr:colOff>
      <xdr:row>34</xdr:row>
      <xdr:rowOff>52614</xdr:rowOff>
    </xdr:to>
    <xdr:cxnSp macro="">
      <xdr:nvCxnSpPr>
        <xdr:cNvPr id="63" name="直線コネクタ 62"/>
        <xdr:cNvCxnSpPr/>
      </xdr:nvCxnSpPr>
      <xdr:spPr>
        <a:xfrm>
          <a:off x="3797300" y="5680528"/>
          <a:ext cx="838200" cy="20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22678</xdr:rowOff>
    </xdr:from>
    <xdr:to>
      <xdr:col>5</xdr:col>
      <xdr:colOff>358775</xdr:colOff>
      <xdr:row>33</xdr:row>
      <xdr:rowOff>40096</xdr:rowOff>
    </xdr:to>
    <xdr:cxnSp macro="">
      <xdr:nvCxnSpPr>
        <xdr:cNvPr id="66" name="直線コネクタ 65"/>
        <xdr:cNvCxnSpPr/>
      </xdr:nvCxnSpPr>
      <xdr:spPr>
        <a:xfrm flipV="1">
          <a:off x="2908300" y="5680528"/>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40096</xdr:rowOff>
    </xdr:from>
    <xdr:to>
      <xdr:col>4</xdr:col>
      <xdr:colOff>155575</xdr:colOff>
      <xdr:row>33</xdr:row>
      <xdr:rowOff>102144</xdr:rowOff>
    </xdr:to>
    <xdr:cxnSp macro="">
      <xdr:nvCxnSpPr>
        <xdr:cNvPr id="69" name="直線コネクタ 68"/>
        <xdr:cNvCxnSpPr/>
      </xdr:nvCxnSpPr>
      <xdr:spPr>
        <a:xfrm flipV="1">
          <a:off x="2019300" y="56979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49167</xdr:rowOff>
    </xdr:from>
    <xdr:to>
      <xdr:col>4</xdr:col>
      <xdr:colOff>206375</xdr:colOff>
      <xdr:row>35</xdr:row>
      <xdr:rowOff>150767</xdr:rowOff>
    </xdr:to>
    <xdr:sp macro="" textlink="">
      <xdr:nvSpPr>
        <xdr:cNvPr id="70" name="フローチャート : 判断 69"/>
        <xdr:cNvSpPr/>
      </xdr:nvSpPr>
      <xdr:spPr>
        <a:xfrm>
          <a:off x="2857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141894</xdr:rowOff>
    </xdr:from>
    <xdr:ext cx="469744" cy="259045"/>
    <xdr:sp macro="" textlink="">
      <xdr:nvSpPr>
        <xdr:cNvPr id="71" name="テキスト ボックス 70"/>
        <xdr:cNvSpPr txBox="1"/>
      </xdr:nvSpPr>
      <xdr:spPr>
        <a:xfrm>
          <a:off x="2673427" y="61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102144</xdr:rowOff>
    </xdr:from>
    <xdr:to>
      <xdr:col>2</xdr:col>
      <xdr:colOff>638175</xdr:colOff>
      <xdr:row>33</xdr:row>
      <xdr:rowOff>115207</xdr:rowOff>
    </xdr:to>
    <xdr:cxnSp macro="">
      <xdr:nvCxnSpPr>
        <xdr:cNvPr id="72" name="直線コネクタ 71"/>
        <xdr:cNvCxnSpPr/>
      </xdr:nvCxnSpPr>
      <xdr:spPr>
        <a:xfrm flipV="1">
          <a:off x="1130300" y="57599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78558</xdr:rowOff>
    </xdr:from>
    <xdr:to>
      <xdr:col>3</xdr:col>
      <xdr:colOff>3175</xdr:colOff>
      <xdr:row>36</xdr:row>
      <xdr:rowOff>8708</xdr:rowOff>
    </xdr:to>
    <xdr:sp macro="" textlink="">
      <xdr:nvSpPr>
        <xdr:cNvPr id="73" name="フローチャート : 判断 72"/>
        <xdr:cNvSpPr/>
      </xdr:nvSpPr>
      <xdr:spPr>
        <a:xfrm>
          <a:off x="1968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171285</xdr:rowOff>
    </xdr:from>
    <xdr:ext cx="469744" cy="259045"/>
    <xdr:sp macro="" textlink="">
      <xdr:nvSpPr>
        <xdr:cNvPr id="74" name="テキスト ボックス 73"/>
        <xdr:cNvSpPr txBox="1"/>
      </xdr:nvSpPr>
      <xdr:spPr>
        <a:xfrm>
          <a:off x="1784427"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1270</xdr:rowOff>
    </xdr:from>
    <xdr:to>
      <xdr:col>1</xdr:col>
      <xdr:colOff>485775</xdr:colOff>
      <xdr:row>35</xdr:row>
      <xdr:rowOff>102870</xdr:rowOff>
    </xdr:to>
    <xdr:sp macro="" textlink="">
      <xdr:nvSpPr>
        <xdr:cNvPr id="75" name="フローチャート : 判断 74"/>
        <xdr:cNvSpPr/>
      </xdr:nvSpPr>
      <xdr:spPr>
        <a:xfrm>
          <a:off x="1079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93997</xdr:rowOff>
    </xdr:from>
    <xdr:ext cx="469744" cy="259045"/>
    <xdr:sp macro="" textlink="">
      <xdr:nvSpPr>
        <xdr:cNvPr id="76" name="テキスト ボックス 75"/>
        <xdr:cNvSpPr txBox="1"/>
      </xdr:nvSpPr>
      <xdr:spPr>
        <a:xfrm>
          <a:off x="895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1814</xdr:rowOff>
    </xdr:from>
    <xdr:to>
      <xdr:col>6</xdr:col>
      <xdr:colOff>561975</xdr:colOff>
      <xdr:row>34</xdr:row>
      <xdr:rowOff>103414</xdr:rowOff>
    </xdr:to>
    <xdr:sp macro="" textlink="">
      <xdr:nvSpPr>
        <xdr:cNvPr id="82" name="円/楕円 81"/>
        <xdr:cNvSpPr/>
      </xdr:nvSpPr>
      <xdr:spPr>
        <a:xfrm>
          <a:off x="45847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24691</xdr:rowOff>
    </xdr:from>
    <xdr:ext cx="469744" cy="259045"/>
    <xdr:sp macro="" textlink="">
      <xdr:nvSpPr>
        <xdr:cNvPr id="83" name="議会費該当値テキスト"/>
        <xdr:cNvSpPr txBox="1"/>
      </xdr:nvSpPr>
      <xdr:spPr>
        <a:xfrm>
          <a:off x="4686300" y="568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143328</xdr:rowOff>
    </xdr:from>
    <xdr:to>
      <xdr:col>5</xdr:col>
      <xdr:colOff>409575</xdr:colOff>
      <xdr:row>33</xdr:row>
      <xdr:rowOff>73478</xdr:rowOff>
    </xdr:to>
    <xdr:sp macro="" textlink="">
      <xdr:nvSpPr>
        <xdr:cNvPr id="84" name="円/楕円 83"/>
        <xdr:cNvSpPr/>
      </xdr:nvSpPr>
      <xdr:spPr>
        <a:xfrm>
          <a:off x="3746500" y="562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90005</xdr:rowOff>
    </xdr:from>
    <xdr:ext cx="469744" cy="259045"/>
    <xdr:sp macro="" textlink="">
      <xdr:nvSpPr>
        <xdr:cNvPr id="85" name="テキスト ボックス 84"/>
        <xdr:cNvSpPr txBox="1"/>
      </xdr:nvSpPr>
      <xdr:spPr>
        <a:xfrm>
          <a:off x="3562427" y="540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160746</xdr:rowOff>
    </xdr:from>
    <xdr:to>
      <xdr:col>4</xdr:col>
      <xdr:colOff>206375</xdr:colOff>
      <xdr:row>33</xdr:row>
      <xdr:rowOff>90896</xdr:rowOff>
    </xdr:to>
    <xdr:sp macro="" textlink="">
      <xdr:nvSpPr>
        <xdr:cNvPr id="86" name="円/楕円 85"/>
        <xdr:cNvSpPr/>
      </xdr:nvSpPr>
      <xdr:spPr>
        <a:xfrm>
          <a:off x="2857500" y="56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107423</xdr:rowOff>
    </xdr:from>
    <xdr:ext cx="469744" cy="259045"/>
    <xdr:sp macro="" textlink="">
      <xdr:nvSpPr>
        <xdr:cNvPr id="87" name="テキスト ボックス 86"/>
        <xdr:cNvSpPr txBox="1"/>
      </xdr:nvSpPr>
      <xdr:spPr>
        <a:xfrm>
          <a:off x="2673427" y="54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51344</xdr:rowOff>
    </xdr:from>
    <xdr:to>
      <xdr:col>3</xdr:col>
      <xdr:colOff>3175</xdr:colOff>
      <xdr:row>33</xdr:row>
      <xdr:rowOff>152944</xdr:rowOff>
    </xdr:to>
    <xdr:sp macro="" textlink="">
      <xdr:nvSpPr>
        <xdr:cNvPr id="88" name="円/楕円 87"/>
        <xdr:cNvSpPr/>
      </xdr:nvSpPr>
      <xdr:spPr>
        <a:xfrm>
          <a:off x="19685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169471</xdr:rowOff>
    </xdr:from>
    <xdr:ext cx="469744" cy="259045"/>
    <xdr:sp macro="" textlink="">
      <xdr:nvSpPr>
        <xdr:cNvPr id="89" name="テキスト ボックス 88"/>
        <xdr:cNvSpPr txBox="1"/>
      </xdr:nvSpPr>
      <xdr:spPr>
        <a:xfrm>
          <a:off x="1784427" y="54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64407</xdr:rowOff>
    </xdr:from>
    <xdr:to>
      <xdr:col>1</xdr:col>
      <xdr:colOff>485775</xdr:colOff>
      <xdr:row>33</xdr:row>
      <xdr:rowOff>166007</xdr:rowOff>
    </xdr:to>
    <xdr:sp macro="" textlink="">
      <xdr:nvSpPr>
        <xdr:cNvPr id="90" name="円/楕円 89"/>
        <xdr:cNvSpPr/>
      </xdr:nvSpPr>
      <xdr:spPr>
        <a:xfrm>
          <a:off x="1079500" y="57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11084</xdr:rowOff>
    </xdr:from>
    <xdr:ext cx="469744" cy="259045"/>
    <xdr:sp macro="" textlink="">
      <xdr:nvSpPr>
        <xdr:cNvPr id="91" name="テキスト ボックス 90"/>
        <xdr:cNvSpPr txBox="1"/>
      </xdr:nvSpPr>
      <xdr:spPr>
        <a:xfrm>
          <a:off x="895427"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105135</xdr:rowOff>
    </xdr:from>
    <xdr:to>
      <xdr:col>6</xdr:col>
      <xdr:colOff>511175</xdr:colOff>
      <xdr:row>57</xdr:row>
      <xdr:rowOff>117727</xdr:rowOff>
    </xdr:to>
    <xdr:cxnSp macro="">
      <xdr:nvCxnSpPr>
        <xdr:cNvPr id="118" name="直線コネクタ 117"/>
        <xdr:cNvCxnSpPr/>
      </xdr:nvCxnSpPr>
      <xdr:spPr>
        <a:xfrm>
          <a:off x="3797300" y="9877785"/>
          <a:ext cx="8382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95361</xdr:rowOff>
    </xdr:from>
    <xdr:to>
      <xdr:col>5</xdr:col>
      <xdr:colOff>358775</xdr:colOff>
      <xdr:row>57</xdr:row>
      <xdr:rowOff>105135</xdr:rowOff>
    </xdr:to>
    <xdr:cxnSp macro="">
      <xdr:nvCxnSpPr>
        <xdr:cNvPr id="121" name="直線コネクタ 120"/>
        <xdr:cNvCxnSpPr/>
      </xdr:nvCxnSpPr>
      <xdr:spPr>
        <a:xfrm>
          <a:off x="2908300" y="9868011"/>
          <a:ext cx="88900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29917</xdr:rowOff>
    </xdr:from>
    <xdr:to>
      <xdr:col>4</xdr:col>
      <xdr:colOff>155575</xdr:colOff>
      <xdr:row>57</xdr:row>
      <xdr:rowOff>95361</xdr:rowOff>
    </xdr:to>
    <xdr:cxnSp macro="">
      <xdr:nvCxnSpPr>
        <xdr:cNvPr id="124" name="直線コネクタ 123"/>
        <xdr:cNvCxnSpPr/>
      </xdr:nvCxnSpPr>
      <xdr:spPr>
        <a:xfrm>
          <a:off x="2019300" y="9802567"/>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350</xdr:rowOff>
    </xdr:from>
    <xdr:to>
      <xdr:col>4</xdr:col>
      <xdr:colOff>206375</xdr:colOff>
      <xdr:row>57</xdr:row>
      <xdr:rowOff>101950</xdr:rowOff>
    </xdr:to>
    <xdr:sp macro="" textlink="">
      <xdr:nvSpPr>
        <xdr:cNvPr id="125" name="フローチャート : 判断 124"/>
        <xdr:cNvSpPr/>
      </xdr:nvSpPr>
      <xdr:spPr>
        <a:xfrm>
          <a:off x="2857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118477</xdr:rowOff>
    </xdr:from>
    <xdr:ext cx="534377" cy="259045"/>
    <xdr:sp macro="" textlink="">
      <xdr:nvSpPr>
        <xdr:cNvPr id="126" name="テキスト ボックス 125"/>
        <xdr:cNvSpPr txBox="1"/>
      </xdr:nvSpPr>
      <xdr:spPr>
        <a:xfrm>
          <a:off x="2641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29917</xdr:rowOff>
    </xdr:from>
    <xdr:to>
      <xdr:col>2</xdr:col>
      <xdr:colOff>638175</xdr:colOff>
      <xdr:row>57</xdr:row>
      <xdr:rowOff>135791</xdr:rowOff>
    </xdr:to>
    <xdr:cxnSp macro="">
      <xdr:nvCxnSpPr>
        <xdr:cNvPr id="127" name="直線コネクタ 126"/>
        <xdr:cNvCxnSpPr/>
      </xdr:nvCxnSpPr>
      <xdr:spPr>
        <a:xfrm flipV="1">
          <a:off x="1130300" y="9802567"/>
          <a:ext cx="889000" cy="10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164210</xdr:rowOff>
    </xdr:from>
    <xdr:to>
      <xdr:col>3</xdr:col>
      <xdr:colOff>3175</xdr:colOff>
      <xdr:row>57</xdr:row>
      <xdr:rowOff>94360</xdr:rowOff>
    </xdr:to>
    <xdr:sp macro="" textlink="">
      <xdr:nvSpPr>
        <xdr:cNvPr id="128" name="フローチャート : 判断 127"/>
        <xdr:cNvSpPr/>
      </xdr:nvSpPr>
      <xdr:spPr>
        <a:xfrm>
          <a:off x="1968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85487</xdr:rowOff>
    </xdr:from>
    <xdr:ext cx="534377" cy="259045"/>
    <xdr:sp macro="" textlink="">
      <xdr:nvSpPr>
        <xdr:cNvPr id="129" name="テキスト ボックス 128"/>
        <xdr:cNvSpPr txBox="1"/>
      </xdr:nvSpPr>
      <xdr:spPr>
        <a:xfrm>
          <a:off x="1752111" y="98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168151</xdr:rowOff>
    </xdr:from>
    <xdr:to>
      <xdr:col>1</xdr:col>
      <xdr:colOff>485775</xdr:colOff>
      <xdr:row>57</xdr:row>
      <xdr:rowOff>98301</xdr:rowOff>
    </xdr:to>
    <xdr:sp macro="" textlink="">
      <xdr:nvSpPr>
        <xdr:cNvPr id="130" name="フローチャート : 判断 129"/>
        <xdr:cNvSpPr/>
      </xdr:nvSpPr>
      <xdr:spPr>
        <a:xfrm>
          <a:off x="1079500" y="976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114828</xdr:rowOff>
    </xdr:from>
    <xdr:ext cx="534377" cy="259045"/>
    <xdr:sp macro="" textlink="">
      <xdr:nvSpPr>
        <xdr:cNvPr id="131" name="テキスト ボックス 130"/>
        <xdr:cNvSpPr txBox="1"/>
      </xdr:nvSpPr>
      <xdr:spPr>
        <a:xfrm>
          <a:off x="863111" y="95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66927</xdr:rowOff>
    </xdr:from>
    <xdr:to>
      <xdr:col>6</xdr:col>
      <xdr:colOff>561975</xdr:colOff>
      <xdr:row>57</xdr:row>
      <xdr:rowOff>168527</xdr:rowOff>
    </xdr:to>
    <xdr:sp macro="" textlink="">
      <xdr:nvSpPr>
        <xdr:cNvPr id="137" name="円/楕円 136"/>
        <xdr:cNvSpPr/>
      </xdr:nvSpPr>
      <xdr:spPr>
        <a:xfrm>
          <a:off x="4584700" y="98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54335</xdr:rowOff>
    </xdr:from>
    <xdr:to>
      <xdr:col>5</xdr:col>
      <xdr:colOff>409575</xdr:colOff>
      <xdr:row>57</xdr:row>
      <xdr:rowOff>155935</xdr:rowOff>
    </xdr:to>
    <xdr:sp macro="" textlink="">
      <xdr:nvSpPr>
        <xdr:cNvPr id="139" name="円/楕円 138"/>
        <xdr:cNvSpPr/>
      </xdr:nvSpPr>
      <xdr:spPr>
        <a:xfrm>
          <a:off x="3746500" y="98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147062</xdr:rowOff>
    </xdr:from>
    <xdr:ext cx="534377" cy="259045"/>
    <xdr:sp macro="" textlink="">
      <xdr:nvSpPr>
        <xdr:cNvPr id="140" name="テキスト ボックス 139"/>
        <xdr:cNvSpPr txBox="1"/>
      </xdr:nvSpPr>
      <xdr:spPr>
        <a:xfrm>
          <a:off x="3530111" y="991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44561</xdr:rowOff>
    </xdr:from>
    <xdr:to>
      <xdr:col>4</xdr:col>
      <xdr:colOff>206375</xdr:colOff>
      <xdr:row>57</xdr:row>
      <xdr:rowOff>146161</xdr:rowOff>
    </xdr:to>
    <xdr:sp macro="" textlink="">
      <xdr:nvSpPr>
        <xdr:cNvPr id="141" name="円/楕円 140"/>
        <xdr:cNvSpPr/>
      </xdr:nvSpPr>
      <xdr:spPr>
        <a:xfrm>
          <a:off x="2857500" y="98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137288</xdr:rowOff>
    </xdr:from>
    <xdr:ext cx="534377" cy="259045"/>
    <xdr:sp macro="" textlink="">
      <xdr:nvSpPr>
        <xdr:cNvPr id="142" name="テキスト ボックス 141"/>
        <xdr:cNvSpPr txBox="1"/>
      </xdr:nvSpPr>
      <xdr:spPr>
        <a:xfrm>
          <a:off x="2641111" y="990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150567</xdr:rowOff>
    </xdr:from>
    <xdr:to>
      <xdr:col>3</xdr:col>
      <xdr:colOff>3175</xdr:colOff>
      <xdr:row>57</xdr:row>
      <xdr:rowOff>80717</xdr:rowOff>
    </xdr:to>
    <xdr:sp macro="" textlink="">
      <xdr:nvSpPr>
        <xdr:cNvPr id="143" name="円/楕円 142"/>
        <xdr:cNvSpPr/>
      </xdr:nvSpPr>
      <xdr:spPr>
        <a:xfrm>
          <a:off x="1968500" y="975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97244</xdr:rowOff>
    </xdr:from>
    <xdr:ext cx="534377" cy="259045"/>
    <xdr:sp macro="" textlink="">
      <xdr:nvSpPr>
        <xdr:cNvPr id="144" name="テキスト ボックス 143"/>
        <xdr:cNvSpPr txBox="1"/>
      </xdr:nvSpPr>
      <xdr:spPr>
        <a:xfrm>
          <a:off x="1752111" y="952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84991</xdr:rowOff>
    </xdr:from>
    <xdr:to>
      <xdr:col>1</xdr:col>
      <xdr:colOff>485775</xdr:colOff>
      <xdr:row>58</xdr:row>
      <xdr:rowOff>15141</xdr:rowOff>
    </xdr:to>
    <xdr:sp macro="" textlink="">
      <xdr:nvSpPr>
        <xdr:cNvPr id="145" name="円/楕円 144"/>
        <xdr:cNvSpPr/>
      </xdr:nvSpPr>
      <xdr:spPr>
        <a:xfrm>
          <a:off x="1079500" y="98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6268</xdr:rowOff>
    </xdr:from>
    <xdr:ext cx="534377" cy="259045"/>
    <xdr:sp macro="" textlink="">
      <xdr:nvSpPr>
        <xdr:cNvPr id="146" name="テキスト ボックス 145"/>
        <xdr:cNvSpPr txBox="1"/>
      </xdr:nvSpPr>
      <xdr:spPr>
        <a:xfrm>
          <a:off x="863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153339</xdr:rowOff>
    </xdr:from>
    <xdr:to>
      <xdr:col>6</xdr:col>
      <xdr:colOff>511175</xdr:colOff>
      <xdr:row>77</xdr:row>
      <xdr:rowOff>79273</xdr:rowOff>
    </xdr:to>
    <xdr:cxnSp macro="">
      <xdr:nvCxnSpPr>
        <xdr:cNvPr id="176" name="直線コネクタ 175"/>
        <xdr:cNvCxnSpPr/>
      </xdr:nvCxnSpPr>
      <xdr:spPr>
        <a:xfrm flipV="1">
          <a:off x="3797300" y="13183539"/>
          <a:ext cx="8382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55637</xdr:rowOff>
    </xdr:from>
    <xdr:ext cx="599010" cy="259045"/>
    <xdr:sp macro="" textlink="">
      <xdr:nvSpPr>
        <xdr:cNvPr id="177" name="民生費平均値テキスト"/>
        <xdr:cNvSpPr txBox="1"/>
      </xdr:nvSpPr>
      <xdr:spPr>
        <a:xfrm>
          <a:off x="4686300" y="1274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49346</xdr:rowOff>
    </xdr:from>
    <xdr:to>
      <xdr:col>5</xdr:col>
      <xdr:colOff>358775</xdr:colOff>
      <xdr:row>77</xdr:row>
      <xdr:rowOff>79273</xdr:rowOff>
    </xdr:to>
    <xdr:cxnSp macro="">
      <xdr:nvCxnSpPr>
        <xdr:cNvPr id="179" name="直線コネクタ 178"/>
        <xdr:cNvCxnSpPr/>
      </xdr:nvCxnSpPr>
      <xdr:spPr>
        <a:xfrm>
          <a:off x="2908300" y="13250996"/>
          <a:ext cx="8890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49346</xdr:rowOff>
    </xdr:from>
    <xdr:to>
      <xdr:col>4</xdr:col>
      <xdr:colOff>155575</xdr:colOff>
      <xdr:row>79</xdr:row>
      <xdr:rowOff>26372</xdr:rowOff>
    </xdr:to>
    <xdr:cxnSp macro="">
      <xdr:nvCxnSpPr>
        <xdr:cNvPr id="182" name="直線コネクタ 181"/>
        <xdr:cNvCxnSpPr/>
      </xdr:nvCxnSpPr>
      <xdr:spPr>
        <a:xfrm flipV="1">
          <a:off x="2019300" y="13250996"/>
          <a:ext cx="889000" cy="3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71831</xdr:rowOff>
    </xdr:from>
    <xdr:to>
      <xdr:col>4</xdr:col>
      <xdr:colOff>206375</xdr:colOff>
      <xdr:row>77</xdr:row>
      <xdr:rowOff>1981</xdr:rowOff>
    </xdr:to>
    <xdr:sp macro="" textlink="">
      <xdr:nvSpPr>
        <xdr:cNvPr id="183" name="フローチャート : 判断 182"/>
        <xdr:cNvSpPr/>
      </xdr:nvSpPr>
      <xdr:spPr>
        <a:xfrm>
          <a:off x="2857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18508</xdr:rowOff>
    </xdr:from>
    <xdr:ext cx="599010" cy="259045"/>
    <xdr:sp macro="" textlink="">
      <xdr:nvSpPr>
        <xdr:cNvPr id="184" name="テキスト ボックス 183"/>
        <xdr:cNvSpPr txBox="1"/>
      </xdr:nvSpPr>
      <xdr:spPr>
        <a:xfrm>
          <a:off x="2608794" y="128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26372</xdr:rowOff>
    </xdr:from>
    <xdr:to>
      <xdr:col>2</xdr:col>
      <xdr:colOff>638175</xdr:colOff>
      <xdr:row>79</xdr:row>
      <xdr:rowOff>27305</xdr:rowOff>
    </xdr:to>
    <xdr:cxnSp macro="">
      <xdr:nvCxnSpPr>
        <xdr:cNvPr id="185" name="直線コネクタ 184"/>
        <xdr:cNvCxnSpPr/>
      </xdr:nvCxnSpPr>
      <xdr:spPr>
        <a:xfrm flipV="1">
          <a:off x="1130300" y="13570922"/>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43656</xdr:rowOff>
    </xdr:from>
    <xdr:to>
      <xdr:col>3</xdr:col>
      <xdr:colOff>3175</xdr:colOff>
      <xdr:row>77</xdr:row>
      <xdr:rowOff>145256</xdr:rowOff>
    </xdr:to>
    <xdr:sp macro="" textlink="">
      <xdr:nvSpPr>
        <xdr:cNvPr id="186" name="フローチャート : 判断 185"/>
        <xdr:cNvSpPr/>
      </xdr:nvSpPr>
      <xdr:spPr>
        <a:xfrm>
          <a:off x="1968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161783</xdr:rowOff>
    </xdr:from>
    <xdr:ext cx="599010" cy="259045"/>
    <xdr:sp macro="" textlink="">
      <xdr:nvSpPr>
        <xdr:cNvPr id="187" name="テキスト ボックス 186"/>
        <xdr:cNvSpPr txBox="1"/>
      </xdr:nvSpPr>
      <xdr:spPr>
        <a:xfrm>
          <a:off x="1719794" y="130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51676</xdr:rowOff>
    </xdr:from>
    <xdr:to>
      <xdr:col>1</xdr:col>
      <xdr:colOff>485775</xdr:colOff>
      <xdr:row>77</xdr:row>
      <xdr:rowOff>153276</xdr:rowOff>
    </xdr:to>
    <xdr:sp macro="" textlink="">
      <xdr:nvSpPr>
        <xdr:cNvPr id="188" name="フローチャート : 判断 187"/>
        <xdr:cNvSpPr/>
      </xdr:nvSpPr>
      <xdr:spPr>
        <a:xfrm>
          <a:off x="1079500" y="1325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169803</xdr:rowOff>
    </xdr:from>
    <xdr:ext cx="599010" cy="259045"/>
    <xdr:sp macro="" textlink="">
      <xdr:nvSpPr>
        <xdr:cNvPr id="189" name="テキスト ボックス 188"/>
        <xdr:cNvSpPr txBox="1"/>
      </xdr:nvSpPr>
      <xdr:spPr>
        <a:xfrm>
          <a:off x="830794" y="1302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102539</xdr:rowOff>
    </xdr:from>
    <xdr:to>
      <xdr:col>6</xdr:col>
      <xdr:colOff>561975</xdr:colOff>
      <xdr:row>77</xdr:row>
      <xdr:rowOff>32689</xdr:rowOff>
    </xdr:to>
    <xdr:sp macro="" textlink="">
      <xdr:nvSpPr>
        <xdr:cNvPr id="195" name="円/楕円 194"/>
        <xdr:cNvSpPr/>
      </xdr:nvSpPr>
      <xdr:spPr>
        <a:xfrm>
          <a:off x="45847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80966</xdr:rowOff>
    </xdr:from>
    <xdr:ext cx="599010" cy="259045"/>
    <xdr:sp macro="" textlink="">
      <xdr:nvSpPr>
        <xdr:cNvPr id="196" name="民生費該当値テキスト"/>
        <xdr:cNvSpPr txBox="1"/>
      </xdr:nvSpPr>
      <xdr:spPr>
        <a:xfrm>
          <a:off x="4686300" y="1311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28473</xdr:rowOff>
    </xdr:from>
    <xdr:to>
      <xdr:col>5</xdr:col>
      <xdr:colOff>409575</xdr:colOff>
      <xdr:row>77</xdr:row>
      <xdr:rowOff>130073</xdr:rowOff>
    </xdr:to>
    <xdr:sp macro="" textlink="">
      <xdr:nvSpPr>
        <xdr:cNvPr id="197" name="円/楕円 196"/>
        <xdr:cNvSpPr/>
      </xdr:nvSpPr>
      <xdr:spPr>
        <a:xfrm>
          <a:off x="3746500" y="132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121200</xdr:rowOff>
    </xdr:from>
    <xdr:ext cx="599010" cy="259045"/>
    <xdr:sp macro="" textlink="">
      <xdr:nvSpPr>
        <xdr:cNvPr id="198" name="テキスト ボックス 197"/>
        <xdr:cNvSpPr txBox="1"/>
      </xdr:nvSpPr>
      <xdr:spPr>
        <a:xfrm>
          <a:off x="3497794" y="1332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169996</xdr:rowOff>
    </xdr:from>
    <xdr:to>
      <xdr:col>4</xdr:col>
      <xdr:colOff>206375</xdr:colOff>
      <xdr:row>77</xdr:row>
      <xdr:rowOff>100146</xdr:rowOff>
    </xdr:to>
    <xdr:sp macro="" textlink="">
      <xdr:nvSpPr>
        <xdr:cNvPr id="199" name="円/楕円 198"/>
        <xdr:cNvSpPr/>
      </xdr:nvSpPr>
      <xdr:spPr>
        <a:xfrm>
          <a:off x="2857500" y="132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91273</xdr:rowOff>
    </xdr:from>
    <xdr:ext cx="599010" cy="259045"/>
    <xdr:sp macro="" textlink="">
      <xdr:nvSpPr>
        <xdr:cNvPr id="200" name="テキスト ボックス 199"/>
        <xdr:cNvSpPr txBox="1"/>
      </xdr:nvSpPr>
      <xdr:spPr>
        <a:xfrm>
          <a:off x="2608794" y="1329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147022</xdr:rowOff>
    </xdr:from>
    <xdr:to>
      <xdr:col>3</xdr:col>
      <xdr:colOff>3175</xdr:colOff>
      <xdr:row>79</xdr:row>
      <xdr:rowOff>77172</xdr:rowOff>
    </xdr:to>
    <xdr:sp macro="" textlink="">
      <xdr:nvSpPr>
        <xdr:cNvPr id="201" name="円/楕円 200"/>
        <xdr:cNvSpPr/>
      </xdr:nvSpPr>
      <xdr:spPr>
        <a:xfrm>
          <a:off x="1968500" y="135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68299</xdr:rowOff>
    </xdr:from>
    <xdr:ext cx="599010" cy="259045"/>
    <xdr:sp macro="" textlink="">
      <xdr:nvSpPr>
        <xdr:cNvPr id="202" name="テキスト ボックス 201"/>
        <xdr:cNvSpPr txBox="1"/>
      </xdr:nvSpPr>
      <xdr:spPr>
        <a:xfrm>
          <a:off x="1719794" y="1361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147955</xdr:rowOff>
    </xdr:from>
    <xdr:to>
      <xdr:col>1</xdr:col>
      <xdr:colOff>485775</xdr:colOff>
      <xdr:row>79</xdr:row>
      <xdr:rowOff>78105</xdr:rowOff>
    </xdr:to>
    <xdr:sp macro="" textlink="">
      <xdr:nvSpPr>
        <xdr:cNvPr id="203" name="円/楕円 202"/>
        <xdr:cNvSpPr/>
      </xdr:nvSpPr>
      <xdr:spPr>
        <a:xfrm>
          <a:off x="1079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69232</xdr:rowOff>
    </xdr:from>
    <xdr:ext cx="599010" cy="259045"/>
    <xdr:sp macro="" textlink="">
      <xdr:nvSpPr>
        <xdr:cNvPr id="204" name="テキスト ボックス 203"/>
        <xdr:cNvSpPr txBox="1"/>
      </xdr:nvSpPr>
      <xdr:spPr>
        <a:xfrm>
          <a:off x="830794" y="1361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67614</xdr:rowOff>
    </xdr:from>
    <xdr:to>
      <xdr:col>6</xdr:col>
      <xdr:colOff>511175</xdr:colOff>
      <xdr:row>96</xdr:row>
      <xdr:rowOff>156197</xdr:rowOff>
    </xdr:to>
    <xdr:cxnSp macro="">
      <xdr:nvCxnSpPr>
        <xdr:cNvPr id="234" name="直線コネクタ 233"/>
        <xdr:cNvCxnSpPr/>
      </xdr:nvCxnSpPr>
      <xdr:spPr>
        <a:xfrm flipV="1">
          <a:off x="3797300" y="16526814"/>
          <a:ext cx="8382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116193</xdr:rowOff>
    </xdr:from>
    <xdr:to>
      <xdr:col>5</xdr:col>
      <xdr:colOff>358775</xdr:colOff>
      <xdr:row>96</xdr:row>
      <xdr:rowOff>156197</xdr:rowOff>
    </xdr:to>
    <xdr:cxnSp macro="">
      <xdr:nvCxnSpPr>
        <xdr:cNvPr id="237" name="直線コネクタ 236"/>
        <xdr:cNvCxnSpPr/>
      </xdr:nvCxnSpPr>
      <xdr:spPr>
        <a:xfrm>
          <a:off x="2908300" y="16575393"/>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116193</xdr:rowOff>
    </xdr:from>
    <xdr:to>
      <xdr:col>4</xdr:col>
      <xdr:colOff>155575</xdr:colOff>
      <xdr:row>96</xdr:row>
      <xdr:rowOff>150216</xdr:rowOff>
    </xdr:to>
    <xdr:cxnSp macro="">
      <xdr:nvCxnSpPr>
        <xdr:cNvPr id="240" name="直線コネクタ 239"/>
        <xdr:cNvCxnSpPr/>
      </xdr:nvCxnSpPr>
      <xdr:spPr>
        <a:xfrm flipV="1">
          <a:off x="2019300" y="16575393"/>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25006</xdr:rowOff>
    </xdr:from>
    <xdr:to>
      <xdr:col>4</xdr:col>
      <xdr:colOff>206375</xdr:colOff>
      <xdr:row>95</xdr:row>
      <xdr:rowOff>126606</xdr:rowOff>
    </xdr:to>
    <xdr:sp macro="" textlink="">
      <xdr:nvSpPr>
        <xdr:cNvPr id="241" name="フローチャート : 判断 240"/>
        <xdr:cNvSpPr/>
      </xdr:nvSpPr>
      <xdr:spPr>
        <a:xfrm>
          <a:off x="2857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143133</xdr:rowOff>
    </xdr:from>
    <xdr:ext cx="534377" cy="259045"/>
    <xdr:sp macro="" textlink="">
      <xdr:nvSpPr>
        <xdr:cNvPr id="242" name="テキスト ボックス 241"/>
        <xdr:cNvSpPr txBox="1"/>
      </xdr:nvSpPr>
      <xdr:spPr>
        <a:xfrm>
          <a:off x="2641111" y="1608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100267</xdr:rowOff>
    </xdr:from>
    <xdr:to>
      <xdr:col>2</xdr:col>
      <xdr:colOff>638175</xdr:colOff>
      <xdr:row>96</xdr:row>
      <xdr:rowOff>150216</xdr:rowOff>
    </xdr:to>
    <xdr:cxnSp macro="">
      <xdr:nvCxnSpPr>
        <xdr:cNvPr id="243" name="直線コネクタ 242"/>
        <xdr:cNvCxnSpPr/>
      </xdr:nvCxnSpPr>
      <xdr:spPr>
        <a:xfrm>
          <a:off x="1130300" y="16559467"/>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86613</xdr:rowOff>
    </xdr:from>
    <xdr:to>
      <xdr:col>3</xdr:col>
      <xdr:colOff>3175</xdr:colOff>
      <xdr:row>96</xdr:row>
      <xdr:rowOff>16763</xdr:rowOff>
    </xdr:to>
    <xdr:sp macro="" textlink="">
      <xdr:nvSpPr>
        <xdr:cNvPr id="244" name="フローチャート : 判断 243"/>
        <xdr:cNvSpPr/>
      </xdr:nvSpPr>
      <xdr:spPr>
        <a:xfrm>
          <a:off x="196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33290</xdr:rowOff>
    </xdr:from>
    <xdr:ext cx="534377" cy="259045"/>
    <xdr:sp macro="" textlink="">
      <xdr:nvSpPr>
        <xdr:cNvPr id="245" name="テキスト ボックス 244"/>
        <xdr:cNvSpPr txBox="1"/>
      </xdr:nvSpPr>
      <xdr:spPr>
        <a:xfrm>
          <a:off x="175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6795</xdr:rowOff>
    </xdr:from>
    <xdr:to>
      <xdr:col>1</xdr:col>
      <xdr:colOff>485775</xdr:colOff>
      <xdr:row>95</xdr:row>
      <xdr:rowOff>108395</xdr:rowOff>
    </xdr:to>
    <xdr:sp macro="" textlink="">
      <xdr:nvSpPr>
        <xdr:cNvPr id="246" name="フローチャート : 判断 245"/>
        <xdr:cNvSpPr/>
      </xdr:nvSpPr>
      <xdr:spPr>
        <a:xfrm>
          <a:off x="1079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124922</xdr:rowOff>
    </xdr:from>
    <xdr:ext cx="534377" cy="259045"/>
    <xdr:sp macro="" textlink="">
      <xdr:nvSpPr>
        <xdr:cNvPr id="247" name="テキスト ボックス 246"/>
        <xdr:cNvSpPr txBox="1"/>
      </xdr:nvSpPr>
      <xdr:spPr>
        <a:xfrm>
          <a:off x="863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16814</xdr:rowOff>
    </xdr:from>
    <xdr:to>
      <xdr:col>6</xdr:col>
      <xdr:colOff>561975</xdr:colOff>
      <xdr:row>96</xdr:row>
      <xdr:rowOff>118414</xdr:rowOff>
    </xdr:to>
    <xdr:sp macro="" textlink="">
      <xdr:nvSpPr>
        <xdr:cNvPr id="253" name="円/楕円 252"/>
        <xdr:cNvSpPr/>
      </xdr:nvSpPr>
      <xdr:spPr>
        <a:xfrm>
          <a:off x="4584700" y="164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166691</xdr:rowOff>
    </xdr:from>
    <xdr:ext cx="534377" cy="259045"/>
    <xdr:sp macro="" textlink="">
      <xdr:nvSpPr>
        <xdr:cNvPr id="254" name="衛生費該当値テキスト"/>
        <xdr:cNvSpPr txBox="1"/>
      </xdr:nvSpPr>
      <xdr:spPr>
        <a:xfrm>
          <a:off x="4686300" y="1645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32,892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105397</xdr:rowOff>
    </xdr:from>
    <xdr:to>
      <xdr:col>5</xdr:col>
      <xdr:colOff>409575</xdr:colOff>
      <xdr:row>97</xdr:row>
      <xdr:rowOff>35547</xdr:rowOff>
    </xdr:to>
    <xdr:sp macro="" textlink="">
      <xdr:nvSpPr>
        <xdr:cNvPr id="255" name="円/楕円 254"/>
        <xdr:cNvSpPr/>
      </xdr:nvSpPr>
      <xdr:spPr>
        <a:xfrm>
          <a:off x="3746500" y="165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26674</xdr:rowOff>
    </xdr:from>
    <xdr:ext cx="534377" cy="259045"/>
    <xdr:sp macro="" textlink="">
      <xdr:nvSpPr>
        <xdr:cNvPr id="256" name="テキスト ボックス 255"/>
        <xdr:cNvSpPr txBox="1"/>
      </xdr:nvSpPr>
      <xdr:spPr>
        <a:xfrm>
          <a:off x="3530111" y="166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65393</xdr:rowOff>
    </xdr:from>
    <xdr:to>
      <xdr:col>4</xdr:col>
      <xdr:colOff>206375</xdr:colOff>
      <xdr:row>96</xdr:row>
      <xdr:rowOff>166993</xdr:rowOff>
    </xdr:to>
    <xdr:sp macro="" textlink="">
      <xdr:nvSpPr>
        <xdr:cNvPr id="257" name="円/楕円 256"/>
        <xdr:cNvSpPr/>
      </xdr:nvSpPr>
      <xdr:spPr>
        <a:xfrm>
          <a:off x="2857500" y="165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158120</xdr:rowOff>
    </xdr:from>
    <xdr:ext cx="534377" cy="259045"/>
    <xdr:sp macro="" textlink="">
      <xdr:nvSpPr>
        <xdr:cNvPr id="258" name="テキスト ボックス 257"/>
        <xdr:cNvSpPr txBox="1"/>
      </xdr:nvSpPr>
      <xdr:spPr>
        <a:xfrm>
          <a:off x="2641111" y="166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99416</xdr:rowOff>
    </xdr:from>
    <xdr:to>
      <xdr:col>3</xdr:col>
      <xdr:colOff>3175</xdr:colOff>
      <xdr:row>97</xdr:row>
      <xdr:rowOff>29566</xdr:rowOff>
    </xdr:to>
    <xdr:sp macro="" textlink="">
      <xdr:nvSpPr>
        <xdr:cNvPr id="259" name="円/楕円 258"/>
        <xdr:cNvSpPr/>
      </xdr:nvSpPr>
      <xdr:spPr>
        <a:xfrm>
          <a:off x="1968500" y="165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20693</xdr:rowOff>
    </xdr:from>
    <xdr:ext cx="534377" cy="259045"/>
    <xdr:sp macro="" textlink="">
      <xdr:nvSpPr>
        <xdr:cNvPr id="260" name="テキスト ボックス 259"/>
        <xdr:cNvSpPr txBox="1"/>
      </xdr:nvSpPr>
      <xdr:spPr>
        <a:xfrm>
          <a:off x="1752111" y="166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49467</xdr:rowOff>
    </xdr:from>
    <xdr:to>
      <xdr:col>1</xdr:col>
      <xdr:colOff>485775</xdr:colOff>
      <xdr:row>96</xdr:row>
      <xdr:rowOff>151067</xdr:rowOff>
    </xdr:to>
    <xdr:sp macro="" textlink="">
      <xdr:nvSpPr>
        <xdr:cNvPr id="261" name="円/楕円 260"/>
        <xdr:cNvSpPr/>
      </xdr:nvSpPr>
      <xdr:spPr>
        <a:xfrm>
          <a:off x="1079500" y="165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142194</xdr:rowOff>
    </xdr:from>
    <xdr:ext cx="534377" cy="259045"/>
    <xdr:sp macro="" textlink="">
      <xdr:nvSpPr>
        <xdr:cNvPr id="262" name="テキスト ボックス 261"/>
        <xdr:cNvSpPr txBox="1"/>
      </xdr:nvSpPr>
      <xdr:spPr>
        <a:xfrm>
          <a:off x="863111" y="166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144120</xdr:rowOff>
    </xdr:from>
    <xdr:to>
      <xdr:col>15</xdr:col>
      <xdr:colOff>180975</xdr:colOff>
      <xdr:row>38</xdr:row>
      <xdr:rowOff>152959</xdr:rowOff>
    </xdr:to>
    <xdr:cxnSp macro="">
      <xdr:nvCxnSpPr>
        <xdr:cNvPr id="291" name="直線コネクタ 290"/>
        <xdr:cNvCxnSpPr/>
      </xdr:nvCxnSpPr>
      <xdr:spPr>
        <a:xfrm>
          <a:off x="9639300" y="6659220"/>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142367</xdr:rowOff>
    </xdr:from>
    <xdr:to>
      <xdr:col>14</xdr:col>
      <xdr:colOff>28575</xdr:colOff>
      <xdr:row>38</xdr:row>
      <xdr:rowOff>144120</xdr:rowOff>
    </xdr:to>
    <xdr:cxnSp macro="">
      <xdr:nvCxnSpPr>
        <xdr:cNvPr id="294" name="直線コネクタ 293"/>
        <xdr:cNvCxnSpPr/>
      </xdr:nvCxnSpPr>
      <xdr:spPr>
        <a:xfrm>
          <a:off x="8750300" y="665746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134214</xdr:rowOff>
    </xdr:from>
    <xdr:to>
      <xdr:col>12</xdr:col>
      <xdr:colOff>511175</xdr:colOff>
      <xdr:row>38</xdr:row>
      <xdr:rowOff>142367</xdr:rowOff>
    </xdr:to>
    <xdr:cxnSp macro="">
      <xdr:nvCxnSpPr>
        <xdr:cNvPr id="297" name="直線コネクタ 296"/>
        <xdr:cNvCxnSpPr/>
      </xdr:nvCxnSpPr>
      <xdr:spPr>
        <a:xfrm>
          <a:off x="7861300" y="6649314"/>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7595</xdr:rowOff>
    </xdr:from>
    <xdr:to>
      <xdr:col>12</xdr:col>
      <xdr:colOff>561975</xdr:colOff>
      <xdr:row>38</xdr:row>
      <xdr:rowOff>109195</xdr:rowOff>
    </xdr:to>
    <xdr:sp macro="" textlink="">
      <xdr:nvSpPr>
        <xdr:cNvPr id="298" name="フローチャート : 判断 297"/>
        <xdr:cNvSpPr/>
      </xdr:nvSpPr>
      <xdr:spPr>
        <a:xfrm>
          <a:off x="8699500" y="65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125721</xdr:rowOff>
    </xdr:from>
    <xdr:ext cx="469744" cy="259045"/>
    <xdr:sp macro="" textlink="">
      <xdr:nvSpPr>
        <xdr:cNvPr id="299" name="テキスト ボックス 298"/>
        <xdr:cNvSpPr txBox="1"/>
      </xdr:nvSpPr>
      <xdr:spPr>
        <a:xfrm>
          <a:off x="8515427" y="62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116763</xdr:rowOff>
    </xdr:from>
    <xdr:to>
      <xdr:col>11</xdr:col>
      <xdr:colOff>307975</xdr:colOff>
      <xdr:row>38</xdr:row>
      <xdr:rowOff>134214</xdr:rowOff>
    </xdr:to>
    <xdr:cxnSp macro="">
      <xdr:nvCxnSpPr>
        <xdr:cNvPr id="300" name="直線コネクタ 299"/>
        <xdr:cNvCxnSpPr/>
      </xdr:nvCxnSpPr>
      <xdr:spPr>
        <a:xfrm>
          <a:off x="6972300" y="6631863"/>
          <a:ext cx="889000" cy="1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131648</xdr:rowOff>
    </xdr:from>
    <xdr:to>
      <xdr:col>11</xdr:col>
      <xdr:colOff>358775</xdr:colOff>
      <xdr:row>38</xdr:row>
      <xdr:rowOff>61798</xdr:rowOff>
    </xdr:to>
    <xdr:sp macro="" textlink="">
      <xdr:nvSpPr>
        <xdr:cNvPr id="301" name="フローチャート : 判断 300"/>
        <xdr:cNvSpPr/>
      </xdr:nvSpPr>
      <xdr:spPr>
        <a:xfrm>
          <a:off x="7810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78325</xdr:rowOff>
    </xdr:from>
    <xdr:ext cx="469744" cy="259045"/>
    <xdr:sp macro="" textlink="">
      <xdr:nvSpPr>
        <xdr:cNvPr id="302" name="テキスト ボックス 301"/>
        <xdr:cNvSpPr txBox="1"/>
      </xdr:nvSpPr>
      <xdr:spPr>
        <a:xfrm>
          <a:off x="7626427"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74879</xdr:rowOff>
    </xdr:from>
    <xdr:to>
      <xdr:col>10</xdr:col>
      <xdr:colOff>155575</xdr:colOff>
      <xdr:row>38</xdr:row>
      <xdr:rowOff>5029</xdr:rowOff>
    </xdr:to>
    <xdr:sp macro="" textlink="">
      <xdr:nvSpPr>
        <xdr:cNvPr id="303" name="フローチャート : 判断 302"/>
        <xdr:cNvSpPr/>
      </xdr:nvSpPr>
      <xdr:spPr>
        <a:xfrm>
          <a:off x="6921500" y="64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21556</xdr:rowOff>
    </xdr:from>
    <xdr:ext cx="469744" cy="259045"/>
    <xdr:sp macro="" textlink="">
      <xdr:nvSpPr>
        <xdr:cNvPr id="304" name="テキスト ボックス 303"/>
        <xdr:cNvSpPr txBox="1"/>
      </xdr:nvSpPr>
      <xdr:spPr>
        <a:xfrm>
          <a:off x="6737427" y="61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102159</xdr:rowOff>
    </xdr:from>
    <xdr:to>
      <xdr:col>15</xdr:col>
      <xdr:colOff>231775</xdr:colOff>
      <xdr:row>39</xdr:row>
      <xdr:rowOff>32309</xdr:rowOff>
    </xdr:to>
    <xdr:sp macro="" textlink="">
      <xdr:nvSpPr>
        <xdr:cNvPr id="310" name="円/楕円 309"/>
        <xdr:cNvSpPr/>
      </xdr:nvSpPr>
      <xdr:spPr>
        <a:xfrm>
          <a:off x="10426700" y="66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17086</xdr:rowOff>
    </xdr:from>
    <xdr:ext cx="378565" cy="259045"/>
    <xdr:sp macro="" textlink="">
      <xdr:nvSpPr>
        <xdr:cNvPr id="311" name="労働費該当値テキスト"/>
        <xdr:cNvSpPr txBox="1"/>
      </xdr:nvSpPr>
      <xdr:spPr>
        <a:xfrm>
          <a:off x="10528300" y="65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93320</xdr:rowOff>
    </xdr:from>
    <xdr:to>
      <xdr:col>14</xdr:col>
      <xdr:colOff>79375</xdr:colOff>
      <xdr:row>39</xdr:row>
      <xdr:rowOff>23470</xdr:rowOff>
    </xdr:to>
    <xdr:sp macro="" textlink="">
      <xdr:nvSpPr>
        <xdr:cNvPr id="312" name="円/楕円 311"/>
        <xdr:cNvSpPr/>
      </xdr:nvSpPr>
      <xdr:spPr>
        <a:xfrm>
          <a:off x="9588500" y="6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14597</xdr:rowOff>
    </xdr:from>
    <xdr:ext cx="378565" cy="259045"/>
    <xdr:sp macro="" textlink="">
      <xdr:nvSpPr>
        <xdr:cNvPr id="313" name="テキスト ボックス 312"/>
        <xdr:cNvSpPr txBox="1"/>
      </xdr:nvSpPr>
      <xdr:spPr>
        <a:xfrm>
          <a:off x="9450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91567</xdr:rowOff>
    </xdr:from>
    <xdr:to>
      <xdr:col>12</xdr:col>
      <xdr:colOff>561975</xdr:colOff>
      <xdr:row>39</xdr:row>
      <xdr:rowOff>21717</xdr:rowOff>
    </xdr:to>
    <xdr:sp macro="" textlink="">
      <xdr:nvSpPr>
        <xdr:cNvPr id="314" name="円/楕円 313"/>
        <xdr:cNvSpPr/>
      </xdr:nvSpPr>
      <xdr:spPr>
        <a:xfrm>
          <a:off x="8699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12844</xdr:rowOff>
    </xdr:from>
    <xdr:ext cx="378565" cy="259045"/>
    <xdr:sp macro="" textlink="">
      <xdr:nvSpPr>
        <xdr:cNvPr id="315" name="テキスト ボックス 314"/>
        <xdr:cNvSpPr txBox="1"/>
      </xdr:nvSpPr>
      <xdr:spPr>
        <a:xfrm>
          <a:off x="8561017" y="669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83414</xdr:rowOff>
    </xdr:from>
    <xdr:to>
      <xdr:col>11</xdr:col>
      <xdr:colOff>358775</xdr:colOff>
      <xdr:row>39</xdr:row>
      <xdr:rowOff>13564</xdr:rowOff>
    </xdr:to>
    <xdr:sp macro="" textlink="">
      <xdr:nvSpPr>
        <xdr:cNvPr id="316" name="円/楕円 315"/>
        <xdr:cNvSpPr/>
      </xdr:nvSpPr>
      <xdr:spPr>
        <a:xfrm>
          <a:off x="7810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4691</xdr:rowOff>
    </xdr:from>
    <xdr:ext cx="469744" cy="259045"/>
    <xdr:sp macro="" textlink="">
      <xdr:nvSpPr>
        <xdr:cNvPr id="317" name="テキスト ボックス 316"/>
        <xdr:cNvSpPr txBox="1"/>
      </xdr:nvSpPr>
      <xdr:spPr>
        <a:xfrm>
          <a:off x="7626427" y="66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65963</xdr:rowOff>
    </xdr:from>
    <xdr:to>
      <xdr:col>10</xdr:col>
      <xdr:colOff>155575</xdr:colOff>
      <xdr:row>38</xdr:row>
      <xdr:rowOff>167563</xdr:rowOff>
    </xdr:to>
    <xdr:sp macro="" textlink="">
      <xdr:nvSpPr>
        <xdr:cNvPr id="318" name="円/楕円 317"/>
        <xdr:cNvSpPr/>
      </xdr:nvSpPr>
      <xdr:spPr>
        <a:xfrm>
          <a:off x="6921500" y="658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158690</xdr:rowOff>
    </xdr:from>
    <xdr:ext cx="469744" cy="259045"/>
    <xdr:sp macro="" textlink="">
      <xdr:nvSpPr>
        <xdr:cNvPr id="319" name="テキスト ボックス 318"/>
        <xdr:cNvSpPr txBox="1"/>
      </xdr:nvSpPr>
      <xdr:spPr>
        <a:xfrm>
          <a:off x="6737427" y="66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41402</xdr:rowOff>
    </xdr:from>
    <xdr:to>
      <xdr:col>15</xdr:col>
      <xdr:colOff>180975</xdr:colOff>
      <xdr:row>58</xdr:row>
      <xdr:rowOff>48564</xdr:rowOff>
    </xdr:to>
    <xdr:cxnSp macro="">
      <xdr:nvCxnSpPr>
        <xdr:cNvPr id="348" name="直線コネクタ 347"/>
        <xdr:cNvCxnSpPr/>
      </xdr:nvCxnSpPr>
      <xdr:spPr>
        <a:xfrm flipV="1">
          <a:off x="9639300" y="9985502"/>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48564</xdr:rowOff>
    </xdr:from>
    <xdr:to>
      <xdr:col>14</xdr:col>
      <xdr:colOff>28575</xdr:colOff>
      <xdr:row>58</xdr:row>
      <xdr:rowOff>85331</xdr:rowOff>
    </xdr:to>
    <xdr:cxnSp macro="">
      <xdr:nvCxnSpPr>
        <xdr:cNvPr id="351" name="直線コネクタ 350"/>
        <xdr:cNvCxnSpPr/>
      </xdr:nvCxnSpPr>
      <xdr:spPr>
        <a:xfrm flipV="1">
          <a:off x="8750300" y="9992664"/>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85331</xdr:rowOff>
    </xdr:from>
    <xdr:to>
      <xdr:col>12</xdr:col>
      <xdr:colOff>511175</xdr:colOff>
      <xdr:row>58</xdr:row>
      <xdr:rowOff>97447</xdr:rowOff>
    </xdr:to>
    <xdr:cxnSp macro="">
      <xdr:nvCxnSpPr>
        <xdr:cNvPr id="354" name="直線コネクタ 353"/>
        <xdr:cNvCxnSpPr/>
      </xdr:nvCxnSpPr>
      <xdr:spPr>
        <a:xfrm flipV="1">
          <a:off x="7861300" y="10029431"/>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60934</xdr:rowOff>
    </xdr:from>
    <xdr:to>
      <xdr:col>12</xdr:col>
      <xdr:colOff>561975</xdr:colOff>
      <xdr:row>55</xdr:row>
      <xdr:rowOff>162534</xdr:rowOff>
    </xdr:to>
    <xdr:sp macro="" textlink="">
      <xdr:nvSpPr>
        <xdr:cNvPr id="355" name="フローチャート : 判断 354"/>
        <xdr:cNvSpPr/>
      </xdr:nvSpPr>
      <xdr:spPr>
        <a:xfrm>
          <a:off x="8699500" y="949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7611</xdr:rowOff>
    </xdr:from>
    <xdr:ext cx="534377" cy="259045"/>
    <xdr:sp macro="" textlink="">
      <xdr:nvSpPr>
        <xdr:cNvPr id="356" name="テキスト ボックス 355"/>
        <xdr:cNvSpPr txBox="1"/>
      </xdr:nvSpPr>
      <xdr:spPr>
        <a:xfrm>
          <a:off x="8483111" y="92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76606</xdr:rowOff>
    </xdr:from>
    <xdr:to>
      <xdr:col>11</xdr:col>
      <xdr:colOff>307975</xdr:colOff>
      <xdr:row>58</xdr:row>
      <xdr:rowOff>97447</xdr:rowOff>
    </xdr:to>
    <xdr:cxnSp macro="">
      <xdr:nvCxnSpPr>
        <xdr:cNvPr id="357" name="直線コネクタ 356"/>
        <xdr:cNvCxnSpPr/>
      </xdr:nvCxnSpPr>
      <xdr:spPr>
        <a:xfrm>
          <a:off x="6972300" y="10020706"/>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83262</xdr:rowOff>
    </xdr:from>
    <xdr:to>
      <xdr:col>11</xdr:col>
      <xdr:colOff>358775</xdr:colOff>
      <xdr:row>56</xdr:row>
      <xdr:rowOff>13412</xdr:rowOff>
    </xdr:to>
    <xdr:sp macro="" textlink="">
      <xdr:nvSpPr>
        <xdr:cNvPr id="358" name="フローチャート : 判断 357"/>
        <xdr:cNvSpPr/>
      </xdr:nvSpPr>
      <xdr:spPr>
        <a:xfrm>
          <a:off x="7810500" y="95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29939</xdr:rowOff>
    </xdr:from>
    <xdr:ext cx="534377" cy="259045"/>
    <xdr:sp macro="" textlink="">
      <xdr:nvSpPr>
        <xdr:cNvPr id="359" name="テキスト ボックス 358"/>
        <xdr:cNvSpPr txBox="1"/>
      </xdr:nvSpPr>
      <xdr:spPr>
        <a:xfrm>
          <a:off x="7594111" y="92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51715</xdr:rowOff>
    </xdr:from>
    <xdr:to>
      <xdr:col>10</xdr:col>
      <xdr:colOff>155575</xdr:colOff>
      <xdr:row>55</xdr:row>
      <xdr:rowOff>153315</xdr:rowOff>
    </xdr:to>
    <xdr:sp macro="" textlink="">
      <xdr:nvSpPr>
        <xdr:cNvPr id="360" name="フローチャート : 判断 359"/>
        <xdr:cNvSpPr/>
      </xdr:nvSpPr>
      <xdr:spPr>
        <a:xfrm>
          <a:off x="6921500" y="948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169842</xdr:rowOff>
    </xdr:from>
    <xdr:ext cx="534377" cy="259045"/>
    <xdr:sp macro="" textlink="">
      <xdr:nvSpPr>
        <xdr:cNvPr id="361" name="テキスト ボックス 360"/>
        <xdr:cNvSpPr txBox="1"/>
      </xdr:nvSpPr>
      <xdr:spPr>
        <a:xfrm>
          <a:off x="6705111" y="925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162052</xdr:rowOff>
    </xdr:from>
    <xdr:to>
      <xdr:col>15</xdr:col>
      <xdr:colOff>231775</xdr:colOff>
      <xdr:row>58</xdr:row>
      <xdr:rowOff>92202</xdr:rowOff>
    </xdr:to>
    <xdr:sp macro="" textlink="">
      <xdr:nvSpPr>
        <xdr:cNvPr id="367" name="円/楕円 366"/>
        <xdr:cNvSpPr/>
      </xdr:nvSpPr>
      <xdr:spPr>
        <a:xfrm>
          <a:off x="10426700" y="99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140479</xdr:rowOff>
    </xdr:from>
    <xdr:ext cx="469744" cy="259045"/>
    <xdr:sp macro="" textlink="">
      <xdr:nvSpPr>
        <xdr:cNvPr id="368" name="農林水産業費該当値テキスト"/>
        <xdr:cNvSpPr txBox="1"/>
      </xdr:nvSpPr>
      <xdr:spPr>
        <a:xfrm>
          <a:off x="10528300" y="991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169214</xdr:rowOff>
    </xdr:from>
    <xdr:to>
      <xdr:col>14</xdr:col>
      <xdr:colOff>79375</xdr:colOff>
      <xdr:row>58</xdr:row>
      <xdr:rowOff>99364</xdr:rowOff>
    </xdr:to>
    <xdr:sp macro="" textlink="">
      <xdr:nvSpPr>
        <xdr:cNvPr id="369" name="円/楕円 368"/>
        <xdr:cNvSpPr/>
      </xdr:nvSpPr>
      <xdr:spPr>
        <a:xfrm>
          <a:off x="9588500" y="99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90491</xdr:rowOff>
    </xdr:from>
    <xdr:ext cx="469744" cy="259045"/>
    <xdr:sp macro="" textlink="">
      <xdr:nvSpPr>
        <xdr:cNvPr id="370" name="テキスト ボックス 369"/>
        <xdr:cNvSpPr txBox="1"/>
      </xdr:nvSpPr>
      <xdr:spPr>
        <a:xfrm>
          <a:off x="9404427" y="1003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34531</xdr:rowOff>
    </xdr:from>
    <xdr:to>
      <xdr:col>12</xdr:col>
      <xdr:colOff>561975</xdr:colOff>
      <xdr:row>58</xdr:row>
      <xdr:rowOff>136131</xdr:rowOff>
    </xdr:to>
    <xdr:sp macro="" textlink="">
      <xdr:nvSpPr>
        <xdr:cNvPr id="371" name="円/楕円 370"/>
        <xdr:cNvSpPr/>
      </xdr:nvSpPr>
      <xdr:spPr>
        <a:xfrm>
          <a:off x="8699500" y="997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127258</xdr:rowOff>
    </xdr:from>
    <xdr:ext cx="469744" cy="259045"/>
    <xdr:sp macro="" textlink="">
      <xdr:nvSpPr>
        <xdr:cNvPr id="372" name="テキスト ボックス 371"/>
        <xdr:cNvSpPr txBox="1"/>
      </xdr:nvSpPr>
      <xdr:spPr>
        <a:xfrm>
          <a:off x="8515427" y="1007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46647</xdr:rowOff>
    </xdr:from>
    <xdr:to>
      <xdr:col>11</xdr:col>
      <xdr:colOff>358775</xdr:colOff>
      <xdr:row>58</xdr:row>
      <xdr:rowOff>148247</xdr:rowOff>
    </xdr:to>
    <xdr:sp macro="" textlink="">
      <xdr:nvSpPr>
        <xdr:cNvPr id="373" name="円/楕円 372"/>
        <xdr:cNvSpPr/>
      </xdr:nvSpPr>
      <xdr:spPr>
        <a:xfrm>
          <a:off x="7810500" y="99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139374</xdr:rowOff>
    </xdr:from>
    <xdr:ext cx="469744" cy="259045"/>
    <xdr:sp macro="" textlink="">
      <xdr:nvSpPr>
        <xdr:cNvPr id="374" name="テキスト ボックス 373"/>
        <xdr:cNvSpPr txBox="1"/>
      </xdr:nvSpPr>
      <xdr:spPr>
        <a:xfrm>
          <a:off x="7626427" y="1008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25806</xdr:rowOff>
    </xdr:from>
    <xdr:to>
      <xdr:col>10</xdr:col>
      <xdr:colOff>155575</xdr:colOff>
      <xdr:row>58</xdr:row>
      <xdr:rowOff>127406</xdr:rowOff>
    </xdr:to>
    <xdr:sp macro="" textlink="">
      <xdr:nvSpPr>
        <xdr:cNvPr id="375" name="円/楕円 374"/>
        <xdr:cNvSpPr/>
      </xdr:nvSpPr>
      <xdr:spPr>
        <a:xfrm>
          <a:off x="69215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118533</xdr:rowOff>
    </xdr:from>
    <xdr:ext cx="469744" cy="259045"/>
    <xdr:sp macro="" textlink="">
      <xdr:nvSpPr>
        <xdr:cNvPr id="376" name="テキスト ボックス 375"/>
        <xdr:cNvSpPr txBox="1"/>
      </xdr:nvSpPr>
      <xdr:spPr>
        <a:xfrm>
          <a:off x="6737427"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101935</xdr:rowOff>
    </xdr:from>
    <xdr:to>
      <xdr:col>15</xdr:col>
      <xdr:colOff>180975</xdr:colOff>
      <xdr:row>76</xdr:row>
      <xdr:rowOff>139745</xdr:rowOff>
    </xdr:to>
    <xdr:cxnSp macro="">
      <xdr:nvCxnSpPr>
        <xdr:cNvPr id="403" name="直線コネクタ 402"/>
        <xdr:cNvCxnSpPr/>
      </xdr:nvCxnSpPr>
      <xdr:spPr>
        <a:xfrm>
          <a:off x="9639300" y="13132135"/>
          <a:ext cx="8382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101935</xdr:rowOff>
    </xdr:from>
    <xdr:to>
      <xdr:col>14</xdr:col>
      <xdr:colOff>28575</xdr:colOff>
      <xdr:row>76</xdr:row>
      <xdr:rowOff>113229</xdr:rowOff>
    </xdr:to>
    <xdr:cxnSp macro="">
      <xdr:nvCxnSpPr>
        <xdr:cNvPr id="406" name="直線コネクタ 405"/>
        <xdr:cNvCxnSpPr/>
      </xdr:nvCxnSpPr>
      <xdr:spPr>
        <a:xfrm flipV="1">
          <a:off x="8750300" y="13132135"/>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113229</xdr:rowOff>
    </xdr:from>
    <xdr:to>
      <xdr:col>12</xdr:col>
      <xdr:colOff>511175</xdr:colOff>
      <xdr:row>76</xdr:row>
      <xdr:rowOff>138328</xdr:rowOff>
    </xdr:to>
    <xdr:cxnSp macro="">
      <xdr:nvCxnSpPr>
        <xdr:cNvPr id="409" name="直線コネクタ 408"/>
        <xdr:cNvCxnSpPr/>
      </xdr:nvCxnSpPr>
      <xdr:spPr>
        <a:xfrm flipV="1">
          <a:off x="7861300" y="13143429"/>
          <a:ext cx="889000" cy="2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23064</xdr:rowOff>
    </xdr:from>
    <xdr:to>
      <xdr:col>12</xdr:col>
      <xdr:colOff>561975</xdr:colOff>
      <xdr:row>76</xdr:row>
      <xdr:rowOff>124664</xdr:rowOff>
    </xdr:to>
    <xdr:sp macro="" textlink="">
      <xdr:nvSpPr>
        <xdr:cNvPr id="410" name="フローチャート : 判断 409"/>
        <xdr:cNvSpPr/>
      </xdr:nvSpPr>
      <xdr:spPr>
        <a:xfrm>
          <a:off x="8699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141190</xdr:rowOff>
    </xdr:from>
    <xdr:ext cx="469744" cy="259045"/>
    <xdr:sp macro="" textlink="">
      <xdr:nvSpPr>
        <xdr:cNvPr id="411" name="テキスト ボックス 410"/>
        <xdr:cNvSpPr txBox="1"/>
      </xdr:nvSpPr>
      <xdr:spPr>
        <a:xfrm>
          <a:off x="8515427"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138328</xdr:rowOff>
    </xdr:from>
    <xdr:to>
      <xdr:col>11</xdr:col>
      <xdr:colOff>307975</xdr:colOff>
      <xdr:row>76</xdr:row>
      <xdr:rowOff>147884</xdr:rowOff>
    </xdr:to>
    <xdr:cxnSp macro="">
      <xdr:nvCxnSpPr>
        <xdr:cNvPr id="412" name="直線コネクタ 411"/>
        <xdr:cNvCxnSpPr/>
      </xdr:nvCxnSpPr>
      <xdr:spPr>
        <a:xfrm flipV="1">
          <a:off x="6972300" y="13168528"/>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26857</xdr:rowOff>
    </xdr:from>
    <xdr:to>
      <xdr:col>11</xdr:col>
      <xdr:colOff>358775</xdr:colOff>
      <xdr:row>76</xdr:row>
      <xdr:rowOff>128457</xdr:rowOff>
    </xdr:to>
    <xdr:sp macro="" textlink="">
      <xdr:nvSpPr>
        <xdr:cNvPr id="413" name="フローチャート : 判断 412"/>
        <xdr:cNvSpPr/>
      </xdr:nvSpPr>
      <xdr:spPr>
        <a:xfrm>
          <a:off x="7810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144985</xdr:rowOff>
    </xdr:from>
    <xdr:ext cx="469744" cy="259045"/>
    <xdr:sp macro="" textlink="">
      <xdr:nvSpPr>
        <xdr:cNvPr id="414" name="テキスト ボックス 413"/>
        <xdr:cNvSpPr txBox="1"/>
      </xdr:nvSpPr>
      <xdr:spPr>
        <a:xfrm>
          <a:off x="7626427"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47844</xdr:rowOff>
    </xdr:from>
    <xdr:to>
      <xdr:col>10</xdr:col>
      <xdr:colOff>155575</xdr:colOff>
      <xdr:row>76</xdr:row>
      <xdr:rowOff>149444</xdr:rowOff>
    </xdr:to>
    <xdr:sp macro="" textlink="">
      <xdr:nvSpPr>
        <xdr:cNvPr id="415" name="フローチャート : 判断 414"/>
        <xdr:cNvSpPr/>
      </xdr:nvSpPr>
      <xdr:spPr>
        <a:xfrm>
          <a:off x="6921500" y="130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165971</xdr:rowOff>
    </xdr:from>
    <xdr:ext cx="469744" cy="259045"/>
    <xdr:sp macro="" textlink="">
      <xdr:nvSpPr>
        <xdr:cNvPr id="416" name="テキスト ボックス 415"/>
        <xdr:cNvSpPr txBox="1"/>
      </xdr:nvSpPr>
      <xdr:spPr>
        <a:xfrm>
          <a:off x="6737427" y="128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88945</xdr:rowOff>
    </xdr:from>
    <xdr:to>
      <xdr:col>15</xdr:col>
      <xdr:colOff>231775</xdr:colOff>
      <xdr:row>77</xdr:row>
      <xdr:rowOff>19095</xdr:rowOff>
    </xdr:to>
    <xdr:sp macro="" textlink="">
      <xdr:nvSpPr>
        <xdr:cNvPr id="422" name="円/楕円 421"/>
        <xdr:cNvSpPr/>
      </xdr:nvSpPr>
      <xdr:spPr>
        <a:xfrm>
          <a:off x="10426700" y="131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67372</xdr:rowOff>
    </xdr:from>
    <xdr:ext cx="469744" cy="259045"/>
    <xdr:sp macro="" textlink="">
      <xdr:nvSpPr>
        <xdr:cNvPr id="423" name="商工費該当値テキスト"/>
        <xdr:cNvSpPr txBox="1"/>
      </xdr:nvSpPr>
      <xdr:spPr>
        <a:xfrm>
          <a:off x="10528300" y="1309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51135</xdr:rowOff>
    </xdr:from>
    <xdr:to>
      <xdr:col>14</xdr:col>
      <xdr:colOff>79375</xdr:colOff>
      <xdr:row>76</xdr:row>
      <xdr:rowOff>152735</xdr:rowOff>
    </xdr:to>
    <xdr:sp macro="" textlink="">
      <xdr:nvSpPr>
        <xdr:cNvPr id="424" name="円/楕円 423"/>
        <xdr:cNvSpPr/>
      </xdr:nvSpPr>
      <xdr:spPr>
        <a:xfrm>
          <a:off x="9588500" y="130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143862</xdr:rowOff>
    </xdr:from>
    <xdr:ext cx="469744" cy="259045"/>
    <xdr:sp macro="" textlink="">
      <xdr:nvSpPr>
        <xdr:cNvPr id="425" name="テキスト ボックス 424"/>
        <xdr:cNvSpPr txBox="1"/>
      </xdr:nvSpPr>
      <xdr:spPr>
        <a:xfrm>
          <a:off x="9404427" y="131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62429</xdr:rowOff>
    </xdr:from>
    <xdr:to>
      <xdr:col>12</xdr:col>
      <xdr:colOff>561975</xdr:colOff>
      <xdr:row>76</xdr:row>
      <xdr:rowOff>164029</xdr:rowOff>
    </xdr:to>
    <xdr:sp macro="" textlink="">
      <xdr:nvSpPr>
        <xdr:cNvPr id="426" name="円/楕円 425"/>
        <xdr:cNvSpPr/>
      </xdr:nvSpPr>
      <xdr:spPr>
        <a:xfrm>
          <a:off x="8699500" y="130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155156</xdr:rowOff>
    </xdr:from>
    <xdr:ext cx="469744" cy="259045"/>
    <xdr:sp macro="" textlink="">
      <xdr:nvSpPr>
        <xdr:cNvPr id="427" name="テキスト ボックス 426"/>
        <xdr:cNvSpPr txBox="1"/>
      </xdr:nvSpPr>
      <xdr:spPr>
        <a:xfrm>
          <a:off x="8515427" y="1318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87528</xdr:rowOff>
    </xdr:from>
    <xdr:to>
      <xdr:col>11</xdr:col>
      <xdr:colOff>358775</xdr:colOff>
      <xdr:row>77</xdr:row>
      <xdr:rowOff>17678</xdr:rowOff>
    </xdr:to>
    <xdr:sp macro="" textlink="">
      <xdr:nvSpPr>
        <xdr:cNvPr id="428" name="円/楕円 427"/>
        <xdr:cNvSpPr/>
      </xdr:nvSpPr>
      <xdr:spPr>
        <a:xfrm>
          <a:off x="7810500" y="13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8805</xdr:rowOff>
    </xdr:from>
    <xdr:ext cx="469744" cy="259045"/>
    <xdr:sp macro="" textlink="">
      <xdr:nvSpPr>
        <xdr:cNvPr id="429" name="テキスト ボックス 428"/>
        <xdr:cNvSpPr txBox="1"/>
      </xdr:nvSpPr>
      <xdr:spPr>
        <a:xfrm>
          <a:off x="7626427" y="132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97084</xdr:rowOff>
    </xdr:from>
    <xdr:to>
      <xdr:col>10</xdr:col>
      <xdr:colOff>155575</xdr:colOff>
      <xdr:row>77</xdr:row>
      <xdr:rowOff>27234</xdr:rowOff>
    </xdr:to>
    <xdr:sp macro="" textlink="">
      <xdr:nvSpPr>
        <xdr:cNvPr id="430" name="円/楕円 429"/>
        <xdr:cNvSpPr/>
      </xdr:nvSpPr>
      <xdr:spPr>
        <a:xfrm>
          <a:off x="6921500" y="131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18361</xdr:rowOff>
    </xdr:from>
    <xdr:ext cx="469744" cy="259045"/>
    <xdr:sp macro="" textlink="">
      <xdr:nvSpPr>
        <xdr:cNvPr id="431" name="テキスト ボックス 430"/>
        <xdr:cNvSpPr txBox="1"/>
      </xdr:nvSpPr>
      <xdr:spPr>
        <a:xfrm>
          <a:off x="6737427" y="132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136413</xdr:rowOff>
    </xdr:from>
    <xdr:to>
      <xdr:col>15</xdr:col>
      <xdr:colOff>180975</xdr:colOff>
      <xdr:row>97</xdr:row>
      <xdr:rowOff>148451</xdr:rowOff>
    </xdr:to>
    <xdr:cxnSp macro="">
      <xdr:nvCxnSpPr>
        <xdr:cNvPr id="458" name="直線コネクタ 457"/>
        <xdr:cNvCxnSpPr/>
      </xdr:nvCxnSpPr>
      <xdr:spPr>
        <a:xfrm flipV="1">
          <a:off x="9639300" y="16767063"/>
          <a:ext cx="8382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99034</xdr:rowOff>
    </xdr:from>
    <xdr:ext cx="534377" cy="259045"/>
    <xdr:sp macro="" textlink="">
      <xdr:nvSpPr>
        <xdr:cNvPr id="459" name="土木費平均値テキスト"/>
        <xdr:cNvSpPr txBox="1"/>
      </xdr:nvSpPr>
      <xdr:spPr>
        <a:xfrm>
          <a:off x="10528300" y="16729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148451</xdr:rowOff>
    </xdr:from>
    <xdr:to>
      <xdr:col>14</xdr:col>
      <xdr:colOff>28575</xdr:colOff>
      <xdr:row>98</xdr:row>
      <xdr:rowOff>7076</xdr:rowOff>
    </xdr:to>
    <xdr:cxnSp macro="">
      <xdr:nvCxnSpPr>
        <xdr:cNvPr id="461" name="直線コネクタ 460"/>
        <xdr:cNvCxnSpPr/>
      </xdr:nvCxnSpPr>
      <xdr:spPr>
        <a:xfrm flipV="1">
          <a:off x="8750300" y="16779101"/>
          <a:ext cx="889000" cy="3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63" name="テキスト ボックス 462"/>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7076</xdr:rowOff>
    </xdr:from>
    <xdr:to>
      <xdr:col>12</xdr:col>
      <xdr:colOff>511175</xdr:colOff>
      <xdr:row>98</xdr:row>
      <xdr:rowOff>15148</xdr:rowOff>
    </xdr:to>
    <xdr:cxnSp macro="">
      <xdr:nvCxnSpPr>
        <xdr:cNvPr id="464" name="直線コネクタ 463"/>
        <xdr:cNvCxnSpPr/>
      </xdr:nvCxnSpPr>
      <xdr:spPr>
        <a:xfrm flipV="1">
          <a:off x="7861300" y="16809176"/>
          <a:ext cx="889000" cy="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164649</xdr:rowOff>
    </xdr:from>
    <xdr:to>
      <xdr:col>12</xdr:col>
      <xdr:colOff>561975</xdr:colOff>
      <xdr:row>98</xdr:row>
      <xdr:rowOff>94799</xdr:rowOff>
    </xdr:to>
    <xdr:sp macro="" textlink="">
      <xdr:nvSpPr>
        <xdr:cNvPr id="465" name="フローチャート : 判断 464"/>
        <xdr:cNvSpPr/>
      </xdr:nvSpPr>
      <xdr:spPr>
        <a:xfrm>
          <a:off x="8699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85926</xdr:rowOff>
    </xdr:from>
    <xdr:ext cx="534377" cy="259045"/>
    <xdr:sp macro="" textlink="">
      <xdr:nvSpPr>
        <xdr:cNvPr id="466" name="テキスト ボックス 465"/>
        <xdr:cNvSpPr txBox="1"/>
      </xdr:nvSpPr>
      <xdr:spPr>
        <a:xfrm>
          <a:off x="8483111" y="168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15148</xdr:rowOff>
    </xdr:from>
    <xdr:to>
      <xdr:col>11</xdr:col>
      <xdr:colOff>307975</xdr:colOff>
      <xdr:row>98</xdr:row>
      <xdr:rowOff>25279</xdr:rowOff>
    </xdr:to>
    <xdr:cxnSp macro="">
      <xdr:nvCxnSpPr>
        <xdr:cNvPr id="467" name="直線コネクタ 466"/>
        <xdr:cNvCxnSpPr/>
      </xdr:nvCxnSpPr>
      <xdr:spPr>
        <a:xfrm flipV="1">
          <a:off x="6972300" y="16817248"/>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159483</xdr:rowOff>
    </xdr:from>
    <xdr:to>
      <xdr:col>11</xdr:col>
      <xdr:colOff>358775</xdr:colOff>
      <xdr:row>98</xdr:row>
      <xdr:rowOff>89633</xdr:rowOff>
    </xdr:to>
    <xdr:sp macro="" textlink="">
      <xdr:nvSpPr>
        <xdr:cNvPr id="468" name="フローチャート : 判断 467"/>
        <xdr:cNvSpPr/>
      </xdr:nvSpPr>
      <xdr:spPr>
        <a:xfrm>
          <a:off x="7810500" y="1679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80760</xdr:rowOff>
    </xdr:from>
    <xdr:ext cx="534377" cy="259045"/>
    <xdr:sp macro="" textlink="">
      <xdr:nvSpPr>
        <xdr:cNvPr id="469" name="テキスト ボックス 468"/>
        <xdr:cNvSpPr txBox="1"/>
      </xdr:nvSpPr>
      <xdr:spPr>
        <a:xfrm>
          <a:off x="7594111" y="168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163796</xdr:rowOff>
    </xdr:from>
    <xdr:to>
      <xdr:col>10</xdr:col>
      <xdr:colOff>155575</xdr:colOff>
      <xdr:row>98</xdr:row>
      <xdr:rowOff>93946</xdr:rowOff>
    </xdr:to>
    <xdr:sp macro="" textlink="">
      <xdr:nvSpPr>
        <xdr:cNvPr id="470" name="フローチャート : 判断 469"/>
        <xdr:cNvSpPr/>
      </xdr:nvSpPr>
      <xdr:spPr>
        <a:xfrm>
          <a:off x="692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85073</xdr:rowOff>
    </xdr:from>
    <xdr:ext cx="534377" cy="259045"/>
    <xdr:sp macro="" textlink="">
      <xdr:nvSpPr>
        <xdr:cNvPr id="471" name="テキスト ボックス 470"/>
        <xdr:cNvSpPr txBox="1"/>
      </xdr:nvSpPr>
      <xdr:spPr>
        <a:xfrm>
          <a:off x="6705111" y="168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85613</xdr:rowOff>
    </xdr:from>
    <xdr:to>
      <xdr:col>15</xdr:col>
      <xdr:colOff>231775</xdr:colOff>
      <xdr:row>98</xdr:row>
      <xdr:rowOff>15763</xdr:rowOff>
    </xdr:to>
    <xdr:sp macro="" textlink="">
      <xdr:nvSpPr>
        <xdr:cNvPr id="477" name="円/楕円 476"/>
        <xdr:cNvSpPr/>
      </xdr:nvSpPr>
      <xdr:spPr>
        <a:xfrm>
          <a:off x="10426700" y="167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108490</xdr:rowOff>
    </xdr:from>
    <xdr:ext cx="534377" cy="259045"/>
    <xdr:sp macro="" textlink="">
      <xdr:nvSpPr>
        <xdr:cNvPr id="478" name="土木費該当値テキスト"/>
        <xdr:cNvSpPr txBox="1"/>
      </xdr:nvSpPr>
      <xdr:spPr>
        <a:xfrm>
          <a:off x="10528300" y="1656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97651</xdr:rowOff>
    </xdr:from>
    <xdr:to>
      <xdr:col>14</xdr:col>
      <xdr:colOff>79375</xdr:colOff>
      <xdr:row>98</xdr:row>
      <xdr:rowOff>27801</xdr:rowOff>
    </xdr:to>
    <xdr:sp macro="" textlink="">
      <xdr:nvSpPr>
        <xdr:cNvPr id="479" name="円/楕円 478"/>
        <xdr:cNvSpPr/>
      </xdr:nvSpPr>
      <xdr:spPr>
        <a:xfrm>
          <a:off x="9588500" y="167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44328</xdr:rowOff>
    </xdr:from>
    <xdr:ext cx="534377" cy="259045"/>
    <xdr:sp macro="" textlink="">
      <xdr:nvSpPr>
        <xdr:cNvPr id="480" name="テキスト ボックス 479"/>
        <xdr:cNvSpPr txBox="1"/>
      </xdr:nvSpPr>
      <xdr:spPr>
        <a:xfrm>
          <a:off x="9372111" y="165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127726</xdr:rowOff>
    </xdr:from>
    <xdr:to>
      <xdr:col>12</xdr:col>
      <xdr:colOff>561975</xdr:colOff>
      <xdr:row>98</xdr:row>
      <xdr:rowOff>57876</xdr:rowOff>
    </xdr:to>
    <xdr:sp macro="" textlink="">
      <xdr:nvSpPr>
        <xdr:cNvPr id="481" name="円/楕円 480"/>
        <xdr:cNvSpPr/>
      </xdr:nvSpPr>
      <xdr:spPr>
        <a:xfrm>
          <a:off x="8699500" y="1675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74403</xdr:rowOff>
    </xdr:from>
    <xdr:ext cx="534377" cy="259045"/>
    <xdr:sp macro="" textlink="">
      <xdr:nvSpPr>
        <xdr:cNvPr id="482" name="テキスト ボックス 481"/>
        <xdr:cNvSpPr txBox="1"/>
      </xdr:nvSpPr>
      <xdr:spPr>
        <a:xfrm>
          <a:off x="8483111" y="1653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135798</xdr:rowOff>
    </xdr:from>
    <xdr:to>
      <xdr:col>11</xdr:col>
      <xdr:colOff>358775</xdr:colOff>
      <xdr:row>98</xdr:row>
      <xdr:rowOff>65948</xdr:rowOff>
    </xdr:to>
    <xdr:sp macro="" textlink="">
      <xdr:nvSpPr>
        <xdr:cNvPr id="483" name="円/楕円 482"/>
        <xdr:cNvSpPr/>
      </xdr:nvSpPr>
      <xdr:spPr>
        <a:xfrm>
          <a:off x="7810500" y="167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82475</xdr:rowOff>
    </xdr:from>
    <xdr:ext cx="534377" cy="259045"/>
    <xdr:sp macro="" textlink="">
      <xdr:nvSpPr>
        <xdr:cNvPr id="484" name="テキスト ボックス 483"/>
        <xdr:cNvSpPr txBox="1"/>
      </xdr:nvSpPr>
      <xdr:spPr>
        <a:xfrm>
          <a:off x="7594111" y="165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145929</xdr:rowOff>
    </xdr:from>
    <xdr:to>
      <xdr:col>10</xdr:col>
      <xdr:colOff>155575</xdr:colOff>
      <xdr:row>98</xdr:row>
      <xdr:rowOff>76079</xdr:rowOff>
    </xdr:to>
    <xdr:sp macro="" textlink="">
      <xdr:nvSpPr>
        <xdr:cNvPr id="485" name="円/楕円 484"/>
        <xdr:cNvSpPr/>
      </xdr:nvSpPr>
      <xdr:spPr>
        <a:xfrm>
          <a:off x="6921500" y="167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92606</xdr:rowOff>
    </xdr:from>
    <xdr:ext cx="534377" cy="259045"/>
    <xdr:sp macro="" textlink="">
      <xdr:nvSpPr>
        <xdr:cNvPr id="486" name="テキスト ボックス 485"/>
        <xdr:cNvSpPr txBox="1"/>
      </xdr:nvSpPr>
      <xdr:spPr>
        <a:xfrm>
          <a:off x="6705111" y="1655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27046</xdr:rowOff>
    </xdr:from>
    <xdr:to>
      <xdr:col>23</xdr:col>
      <xdr:colOff>517525</xdr:colOff>
      <xdr:row>38</xdr:row>
      <xdr:rowOff>56307</xdr:rowOff>
    </xdr:to>
    <xdr:cxnSp macro="">
      <xdr:nvCxnSpPr>
        <xdr:cNvPr id="514" name="直線コネクタ 513"/>
        <xdr:cNvCxnSpPr/>
      </xdr:nvCxnSpPr>
      <xdr:spPr>
        <a:xfrm>
          <a:off x="15481300" y="6542146"/>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27046</xdr:rowOff>
    </xdr:from>
    <xdr:to>
      <xdr:col>22</xdr:col>
      <xdr:colOff>365125</xdr:colOff>
      <xdr:row>38</xdr:row>
      <xdr:rowOff>116200</xdr:rowOff>
    </xdr:to>
    <xdr:cxnSp macro="">
      <xdr:nvCxnSpPr>
        <xdr:cNvPr id="517" name="直線コネクタ 516"/>
        <xdr:cNvCxnSpPr/>
      </xdr:nvCxnSpPr>
      <xdr:spPr>
        <a:xfrm flipV="1">
          <a:off x="14592300" y="654214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116200</xdr:rowOff>
    </xdr:from>
    <xdr:to>
      <xdr:col>21</xdr:col>
      <xdr:colOff>161925</xdr:colOff>
      <xdr:row>39</xdr:row>
      <xdr:rowOff>27046</xdr:rowOff>
    </xdr:to>
    <xdr:cxnSp macro="">
      <xdr:nvCxnSpPr>
        <xdr:cNvPr id="520" name="直線コネクタ 519"/>
        <xdr:cNvCxnSpPr/>
      </xdr:nvCxnSpPr>
      <xdr:spPr>
        <a:xfrm flipV="1">
          <a:off x="13703300" y="66313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131785</xdr:rowOff>
    </xdr:from>
    <xdr:to>
      <xdr:col>21</xdr:col>
      <xdr:colOff>212725</xdr:colOff>
      <xdr:row>36</xdr:row>
      <xdr:rowOff>61935</xdr:rowOff>
    </xdr:to>
    <xdr:sp macro="" textlink="">
      <xdr:nvSpPr>
        <xdr:cNvPr id="521" name="フローチャート : 判断 520"/>
        <xdr:cNvSpPr/>
      </xdr:nvSpPr>
      <xdr:spPr>
        <a:xfrm>
          <a:off x="14541500" y="61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78462</xdr:rowOff>
    </xdr:from>
    <xdr:ext cx="534377" cy="259045"/>
    <xdr:sp macro="" textlink="">
      <xdr:nvSpPr>
        <xdr:cNvPr id="522" name="テキスト ボックス 521"/>
        <xdr:cNvSpPr txBox="1"/>
      </xdr:nvSpPr>
      <xdr:spPr>
        <a:xfrm>
          <a:off x="14325111" y="59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59050</xdr:rowOff>
    </xdr:from>
    <xdr:to>
      <xdr:col>19</xdr:col>
      <xdr:colOff>644525</xdr:colOff>
      <xdr:row>39</xdr:row>
      <xdr:rowOff>27046</xdr:rowOff>
    </xdr:to>
    <xdr:cxnSp macro="">
      <xdr:nvCxnSpPr>
        <xdr:cNvPr id="523" name="直線コネクタ 522"/>
        <xdr:cNvCxnSpPr/>
      </xdr:nvCxnSpPr>
      <xdr:spPr>
        <a:xfrm>
          <a:off x="12814300" y="6574150"/>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77744</xdr:rowOff>
    </xdr:from>
    <xdr:to>
      <xdr:col>20</xdr:col>
      <xdr:colOff>9525</xdr:colOff>
      <xdr:row>36</xdr:row>
      <xdr:rowOff>7894</xdr:rowOff>
    </xdr:to>
    <xdr:sp macro="" textlink="">
      <xdr:nvSpPr>
        <xdr:cNvPr id="524" name="フローチャート : 判断 523"/>
        <xdr:cNvSpPr/>
      </xdr:nvSpPr>
      <xdr:spPr>
        <a:xfrm>
          <a:off x="13652500" y="607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24421</xdr:rowOff>
    </xdr:from>
    <xdr:ext cx="534377" cy="259045"/>
    <xdr:sp macro="" textlink="">
      <xdr:nvSpPr>
        <xdr:cNvPr id="525" name="テキスト ボックス 524"/>
        <xdr:cNvSpPr txBox="1"/>
      </xdr:nvSpPr>
      <xdr:spPr>
        <a:xfrm>
          <a:off x="13436111" y="58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156291</xdr:rowOff>
    </xdr:from>
    <xdr:to>
      <xdr:col>18</xdr:col>
      <xdr:colOff>492125</xdr:colOff>
      <xdr:row>36</xdr:row>
      <xdr:rowOff>86441</xdr:rowOff>
    </xdr:to>
    <xdr:sp macro="" textlink="">
      <xdr:nvSpPr>
        <xdr:cNvPr id="526" name="フローチャート : 判断 525"/>
        <xdr:cNvSpPr/>
      </xdr:nvSpPr>
      <xdr:spPr>
        <a:xfrm>
          <a:off x="12763500" y="615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102968</xdr:rowOff>
    </xdr:from>
    <xdr:ext cx="534377" cy="259045"/>
    <xdr:sp macro="" textlink="">
      <xdr:nvSpPr>
        <xdr:cNvPr id="527" name="テキスト ボックス 526"/>
        <xdr:cNvSpPr txBox="1"/>
      </xdr:nvSpPr>
      <xdr:spPr>
        <a:xfrm>
          <a:off x="12547111" y="59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5507</xdr:rowOff>
    </xdr:from>
    <xdr:to>
      <xdr:col>23</xdr:col>
      <xdr:colOff>568325</xdr:colOff>
      <xdr:row>38</xdr:row>
      <xdr:rowOff>107107</xdr:rowOff>
    </xdr:to>
    <xdr:sp macro="" textlink="">
      <xdr:nvSpPr>
        <xdr:cNvPr id="533" name="円/楕円 532"/>
        <xdr:cNvSpPr/>
      </xdr:nvSpPr>
      <xdr:spPr>
        <a:xfrm>
          <a:off x="16268700" y="65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155384</xdr:rowOff>
    </xdr:from>
    <xdr:ext cx="534377" cy="259045"/>
    <xdr:sp macro="" textlink="">
      <xdr:nvSpPr>
        <xdr:cNvPr id="534" name="消防費該当値テキスト"/>
        <xdr:cNvSpPr txBox="1"/>
      </xdr:nvSpPr>
      <xdr:spPr>
        <a:xfrm>
          <a:off x="16370300" y="649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147696</xdr:rowOff>
    </xdr:from>
    <xdr:to>
      <xdr:col>22</xdr:col>
      <xdr:colOff>415925</xdr:colOff>
      <xdr:row>38</xdr:row>
      <xdr:rowOff>77846</xdr:rowOff>
    </xdr:to>
    <xdr:sp macro="" textlink="">
      <xdr:nvSpPr>
        <xdr:cNvPr id="535" name="円/楕円 534"/>
        <xdr:cNvSpPr/>
      </xdr:nvSpPr>
      <xdr:spPr>
        <a:xfrm>
          <a:off x="15430500" y="649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68973</xdr:rowOff>
    </xdr:from>
    <xdr:ext cx="534377" cy="259045"/>
    <xdr:sp macro="" textlink="">
      <xdr:nvSpPr>
        <xdr:cNvPr id="536" name="テキスト ボックス 535"/>
        <xdr:cNvSpPr txBox="1"/>
      </xdr:nvSpPr>
      <xdr:spPr>
        <a:xfrm>
          <a:off x="15214111" y="658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65400</xdr:rowOff>
    </xdr:from>
    <xdr:to>
      <xdr:col>21</xdr:col>
      <xdr:colOff>212725</xdr:colOff>
      <xdr:row>38</xdr:row>
      <xdr:rowOff>167000</xdr:rowOff>
    </xdr:to>
    <xdr:sp macro="" textlink="">
      <xdr:nvSpPr>
        <xdr:cNvPr id="537" name="円/楕円 536"/>
        <xdr:cNvSpPr/>
      </xdr:nvSpPr>
      <xdr:spPr>
        <a:xfrm>
          <a:off x="14541500" y="65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158127</xdr:rowOff>
    </xdr:from>
    <xdr:ext cx="534377" cy="259045"/>
    <xdr:sp macro="" textlink="">
      <xdr:nvSpPr>
        <xdr:cNvPr id="538" name="テキスト ボックス 537"/>
        <xdr:cNvSpPr txBox="1"/>
      </xdr:nvSpPr>
      <xdr:spPr>
        <a:xfrm>
          <a:off x="14325111" y="66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147696</xdr:rowOff>
    </xdr:from>
    <xdr:to>
      <xdr:col>20</xdr:col>
      <xdr:colOff>9525</xdr:colOff>
      <xdr:row>39</xdr:row>
      <xdr:rowOff>77846</xdr:rowOff>
    </xdr:to>
    <xdr:sp macro="" textlink="">
      <xdr:nvSpPr>
        <xdr:cNvPr id="539" name="円/楕円 538"/>
        <xdr:cNvSpPr/>
      </xdr:nvSpPr>
      <xdr:spPr>
        <a:xfrm>
          <a:off x="13652500" y="666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68973</xdr:rowOff>
    </xdr:from>
    <xdr:ext cx="469744" cy="259045"/>
    <xdr:sp macro="" textlink="">
      <xdr:nvSpPr>
        <xdr:cNvPr id="540" name="テキスト ボックス 539"/>
        <xdr:cNvSpPr txBox="1"/>
      </xdr:nvSpPr>
      <xdr:spPr>
        <a:xfrm>
          <a:off x="13468427" y="675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8250</xdr:rowOff>
    </xdr:from>
    <xdr:to>
      <xdr:col>18</xdr:col>
      <xdr:colOff>492125</xdr:colOff>
      <xdr:row>38</xdr:row>
      <xdr:rowOff>109850</xdr:rowOff>
    </xdr:to>
    <xdr:sp macro="" textlink="">
      <xdr:nvSpPr>
        <xdr:cNvPr id="541" name="円/楕円 540"/>
        <xdr:cNvSpPr/>
      </xdr:nvSpPr>
      <xdr:spPr>
        <a:xfrm>
          <a:off x="12763500" y="65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100977</xdr:rowOff>
    </xdr:from>
    <xdr:ext cx="534377" cy="259045"/>
    <xdr:sp macro="" textlink="">
      <xdr:nvSpPr>
        <xdr:cNvPr id="542" name="テキスト ボックス 541"/>
        <xdr:cNvSpPr txBox="1"/>
      </xdr:nvSpPr>
      <xdr:spPr>
        <a:xfrm>
          <a:off x="12547111" y="66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97386</xdr:rowOff>
    </xdr:from>
    <xdr:to>
      <xdr:col>23</xdr:col>
      <xdr:colOff>517525</xdr:colOff>
      <xdr:row>54</xdr:row>
      <xdr:rowOff>21811</xdr:rowOff>
    </xdr:to>
    <xdr:cxnSp macro="">
      <xdr:nvCxnSpPr>
        <xdr:cNvPr id="570" name="直線コネクタ 569"/>
        <xdr:cNvCxnSpPr/>
      </xdr:nvCxnSpPr>
      <xdr:spPr>
        <a:xfrm flipV="1">
          <a:off x="15481300" y="9184236"/>
          <a:ext cx="8382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60652</xdr:rowOff>
    </xdr:from>
    <xdr:ext cx="534377" cy="259045"/>
    <xdr:sp macro="" textlink="">
      <xdr:nvSpPr>
        <xdr:cNvPr id="571" name="教育費平均値テキスト"/>
        <xdr:cNvSpPr txBox="1"/>
      </xdr:nvSpPr>
      <xdr:spPr>
        <a:xfrm>
          <a:off x="16370300" y="949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21811</xdr:rowOff>
    </xdr:from>
    <xdr:to>
      <xdr:col>22</xdr:col>
      <xdr:colOff>365125</xdr:colOff>
      <xdr:row>55</xdr:row>
      <xdr:rowOff>95763</xdr:rowOff>
    </xdr:to>
    <xdr:cxnSp macro="">
      <xdr:nvCxnSpPr>
        <xdr:cNvPr id="573" name="直線コネクタ 572"/>
        <xdr:cNvCxnSpPr/>
      </xdr:nvCxnSpPr>
      <xdr:spPr>
        <a:xfrm flipV="1">
          <a:off x="14592300" y="9280111"/>
          <a:ext cx="889000" cy="24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11160</xdr:rowOff>
    </xdr:from>
    <xdr:ext cx="534377" cy="259045"/>
    <xdr:sp macro="" textlink="">
      <xdr:nvSpPr>
        <xdr:cNvPr id="575" name="テキスト ボックス 574"/>
        <xdr:cNvSpPr txBox="1"/>
      </xdr:nvSpPr>
      <xdr:spPr>
        <a:xfrm>
          <a:off x="15214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84448</xdr:rowOff>
    </xdr:from>
    <xdr:to>
      <xdr:col>21</xdr:col>
      <xdr:colOff>161925</xdr:colOff>
      <xdr:row>55</xdr:row>
      <xdr:rowOff>95763</xdr:rowOff>
    </xdr:to>
    <xdr:cxnSp macro="">
      <xdr:nvCxnSpPr>
        <xdr:cNvPr id="576" name="直線コネクタ 575"/>
        <xdr:cNvCxnSpPr/>
      </xdr:nvCxnSpPr>
      <xdr:spPr>
        <a:xfrm>
          <a:off x="13703300" y="9514198"/>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140289</xdr:rowOff>
    </xdr:from>
    <xdr:to>
      <xdr:col>21</xdr:col>
      <xdr:colOff>212725</xdr:colOff>
      <xdr:row>54</xdr:row>
      <xdr:rowOff>70439</xdr:rowOff>
    </xdr:to>
    <xdr:sp macro="" textlink="">
      <xdr:nvSpPr>
        <xdr:cNvPr id="577" name="フローチャート : 判断 576"/>
        <xdr:cNvSpPr/>
      </xdr:nvSpPr>
      <xdr:spPr>
        <a:xfrm>
          <a:off x="14541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86966</xdr:rowOff>
    </xdr:from>
    <xdr:ext cx="534377" cy="259045"/>
    <xdr:sp macro="" textlink="">
      <xdr:nvSpPr>
        <xdr:cNvPr id="578" name="テキスト ボックス 577"/>
        <xdr:cNvSpPr txBox="1"/>
      </xdr:nvSpPr>
      <xdr:spPr>
        <a:xfrm>
          <a:off x="14325111" y="90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84448</xdr:rowOff>
    </xdr:from>
    <xdr:to>
      <xdr:col>19</xdr:col>
      <xdr:colOff>644525</xdr:colOff>
      <xdr:row>55</xdr:row>
      <xdr:rowOff>155039</xdr:rowOff>
    </xdr:to>
    <xdr:cxnSp macro="">
      <xdr:nvCxnSpPr>
        <xdr:cNvPr id="579" name="直線コネクタ 578"/>
        <xdr:cNvCxnSpPr/>
      </xdr:nvCxnSpPr>
      <xdr:spPr>
        <a:xfrm flipV="1">
          <a:off x="12814300" y="9514198"/>
          <a:ext cx="889000" cy="7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20823</xdr:rowOff>
    </xdr:from>
    <xdr:to>
      <xdr:col>20</xdr:col>
      <xdr:colOff>9525</xdr:colOff>
      <xdr:row>54</xdr:row>
      <xdr:rowOff>122423</xdr:rowOff>
    </xdr:to>
    <xdr:sp macro="" textlink="">
      <xdr:nvSpPr>
        <xdr:cNvPr id="580" name="フローチャート : 判断 579"/>
        <xdr:cNvSpPr/>
      </xdr:nvSpPr>
      <xdr:spPr>
        <a:xfrm>
          <a:off x="13652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138950</xdr:rowOff>
    </xdr:from>
    <xdr:ext cx="534377" cy="259045"/>
    <xdr:sp macro="" textlink="">
      <xdr:nvSpPr>
        <xdr:cNvPr id="581" name="テキスト ボックス 580"/>
        <xdr:cNvSpPr txBox="1"/>
      </xdr:nvSpPr>
      <xdr:spPr>
        <a:xfrm>
          <a:off x="13436111" y="905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79870</xdr:rowOff>
    </xdr:from>
    <xdr:to>
      <xdr:col>18</xdr:col>
      <xdr:colOff>492125</xdr:colOff>
      <xdr:row>55</xdr:row>
      <xdr:rowOff>10020</xdr:rowOff>
    </xdr:to>
    <xdr:sp macro="" textlink="">
      <xdr:nvSpPr>
        <xdr:cNvPr id="582" name="フローチャート : 判断 581"/>
        <xdr:cNvSpPr/>
      </xdr:nvSpPr>
      <xdr:spPr>
        <a:xfrm>
          <a:off x="12763500" y="933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26547</xdr:rowOff>
    </xdr:from>
    <xdr:ext cx="534377" cy="259045"/>
    <xdr:sp macro="" textlink="">
      <xdr:nvSpPr>
        <xdr:cNvPr id="583" name="テキスト ボックス 582"/>
        <xdr:cNvSpPr txBox="1"/>
      </xdr:nvSpPr>
      <xdr:spPr>
        <a:xfrm>
          <a:off x="12547111" y="91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46586</xdr:rowOff>
    </xdr:from>
    <xdr:to>
      <xdr:col>23</xdr:col>
      <xdr:colOff>568325</xdr:colOff>
      <xdr:row>53</xdr:row>
      <xdr:rowOff>148186</xdr:rowOff>
    </xdr:to>
    <xdr:sp macro="" textlink="">
      <xdr:nvSpPr>
        <xdr:cNvPr id="589" name="円/楕円 588"/>
        <xdr:cNvSpPr/>
      </xdr:nvSpPr>
      <xdr:spPr>
        <a:xfrm>
          <a:off x="16268700" y="91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69463</xdr:rowOff>
    </xdr:from>
    <xdr:ext cx="534377" cy="259045"/>
    <xdr:sp macro="" textlink="">
      <xdr:nvSpPr>
        <xdr:cNvPr id="590" name="教育費該当値テキスト"/>
        <xdr:cNvSpPr txBox="1"/>
      </xdr:nvSpPr>
      <xdr:spPr>
        <a:xfrm>
          <a:off x="16370300" y="89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59,351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142461</xdr:rowOff>
    </xdr:from>
    <xdr:to>
      <xdr:col>22</xdr:col>
      <xdr:colOff>415925</xdr:colOff>
      <xdr:row>54</xdr:row>
      <xdr:rowOff>72611</xdr:rowOff>
    </xdr:to>
    <xdr:sp macro="" textlink="">
      <xdr:nvSpPr>
        <xdr:cNvPr id="591" name="円/楕円 590"/>
        <xdr:cNvSpPr/>
      </xdr:nvSpPr>
      <xdr:spPr>
        <a:xfrm>
          <a:off x="15430500" y="92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89138</xdr:rowOff>
    </xdr:from>
    <xdr:ext cx="534377" cy="259045"/>
    <xdr:sp macro="" textlink="">
      <xdr:nvSpPr>
        <xdr:cNvPr id="592" name="テキスト ボックス 591"/>
        <xdr:cNvSpPr txBox="1"/>
      </xdr:nvSpPr>
      <xdr:spPr>
        <a:xfrm>
          <a:off x="15214111" y="90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44963</xdr:rowOff>
    </xdr:from>
    <xdr:to>
      <xdr:col>21</xdr:col>
      <xdr:colOff>212725</xdr:colOff>
      <xdr:row>55</xdr:row>
      <xdr:rowOff>146563</xdr:rowOff>
    </xdr:to>
    <xdr:sp macro="" textlink="">
      <xdr:nvSpPr>
        <xdr:cNvPr id="593" name="円/楕円 592"/>
        <xdr:cNvSpPr/>
      </xdr:nvSpPr>
      <xdr:spPr>
        <a:xfrm>
          <a:off x="14541500" y="947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137690</xdr:rowOff>
    </xdr:from>
    <xdr:ext cx="534377" cy="259045"/>
    <xdr:sp macro="" textlink="">
      <xdr:nvSpPr>
        <xdr:cNvPr id="594" name="テキスト ボックス 593"/>
        <xdr:cNvSpPr txBox="1"/>
      </xdr:nvSpPr>
      <xdr:spPr>
        <a:xfrm>
          <a:off x="14325111" y="956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33648</xdr:rowOff>
    </xdr:from>
    <xdr:to>
      <xdr:col>20</xdr:col>
      <xdr:colOff>9525</xdr:colOff>
      <xdr:row>55</xdr:row>
      <xdr:rowOff>135248</xdr:rowOff>
    </xdr:to>
    <xdr:sp macro="" textlink="">
      <xdr:nvSpPr>
        <xdr:cNvPr id="595" name="円/楕円 594"/>
        <xdr:cNvSpPr/>
      </xdr:nvSpPr>
      <xdr:spPr>
        <a:xfrm>
          <a:off x="13652500" y="94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126375</xdr:rowOff>
    </xdr:from>
    <xdr:ext cx="534377" cy="259045"/>
    <xdr:sp macro="" textlink="">
      <xdr:nvSpPr>
        <xdr:cNvPr id="596" name="テキスト ボックス 595"/>
        <xdr:cNvSpPr txBox="1"/>
      </xdr:nvSpPr>
      <xdr:spPr>
        <a:xfrm>
          <a:off x="13436111" y="95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104239</xdr:rowOff>
    </xdr:from>
    <xdr:to>
      <xdr:col>18</xdr:col>
      <xdr:colOff>492125</xdr:colOff>
      <xdr:row>56</xdr:row>
      <xdr:rowOff>34389</xdr:rowOff>
    </xdr:to>
    <xdr:sp macro="" textlink="">
      <xdr:nvSpPr>
        <xdr:cNvPr id="597" name="円/楕円 596"/>
        <xdr:cNvSpPr/>
      </xdr:nvSpPr>
      <xdr:spPr>
        <a:xfrm>
          <a:off x="12763500" y="95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25516</xdr:rowOff>
    </xdr:from>
    <xdr:ext cx="534377" cy="259045"/>
    <xdr:sp macro="" textlink="">
      <xdr:nvSpPr>
        <xdr:cNvPr id="598" name="テキスト ボックス 597"/>
        <xdr:cNvSpPr txBox="1"/>
      </xdr:nvSpPr>
      <xdr:spPr>
        <a:xfrm>
          <a:off x="12547111" y="962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43866</xdr:rowOff>
    </xdr:from>
    <xdr:to>
      <xdr:col>23</xdr:col>
      <xdr:colOff>517525</xdr:colOff>
      <xdr:row>79</xdr:row>
      <xdr:rowOff>44450</xdr:rowOff>
    </xdr:to>
    <xdr:cxnSp macro="">
      <xdr:nvCxnSpPr>
        <xdr:cNvPr id="627" name="直線コネクタ 626"/>
        <xdr:cNvCxnSpPr/>
      </xdr:nvCxnSpPr>
      <xdr:spPr>
        <a:xfrm>
          <a:off x="15481300" y="13588416"/>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43866</xdr:rowOff>
    </xdr:from>
    <xdr:to>
      <xdr:col>22</xdr:col>
      <xdr:colOff>365125</xdr:colOff>
      <xdr:row>79</xdr:row>
      <xdr:rowOff>44450</xdr:rowOff>
    </xdr:to>
    <xdr:cxnSp macro="">
      <xdr:nvCxnSpPr>
        <xdr:cNvPr id="630" name="直線コネクタ 629"/>
        <xdr:cNvCxnSpPr/>
      </xdr:nvCxnSpPr>
      <xdr:spPr>
        <a:xfrm flipV="1">
          <a:off x="14592300" y="13588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41745</xdr:rowOff>
    </xdr:from>
    <xdr:to>
      <xdr:col>21</xdr:col>
      <xdr:colOff>161925</xdr:colOff>
      <xdr:row>79</xdr:row>
      <xdr:rowOff>44450</xdr:rowOff>
    </xdr:to>
    <xdr:cxnSp macro="">
      <xdr:nvCxnSpPr>
        <xdr:cNvPr id="633" name="直線コネクタ 632"/>
        <xdr:cNvCxnSpPr/>
      </xdr:nvCxnSpPr>
      <xdr:spPr>
        <a:xfrm>
          <a:off x="13703300" y="13586295"/>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133465</xdr:rowOff>
    </xdr:from>
    <xdr:to>
      <xdr:col>21</xdr:col>
      <xdr:colOff>212725</xdr:colOff>
      <xdr:row>79</xdr:row>
      <xdr:rowOff>63615</xdr:rowOff>
    </xdr:to>
    <xdr:sp macro="" textlink="">
      <xdr:nvSpPr>
        <xdr:cNvPr id="634" name="フローチャート : 判断 633"/>
        <xdr:cNvSpPr/>
      </xdr:nvSpPr>
      <xdr:spPr>
        <a:xfrm>
          <a:off x="14541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80142</xdr:rowOff>
    </xdr:from>
    <xdr:ext cx="469744" cy="259045"/>
    <xdr:sp macro="" textlink="">
      <xdr:nvSpPr>
        <xdr:cNvPr id="635" name="テキスト ボックス 634"/>
        <xdr:cNvSpPr txBox="1"/>
      </xdr:nvSpPr>
      <xdr:spPr>
        <a:xfrm>
          <a:off x="14357427"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41745</xdr:rowOff>
    </xdr:from>
    <xdr:to>
      <xdr:col>19</xdr:col>
      <xdr:colOff>644525</xdr:colOff>
      <xdr:row>79</xdr:row>
      <xdr:rowOff>44386</xdr:rowOff>
    </xdr:to>
    <xdr:cxnSp macro="">
      <xdr:nvCxnSpPr>
        <xdr:cNvPr id="636" name="直線コネクタ 635"/>
        <xdr:cNvCxnSpPr/>
      </xdr:nvCxnSpPr>
      <xdr:spPr>
        <a:xfrm flipV="1">
          <a:off x="12814300" y="13586295"/>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132931</xdr:rowOff>
    </xdr:from>
    <xdr:to>
      <xdr:col>20</xdr:col>
      <xdr:colOff>9525</xdr:colOff>
      <xdr:row>79</xdr:row>
      <xdr:rowOff>63081</xdr:rowOff>
    </xdr:to>
    <xdr:sp macro="" textlink="">
      <xdr:nvSpPr>
        <xdr:cNvPr id="637" name="フローチャート : 判断 636"/>
        <xdr:cNvSpPr/>
      </xdr:nvSpPr>
      <xdr:spPr>
        <a:xfrm>
          <a:off x="13652500" y="1350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79608</xdr:rowOff>
    </xdr:from>
    <xdr:ext cx="469744" cy="259045"/>
    <xdr:sp macro="" textlink="">
      <xdr:nvSpPr>
        <xdr:cNvPr id="638" name="テキスト ボックス 637"/>
        <xdr:cNvSpPr txBox="1"/>
      </xdr:nvSpPr>
      <xdr:spPr>
        <a:xfrm>
          <a:off x="13468427" y="132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113385</xdr:rowOff>
    </xdr:from>
    <xdr:to>
      <xdr:col>18</xdr:col>
      <xdr:colOff>492125</xdr:colOff>
      <xdr:row>79</xdr:row>
      <xdr:rowOff>43535</xdr:rowOff>
    </xdr:to>
    <xdr:sp macro="" textlink="">
      <xdr:nvSpPr>
        <xdr:cNvPr id="639" name="フローチャート : 判断 638"/>
        <xdr:cNvSpPr/>
      </xdr:nvSpPr>
      <xdr:spPr>
        <a:xfrm>
          <a:off x="12763500" y="1348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60062</xdr:rowOff>
    </xdr:from>
    <xdr:ext cx="469744" cy="259045"/>
    <xdr:sp macro="" textlink="">
      <xdr:nvSpPr>
        <xdr:cNvPr id="640" name="テキスト ボックス 639"/>
        <xdr:cNvSpPr txBox="1"/>
      </xdr:nvSpPr>
      <xdr:spPr>
        <a:xfrm>
          <a:off x="12579427" y="132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164516</xdr:rowOff>
    </xdr:from>
    <xdr:to>
      <xdr:col>22</xdr:col>
      <xdr:colOff>415925</xdr:colOff>
      <xdr:row>79</xdr:row>
      <xdr:rowOff>94666</xdr:rowOff>
    </xdr:to>
    <xdr:sp macro="" textlink="">
      <xdr:nvSpPr>
        <xdr:cNvPr id="648" name="円/楕円 647"/>
        <xdr:cNvSpPr/>
      </xdr:nvSpPr>
      <xdr:spPr>
        <a:xfrm>
          <a:off x="15430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85793</xdr:rowOff>
    </xdr:from>
    <xdr:ext cx="313932" cy="259045"/>
    <xdr:sp macro="" textlink="">
      <xdr:nvSpPr>
        <xdr:cNvPr id="649" name="テキスト ボックス 648"/>
        <xdr:cNvSpPr txBox="1"/>
      </xdr:nvSpPr>
      <xdr:spPr>
        <a:xfrm>
          <a:off x="15324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162395</xdr:rowOff>
    </xdr:from>
    <xdr:to>
      <xdr:col>20</xdr:col>
      <xdr:colOff>9525</xdr:colOff>
      <xdr:row>79</xdr:row>
      <xdr:rowOff>92545</xdr:rowOff>
    </xdr:to>
    <xdr:sp macro="" textlink="">
      <xdr:nvSpPr>
        <xdr:cNvPr id="652" name="円/楕円 651"/>
        <xdr:cNvSpPr/>
      </xdr:nvSpPr>
      <xdr:spPr>
        <a:xfrm>
          <a:off x="13652500" y="135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83672</xdr:rowOff>
    </xdr:from>
    <xdr:ext cx="378565" cy="259045"/>
    <xdr:sp macro="" textlink="">
      <xdr:nvSpPr>
        <xdr:cNvPr id="653" name="テキスト ボックス 652"/>
        <xdr:cNvSpPr txBox="1"/>
      </xdr:nvSpPr>
      <xdr:spPr>
        <a:xfrm>
          <a:off x="13514017" y="13628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165036</xdr:rowOff>
    </xdr:from>
    <xdr:to>
      <xdr:col>18</xdr:col>
      <xdr:colOff>492125</xdr:colOff>
      <xdr:row>79</xdr:row>
      <xdr:rowOff>95186</xdr:rowOff>
    </xdr:to>
    <xdr:sp macro="" textlink="">
      <xdr:nvSpPr>
        <xdr:cNvPr id="654" name="円/楕円 653"/>
        <xdr:cNvSpPr/>
      </xdr:nvSpPr>
      <xdr:spPr>
        <a:xfrm>
          <a:off x="12763500" y="135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86313</xdr:rowOff>
    </xdr:from>
    <xdr:ext cx="249299" cy="259045"/>
    <xdr:sp macro="" textlink="">
      <xdr:nvSpPr>
        <xdr:cNvPr id="655" name="テキスト ボックス 654"/>
        <xdr:cNvSpPr txBox="1"/>
      </xdr:nvSpPr>
      <xdr:spPr>
        <a:xfrm>
          <a:off x="12689649" y="13630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154730</xdr:rowOff>
    </xdr:from>
    <xdr:to>
      <xdr:col>23</xdr:col>
      <xdr:colOff>517525</xdr:colOff>
      <xdr:row>98</xdr:row>
      <xdr:rowOff>10407</xdr:rowOff>
    </xdr:to>
    <xdr:cxnSp macro="">
      <xdr:nvCxnSpPr>
        <xdr:cNvPr id="684" name="直線コネクタ 683"/>
        <xdr:cNvCxnSpPr/>
      </xdr:nvCxnSpPr>
      <xdr:spPr>
        <a:xfrm>
          <a:off x="15481300" y="16785380"/>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98991</xdr:rowOff>
    </xdr:from>
    <xdr:to>
      <xdr:col>22</xdr:col>
      <xdr:colOff>365125</xdr:colOff>
      <xdr:row>97</xdr:row>
      <xdr:rowOff>154730</xdr:rowOff>
    </xdr:to>
    <xdr:cxnSp macro="">
      <xdr:nvCxnSpPr>
        <xdr:cNvPr id="687" name="直線コネクタ 686"/>
        <xdr:cNvCxnSpPr/>
      </xdr:nvCxnSpPr>
      <xdr:spPr>
        <a:xfrm>
          <a:off x="14592300" y="16558191"/>
          <a:ext cx="889000" cy="2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82417</xdr:rowOff>
    </xdr:from>
    <xdr:to>
      <xdr:col>21</xdr:col>
      <xdr:colOff>161925</xdr:colOff>
      <xdr:row>96</xdr:row>
      <xdr:rowOff>98991</xdr:rowOff>
    </xdr:to>
    <xdr:cxnSp macro="">
      <xdr:nvCxnSpPr>
        <xdr:cNvPr id="690" name="直線コネクタ 689"/>
        <xdr:cNvCxnSpPr/>
      </xdr:nvCxnSpPr>
      <xdr:spPr>
        <a:xfrm>
          <a:off x="13703300" y="1654161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119190</xdr:rowOff>
    </xdr:from>
    <xdr:to>
      <xdr:col>21</xdr:col>
      <xdr:colOff>212725</xdr:colOff>
      <xdr:row>94</xdr:row>
      <xdr:rowOff>49340</xdr:rowOff>
    </xdr:to>
    <xdr:sp macro="" textlink="">
      <xdr:nvSpPr>
        <xdr:cNvPr id="691" name="フローチャート : 判断 690"/>
        <xdr:cNvSpPr/>
      </xdr:nvSpPr>
      <xdr:spPr>
        <a:xfrm>
          <a:off x="14541500" y="160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65867</xdr:rowOff>
    </xdr:from>
    <xdr:ext cx="534377" cy="259045"/>
    <xdr:sp macro="" textlink="">
      <xdr:nvSpPr>
        <xdr:cNvPr id="692" name="テキスト ボックス 691"/>
        <xdr:cNvSpPr txBox="1"/>
      </xdr:nvSpPr>
      <xdr:spPr>
        <a:xfrm>
          <a:off x="14325111" y="158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82417</xdr:rowOff>
    </xdr:from>
    <xdr:to>
      <xdr:col>19</xdr:col>
      <xdr:colOff>644525</xdr:colOff>
      <xdr:row>97</xdr:row>
      <xdr:rowOff>50051</xdr:rowOff>
    </xdr:to>
    <xdr:cxnSp macro="">
      <xdr:nvCxnSpPr>
        <xdr:cNvPr id="693" name="直線コネクタ 692"/>
        <xdr:cNvCxnSpPr/>
      </xdr:nvCxnSpPr>
      <xdr:spPr>
        <a:xfrm flipV="1">
          <a:off x="12814300" y="16541617"/>
          <a:ext cx="889000" cy="13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115018</xdr:rowOff>
    </xdr:from>
    <xdr:to>
      <xdr:col>20</xdr:col>
      <xdr:colOff>9525</xdr:colOff>
      <xdr:row>94</xdr:row>
      <xdr:rowOff>45168</xdr:rowOff>
    </xdr:to>
    <xdr:sp macro="" textlink="">
      <xdr:nvSpPr>
        <xdr:cNvPr id="694" name="フローチャート : 判断 693"/>
        <xdr:cNvSpPr/>
      </xdr:nvSpPr>
      <xdr:spPr>
        <a:xfrm>
          <a:off x="13652500" y="160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61695</xdr:rowOff>
    </xdr:from>
    <xdr:ext cx="534377" cy="259045"/>
    <xdr:sp macro="" textlink="">
      <xdr:nvSpPr>
        <xdr:cNvPr id="695" name="テキスト ボックス 694"/>
        <xdr:cNvSpPr txBox="1"/>
      </xdr:nvSpPr>
      <xdr:spPr>
        <a:xfrm>
          <a:off x="13436111" y="158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124600</xdr:rowOff>
    </xdr:from>
    <xdr:to>
      <xdr:col>18</xdr:col>
      <xdr:colOff>492125</xdr:colOff>
      <xdr:row>94</xdr:row>
      <xdr:rowOff>54750</xdr:rowOff>
    </xdr:to>
    <xdr:sp macro="" textlink="">
      <xdr:nvSpPr>
        <xdr:cNvPr id="696" name="フローチャート : 判断 695"/>
        <xdr:cNvSpPr/>
      </xdr:nvSpPr>
      <xdr:spPr>
        <a:xfrm>
          <a:off x="12763500" y="160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71277</xdr:rowOff>
    </xdr:from>
    <xdr:ext cx="534377" cy="259045"/>
    <xdr:sp macro="" textlink="">
      <xdr:nvSpPr>
        <xdr:cNvPr id="697" name="テキスト ボックス 696"/>
        <xdr:cNvSpPr txBox="1"/>
      </xdr:nvSpPr>
      <xdr:spPr>
        <a:xfrm>
          <a:off x="12547111" y="158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131057</xdr:rowOff>
    </xdr:from>
    <xdr:to>
      <xdr:col>23</xdr:col>
      <xdr:colOff>568325</xdr:colOff>
      <xdr:row>98</xdr:row>
      <xdr:rowOff>61207</xdr:rowOff>
    </xdr:to>
    <xdr:sp macro="" textlink="">
      <xdr:nvSpPr>
        <xdr:cNvPr id="703" name="円/楕円 702"/>
        <xdr:cNvSpPr/>
      </xdr:nvSpPr>
      <xdr:spPr>
        <a:xfrm>
          <a:off x="16268700" y="167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45984</xdr:rowOff>
    </xdr:from>
    <xdr:ext cx="534377" cy="259045"/>
    <xdr:sp macro="" textlink="">
      <xdr:nvSpPr>
        <xdr:cNvPr id="704" name="公債費該当値テキスト"/>
        <xdr:cNvSpPr txBox="1"/>
      </xdr:nvSpPr>
      <xdr:spPr>
        <a:xfrm>
          <a:off x="16370300" y="166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103930</xdr:rowOff>
    </xdr:from>
    <xdr:to>
      <xdr:col>22</xdr:col>
      <xdr:colOff>415925</xdr:colOff>
      <xdr:row>98</xdr:row>
      <xdr:rowOff>34080</xdr:rowOff>
    </xdr:to>
    <xdr:sp macro="" textlink="">
      <xdr:nvSpPr>
        <xdr:cNvPr id="705" name="円/楕円 704"/>
        <xdr:cNvSpPr/>
      </xdr:nvSpPr>
      <xdr:spPr>
        <a:xfrm>
          <a:off x="15430500" y="1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25207</xdr:rowOff>
    </xdr:from>
    <xdr:ext cx="534377" cy="259045"/>
    <xdr:sp macro="" textlink="">
      <xdr:nvSpPr>
        <xdr:cNvPr id="706" name="テキスト ボックス 705"/>
        <xdr:cNvSpPr txBox="1"/>
      </xdr:nvSpPr>
      <xdr:spPr>
        <a:xfrm>
          <a:off x="15214111" y="1682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48191</xdr:rowOff>
    </xdr:from>
    <xdr:to>
      <xdr:col>21</xdr:col>
      <xdr:colOff>212725</xdr:colOff>
      <xdr:row>96</xdr:row>
      <xdr:rowOff>149791</xdr:rowOff>
    </xdr:to>
    <xdr:sp macro="" textlink="">
      <xdr:nvSpPr>
        <xdr:cNvPr id="707" name="円/楕円 706"/>
        <xdr:cNvSpPr/>
      </xdr:nvSpPr>
      <xdr:spPr>
        <a:xfrm>
          <a:off x="14541500" y="165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140918</xdr:rowOff>
    </xdr:from>
    <xdr:ext cx="534377" cy="259045"/>
    <xdr:sp macro="" textlink="">
      <xdr:nvSpPr>
        <xdr:cNvPr id="708" name="テキスト ボックス 707"/>
        <xdr:cNvSpPr txBox="1"/>
      </xdr:nvSpPr>
      <xdr:spPr>
        <a:xfrm>
          <a:off x="14325111" y="166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31617</xdr:rowOff>
    </xdr:from>
    <xdr:to>
      <xdr:col>20</xdr:col>
      <xdr:colOff>9525</xdr:colOff>
      <xdr:row>96</xdr:row>
      <xdr:rowOff>133217</xdr:rowOff>
    </xdr:to>
    <xdr:sp macro="" textlink="">
      <xdr:nvSpPr>
        <xdr:cNvPr id="709" name="円/楕円 708"/>
        <xdr:cNvSpPr/>
      </xdr:nvSpPr>
      <xdr:spPr>
        <a:xfrm>
          <a:off x="13652500" y="164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124344</xdr:rowOff>
    </xdr:from>
    <xdr:ext cx="534377" cy="259045"/>
    <xdr:sp macro="" textlink="">
      <xdr:nvSpPr>
        <xdr:cNvPr id="710" name="テキスト ボックス 709"/>
        <xdr:cNvSpPr txBox="1"/>
      </xdr:nvSpPr>
      <xdr:spPr>
        <a:xfrm>
          <a:off x="13436111" y="165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170701</xdr:rowOff>
    </xdr:from>
    <xdr:to>
      <xdr:col>18</xdr:col>
      <xdr:colOff>492125</xdr:colOff>
      <xdr:row>97</xdr:row>
      <xdr:rowOff>100851</xdr:rowOff>
    </xdr:to>
    <xdr:sp macro="" textlink="">
      <xdr:nvSpPr>
        <xdr:cNvPr id="711" name="円/楕円 710"/>
        <xdr:cNvSpPr/>
      </xdr:nvSpPr>
      <xdr:spPr>
        <a:xfrm>
          <a:off x="12763500" y="166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91978</xdr:rowOff>
    </xdr:from>
    <xdr:ext cx="534377" cy="259045"/>
    <xdr:sp macro="" textlink="">
      <xdr:nvSpPr>
        <xdr:cNvPr id="712" name="テキスト ボックス 711"/>
        <xdr:cNvSpPr txBox="1"/>
      </xdr:nvSpPr>
      <xdr:spPr>
        <a:xfrm>
          <a:off x="12547111" y="1672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70612</xdr:rowOff>
    </xdr:from>
    <xdr:to>
      <xdr:col>29</xdr:col>
      <xdr:colOff>568325</xdr:colOff>
      <xdr:row>37</xdr:row>
      <xdr:rowOff>762</xdr:rowOff>
    </xdr:to>
    <xdr:sp macro="" textlink="">
      <xdr:nvSpPr>
        <xdr:cNvPr id="744" name="フローチャート : 判断 743"/>
        <xdr:cNvSpPr/>
      </xdr:nvSpPr>
      <xdr:spPr>
        <a:xfrm>
          <a:off x="20383500" y="624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17289</xdr:rowOff>
    </xdr:from>
    <xdr:ext cx="378565" cy="259045"/>
    <xdr:sp macro="" textlink="">
      <xdr:nvSpPr>
        <xdr:cNvPr id="745" name="テキスト ボックス 744"/>
        <xdr:cNvSpPr txBox="1"/>
      </xdr:nvSpPr>
      <xdr:spPr>
        <a:xfrm>
          <a:off x="202450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109474</xdr:rowOff>
    </xdr:from>
    <xdr:to>
      <xdr:col>28</xdr:col>
      <xdr:colOff>365125</xdr:colOff>
      <xdr:row>38</xdr:row>
      <xdr:rowOff>39624</xdr:rowOff>
    </xdr:to>
    <xdr:sp macro="" textlink="">
      <xdr:nvSpPr>
        <xdr:cNvPr id="747" name="フローチャート : 判断 746"/>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56151</xdr:rowOff>
    </xdr:from>
    <xdr:ext cx="313932" cy="259045"/>
    <xdr:sp macro="" textlink="">
      <xdr:nvSpPr>
        <xdr:cNvPr id="748" name="テキスト ボックス 747"/>
        <xdr:cNvSpPr txBox="1"/>
      </xdr:nvSpPr>
      <xdr:spPr>
        <a:xfrm>
          <a:off x="19388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2603</xdr:rowOff>
    </xdr:from>
    <xdr:to>
      <xdr:col>27</xdr:col>
      <xdr:colOff>161925</xdr:colOff>
      <xdr:row>37</xdr:row>
      <xdr:rowOff>104203</xdr:rowOff>
    </xdr:to>
    <xdr:sp macro="" textlink="">
      <xdr:nvSpPr>
        <xdr:cNvPr id="749" name="フローチャート : 判断 748"/>
        <xdr:cNvSpPr/>
      </xdr:nvSpPr>
      <xdr:spPr>
        <a:xfrm>
          <a:off x="186055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120730</xdr:rowOff>
    </xdr:from>
    <xdr:ext cx="378565" cy="259045"/>
    <xdr:sp macro="" textlink="">
      <xdr:nvSpPr>
        <xdr:cNvPr id="750" name="テキスト ボックス 749"/>
        <xdr:cNvSpPr txBox="1"/>
      </xdr:nvSpPr>
      <xdr:spPr>
        <a:xfrm>
          <a:off x="18467017" y="612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構成比で最も大きな割合を占めているのは民生費で、住民一人当たり</a:t>
          </a:r>
          <a:r>
            <a:rPr kumimoji="1" lang="en-US" altLang="ja-JP" sz="1300">
              <a:latin typeface="ＭＳ Ｐゴシック"/>
            </a:rPr>
            <a:t>121,284</a:t>
          </a:r>
          <a:r>
            <a:rPr kumimoji="1" lang="ja-JP" altLang="en-US" sz="1300">
              <a:latin typeface="ＭＳ Ｐゴシック"/>
            </a:rPr>
            <a:t>円であり、前年度比</a:t>
          </a:r>
          <a:r>
            <a:rPr kumimoji="1" lang="en-US" altLang="ja-JP" sz="1300">
              <a:latin typeface="ＭＳ Ｐゴシック"/>
            </a:rPr>
            <a:t>5,112</a:t>
          </a:r>
          <a:r>
            <a:rPr kumimoji="1" lang="ja-JP" altLang="en-US" sz="1300">
              <a:latin typeface="ＭＳ Ｐゴシック"/>
            </a:rPr>
            <a:t>円増加となっている。保育園の改築、整備にかかる事業費の増加が主な理由である。</a:t>
          </a:r>
        </a:p>
        <a:p>
          <a:r>
            <a:rPr kumimoji="1" lang="ja-JP" altLang="en-US" sz="1300">
              <a:latin typeface="ＭＳ Ｐゴシック"/>
            </a:rPr>
            <a:t>次に土木費で、住民一人当たり</a:t>
          </a:r>
          <a:r>
            <a:rPr kumimoji="1" lang="en-US" altLang="ja-JP" sz="1300">
              <a:latin typeface="ＭＳ Ｐゴシック"/>
            </a:rPr>
            <a:t>76,438</a:t>
          </a:r>
          <a:r>
            <a:rPr kumimoji="1" lang="ja-JP" altLang="en-US" sz="1300">
              <a:latin typeface="ＭＳ Ｐゴシック"/>
            </a:rPr>
            <a:t>円であり、前年度比</a:t>
          </a:r>
          <a:r>
            <a:rPr kumimoji="1" lang="en-US" altLang="ja-JP" sz="1300">
              <a:latin typeface="ＭＳ Ｐゴシック"/>
            </a:rPr>
            <a:t>5,266</a:t>
          </a:r>
          <a:r>
            <a:rPr kumimoji="1" lang="ja-JP" altLang="en-US" sz="1300">
              <a:latin typeface="ＭＳ Ｐゴシック"/>
            </a:rPr>
            <a:t>円増加となっている。道路、橋りょう、その他の交通施設（都市交通施設）の計画的かつ効率的な整備にむけた都市交通施設整備基金の積立の増加が主な理由である。</a:t>
          </a:r>
        </a:p>
        <a:p>
          <a:r>
            <a:rPr kumimoji="1" lang="ja-JP" altLang="en-US" sz="1300">
              <a:latin typeface="ＭＳ Ｐゴシック"/>
            </a:rPr>
            <a:t>次に教育費で、住民一人当たり</a:t>
          </a:r>
          <a:r>
            <a:rPr kumimoji="1" lang="en-US" altLang="ja-JP" sz="1300">
              <a:latin typeface="ＭＳ Ｐゴシック"/>
            </a:rPr>
            <a:t>59,351</a:t>
          </a:r>
          <a:r>
            <a:rPr kumimoji="1" lang="ja-JP" altLang="en-US" sz="1300">
              <a:latin typeface="ＭＳ Ｐゴシック"/>
            </a:rPr>
            <a:t>円であり、前年度比</a:t>
          </a:r>
          <a:r>
            <a:rPr kumimoji="1" lang="en-US" altLang="ja-JP" sz="1300">
              <a:latin typeface="ＭＳ Ｐゴシック"/>
            </a:rPr>
            <a:t>4,194</a:t>
          </a:r>
          <a:r>
            <a:rPr kumimoji="1" lang="ja-JP" altLang="en-US" sz="1300">
              <a:latin typeface="ＭＳ Ｐゴシック"/>
            </a:rPr>
            <a:t>円増加となっている。老朽化した校舎等の機能回復を目的とする大規模改造にかかる事業費の増加が主な理由である。</a:t>
          </a:r>
        </a:p>
        <a:p>
          <a:r>
            <a:rPr kumimoji="1" lang="ja-JP" altLang="en-US" sz="1300">
              <a:latin typeface="ＭＳ Ｐゴシック"/>
            </a:rPr>
            <a:t>今後は、特別支援学校、歴史博物館、第一学校給食センターの大型事業も進行していく中で、事務事業の効率化や基金の活用等により市債の発行を必要最小限に抑え、公債費の増加の抑制に努める。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財政調整基金残高</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21</a:t>
          </a:r>
          <a:r>
            <a:rPr kumimoji="1" lang="ja-JP" altLang="en-US" sz="700">
              <a:latin typeface="ＭＳ ゴシック" pitchFamily="49" charset="-128"/>
              <a:ea typeface="ＭＳ ゴシック" pitchFamily="49" charset="-128"/>
            </a:rPr>
            <a:t>年度は、リーマンショックによる大幅な税収減を補填するため、財政調整基金を</a:t>
          </a:r>
          <a:r>
            <a:rPr kumimoji="1" lang="en-US" altLang="ja-JP" sz="700">
              <a:latin typeface="ＭＳ ゴシック" pitchFamily="49" charset="-128"/>
              <a:ea typeface="ＭＳ ゴシック" pitchFamily="49" charset="-128"/>
            </a:rPr>
            <a:t>13</a:t>
          </a:r>
          <a:r>
            <a:rPr kumimoji="1" lang="ja-JP" altLang="en-US" sz="700">
              <a:latin typeface="ＭＳ ゴシック" pitchFamily="49" charset="-128"/>
              <a:ea typeface="ＭＳ ゴシック" pitchFamily="49" charset="-128"/>
            </a:rPr>
            <a:t>億円取り崩したが、平成</a:t>
          </a:r>
          <a:r>
            <a:rPr kumimoji="1" lang="en-US" altLang="ja-JP" sz="700">
              <a:latin typeface="ＭＳ ゴシック" pitchFamily="49" charset="-128"/>
              <a:ea typeface="ＭＳ ゴシック" pitchFamily="49" charset="-128"/>
            </a:rPr>
            <a:t>22</a:t>
          </a:r>
          <a:r>
            <a:rPr kumimoji="1" lang="ja-JP" altLang="en-US" sz="700">
              <a:latin typeface="ＭＳ ゴシック" pitchFamily="49" charset="-128"/>
              <a:ea typeface="ＭＳ ゴシック" pitchFamily="49" charset="-128"/>
            </a:rPr>
            <a:t>年度以降は税収が回復基調となり、平成</a:t>
          </a:r>
          <a:r>
            <a:rPr kumimoji="1" lang="en-US" altLang="ja-JP" sz="700">
              <a:latin typeface="ＭＳ ゴシック" pitchFamily="49" charset="-128"/>
              <a:ea typeface="ＭＳ ゴシック" pitchFamily="49" charset="-128"/>
            </a:rPr>
            <a:t>23</a:t>
          </a:r>
          <a:r>
            <a:rPr kumimoji="1" lang="ja-JP" altLang="en-US" sz="700">
              <a:latin typeface="ＭＳ ゴシック" pitchFamily="49" charset="-128"/>
              <a:ea typeface="ＭＳ ゴシック" pitchFamily="49" charset="-128"/>
            </a:rPr>
            <a:t>年度に</a:t>
          </a:r>
          <a:r>
            <a:rPr kumimoji="1" lang="en-US" altLang="ja-JP" sz="700">
              <a:latin typeface="ＭＳ ゴシック" pitchFamily="49" charset="-128"/>
              <a:ea typeface="ＭＳ ゴシック" pitchFamily="49" charset="-128"/>
            </a:rPr>
            <a:t>16</a:t>
          </a:r>
          <a:r>
            <a:rPr kumimoji="1" lang="ja-JP" altLang="en-US" sz="700">
              <a:latin typeface="ＭＳ ゴシック" pitchFamily="49" charset="-128"/>
              <a:ea typeface="ＭＳ ゴシック" pitchFamily="49" charset="-128"/>
            </a:rPr>
            <a:t>億円、平成</a:t>
          </a:r>
          <a:r>
            <a:rPr kumimoji="1" lang="en-US" altLang="ja-JP" sz="700">
              <a:latin typeface="ＭＳ ゴシック" pitchFamily="49" charset="-128"/>
              <a:ea typeface="ＭＳ ゴシック" pitchFamily="49" charset="-128"/>
            </a:rPr>
            <a:t>24</a:t>
          </a:r>
          <a:r>
            <a:rPr kumimoji="1" lang="ja-JP" altLang="en-US" sz="700">
              <a:latin typeface="ＭＳ ゴシック" pitchFamily="49" charset="-128"/>
              <a:ea typeface="ＭＳ ゴシック" pitchFamily="49" charset="-128"/>
            </a:rPr>
            <a:t>年度に</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億円積み立てた結果、比率は上昇傾向となった。平成</a:t>
          </a:r>
          <a:r>
            <a:rPr kumimoji="1" lang="en-US" altLang="ja-JP" sz="700">
              <a:latin typeface="ＭＳ ゴシック" pitchFamily="49" charset="-128"/>
              <a:ea typeface="ＭＳ ゴシック" pitchFamily="49" charset="-128"/>
            </a:rPr>
            <a:t>28</a:t>
          </a:r>
          <a:r>
            <a:rPr kumimoji="1" lang="ja-JP" altLang="en-US" sz="700">
              <a:latin typeface="ＭＳ ゴシック" pitchFamily="49" charset="-128"/>
              <a:ea typeface="ＭＳ ゴシック" pitchFamily="49" charset="-128"/>
            </a:rPr>
            <a:t>度は、各種事業の進捗に影響が出ないよう財政調整基金の取り崩しを行ったため、比率が減少した。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実質収支額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リーマンショックからの企業の業績の回復に伴い、徐々に実質収支額が増え、平成</a:t>
          </a:r>
          <a:r>
            <a:rPr kumimoji="1" lang="en-US" altLang="ja-JP" sz="700">
              <a:latin typeface="ＭＳ ゴシック" pitchFamily="49" charset="-128"/>
              <a:ea typeface="ＭＳ ゴシック" pitchFamily="49" charset="-128"/>
            </a:rPr>
            <a:t>24</a:t>
          </a:r>
          <a:r>
            <a:rPr kumimoji="1" lang="ja-JP" altLang="en-US" sz="700">
              <a:latin typeface="ＭＳ ゴシック" pitchFamily="49" charset="-128"/>
              <a:ea typeface="ＭＳ ゴシック" pitchFamily="49" charset="-128"/>
            </a:rPr>
            <a:t>年度は法人市民税が予算額</a:t>
          </a:r>
          <a:r>
            <a:rPr kumimoji="1" lang="en-US" altLang="ja-JP" sz="700">
              <a:latin typeface="ＭＳ ゴシック" pitchFamily="49" charset="-128"/>
              <a:ea typeface="ＭＳ ゴシック" pitchFamily="49" charset="-128"/>
            </a:rPr>
            <a:t>26</a:t>
          </a:r>
          <a:r>
            <a:rPr kumimoji="1" lang="ja-JP" altLang="en-US" sz="700">
              <a:latin typeface="ＭＳ ゴシック" pitchFamily="49" charset="-128"/>
              <a:ea typeface="ＭＳ ゴシック" pitchFamily="49" charset="-128"/>
            </a:rPr>
            <a:t>億円に対し、</a:t>
          </a:r>
          <a:r>
            <a:rPr kumimoji="1" lang="en-US" altLang="ja-JP" sz="700">
              <a:latin typeface="ＭＳ ゴシック" pitchFamily="49" charset="-128"/>
              <a:ea typeface="ＭＳ ゴシック" pitchFamily="49" charset="-128"/>
            </a:rPr>
            <a:t>43</a:t>
          </a:r>
          <a:r>
            <a:rPr kumimoji="1" lang="ja-JP" altLang="en-US" sz="700">
              <a:latin typeface="ＭＳ ゴシック" pitchFamily="49" charset="-128"/>
              <a:ea typeface="ＭＳ ゴシック" pitchFamily="49" charset="-128"/>
            </a:rPr>
            <a:t>億円の決算となったため、比率は</a:t>
          </a:r>
          <a:r>
            <a:rPr kumimoji="1" lang="en-US" altLang="ja-JP" sz="700">
              <a:latin typeface="ＭＳ ゴシック" pitchFamily="49" charset="-128"/>
              <a:ea typeface="ＭＳ ゴシック" pitchFamily="49" charset="-128"/>
            </a:rPr>
            <a:t>20</a:t>
          </a:r>
          <a:r>
            <a:rPr kumimoji="1" lang="ja-JP" altLang="en-US" sz="700">
              <a:latin typeface="ＭＳ ゴシック" pitchFamily="49" charset="-128"/>
              <a:ea typeface="ＭＳ ゴシック" pitchFamily="49" charset="-128"/>
            </a:rPr>
            <a:t>％超となった。平成</a:t>
          </a:r>
          <a:r>
            <a:rPr kumimoji="1" lang="en-US" altLang="ja-JP" sz="700">
              <a:latin typeface="ＭＳ ゴシック" pitchFamily="49" charset="-128"/>
              <a:ea typeface="ＭＳ ゴシック" pitchFamily="49" charset="-128"/>
            </a:rPr>
            <a:t>25</a:t>
          </a:r>
          <a:r>
            <a:rPr kumimoji="1" lang="ja-JP" altLang="en-US" sz="700">
              <a:latin typeface="ＭＳ ゴシック" pitchFamily="49" charset="-128"/>
              <a:ea typeface="ＭＳ ゴシック" pitchFamily="49" charset="-128"/>
            </a:rPr>
            <a:t>年度以降については、前年度からの繰越金等を活用して、公共施設維持保全基金への積立てや、各種事業を積極的に実施したことから比率は減少し、平成</a:t>
          </a:r>
          <a:r>
            <a:rPr kumimoji="1" lang="en-US" altLang="ja-JP" sz="700">
              <a:latin typeface="ＭＳ ゴシック" pitchFamily="49" charset="-128"/>
              <a:ea typeface="ＭＳ ゴシック" pitchFamily="49" charset="-128"/>
            </a:rPr>
            <a:t>28</a:t>
          </a:r>
          <a:r>
            <a:rPr kumimoji="1" lang="ja-JP" altLang="en-US" sz="700">
              <a:latin typeface="ＭＳ ゴシック" pitchFamily="49" charset="-128"/>
              <a:ea typeface="ＭＳ ゴシック" pitchFamily="49" charset="-128"/>
            </a:rPr>
            <a:t>年度も同様の結果となった。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実質単年度収支</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24</a:t>
          </a:r>
          <a:r>
            <a:rPr kumimoji="1" lang="ja-JP" altLang="en-US" sz="700">
              <a:latin typeface="ＭＳ ゴシック" pitchFamily="49" charset="-128"/>
              <a:ea typeface="ＭＳ ゴシック" pitchFamily="49" charset="-128"/>
            </a:rPr>
            <a:t>年度は税収の回復等に伴い、実質単年度収支は黒字となった。平成</a:t>
          </a:r>
          <a:r>
            <a:rPr kumimoji="1" lang="en-US" altLang="ja-JP" sz="700">
              <a:latin typeface="ＭＳ ゴシック" pitchFamily="49" charset="-128"/>
              <a:ea typeface="ＭＳ ゴシック" pitchFamily="49" charset="-128"/>
            </a:rPr>
            <a:t>25</a:t>
          </a:r>
          <a:r>
            <a:rPr kumimoji="1" lang="ja-JP" altLang="en-US" sz="700">
              <a:latin typeface="ＭＳ ゴシック" pitchFamily="49" charset="-128"/>
              <a:ea typeface="ＭＳ ゴシック" pitchFamily="49" charset="-128"/>
            </a:rPr>
            <a:t>年度は、公共施設維持保全計画に基づく事業に向けた基金への積立てを約</a:t>
          </a:r>
          <a:r>
            <a:rPr kumimoji="1" lang="en-US" altLang="ja-JP" sz="700">
              <a:latin typeface="ＭＳ ゴシック" pitchFamily="49" charset="-128"/>
              <a:ea typeface="ＭＳ ゴシック" pitchFamily="49" charset="-128"/>
            </a:rPr>
            <a:t>40</a:t>
          </a:r>
          <a:r>
            <a:rPr kumimoji="1" lang="ja-JP" altLang="en-US" sz="700">
              <a:latin typeface="ＭＳ ゴシック" pitchFamily="49" charset="-128"/>
              <a:ea typeface="ＭＳ ゴシック" pitchFamily="49" charset="-128"/>
            </a:rPr>
            <a:t>億円実施したことから再度赤字となったが、平成</a:t>
          </a:r>
          <a:r>
            <a:rPr kumimoji="1" lang="en-US" altLang="ja-JP" sz="700">
              <a:latin typeface="ＭＳ ゴシック" pitchFamily="49" charset="-128"/>
              <a:ea typeface="ＭＳ ゴシック" pitchFamily="49" charset="-128"/>
            </a:rPr>
            <a:t>26</a:t>
          </a:r>
          <a:r>
            <a:rPr kumimoji="1" lang="ja-JP" altLang="en-US" sz="700">
              <a:latin typeface="ＭＳ ゴシック" pitchFamily="49" charset="-128"/>
              <a:ea typeface="ＭＳ ゴシック" pitchFamily="49" charset="-128"/>
            </a:rPr>
            <a:t>年度には約</a:t>
          </a:r>
          <a:r>
            <a:rPr kumimoji="1" lang="en-US" altLang="ja-JP" sz="700">
              <a:latin typeface="ＭＳ ゴシック" pitchFamily="49" charset="-128"/>
              <a:ea typeface="ＭＳ ゴシック" pitchFamily="49" charset="-128"/>
            </a:rPr>
            <a:t>12</a:t>
          </a:r>
          <a:r>
            <a:rPr kumimoji="1" lang="ja-JP" altLang="en-US" sz="700">
              <a:latin typeface="ＭＳ ゴシック" pitchFamily="49" charset="-128"/>
              <a:ea typeface="ＭＳ ゴシック" pitchFamily="49" charset="-128"/>
            </a:rPr>
            <a:t>億円の起債繰上償還を行ったことなどにより黒字となった。平成</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年度は引き続き黒字を維持したが、平成</a:t>
          </a:r>
          <a:r>
            <a:rPr kumimoji="1" lang="en-US" altLang="ja-JP" sz="700">
              <a:latin typeface="ＭＳ ゴシック" pitchFamily="49" charset="-128"/>
              <a:ea typeface="ＭＳ ゴシック" pitchFamily="49" charset="-128"/>
            </a:rPr>
            <a:t>28</a:t>
          </a:r>
          <a:r>
            <a:rPr kumimoji="1" lang="ja-JP" altLang="en-US" sz="700">
              <a:latin typeface="ＭＳ ゴシック" pitchFamily="49" charset="-128"/>
              <a:ea typeface="ＭＳ ゴシック" pitchFamily="49" charset="-128"/>
            </a:rPr>
            <a:t>年度は、各種事業の進捗に影響が出ないよう財政調整基金の取り崩しを行ったため赤字となった。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現状</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一般会計、特別会計、企業会計の全ての会計において赤字は生じていない。</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今後の対応</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各会計において適正な財政運営、企業経営を行う。</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62534077</v>
      </c>
      <c r="BO4" s="381"/>
      <c r="BP4" s="381"/>
      <c r="BQ4" s="381"/>
      <c r="BR4" s="381"/>
      <c r="BS4" s="381"/>
      <c r="BT4" s="381"/>
      <c r="BU4" s="382"/>
      <c r="BV4" s="380">
        <v>59798514</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12.4</v>
      </c>
      <c r="CU4" s="387"/>
      <c r="CV4" s="387"/>
      <c r="CW4" s="387"/>
      <c r="CX4" s="387"/>
      <c r="CY4" s="387"/>
      <c r="CZ4" s="387"/>
      <c r="DA4" s="388"/>
      <c r="DB4" s="386">
        <v>13.5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55505557</v>
      </c>
      <c r="BO5" s="418"/>
      <c r="BP5" s="418"/>
      <c r="BQ5" s="418"/>
      <c r="BR5" s="418"/>
      <c r="BS5" s="418"/>
      <c r="BT5" s="418"/>
      <c r="BU5" s="419"/>
      <c r="BV5" s="417">
        <v>53449805</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74.8</v>
      </c>
      <c r="CU5" s="415"/>
      <c r="CV5" s="415"/>
      <c r="CW5" s="415"/>
      <c r="CX5" s="415"/>
      <c r="CY5" s="415"/>
      <c r="CZ5" s="415"/>
      <c r="DA5" s="416"/>
      <c r="DB5" s="414">
        <v>75.8</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85</v>
      </c>
      <c r="AV6" s="450"/>
      <c r="AW6" s="450"/>
      <c r="AX6" s="450"/>
      <c r="AY6" s="451" t="s">
        <v>86</v>
      </c>
      <c r="AZ6" s="452"/>
      <c r="BA6" s="452"/>
      <c r="BB6" s="452"/>
      <c r="BC6" s="452"/>
      <c r="BD6" s="452"/>
      <c r="BE6" s="452"/>
      <c r="BF6" s="452"/>
      <c r="BG6" s="452"/>
      <c r="BH6" s="452"/>
      <c r="BI6" s="452"/>
      <c r="BJ6" s="452"/>
      <c r="BK6" s="452"/>
      <c r="BL6" s="452"/>
      <c r="BM6" s="453"/>
      <c r="BN6" s="417">
        <v>7028520</v>
      </c>
      <c r="BO6" s="418"/>
      <c r="BP6" s="418"/>
      <c r="BQ6" s="418"/>
      <c r="BR6" s="418"/>
      <c r="BS6" s="418"/>
      <c r="BT6" s="418"/>
      <c r="BU6" s="419"/>
      <c r="BV6" s="417">
        <v>6348709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74.8</v>
      </c>
      <c r="CU6" s="455"/>
      <c r="CV6" s="455"/>
      <c r="CW6" s="455"/>
      <c r="CX6" s="455"/>
      <c r="CY6" s="455"/>
      <c r="CZ6" s="455"/>
      <c r="DA6" s="456"/>
      <c r="DB6" s="454">
        <v>75.8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2525921</v>
      </c>
      <c r="BO7" s="418"/>
      <c r="BP7" s="418"/>
      <c r="BQ7" s="418"/>
      <c r="BR7" s="418"/>
      <c r="BS7" s="418"/>
      <c r="BT7" s="418"/>
      <c r="BU7" s="419"/>
      <c r="BV7" s="417">
        <v>1056300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36347814</v>
      </c>
      <c r="CU7" s="418"/>
      <c r="CV7" s="418"/>
      <c r="CW7" s="418"/>
      <c r="CX7" s="418"/>
      <c r="CY7" s="418"/>
      <c r="CZ7" s="418"/>
      <c r="DA7" s="419"/>
      <c r="DB7" s="417">
        <v>39082126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77</v>
      </c>
      <c r="AV8" s="450"/>
      <c r="AW8" s="450"/>
      <c r="AX8" s="450"/>
      <c r="AY8" s="451" t="s">
        <v>93</v>
      </c>
      <c r="AZ8" s="452"/>
      <c r="BA8" s="452"/>
      <c r="BB8" s="452"/>
      <c r="BC8" s="452"/>
      <c r="BD8" s="452"/>
      <c r="BE8" s="452"/>
      <c r="BF8" s="452"/>
      <c r="BG8" s="452"/>
      <c r="BH8" s="452"/>
      <c r="BI8" s="452"/>
      <c r="BJ8" s="452"/>
      <c r="BK8" s="452"/>
      <c r="BL8" s="452"/>
      <c r="BM8" s="453"/>
      <c r="BN8" s="417">
        <v>4502599</v>
      </c>
      <c r="BO8" s="418"/>
      <c r="BP8" s="418"/>
      <c r="BQ8" s="418"/>
      <c r="BR8" s="418"/>
      <c r="BS8" s="418"/>
      <c r="BT8" s="418"/>
      <c r="BU8" s="419"/>
      <c r="BV8" s="417">
        <v>5292409</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1.34</v>
      </c>
      <c r="CU8" s="458"/>
      <c r="CV8" s="458"/>
      <c r="CW8" s="458"/>
      <c r="CX8" s="458"/>
      <c r="CY8" s="458"/>
      <c r="CZ8" s="458"/>
      <c r="DA8" s="459"/>
      <c r="DB8" s="457">
        <v>1.31</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149765</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85</v>
      </c>
      <c r="AV9" s="450"/>
      <c r="AW9" s="450"/>
      <c r="AX9" s="450"/>
      <c r="AY9" s="451" t="s">
        <v>99</v>
      </c>
      <c r="AZ9" s="452"/>
      <c r="BA9" s="452"/>
      <c r="BB9" s="452"/>
      <c r="BC9" s="452"/>
      <c r="BD9" s="452"/>
      <c r="BE9" s="452"/>
      <c r="BF9" s="452"/>
      <c r="BG9" s="452"/>
      <c r="BH9" s="452"/>
      <c r="BI9" s="452"/>
      <c r="BJ9" s="452"/>
      <c r="BK9" s="452"/>
      <c r="BL9" s="452"/>
      <c r="BM9" s="453"/>
      <c r="BN9" s="417">
        <v>-789810</v>
      </c>
      <c r="BO9" s="418"/>
      <c r="BP9" s="418"/>
      <c r="BQ9" s="418"/>
      <c r="BR9" s="418"/>
      <c r="BS9" s="418"/>
      <c r="BT9" s="418"/>
      <c r="BU9" s="419"/>
      <c r="BV9" s="417">
        <v>134159</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3.2</v>
      </c>
      <c r="CU9" s="415"/>
      <c r="CV9" s="415"/>
      <c r="CW9" s="415"/>
      <c r="CX9" s="415"/>
      <c r="CY9" s="415"/>
      <c r="CZ9" s="415"/>
      <c r="DA9" s="416"/>
      <c r="DB9" s="414">
        <v>3.7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145781</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19239</v>
      </c>
      <c r="BO10" s="418"/>
      <c r="BP10" s="418"/>
      <c r="BQ10" s="418"/>
      <c r="BR10" s="418"/>
      <c r="BS10" s="418"/>
      <c r="BT10" s="418"/>
      <c r="BU10" s="419"/>
      <c r="BV10" s="417">
        <v>37014</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77</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150216</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1000000</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146097</v>
      </c>
      <c r="S13" s="499"/>
      <c r="T13" s="499"/>
      <c r="U13" s="499"/>
      <c r="V13" s="500"/>
      <c r="W13" s="433" t="s">
        <v>122</v>
      </c>
      <c r="X13" s="434"/>
      <c r="Y13" s="434"/>
      <c r="Z13" s="434"/>
      <c r="AA13" s="434"/>
      <c r="AB13" s="424"/>
      <c r="AC13" s="468">
        <v>858</v>
      </c>
      <c r="AD13" s="469"/>
      <c r="AE13" s="469"/>
      <c r="AF13" s="469"/>
      <c r="AG13" s="508"/>
      <c r="AH13" s="468">
        <v>966</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-1770571</v>
      </c>
      <c r="BO13" s="418"/>
      <c r="BP13" s="418"/>
      <c r="BQ13" s="418"/>
      <c r="BR13" s="418"/>
      <c r="BS13" s="418"/>
      <c r="BT13" s="418"/>
      <c r="BU13" s="419"/>
      <c r="BV13" s="417">
        <v>171173</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-1.5</v>
      </c>
      <c r="CU13" s="415"/>
      <c r="CV13" s="415"/>
      <c r="CW13" s="415"/>
      <c r="CX13" s="415"/>
      <c r="CY13" s="415"/>
      <c r="CZ13" s="415"/>
      <c r="DA13" s="416"/>
      <c r="DB13" s="414">
        <v>-0.7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149262</v>
      </c>
      <c r="S14" s="499"/>
      <c r="T14" s="499"/>
      <c r="U14" s="499"/>
      <c r="V14" s="500"/>
      <c r="W14" s="407"/>
      <c r="X14" s="408"/>
      <c r="Y14" s="408"/>
      <c r="Z14" s="408"/>
      <c r="AA14" s="408"/>
      <c r="AB14" s="397"/>
      <c r="AC14" s="501">
        <v>1.2</v>
      </c>
      <c r="AD14" s="502"/>
      <c r="AE14" s="502"/>
      <c r="AF14" s="502"/>
      <c r="AG14" s="503"/>
      <c r="AH14" s="501">
        <v>1.3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119</v>
      </c>
      <c r="CU14" s="513"/>
      <c r="CV14" s="513"/>
      <c r="CW14" s="513"/>
      <c r="CX14" s="513"/>
      <c r="CY14" s="513"/>
      <c r="CZ14" s="513"/>
      <c r="DA14" s="514"/>
      <c r="DB14" s="512" t="s">
        <v>119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145454</v>
      </c>
      <c r="S15" s="499"/>
      <c r="T15" s="499"/>
      <c r="U15" s="499"/>
      <c r="V15" s="500"/>
      <c r="W15" s="433" t="s">
        <v>129</v>
      </c>
      <c r="X15" s="434"/>
      <c r="Y15" s="434"/>
      <c r="Z15" s="434"/>
      <c r="AA15" s="434"/>
      <c r="AB15" s="424"/>
      <c r="AC15" s="468">
        <v>34619</v>
      </c>
      <c r="AD15" s="469"/>
      <c r="AE15" s="469"/>
      <c r="AF15" s="469"/>
      <c r="AG15" s="508"/>
      <c r="AH15" s="468">
        <v>34858</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27915393</v>
      </c>
      <c r="BO15" s="381"/>
      <c r="BP15" s="381"/>
      <c r="BQ15" s="381"/>
      <c r="BR15" s="381"/>
      <c r="BS15" s="381"/>
      <c r="BT15" s="381"/>
      <c r="BU15" s="382"/>
      <c r="BV15" s="380">
        <v>29996303</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46.9</v>
      </c>
      <c r="AD16" s="502"/>
      <c r="AE16" s="502"/>
      <c r="AF16" s="502"/>
      <c r="AG16" s="503"/>
      <c r="AH16" s="501">
        <v>48.2</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21256443</v>
      </c>
      <c r="BO16" s="418"/>
      <c r="BP16" s="418"/>
      <c r="BQ16" s="418"/>
      <c r="BR16" s="418"/>
      <c r="BS16" s="418"/>
      <c r="BT16" s="418"/>
      <c r="BU16" s="419"/>
      <c r="BV16" s="417">
        <v>21238336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38400</v>
      </c>
      <c r="AD17" s="469"/>
      <c r="AE17" s="469"/>
      <c r="AF17" s="469"/>
      <c r="AG17" s="508"/>
      <c r="AH17" s="468">
        <v>36460</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36347814</v>
      </c>
      <c r="BO17" s="418"/>
      <c r="BP17" s="418"/>
      <c r="BQ17" s="418"/>
      <c r="BR17" s="418"/>
      <c r="BS17" s="418"/>
      <c r="BT17" s="418"/>
      <c r="BU17" s="419"/>
      <c r="BV17" s="417">
        <v>39082126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50.39</v>
      </c>
      <c r="M18" s="530"/>
      <c r="N18" s="530"/>
      <c r="O18" s="530"/>
      <c r="P18" s="530"/>
      <c r="Q18" s="530"/>
      <c r="R18" s="531"/>
      <c r="S18" s="531"/>
      <c r="T18" s="531"/>
      <c r="U18" s="531"/>
      <c r="V18" s="532"/>
      <c r="W18" s="435"/>
      <c r="X18" s="436"/>
      <c r="Y18" s="436"/>
      <c r="Z18" s="436"/>
      <c r="AA18" s="436"/>
      <c r="AB18" s="427"/>
      <c r="AC18" s="533">
        <v>52</v>
      </c>
      <c r="AD18" s="534"/>
      <c r="AE18" s="534"/>
      <c r="AF18" s="534"/>
      <c r="AG18" s="535"/>
      <c r="AH18" s="533">
        <v>50.4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28269554</v>
      </c>
      <c r="BO18" s="418"/>
      <c r="BP18" s="418"/>
      <c r="BQ18" s="418"/>
      <c r="BR18" s="418"/>
      <c r="BS18" s="418"/>
      <c r="BT18" s="418"/>
      <c r="BU18" s="419"/>
      <c r="BV18" s="417">
        <v>28331416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2972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47664477</v>
      </c>
      <c r="BO19" s="418"/>
      <c r="BP19" s="418"/>
      <c r="BQ19" s="418"/>
      <c r="BR19" s="418"/>
      <c r="BS19" s="418"/>
      <c r="BT19" s="418"/>
      <c r="BU19" s="419"/>
      <c r="BV19" s="417">
        <v>46337968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62476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7444410</v>
      </c>
      <c r="BO23" s="418"/>
      <c r="BP23" s="418"/>
      <c r="BQ23" s="418"/>
      <c r="BR23" s="418"/>
      <c r="BS23" s="418"/>
      <c r="BT23" s="418"/>
      <c r="BU23" s="419"/>
      <c r="BV23" s="417">
        <v>8404994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10110</v>
      </c>
      <c r="R24" s="469"/>
      <c r="S24" s="469"/>
      <c r="T24" s="469"/>
      <c r="U24" s="469"/>
      <c r="V24" s="508"/>
      <c r="W24" s="563"/>
      <c r="X24" s="551"/>
      <c r="Y24" s="552"/>
      <c r="Z24" s="467" t="s">
        <v>153</v>
      </c>
      <c r="AA24" s="447"/>
      <c r="AB24" s="447"/>
      <c r="AC24" s="447"/>
      <c r="AD24" s="447"/>
      <c r="AE24" s="447"/>
      <c r="AF24" s="447"/>
      <c r="AG24" s="448"/>
      <c r="AH24" s="468">
        <v>814</v>
      </c>
      <c r="AI24" s="469"/>
      <c r="AJ24" s="469"/>
      <c r="AK24" s="469"/>
      <c r="AL24" s="508"/>
      <c r="AM24" s="468">
        <v>2319086</v>
      </c>
      <c r="AN24" s="469"/>
      <c r="AO24" s="469"/>
      <c r="AP24" s="469"/>
      <c r="AQ24" s="469"/>
      <c r="AR24" s="508"/>
      <c r="AS24" s="468">
        <v>2849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3506051</v>
      </c>
      <c r="BO24" s="418"/>
      <c r="BP24" s="418"/>
      <c r="BQ24" s="418"/>
      <c r="BR24" s="418"/>
      <c r="BS24" s="418"/>
      <c r="BT24" s="418"/>
      <c r="BU24" s="419"/>
      <c r="BV24" s="417">
        <v>4001643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8280</v>
      </c>
      <c r="R25" s="469"/>
      <c r="S25" s="469"/>
      <c r="T25" s="469"/>
      <c r="U25" s="469"/>
      <c r="V25" s="508"/>
      <c r="W25" s="563"/>
      <c r="X25" s="551"/>
      <c r="Y25" s="552"/>
      <c r="Z25" s="467" t="s">
        <v>156</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115000</v>
      </c>
      <c r="BO25" s="381"/>
      <c r="BP25" s="381"/>
      <c r="BQ25" s="381"/>
      <c r="BR25" s="381"/>
      <c r="BS25" s="381"/>
      <c r="BT25" s="381"/>
      <c r="BU25" s="382"/>
      <c r="BV25" s="380">
        <v>25500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7110</v>
      </c>
      <c r="R26" s="469"/>
      <c r="S26" s="469"/>
      <c r="T26" s="469"/>
      <c r="U26" s="469"/>
      <c r="V26" s="508"/>
      <c r="W26" s="563"/>
      <c r="X26" s="551"/>
      <c r="Y26" s="552"/>
      <c r="Z26" s="467" t="s">
        <v>159</v>
      </c>
      <c r="AA26" s="573"/>
      <c r="AB26" s="573"/>
      <c r="AC26" s="573"/>
      <c r="AD26" s="573"/>
      <c r="AE26" s="573"/>
      <c r="AF26" s="573"/>
      <c r="AG26" s="574"/>
      <c r="AH26" s="468">
        <v>32</v>
      </c>
      <c r="AI26" s="469"/>
      <c r="AJ26" s="469"/>
      <c r="AK26" s="469"/>
      <c r="AL26" s="508"/>
      <c r="AM26" s="468">
        <v>77600</v>
      </c>
      <c r="AN26" s="469"/>
      <c r="AO26" s="469"/>
      <c r="AP26" s="469"/>
      <c r="AQ26" s="469"/>
      <c r="AR26" s="508"/>
      <c r="AS26" s="468">
        <v>2425</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5900</v>
      </c>
      <c r="R27" s="469"/>
      <c r="S27" s="469"/>
      <c r="T27" s="469"/>
      <c r="U27" s="469"/>
      <c r="V27" s="508"/>
      <c r="W27" s="563"/>
      <c r="X27" s="551"/>
      <c r="Y27" s="552"/>
      <c r="Z27" s="467" t="s">
        <v>162</v>
      </c>
      <c r="AA27" s="447"/>
      <c r="AB27" s="447"/>
      <c r="AC27" s="447"/>
      <c r="AD27" s="447"/>
      <c r="AE27" s="447"/>
      <c r="AF27" s="447"/>
      <c r="AG27" s="448"/>
      <c r="AH27" s="468">
        <v>146</v>
      </c>
      <c r="AI27" s="469"/>
      <c r="AJ27" s="469"/>
      <c r="AK27" s="469"/>
      <c r="AL27" s="508"/>
      <c r="AM27" s="468">
        <v>371154</v>
      </c>
      <c r="AN27" s="469"/>
      <c r="AO27" s="469"/>
      <c r="AP27" s="469"/>
      <c r="AQ27" s="469"/>
      <c r="AR27" s="508"/>
      <c r="AS27" s="468">
        <v>2542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447830</v>
      </c>
      <c r="BO27" s="587"/>
      <c r="BP27" s="587"/>
      <c r="BQ27" s="587"/>
      <c r="BR27" s="587"/>
      <c r="BS27" s="587"/>
      <c r="BT27" s="587"/>
      <c r="BU27" s="588"/>
      <c r="BV27" s="586">
        <v>446595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5480</v>
      </c>
      <c r="R28" s="469"/>
      <c r="S28" s="469"/>
      <c r="T28" s="469"/>
      <c r="U28" s="469"/>
      <c r="V28" s="508"/>
      <c r="W28" s="563"/>
      <c r="X28" s="551"/>
      <c r="Y28" s="552"/>
      <c r="Z28" s="467" t="s">
        <v>165</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9755995</v>
      </c>
      <c r="BO28" s="381"/>
      <c r="BP28" s="381"/>
      <c r="BQ28" s="381"/>
      <c r="BR28" s="381"/>
      <c r="BS28" s="381"/>
      <c r="BT28" s="381"/>
      <c r="BU28" s="382"/>
      <c r="BV28" s="380">
        <v>10736756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28</v>
      </c>
      <c r="M29" s="469"/>
      <c r="N29" s="469"/>
      <c r="O29" s="469"/>
      <c r="P29" s="508"/>
      <c r="Q29" s="468">
        <v>4870</v>
      </c>
      <c r="R29" s="469"/>
      <c r="S29" s="469"/>
      <c r="T29" s="469"/>
      <c r="U29" s="469"/>
      <c r="V29" s="508"/>
      <c r="W29" s="564"/>
      <c r="X29" s="565"/>
      <c r="Y29" s="566"/>
      <c r="Z29" s="467" t="s">
        <v>169</v>
      </c>
      <c r="AA29" s="447"/>
      <c r="AB29" s="447"/>
      <c r="AC29" s="447"/>
      <c r="AD29" s="447"/>
      <c r="AE29" s="447"/>
      <c r="AF29" s="447"/>
      <c r="AG29" s="448"/>
      <c r="AH29" s="468">
        <v>960</v>
      </c>
      <c r="AI29" s="469"/>
      <c r="AJ29" s="469"/>
      <c r="AK29" s="469"/>
      <c r="AL29" s="508"/>
      <c r="AM29" s="468">
        <v>2690240</v>
      </c>
      <c r="AN29" s="469"/>
      <c r="AO29" s="469"/>
      <c r="AP29" s="469"/>
      <c r="AQ29" s="469"/>
      <c r="AR29" s="508"/>
      <c r="AS29" s="468">
        <v>2802</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t="s">
        <v>119</v>
      </c>
      <c r="BO29" s="418"/>
      <c r="BP29" s="418"/>
      <c r="BQ29" s="418"/>
      <c r="BR29" s="418"/>
      <c r="BS29" s="418"/>
      <c r="BT29" s="418"/>
      <c r="BU29" s="419"/>
      <c r="BV29" s="417" t="s">
        <v>119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10421441</v>
      </c>
      <c r="BO30" s="587"/>
      <c r="BP30" s="587"/>
      <c r="BQ30" s="587"/>
      <c r="BR30" s="587"/>
      <c r="BS30" s="587"/>
      <c r="BT30" s="587"/>
      <c r="BU30" s="588"/>
      <c r="BV30" s="586">
        <v>9268147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衣浦東部広域連合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刈谷市土地開発公社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刈谷小垣江駅東部土地区画整理事業特別会計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刈谷知立環境組合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刈谷野田北部土地区画整理事業特別会計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愛知県後期高齢者医療広域連合（一般会計）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愛知県後期高齢者医療広域連合（後期高齢者医療特別会計）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531</v>
      </c>
      <c r="D34" s="1184"/>
      <c r="E34" s="1185"/>
      <c r="F34" s="32">
        <v>13.17</v>
      </c>
      <c r="G34" s="33">
        <v>12.79</v>
      </c>
      <c r="H34" s="33">
        <v>13.6</v>
      </c>
      <c r="I34" s="33">
        <v>12.83</v>
      </c>
      <c r="J34" s="34">
        <v>14.22</v>
      </c>
      <c r="K34" s="22"/>
      <c r="L34" s="22"/>
      <c r="M34" s="22"/>
      <c r="N34" s="22"/>
      <c r="O34" s="22"/>
      <c r="P34" s="22"/>
    </row>
    <row r="35" spans="1:16" ht="39" customHeight="1" x14ac:dyDescent="0.15">
      <c r="A35" s="22"/>
      <c r="B35" s="35"/>
      <c r="C35" s="1178" t="s">
        <v>532</v>
      </c>
      <c r="D35" s="1179"/>
      <c r="E35" s="1180"/>
      <c r="F35" s="36">
        <v>20.94</v>
      </c>
      <c r="G35" s="37">
        <v>14.15</v>
      </c>
      <c r="H35" s="37">
        <v>14.42</v>
      </c>
      <c r="I35" s="37">
        <v>13.54</v>
      </c>
      <c r="J35" s="38">
        <v>12.38</v>
      </c>
      <c r="K35" s="22"/>
      <c r="L35" s="22"/>
      <c r="M35" s="22"/>
      <c r="N35" s="22"/>
      <c r="O35" s="22"/>
      <c r="P35" s="22"/>
    </row>
    <row r="36" spans="1:16" ht="39" customHeight="1" x14ac:dyDescent="0.15">
      <c r="A36" s="22"/>
      <c r="B36" s="35"/>
      <c r="C36" s="1178" t="s">
        <v>533</v>
      </c>
      <c r="D36" s="1179"/>
      <c r="E36" s="1180"/>
      <c r="F36" s="36">
        <v>4.03</v>
      </c>
      <c r="G36" s="37">
        <v>4.07</v>
      </c>
      <c r="H36" s="37">
        <v>3.92</v>
      </c>
      <c r="I36" s="37">
        <v>3.46</v>
      </c>
      <c r="J36" s="38">
        <v>3.81</v>
      </c>
      <c r="K36" s="22"/>
      <c r="L36" s="22"/>
      <c r="M36" s="22"/>
      <c r="N36" s="22"/>
      <c r="O36" s="22"/>
      <c r="P36" s="22"/>
    </row>
    <row r="37" spans="1:16" ht="39" customHeight="1" x14ac:dyDescent="0.15">
      <c r="A37" s="22"/>
      <c r="B37" s="35"/>
      <c r="C37" s="1178" t="s">
        <v>534</v>
      </c>
      <c r="D37" s="1179"/>
      <c r="E37" s="1180"/>
      <c r="F37" s="36">
        <v>2.5099999999999998</v>
      </c>
      <c r="G37" s="37">
        <v>2.4</v>
      </c>
      <c r="H37" s="37">
        <v>2.8</v>
      </c>
      <c r="I37" s="37">
        <v>2.1</v>
      </c>
      <c r="J37" s="38">
        <v>2.73</v>
      </c>
      <c r="K37" s="22"/>
      <c r="L37" s="22"/>
      <c r="M37" s="22"/>
      <c r="N37" s="22"/>
      <c r="O37" s="22"/>
      <c r="P37" s="22"/>
    </row>
    <row r="38" spans="1:16" ht="39" customHeight="1" x14ac:dyDescent="0.15">
      <c r="A38" s="22"/>
      <c r="B38" s="35"/>
      <c r="C38" s="1178" t="s">
        <v>535</v>
      </c>
      <c r="D38" s="1179"/>
      <c r="E38" s="1180"/>
      <c r="F38" s="36">
        <v>0.25</v>
      </c>
      <c r="G38" s="37">
        <v>0.28999999999999998</v>
      </c>
      <c r="H38" s="37">
        <v>0.52</v>
      </c>
      <c r="I38" s="37">
        <v>0.73</v>
      </c>
      <c r="J38" s="38">
        <v>1.06</v>
      </c>
      <c r="K38" s="22"/>
      <c r="L38" s="22"/>
      <c r="M38" s="22"/>
      <c r="N38" s="22"/>
      <c r="O38" s="22"/>
      <c r="P38" s="22"/>
    </row>
    <row r="39" spans="1:16" ht="39" customHeight="1" x14ac:dyDescent="0.15">
      <c r="A39" s="22"/>
      <c r="B39" s="35"/>
      <c r="C39" s="1178" t="s">
        <v>536</v>
      </c>
      <c r="D39" s="1179"/>
      <c r="E39" s="1180"/>
      <c r="F39" s="36">
        <v>0.26</v>
      </c>
      <c r="G39" s="37">
        <v>0.11</v>
      </c>
      <c r="H39" s="37">
        <v>0.08</v>
      </c>
      <c r="I39" s="37">
        <v>0.35</v>
      </c>
      <c r="J39" s="38">
        <v>0.51</v>
      </c>
      <c r="K39" s="22"/>
      <c r="L39" s="22"/>
      <c r="M39" s="22"/>
      <c r="N39" s="22"/>
      <c r="O39" s="22"/>
      <c r="P39" s="22"/>
    </row>
    <row r="40" spans="1:16" ht="39" customHeight="1" x14ac:dyDescent="0.15">
      <c r="A40" s="22"/>
      <c r="B40" s="35"/>
      <c r="C40" s="1178" t="s">
        <v>537</v>
      </c>
      <c r="D40" s="1179"/>
      <c r="E40" s="1180"/>
      <c r="F40" s="36">
        <v>0.06</v>
      </c>
      <c r="G40" s="37">
        <v>0</v>
      </c>
      <c r="H40" s="37">
        <v>0</v>
      </c>
      <c r="I40" s="37">
        <v>0</v>
      </c>
      <c r="J40" s="38">
        <v>0.01</v>
      </c>
      <c r="K40" s="22"/>
      <c r="L40" s="22"/>
      <c r="M40" s="22"/>
      <c r="N40" s="22"/>
      <c r="O40" s="22"/>
      <c r="P40" s="22"/>
    </row>
    <row r="41" spans="1:16" ht="39" customHeight="1" x14ac:dyDescent="0.15">
      <c r="A41" s="22"/>
      <c r="B41" s="35"/>
      <c r="C41" s="1178" t="s">
        <v>538</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539</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540</v>
      </c>
      <c r="D43" s="1182"/>
      <c r="E43" s="1183"/>
      <c r="F43" s="41" t="s">
        <v>484</v>
      </c>
      <c r="G43" s="42" t="s">
        <v>484</v>
      </c>
      <c r="H43" s="42" t="s">
        <v>484</v>
      </c>
      <c r="I43" s="42" t="s">
        <v>484</v>
      </c>
      <c r="J43" s="43" t="s">
        <v>484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2545</v>
      </c>
      <c r="L45" s="60">
        <v>2534</v>
      </c>
      <c r="M45" s="60">
        <v>2352</v>
      </c>
      <c r="N45" s="60">
        <v>1775</v>
      </c>
      <c r="O45" s="61">
        <v>1600</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14</v>
      </c>
      <c r="F48" s="1188"/>
      <c r="G48" s="1188"/>
      <c r="H48" s="1188"/>
      <c r="I48" s="1188"/>
      <c r="J48" s="1189"/>
      <c r="K48" s="63">
        <v>1733</v>
      </c>
      <c r="L48" s="64">
        <v>1655</v>
      </c>
      <c r="M48" s="64">
        <v>1758</v>
      </c>
      <c r="N48" s="64">
        <v>1782</v>
      </c>
      <c r="O48" s="65">
        <v>1471</v>
      </c>
      <c r="P48" s="48"/>
      <c r="Q48" s="48"/>
      <c r="R48" s="48"/>
      <c r="S48" s="48"/>
      <c r="T48" s="48"/>
      <c r="U48" s="48"/>
    </row>
    <row r="49" spans="1:21" ht="30.75" customHeight="1" x14ac:dyDescent="0.15">
      <c r="A49" s="48"/>
      <c r="B49" s="1196"/>
      <c r="C49" s="1197"/>
      <c r="D49" s="62"/>
      <c r="E49" s="1188" t="s">
        <v>15</v>
      </c>
      <c r="F49" s="1188"/>
      <c r="G49" s="1188"/>
      <c r="H49" s="1188"/>
      <c r="I49" s="1188"/>
      <c r="J49" s="1189"/>
      <c r="K49" s="63">
        <v>341</v>
      </c>
      <c r="L49" s="64">
        <v>341</v>
      </c>
      <c r="M49" s="64">
        <v>342</v>
      </c>
      <c r="N49" s="64">
        <v>342</v>
      </c>
      <c r="O49" s="65">
        <v>342</v>
      </c>
      <c r="P49" s="48"/>
      <c r="Q49" s="48"/>
      <c r="R49" s="48"/>
      <c r="S49" s="48"/>
      <c r="T49" s="48"/>
      <c r="U49" s="48"/>
    </row>
    <row r="50" spans="1:21" ht="30.75" customHeight="1" x14ac:dyDescent="0.15">
      <c r="A50" s="48"/>
      <c r="B50" s="1196"/>
      <c r="C50" s="1197"/>
      <c r="D50" s="62"/>
      <c r="E50" s="1188" t="s">
        <v>16</v>
      </c>
      <c r="F50" s="1188"/>
      <c r="G50" s="1188"/>
      <c r="H50" s="1188"/>
      <c r="I50" s="1188"/>
      <c r="J50" s="1189"/>
      <c r="K50" s="63" t="s">
        <v>484</v>
      </c>
      <c r="L50" s="64" t="s">
        <v>484</v>
      </c>
      <c r="M50" s="64" t="s">
        <v>484</v>
      </c>
      <c r="N50" s="64" t="s">
        <v>484</v>
      </c>
      <c r="O50" s="65" t="s">
        <v>484</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4643</v>
      </c>
      <c r="L52" s="64">
        <v>4684</v>
      </c>
      <c r="M52" s="64">
        <v>4596</v>
      </c>
      <c r="N52" s="64">
        <v>4384</v>
      </c>
      <c r="O52" s="65">
        <v>4425</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-24</v>
      </c>
      <c r="L53" s="69">
        <v>-154</v>
      </c>
      <c r="M53" s="69">
        <v>-144</v>
      </c>
      <c r="N53" s="69">
        <v>-485</v>
      </c>
      <c r="O53" s="70">
        <v>-1012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02" t="s">
        <v>23</v>
      </c>
      <c r="C41" s="1203"/>
      <c r="D41" s="81"/>
      <c r="E41" s="1208" t="s">
        <v>24</v>
      </c>
      <c r="F41" s="1208"/>
      <c r="G41" s="1208"/>
      <c r="H41" s="1209"/>
      <c r="I41" s="82">
        <v>16160</v>
      </c>
      <c r="J41" s="83">
        <v>12933</v>
      </c>
      <c r="K41" s="83">
        <v>9565</v>
      </c>
      <c r="L41" s="83">
        <v>8144</v>
      </c>
      <c r="M41" s="84">
        <v>7202</v>
      </c>
    </row>
    <row r="42" spans="2:13" ht="27.75" customHeight="1" x14ac:dyDescent="0.15">
      <c r="B42" s="1204"/>
      <c r="C42" s="1205"/>
      <c r="D42" s="85"/>
      <c r="E42" s="1210" t="s">
        <v>25</v>
      </c>
      <c r="F42" s="1210"/>
      <c r="G42" s="1210"/>
      <c r="H42" s="1211"/>
      <c r="I42" s="86">
        <v>671</v>
      </c>
      <c r="J42" s="87">
        <v>371</v>
      </c>
      <c r="K42" s="87">
        <v>82</v>
      </c>
      <c r="L42" s="87" t="s">
        <v>484</v>
      </c>
      <c r="M42" s="88" t="s">
        <v>484</v>
      </c>
    </row>
    <row r="43" spans="2:13" ht="27.75" customHeight="1" x14ac:dyDescent="0.15">
      <c r="B43" s="1204"/>
      <c r="C43" s="1205"/>
      <c r="D43" s="85"/>
      <c r="E43" s="1210" t="s">
        <v>26</v>
      </c>
      <c r="F43" s="1210"/>
      <c r="G43" s="1210"/>
      <c r="H43" s="1211"/>
      <c r="I43" s="86">
        <v>23015</v>
      </c>
      <c r="J43" s="87">
        <v>22550</v>
      </c>
      <c r="K43" s="87">
        <v>21796</v>
      </c>
      <c r="L43" s="87">
        <v>20838</v>
      </c>
      <c r="M43" s="88">
        <v>19419</v>
      </c>
    </row>
    <row r="44" spans="2:13" ht="27.75" customHeight="1" x14ac:dyDescent="0.15">
      <c r="B44" s="1204"/>
      <c r="C44" s="1205"/>
      <c r="D44" s="85"/>
      <c r="E44" s="1210" t="s">
        <v>27</v>
      </c>
      <c r="F44" s="1210"/>
      <c r="G44" s="1210"/>
      <c r="H44" s="1211"/>
      <c r="I44" s="86">
        <v>3107</v>
      </c>
      <c r="J44" s="87">
        <v>3023</v>
      </c>
      <c r="K44" s="87">
        <v>2779</v>
      </c>
      <c r="L44" s="87">
        <v>2478</v>
      </c>
      <c r="M44" s="88">
        <v>2377</v>
      </c>
    </row>
    <row r="45" spans="2:13" ht="27.75" customHeight="1" x14ac:dyDescent="0.15">
      <c r="B45" s="1204"/>
      <c r="C45" s="1205"/>
      <c r="D45" s="85"/>
      <c r="E45" s="1210" t="s">
        <v>28</v>
      </c>
      <c r="F45" s="1210"/>
      <c r="G45" s="1210"/>
      <c r="H45" s="1211"/>
      <c r="I45" s="86">
        <v>5591</v>
      </c>
      <c r="J45" s="87">
        <v>5458</v>
      </c>
      <c r="K45" s="87">
        <v>4888</v>
      </c>
      <c r="L45" s="87">
        <v>4549</v>
      </c>
      <c r="M45" s="88">
        <v>4822</v>
      </c>
    </row>
    <row r="46" spans="2:13" ht="27.75" customHeight="1" x14ac:dyDescent="0.15">
      <c r="B46" s="1204"/>
      <c r="C46" s="1205"/>
      <c r="D46" s="89"/>
      <c r="E46" s="1210" t="s">
        <v>29</v>
      </c>
      <c r="F46" s="1210"/>
      <c r="G46" s="1210"/>
      <c r="H46" s="1211"/>
      <c r="I46" s="86" t="s">
        <v>484</v>
      </c>
      <c r="J46" s="87" t="s">
        <v>484</v>
      </c>
      <c r="K46" s="87" t="s">
        <v>484</v>
      </c>
      <c r="L46" s="87" t="s">
        <v>484</v>
      </c>
      <c r="M46" s="88" t="s">
        <v>484</v>
      </c>
    </row>
    <row r="47" spans="2:13" ht="27.75" customHeight="1" x14ac:dyDescent="0.15">
      <c r="B47" s="1204"/>
      <c r="C47" s="1205"/>
      <c r="D47" s="90"/>
      <c r="E47" s="1212" t="s">
        <v>30</v>
      </c>
      <c r="F47" s="1213"/>
      <c r="G47" s="1213"/>
      <c r="H47" s="1214"/>
      <c r="I47" s="86" t="s">
        <v>484</v>
      </c>
      <c r="J47" s="87" t="s">
        <v>484</v>
      </c>
      <c r="K47" s="87" t="s">
        <v>484</v>
      </c>
      <c r="L47" s="87" t="s">
        <v>484</v>
      </c>
      <c r="M47" s="88" t="s">
        <v>484</v>
      </c>
    </row>
    <row r="48" spans="2:13" ht="27.75" customHeight="1" x14ac:dyDescent="0.15">
      <c r="B48" s="1204"/>
      <c r="C48" s="1205"/>
      <c r="D48" s="85"/>
      <c r="E48" s="1210" t="s">
        <v>31</v>
      </c>
      <c r="F48" s="1210"/>
      <c r="G48" s="1210"/>
      <c r="H48" s="1211"/>
      <c r="I48" s="86" t="s">
        <v>484</v>
      </c>
      <c r="J48" s="87" t="s">
        <v>484</v>
      </c>
      <c r="K48" s="87" t="s">
        <v>484</v>
      </c>
      <c r="L48" s="87" t="s">
        <v>484</v>
      </c>
      <c r="M48" s="88" t="s">
        <v>484</v>
      </c>
    </row>
    <row r="49" spans="2:13" ht="27.75" customHeight="1" x14ac:dyDescent="0.15">
      <c r="B49" s="1206"/>
      <c r="C49" s="1207"/>
      <c r="D49" s="85"/>
      <c r="E49" s="1210" t="s">
        <v>32</v>
      </c>
      <c r="F49" s="1210"/>
      <c r="G49" s="1210"/>
      <c r="H49" s="1211"/>
      <c r="I49" s="86" t="s">
        <v>484</v>
      </c>
      <c r="J49" s="87" t="s">
        <v>484</v>
      </c>
      <c r="K49" s="87" t="s">
        <v>484</v>
      </c>
      <c r="L49" s="87" t="s">
        <v>484</v>
      </c>
      <c r="M49" s="88" t="s">
        <v>484</v>
      </c>
    </row>
    <row r="50" spans="2:13" ht="27.75" customHeight="1" x14ac:dyDescent="0.15">
      <c r="B50" s="1215" t="s">
        <v>33</v>
      </c>
      <c r="C50" s="1216"/>
      <c r="D50" s="91"/>
      <c r="E50" s="1210" t="s">
        <v>34</v>
      </c>
      <c r="F50" s="1210"/>
      <c r="G50" s="1210"/>
      <c r="H50" s="1211"/>
      <c r="I50" s="86">
        <v>15718</v>
      </c>
      <c r="J50" s="87">
        <v>19721</v>
      </c>
      <c r="K50" s="87">
        <v>20917</v>
      </c>
      <c r="L50" s="87">
        <v>21359</v>
      </c>
      <c r="M50" s="88">
        <v>21653</v>
      </c>
    </row>
    <row r="51" spans="2:13" ht="27.75" customHeight="1" x14ac:dyDescent="0.15">
      <c r="B51" s="1204"/>
      <c r="C51" s="1205"/>
      <c r="D51" s="85"/>
      <c r="E51" s="1210" t="s">
        <v>35</v>
      </c>
      <c r="F51" s="1210"/>
      <c r="G51" s="1210"/>
      <c r="H51" s="1211"/>
      <c r="I51" s="86">
        <v>22494</v>
      </c>
      <c r="J51" s="87">
        <v>21757</v>
      </c>
      <c r="K51" s="87">
        <v>17408</v>
      </c>
      <c r="L51" s="87">
        <v>16431</v>
      </c>
      <c r="M51" s="88">
        <v>16416</v>
      </c>
    </row>
    <row r="52" spans="2:13" ht="27.75" customHeight="1" x14ac:dyDescent="0.15">
      <c r="B52" s="1206"/>
      <c r="C52" s="1207"/>
      <c r="D52" s="85"/>
      <c r="E52" s="1210" t="s">
        <v>36</v>
      </c>
      <c r="F52" s="1210"/>
      <c r="G52" s="1210"/>
      <c r="H52" s="1211"/>
      <c r="I52" s="86">
        <v>32072</v>
      </c>
      <c r="J52" s="87">
        <v>29738</v>
      </c>
      <c r="K52" s="87">
        <v>27241</v>
      </c>
      <c r="L52" s="87">
        <v>25113</v>
      </c>
      <c r="M52" s="88">
        <v>23417</v>
      </c>
    </row>
    <row r="53" spans="2:13" ht="27.75" customHeight="1" thickBot="1" x14ac:dyDescent="0.2">
      <c r="B53" s="1217" t="s">
        <v>20</v>
      </c>
      <c r="C53" s="1218"/>
      <c r="D53" s="92"/>
      <c r="E53" s="1219" t="s">
        <v>37</v>
      </c>
      <c r="F53" s="1219"/>
      <c r="G53" s="1219"/>
      <c r="H53" s="1220"/>
      <c r="I53" s="93">
        <v>-21739</v>
      </c>
      <c r="J53" s="94">
        <v>-26882</v>
      </c>
      <c r="K53" s="94">
        <v>-26454</v>
      </c>
      <c r="L53" s="94">
        <v>-26893</v>
      </c>
      <c r="M53" s="95">
        <v>-27665</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33" t="s">
        <v>566</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42"/>
      <c r="H50" s="1243"/>
      <c r="I50" s="1243"/>
      <c r="J50" s="1244"/>
      <c r="K50" s="356" t="s">
        <v>524</v>
      </c>
      <c r="L50" s="356" t="s">
        <v>525</v>
      </c>
      <c r="M50" s="356" t="s">
        <v>526</v>
      </c>
      <c r="N50" s="356" t="s">
        <v>527</v>
      </c>
      <c r="O50" s="356" t="s">
        <v>528</v>
      </c>
    </row>
    <row r="51" spans="1:17" x14ac:dyDescent="0.15">
      <c r="B51" s="250"/>
      <c r="C51" s="246"/>
      <c r="D51" s="246"/>
      <c r="E51" s="246"/>
      <c r="F51" s="246"/>
      <c r="G51" s="1245" t="s">
        <v>558</v>
      </c>
      <c r="H51" s="1246"/>
      <c r="I51" s="1251" t="s">
        <v>559</v>
      </c>
      <c r="J51" s="1251"/>
      <c r="K51" s="1256"/>
      <c r="L51" s="1256"/>
      <c r="M51" s="1256"/>
      <c r="N51" s="1221"/>
      <c r="O51" s="1221"/>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564</v>
      </c>
      <c r="J53" s="1231"/>
      <c r="K53" s="1255"/>
      <c r="L53" s="1255"/>
      <c r="M53" s="1255"/>
      <c r="N53" s="1253">
        <v>43.9</v>
      </c>
      <c r="O53" s="1253">
        <v>63.3</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560</v>
      </c>
      <c r="H55" s="1226"/>
      <c r="I55" s="1231" t="s">
        <v>559</v>
      </c>
      <c r="J55" s="1231"/>
      <c r="K55" s="1256"/>
      <c r="L55" s="1256"/>
      <c r="M55" s="1256"/>
      <c r="N55" s="1221">
        <v>15.8</v>
      </c>
      <c r="O55" s="1221">
        <v>6.5</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565</v>
      </c>
      <c r="J57" s="1223"/>
      <c r="K57" s="1255"/>
      <c r="L57" s="1255"/>
      <c r="M57" s="1255"/>
      <c r="N57" s="1253">
        <v>54.5</v>
      </c>
      <c r="O57" s="1253">
        <v>57.9</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33" t="s">
        <v>567</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42"/>
      <c r="H72" s="1243"/>
      <c r="I72" s="1243"/>
      <c r="J72" s="1244"/>
      <c r="K72" s="356" t="s">
        <v>524</v>
      </c>
      <c r="L72" s="356" t="s">
        <v>525</v>
      </c>
      <c r="M72" s="356" t="s">
        <v>526</v>
      </c>
      <c r="N72" s="356" t="s">
        <v>527</v>
      </c>
      <c r="O72" s="356" t="s">
        <v>528</v>
      </c>
    </row>
    <row r="73" spans="2:30" x14ac:dyDescent="0.15">
      <c r="B73" s="250"/>
      <c r="C73" s="246"/>
      <c r="D73" s="246"/>
      <c r="E73" s="246"/>
      <c r="F73" s="246"/>
      <c r="G73" s="1245" t="s">
        <v>558</v>
      </c>
      <c r="H73" s="1246"/>
      <c r="I73" s="1251" t="s">
        <v>559</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563</v>
      </c>
      <c r="J75" s="1231"/>
      <c r="K75" s="1253">
        <v>0</v>
      </c>
      <c r="L75" s="1253">
        <v>-0.3</v>
      </c>
      <c r="M75" s="1253">
        <v>-0.3</v>
      </c>
      <c r="N75" s="1253">
        <v>-0.7</v>
      </c>
      <c r="O75" s="1253">
        <v>-1.5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560</v>
      </c>
      <c r="H77" s="1226"/>
      <c r="I77" s="1231" t="s">
        <v>559</v>
      </c>
      <c r="J77" s="1231"/>
      <c r="K77" s="1232">
        <v>55.4</v>
      </c>
      <c r="L77" s="1232">
        <v>42.2</v>
      </c>
      <c r="M77" s="1221">
        <v>33.299999999999997</v>
      </c>
      <c r="N77" s="1221">
        <v>15.8</v>
      </c>
      <c r="O77" s="1221">
        <v>6.5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563</v>
      </c>
      <c r="J79" s="1223"/>
      <c r="K79" s="1224">
        <v>10.9</v>
      </c>
      <c r="L79" s="1224">
        <v>10.199999999999999</v>
      </c>
      <c r="M79" s="1224">
        <v>9.3000000000000007</v>
      </c>
      <c r="N79" s="1224">
        <v>6.2</v>
      </c>
      <c r="O79" s="1224">
        <v>5.9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523</v>
      </c>
      <c r="G2" s="113"/>
      <c r="H2" s="114"/>
    </row>
    <row r="3" spans="1:8" x14ac:dyDescent="0.15">
      <c r="A3" s="110" t="s">
        <v>516</v>
      </c>
      <c r="B3" s="115"/>
      <c r="C3" s="116"/>
      <c r="D3" s="117">
        <v>32553</v>
      </c>
      <c r="E3" s="118"/>
      <c r="F3" s="119">
        <v>57996</v>
      </c>
      <c r="G3" s="120"/>
      <c r="H3" s="121"/>
    </row>
    <row r="4" spans="1:8" x14ac:dyDescent="0.15">
      <c r="A4" s="122"/>
      <c r="B4" s="123"/>
      <c r="C4" s="124"/>
      <c r="D4" s="125">
        <v>27693</v>
      </c>
      <c r="E4" s="126"/>
      <c r="F4" s="127">
        <v>32288</v>
      </c>
      <c r="G4" s="128"/>
      <c r="H4" s="129"/>
    </row>
    <row r="5" spans="1:8" x14ac:dyDescent="0.15">
      <c r="A5" s="110" t="s">
        <v>518</v>
      </c>
      <c r="B5" s="115"/>
      <c r="C5" s="116"/>
      <c r="D5" s="117">
        <v>36249</v>
      </c>
      <c r="E5" s="118"/>
      <c r="F5" s="119">
        <v>64620</v>
      </c>
      <c r="G5" s="120"/>
      <c r="H5" s="121"/>
    </row>
    <row r="6" spans="1:8" x14ac:dyDescent="0.15">
      <c r="A6" s="122"/>
      <c r="B6" s="123"/>
      <c r="C6" s="124"/>
      <c r="D6" s="125">
        <v>30941</v>
      </c>
      <c r="E6" s="126"/>
      <c r="F6" s="127">
        <v>37260</v>
      </c>
      <c r="G6" s="128"/>
      <c r="H6" s="129"/>
    </row>
    <row r="7" spans="1:8" x14ac:dyDescent="0.15">
      <c r="A7" s="110" t="s">
        <v>519</v>
      </c>
      <c r="B7" s="115"/>
      <c r="C7" s="116"/>
      <c r="D7" s="117">
        <v>47375</v>
      </c>
      <c r="E7" s="118"/>
      <c r="F7" s="119">
        <v>64287</v>
      </c>
      <c r="G7" s="120"/>
      <c r="H7" s="121"/>
    </row>
    <row r="8" spans="1:8" x14ac:dyDescent="0.15">
      <c r="A8" s="122"/>
      <c r="B8" s="123"/>
      <c r="C8" s="124"/>
      <c r="D8" s="125">
        <v>42652</v>
      </c>
      <c r="E8" s="126"/>
      <c r="F8" s="127">
        <v>41052</v>
      </c>
      <c r="G8" s="128"/>
      <c r="H8" s="129"/>
    </row>
    <row r="9" spans="1:8" x14ac:dyDescent="0.15">
      <c r="A9" s="110" t="s">
        <v>520</v>
      </c>
      <c r="B9" s="115"/>
      <c r="C9" s="116"/>
      <c r="D9" s="117">
        <v>61446</v>
      </c>
      <c r="E9" s="118"/>
      <c r="F9" s="119">
        <v>46440</v>
      </c>
      <c r="G9" s="120"/>
      <c r="H9" s="121"/>
    </row>
    <row r="10" spans="1:8" x14ac:dyDescent="0.15">
      <c r="A10" s="122"/>
      <c r="B10" s="123"/>
      <c r="C10" s="124"/>
      <c r="D10" s="125">
        <v>48488</v>
      </c>
      <c r="E10" s="126"/>
      <c r="F10" s="127">
        <v>27658</v>
      </c>
      <c r="G10" s="128"/>
      <c r="H10" s="129"/>
    </row>
    <row r="11" spans="1:8" x14ac:dyDescent="0.15">
      <c r="A11" s="110" t="s">
        <v>521</v>
      </c>
      <c r="B11" s="115"/>
      <c r="C11" s="116"/>
      <c r="D11" s="117">
        <v>67332</v>
      </c>
      <c r="E11" s="118"/>
      <c r="F11" s="119">
        <v>63257</v>
      </c>
      <c r="G11" s="120"/>
      <c r="H11" s="121"/>
    </row>
    <row r="12" spans="1:8" x14ac:dyDescent="0.15">
      <c r="A12" s="122"/>
      <c r="B12" s="123"/>
      <c r="C12" s="130"/>
      <c r="D12" s="125">
        <v>58263</v>
      </c>
      <c r="E12" s="126"/>
      <c r="F12" s="127">
        <v>27259</v>
      </c>
      <c r="G12" s="128"/>
      <c r="H12" s="129"/>
    </row>
    <row r="13" spans="1:8" x14ac:dyDescent="0.15">
      <c r="A13" s="110"/>
      <c r="B13" s="115"/>
      <c r="C13" s="131"/>
      <c r="D13" s="132">
        <v>48991</v>
      </c>
      <c r="E13" s="133"/>
      <c r="F13" s="134">
        <v>59320</v>
      </c>
      <c r="G13" s="135"/>
      <c r="H13" s="121"/>
    </row>
    <row r="14" spans="1:8" x14ac:dyDescent="0.15">
      <c r="A14" s="122"/>
      <c r="B14" s="123"/>
      <c r="C14" s="124"/>
      <c r="D14" s="125">
        <v>41607</v>
      </c>
      <c r="E14" s="126"/>
      <c r="F14" s="127">
        <v>33103</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20.94</v>
      </c>
      <c r="C19" s="136">
        <f>ROUND(VALUE(SUBSTITUTE(実質収支比率等に係る経年分析!G$48,"▲","-")),2)</f>
        <v>14.15</v>
      </c>
      <c r="D19" s="136">
        <f>ROUND(VALUE(SUBSTITUTE(実質収支比率等に係る経年分析!H$48,"▲","-")),2)</f>
        <v>14.43</v>
      </c>
      <c r="E19" s="136">
        <f>ROUND(VALUE(SUBSTITUTE(実質収支比率等に係る経年分析!I$48,"▲","-")),2)</f>
        <v>13.54</v>
      </c>
      <c r="F19" s="136">
        <f>ROUND(VALUE(SUBSTITUTE(実質収支比率等に係る経年分析!J$48,"▲","-")),2)</f>
        <v>12.39</v>
      </c>
    </row>
    <row r="20" spans="1:11" x14ac:dyDescent="0.15">
      <c r="A20" s="136" t="s">
        <v>42</v>
      </c>
      <c r="B20" s="136">
        <f>ROUND(VALUE(SUBSTITUTE(実質収支比率等に係る経年分析!F$47,"▲","-")),2)</f>
        <v>35.99</v>
      </c>
      <c r="C20" s="136">
        <f>ROUND(VALUE(SUBSTITUTE(実質収支比率等に係る経年分析!G$47,"▲","-")),2)</f>
        <v>31.01</v>
      </c>
      <c r="D20" s="136">
        <f>ROUND(VALUE(SUBSTITUTE(実質収支比率等に係る経年分析!H$47,"▲","-")),2)</f>
        <v>29.92</v>
      </c>
      <c r="E20" s="136">
        <f>ROUND(VALUE(SUBSTITUTE(実質収支比率等に係る経年分析!I$47,"▲","-")),2)</f>
        <v>27.47</v>
      </c>
      <c r="F20" s="136">
        <f>ROUND(VALUE(SUBSTITUTE(実質収支比率等に係る経年分析!J$47,"▲","-")),2)</f>
        <v>26.84</v>
      </c>
    </row>
    <row r="21" spans="1:11" x14ac:dyDescent="0.15">
      <c r="A21" s="136" t="s">
        <v>43</v>
      </c>
      <c r="B21" s="136">
        <f>IF(ISNUMBER(VALUE(SUBSTITUTE(実質収支比率等に係る経年分析!F$49,"▲","-"))),ROUND(VALUE(SUBSTITUTE(実質収支比率等に係る経年分析!F$49,"▲","-")),2),NA())</f>
        <v>9.43</v>
      </c>
      <c r="C21" s="136">
        <f>IF(ISNUMBER(VALUE(SUBSTITUTE(実質収支比率等に係る経年分析!G$49,"▲","-"))),ROUND(VALUE(SUBSTITUTE(実質収支比率等に係る経年分析!G$49,"▲","-")),2),NA())</f>
        <v>-0.59</v>
      </c>
      <c r="D21" s="136">
        <f>IF(ISNUMBER(VALUE(SUBSTITUTE(実質収支比率等に係る経年分析!H$49,"▲","-"))),ROUND(VALUE(SUBSTITUTE(実質収支比率等に係る経年分析!H$49,"▲","-")),2),NA())</f>
        <v>4.05</v>
      </c>
      <c r="E21" s="136">
        <f>IF(ISNUMBER(VALUE(SUBSTITUTE(実質収支比率等に係る経年分析!I$49,"▲","-"))),ROUND(VALUE(SUBSTITUTE(実質収支比率等に係る経年分析!I$49,"▲","-")),2),NA())</f>
        <v>0.44</v>
      </c>
      <c r="F21" s="136">
        <f>IF(ISNUMBER(VALUE(SUBSTITUTE(実質収支比率等に係る経年分析!J$49,"▲","-"))),ROUND(VALUE(SUBSTITUTE(実質収支比率等に係る経年分析!J$49,"▲","-")),2),NA())</f>
        <v>-4.87</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刈谷小垣江駅東部土地区画整理事業特別会計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刈谷野田北部土地区画整理事業特別会計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0.51</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1.06</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2.5099999999999998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20.94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14.15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12.38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14.22</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4643</v>
      </c>
      <c r="E42" s="138"/>
      <c r="F42" s="138"/>
      <c r="G42" s="138">
        <f>'実質公債費比率（分子）の構造'!L$52</f>
        <v>4684</v>
      </c>
      <c r="H42" s="138"/>
      <c r="I42" s="138"/>
      <c r="J42" s="138">
        <f>'実質公債費比率（分子）の構造'!M$52</f>
        <v>4596</v>
      </c>
      <c r="K42" s="138"/>
      <c r="L42" s="138"/>
      <c r="M42" s="138">
        <f>'実質公債費比率（分子）の構造'!N$52</f>
        <v>4384</v>
      </c>
      <c r="N42" s="138"/>
      <c r="O42" s="138"/>
      <c r="P42" s="138">
        <f>'実質公債費比率（分子）の構造'!O$52</f>
        <v>4425</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53</v>
      </c>
      <c r="B45" s="138">
        <f>'実質公債費比率（分子）の構造'!K$49</f>
        <v>341</v>
      </c>
      <c r="C45" s="138"/>
      <c r="D45" s="138"/>
      <c r="E45" s="138">
        <f>'実質公債費比率（分子）の構造'!L$49</f>
        <v>341</v>
      </c>
      <c r="F45" s="138"/>
      <c r="G45" s="138"/>
      <c r="H45" s="138">
        <f>'実質公債費比率（分子）の構造'!M$49</f>
        <v>342</v>
      </c>
      <c r="I45" s="138"/>
      <c r="J45" s="138"/>
      <c r="K45" s="138">
        <f>'実質公債費比率（分子）の構造'!N$49</f>
        <v>342</v>
      </c>
      <c r="L45" s="138"/>
      <c r="M45" s="138"/>
      <c r="N45" s="138">
        <f>'実質公債費比率（分子）の構造'!O$49</f>
        <v>342</v>
      </c>
      <c r="O45" s="138"/>
      <c r="P45" s="138"/>
    </row>
    <row r="46" spans="1:16" x14ac:dyDescent="0.15">
      <c r="A46" s="138" t="s">
        <v>54</v>
      </c>
      <c r="B46" s="138">
        <f>'実質公債費比率（分子）の構造'!K$48</f>
        <v>1733</v>
      </c>
      <c r="C46" s="138"/>
      <c r="D46" s="138"/>
      <c r="E46" s="138">
        <f>'実質公債費比率（分子）の構造'!L$48</f>
        <v>1655</v>
      </c>
      <c r="F46" s="138"/>
      <c r="G46" s="138"/>
      <c r="H46" s="138">
        <f>'実質公債費比率（分子）の構造'!M$48</f>
        <v>1758</v>
      </c>
      <c r="I46" s="138"/>
      <c r="J46" s="138"/>
      <c r="K46" s="138">
        <f>'実質公債費比率（分子）の構造'!N$48</f>
        <v>1782</v>
      </c>
      <c r="L46" s="138"/>
      <c r="M46" s="138"/>
      <c r="N46" s="138">
        <f>'実質公債費比率（分子）の構造'!O$48</f>
        <v>1471</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2545</v>
      </c>
      <c r="C49" s="138"/>
      <c r="D49" s="138"/>
      <c r="E49" s="138">
        <f>'実質公債費比率（分子）の構造'!L$45</f>
        <v>2534</v>
      </c>
      <c r="F49" s="138"/>
      <c r="G49" s="138"/>
      <c r="H49" s="138">
        <f>'実質公債費比率（分子）の構造'!M$45</f>
        <v>2352</v>
      </c>
      <c r="I49" s="138"/>
      <c r="J49" s="138"/>
      <c r="K49" s="138">
        <f>'実質公債費比率（分子）の構造'!N$45</f>
        <v>1775</v>
      </c>
      <c r="L49" s="138"/>
      <c r="M49" s="138"/>
      <c r="N49" s="138">
        <f>'実質公債費比率（分子）の構造'!O$45</f>
        <v>1600</v>
      </c>
      <c r="O49" s="138"/>
      <c r="P49" s="138"/>
    </row>
    <row r="50" spans="1:16" x14ac:dyDescent="0.15">
      <c r="A50" s="138" t="s">
        <v>58</v>
      </c>
      <c r="B50" s="138" t="e">
        <f>NA()</f>
        <v>#N/A</v>
      </c>
      <c r="C50" s="138">
        <f>IF(ISNUMBER('実質公債費比率（分子）の構造'!K$53),'実質公債費比率（分子）の構造'!K$53,NA())</f>
        <v>-24</v>
      </c>
      <c r="D50" s="138" t="e">
        <f>NA()</f>
        <v>#N/A</v>
      </c>
      <c r="E50" s="138" t="e">
        <f>NA()</f>
        <v>#N/A</v>
      </c>
      <c r="F50" s="138">
        <f>IF(ISNUMBER('実質公債費比率（分子）の構造'!L$53),'実質公債費比率（分子）の構造'!L$53,NA())</f>
        <v>-154</v>
      </c>
      <c r="G50" s="138" t="e">
        <f>NA()</f>
        <v>#N/A</v>
      </c>
      <c r="H50" s="138" t="e">
        <f>NA()</f>
        <v>#N/A</v>
      </c>
      <c r="I50" s="138">
        <f>IF(ISNUMBER('実質公債費比率（分子）の構造'!M$53),'実質公債費比率（分子）の構造'!M$53,NA())</f>
        <v>-144</v>
      </c>
      <c r="J50" s="138" t="e">
        <f>NA()</f>
        <v>#N/A</v>
      </c>
      <c r="K50" s="138" t="e">
        <f>NA()</f>
        <v>#N/A</v>
      </c>
      <c r="L50" s="138">
        <f>IF(ISNUMBER('実質公債費比率（分子）の構造'!N$53),'実質公債費比率（分子）の構造'!N$53,NA())</f>
        <v>-485</v>
      </c>
      <c r="M50" s="138" t="e">
        <f>NA()</f>
        <v>#N/A</v>
      </c>
      <c r="N50" s="138" t="e">
        <f>NA()</f>
        <v>#N/A</v>
      </c>
      <c r="O50" s="138">
        <f>IF(ISNUMBER('実質公債費比率（分子）の構造'!O$53),'実質公債費比率（分子）の構造'!O$53,NA())</f>
        <v>-1012</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32072</v>
      </c>
      <c r="E56" s="137"/>
      <c r="F56" s="137"/>
      <c r="G56" s="137">
        <f>'将来負担比率（分子）の構造'!J$52</f>
        <v>29738</v>
      </c>
      <c r="H56" s="137"/>
      <c r="I56" s="137"/>
      <c r="J56" s="137">
        <f>'将来負担比率（分子）の構造'!K$52</f>
        <v>27241</v>
      </c>
      <c r="K56" s="137"/>
      <c r="L56" s="137"/>
      <c r="M56" s="137">
        <f>'将来負担比率（分子）の構造'!L$52</f>
        <v>25113</v>
      </c>
      <c r="N56" s="137"/>
      <c r="O56" s="137"/>
      <c r="P56" s="137">
        <f>'将来負担比率（分子）の構造'!M$52</f>
        <v>23417</v>
      </c>
    </row>
    <row r="57" spans="1:16" x14ac:dyDescent="0.15">
      <c r="A57" s="137" t="s">
        <v>35</v>
      </c>
      <c r="B57" s="137"/>
      <c r="C57" s="137"/>
      <c r="D57" s="137">
        <f>'将来負担比率（分子）の構造'!I$51</f>
        <v>22494</v>
      </c>
      <c r="E57" s="137"/>
      <c r="F57" s="137"/>
      <c r="G57" s="137">
        <f>'将来負担比率（分子）の構造'!J$51</f>
        <v>21757</v>
      </c>
      <c r="H57" s="137"/>
      <c r="I57" s="137"/>
      <c r="J57" s="137">
        <f>'将来負担比率（分子）の構造'!K$51</f>
        <v>17408</v>
      </c>
      <c r="K57" s="137"/>
      <c r="L57" s="137"/>
      <c r="M57" s="137">
        <f>'将来負担比率（分子）の構造'!L$51</f>
        <v>16431</v>
      </c>
      <c r="N57" s="137"/>
      <c r="O57" s="137"/>
      <c r="P57" s="137">
        <f>'将来負担比率（分子）の構造'!M$51</f>
        <v>16416</v>
      </c>
    </row>
    <row r="58" spans="1:16" x14ac:dyDescent="0.15">
      <c r="A58" s="137" t="s">
        <v>34</v>
      </c>
      <c r="B58" s="137"/>
      <c r="C58" s="137"/>
      <c r="D58" s="137">
        <f>'将来負担比率（分子）の構造'!I$50</f>
        <v>15718</v>
      </c>
      <c r="E58" s="137"/>
      <c r="F58" s="137"/>
      <c r="G58" s="137">
        <f>'将来負担比率（分子）の構造'!J$50</f>
        <v>19721</v>
      </c>
      <c r="H58" s="137"/>
      <c r="I58" s="137"/>
      <c r="J58" s="137">
        <f>'将来負担比率（分子）の構造'!K$50</f>
        <v>20917</v>
      </c>
      <c r="K58" s="137"/>
      <c r="L58" s="137"/>
      <c r="M58" s="137">
        <f>'将来負担比率（分子）の構造'!L$50</f>
        <v>21359</v>
      </c>
      <c r="N58" s="137"/>
      <c r="O58" s="137"/>
      <c r="P58" s="137">
        <f>'将来負担比率（分子）の構造'!M$50</f>
        <v>21653</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5591</v>
      </c>
      <c r="C62" s="137"/>
      <c r="D62" s="137"/>
      <c r="E62" s="137">
        <f>'将来負担比率（分子）の構造'!J$45</f>
        <v>5458</v>
      </c>
      <c r="F62" s="137"/>
      <c r="G62" s="137"/>
      <c r="H62" s="137">
        <f>'将来負担比率（分子）の構造'!K$45</f>
        <v>4888</v>
      </c>
      <c r="I62" s="137"/>
      <c r="J62" s="137"/>
      <c r="K62" s="137">
        <f>'将来負担比率（分子）の構造'!L$45</f>
        <v>4549</v>
      </c>
      <c r="L62" s="137"/>
      <c r="M62" s="137"/>
      <c r="N62" s="137">
        <f>'将来負担比率（分子）の構造'!M$45</f>
        <v>4822</v>
      </c>
      <c r="O62" s="137"/>
      <c r="P62" s="137"/>
    </row>
    <row r="63" spans="1:16" x14ac:dyDescent="0.15">
      <c r="A63" s="137" t="s">
        <v>27</v>
      </c>
      <c r="B63" s="137">
        <f>'将来負担比率（分子）の構造'!I$44</f>
        <v>3107</v>
      </c>
      <c r="C63" s="137"/>
      <c r="D63" s="137"/>
      <c r="E63" s="137">
        <f>'将来負担比率（分子）の構造'!J$44</f>
        <v>3023</v>
      </c>
      <c r="F63" s="137"/>
      <c r="G63" s="137"/>
      <c r="H63" s="137">
        <f>'将来負担比率（分子）の構造'!K$44</f>
        <v>2779</v>
      </c>
      <c r="I63" s="137"/>
      <c r="J63" s="137"/>
      <c r="K63" s="137">
        <f>'将来負担比率（分子）の構造'!L$44</f>
        <v>2478</v>
      </c>
      <c r="L63" s="137"/>
      <c r="M63" s="137"/>
      <c r="N63" s="137">
        <f>'将来負担比率（分子）の構造'!M$44</f>
        <v>2377</v>
      </c>
      <c r="O63" s="137"/>
      <c r="P63" s="137"/>
    </row>
    <row r="64" spans="1:16" x14ac:dyDescent="0.15">
      <c r="A64" s="137" t="s">
        <v>26</v>
      </c>
      <c r="B64" s="137">
        <f>'将来負担比率（分子）の構造'!I$43</f>
        <v>23015</v>
      </c>
      <c r="C64" s="137"/>
      <c r="D64" s="137"/>
      <c r="E64" s="137">
        <f>'将来負担比率（分子）の構造'!J$43</f>
        <v>22550</v>
      </c>
      <c r="F64" s="137"/>
      <c r="G64" s="137"/>
      <c r="H64" s="137">
        <f>'将来負担比率（分子）の構造'!K$43</f>
        <v>21796</v>
      </c>
      <c r="I64" s="137"/>
      <c r="J64" s="137"/>
      <c r="K64" s="137">
        <f>'将来負担比率（分子）の構造'!L$43</f>
        <v>20838</v>
      </c>
      <c r="L64" s="137"/>
      <c r="M64" s="137"/>
      <c r="N64" s="137">
        <f>'将来負担比率（分子）の構造'!M$43</f>
        <v>19419</v>
      </c>
      <c r="O64" s="137"/>
      <c r="P64" s="137"/>
    </row>
    <row r="65" spans="1:16" x14ac:dyDescent="0.15">
      <c r="A65" s="137" t="s">
        <v>25</v>
      </c>
      <c r="B65" s="137">
        <f>'将来負担比率（分子）の構造'!I$42</f>
        <v>671</v>
      </c>
      <c r="C65" s="137"/>
      <c r="D65" s="137"/>
      <c r="E65" s="137">
        <f>'将来負担比率（分子）の構造'!J$42</f>
        <v>371</v>
      </c>
      <c r="F65" s="137"/>
      <c r="G65" s="137"/>
      <c r="H65" s="137">
        <f>'将来負担比率（分子）の構造'!K$42</f>
        <v>82</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16160</v>
      </c>
      <c r="C66" s="137"/>
      <c r="D66" s="137"/>
      <c r="E66" s="137">
        <f>'将来負担比率（分子）の構造'!J$41</f>
        <v>12933</v>
      </c>
      <c r="F66" s="137"/>
      <c r="G66" s="137"/>
      <c r="H66" s="137">
        <f>'将来負担比率（分子）の構造'!K$41</f>
        <v>9565</v>
      </c>
      <c r="I66" s="137"/>
      <c r="J66" s="137"/>
      <c r="K66" s="137">
        <f>'将来負担比率（分子）の構造'!L$41</f>
        <v>8144</v>
      </c>
      <c r="L66" s="137"/>
      <c r="M66" s="137"/>
      <c r="N66" s="137">
        <f>'将来負担比率（分子）の構造'!M$41</f>
        <v>7202</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36310655</v>
      </c>
      <c r="S5" s="615"/>
      <c r="T5" s="615"/>
      <c r="U5" s="615"/>
      <c r="V5" s="615"/>
      <c r="W5" s="615"/>
      <c r="X5" s="615"/>
      <c r="Y5" s="616"/>
      <c r="Z5" s="617">
        <v>58.1</v>
      </c>
      <c r="AA5" s="617"/>
      <c r="AB5" s="617"/>
      <c r="AC5" s="617"/>
      <c r="AD5" s="618">
        <v>33528453</v>
      </c>
      <c r="AE5" s="618"/>
      <c r="AF5" s="618"/>
      <c r="AG5" s="618"/>
      <c r="AH5" s="618"/>
      <c r="AI5" s="618"/>
      <c r="AJ5" s="618"/>
      <c r="AK5" s="618"/>
      <c r="AL5" s="619">
        <v>88.7</v>
      </c>
      <c r="AM5" s="620"/>
      <c r="AN5" s="620"/>
      <c r="AO5" s="621"/>
      <c r="AP5" s="611" t="s">
        <v>208</v>
      </c>
      <c r="AQ5" s="612"/>
      <c r="AR5" s="612"/>
      <c r="AS5" s="612"/>
      <c r="AT5" s="612"/>
      <c r="AU5" s="612"/>
      <c r="AV5" s="612"/>
      <c r="AW5" s="612"/>
      <c r="AX5" s="612"/>
      <c r="AY5" s="612"/>
      <c r="AZ5" s="612"/>
      <c r="BA5" s="612"/>
      <c r="BB5" s="612"/>
      <c r="BC5" s="612"/>
      <c r="BD5" s="612"/>
      <c r="BE5" s="612"/>
      <c r="BF5" s="613"/>
      <c r="BG5" s="625">
        <v>33528453</v>
      </c>
      <c r="BH5" s="626"/>
      <c r="BI5" s="626"/>
      <c r="BJ5" s="626"/>
      <c r="BK5" s="626"/>
      <c r="BL5" s="626"/>
      <c r="BM5" s="626"/>
      <c r="BN5" s="627"/>
      <c r="BO5" s="628">
        <v>92.3</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392312</v>
      </c>
      <c r="S6" s="626"/>
      <c r="T6" s="626"/>
      <c r="U6" s="626"/>
      <c r="V6" s="626"/>
      <c r="W6" s="626"/>
      <c r="X6" s="626"/>
      <c r="Y6" s="627"/>
      <c r="Z6" s="628">
        <v>0.6</v>
      </c>
      <c r="AA6" s="628"/>
      <c r="AB6" s="628"/>
      <c r="AC6" s="628"/>
      <c r="AD6" s="629">
        <v>392312</v>
      </c>
      <c r="AE6" s="629"/>
      <c r="AF6" s="629"/>
      <c r="AG6" s="629"/>
      <c r="AH6" s="629"/>
      <c r="AI6" s="629"/>
      <c r="AJ6" s="629"/>
      <c r="AK6" s="629"/>
      <c r="AL6" s="630">
        <v>1</v>
      </c>
      <c r="AM6" s="631"/>
      <c r="AN6" s="631"/>
      <c r="AO6" s="632"/>
      <c r="AP6" s="622" t="s">
        <v>214</v>
      </c>
      <c r="AQ6" s="623"/>
      <c r="AR6" s="623"/>
      <c r="AS6" s="623"/>
      <c r="AT6" s="623"/>
      <c r="AU6" s="623"/>
      <c r="AV6" s="623"/>
      <c r="AW6" s="623"/>
      <c r="AX6" s="623"/>
      <c r="AY6" s="623"/>
      <c r="AZ6" s="623"/>
      <c r="BA6" s="623"/>
      <c r="BB6" s="623"/>
      <c r="BC6" s="623"/>
      <c r="BD6" s="623"/>
      <c r="BE6" s="623"/>
      <c r="BF6" s="624"/>
      <c r="BG6" s="625">
        <v>33528453</v>
      </c>
      <c r="BH6" s="626"/>
      <c r="BI6" s="626"/>
      <c r="BJ6" s="626"/>
      <c r="BK6" s="626"/>
      <c r="BL6" s="626"/>
      <c r="BM6" s="626"/>
      <c r="BN6" s="627"/>
      <c r="BO6" s="628">
        <v>92.3</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395038</v>
      </c>
      <c r="CS6" s="626"/>
      <c r="CT6" s="626"/>
      <c r="CU6" s="626"/>
      <c r="CV6" s="626"/>
      <c r="CW6" s="626"/>
      <c r="CX6" s="626"/>
      <c r="CY6" s="627"/>
      <c r="CZ6" s="628">
        <v>0.7</v>
      </c>
      <c r="DA6" s="628"/>
      <c r="DB6" s="628"/>
      <c r="DC6" s="628"/>
      <c r="DD6" s="634" t="s">
        <v>209</v>
      </c>
      <c r="DE6" s="626"/>
      <c r="DF6" s="626"/>
      <c r="DG6" s="626"/>
      <c r="DH6" s="626"/>
      <c r="DI6" s="626"/>
      <c r="DJ6" s="626"/>
      <c r="DK6" s="626"/>
      <c r="DL6" s="626"/>
      <c r="DM6" s="626"/>
      <c r="DN6" s="626"/>
      <c r="DO6" s="626"/>
      <c r="DP6" s="627"/>
      <c r="DQ6" s="634">
        <v>395038</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32729</v>
      </c>
      <c r="S7" s="626"/>
      <c r="T7" s="626"/>
      <c r="U7" s="626"/>
      <c r="V7" s="626"/>
      <c r="W7" s="626"/>
      <c r="X7" s="626"/>
      <c r="Y7" s="627"/>
      <c r="Z7" s="628">
        <v>0.1</v>
      </c>
      <c r="AA7" s="628"/>
      <c r="AB7" s="628"/>
      <c r="AC7" s="628"/>
      <c r="AD7" s="629">
        <v>32729</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16833431</v>
      </c>
      <c r="BH7" s="626"/>
      <c r="BI7" s="626"/>
      <c r="BJ7" s="626"/>
      <c r="BK7" s="626"/>
      <c r="BL7" s="626"/>
      <c r="BM7" s="626"/>
      <c r="BN7" s="627"/>
      <c r="BO7" s="628">
        <v>46.4</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6355052</v>
      </c>
      <c r="CS7" s="626"/>
      <c r="CT7" s="626"/>
      <c r="CU7" s="626"/>
      <c r="CV7" s="626"/>
      <c r="CW7" s="626"/>
      <c r="CX7" s="626"/>
      <c r="CY7" s="627"/>
      <c r="CZ7" s="628">
        <v>11.4</v>
      </c>
      <c r="DA7" s="628"/>
      <c r="DB7" s="628"/>
      <c r="DC7" s="628"/>
      <c r="DD7" s="634">
        <v>289835</v>
      </c>
      <c r="DE7" s="626"/>
      <c r="DF7" s="626"/>
      <c r="DG7" s="626"/>
      <c r="DH7" s="626"/>
      <c r="DI7" s="626"/>
      <c r="DJ7" s="626"/>
      <c r="DK7" s="626"/>
      <c r="DL7" s="626"/>
      <c r="DM7" s="626"/>
      <c r="DN7" s="626"/>
      <c r="DO7" s="626"/>
      <c r="DP7" s="627"/>
      <c r="DQ7" s="634">
        <v>5704782</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154423</v>
      </c>
      <c r="S8" s="626"/>
      <c r="T8" s="626"/>
      <c r="U8" s="626"/>
      <c r="V8" s="626"/>
      <c r="W8" s="626"/>
      <c r="X8" s="626"/>
      <c r="Y8" s="627"/>
      <c r="Z8" s="628">
        <v>0.2</v>
      </c>
      <c r="AA8" s="628"/>
      <c r="AB8" s="628"/>
      <c r="AC8" s="628"/>
      <c r="AD8" s="629">
        <v>154423</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275455</v>
      </c>
      <c r="BH8" s="626"/>
      <c r="BI8" s="626"/>
      <c r="BJ8" s="626"/>
      <c r="BK8" s="626"/>
      <c r="BL8" s="626"/>
      <c r="BM8" s="626"/>
      <c r="BN8" s="627"/>
      <c r="BO8" s="628">
        <v>0.8</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18218749</v>
      </c>
      <c r="CS8" s="626"/>
      <c r="CT8" s="626"/>
      <c r="CU8" s="626"/>
      <c r="CV8" s="626"/>
      <c r="CW8" s="626"/>
      <c r="CX8" s="626"/>
      <c r="CY8" s="627"/>
      <c r="CZ8" s="628">
        <v>32.799999999999997</v>
      </c>
      <c r="DA8" s="628"/>
      <c r="DB8" s="628"/>
      <c r="DC8" s="628"/>
      <c r="DD8" s="634">
        <v>1344412</v>
      </c>
      <c r="DE8" s="626"/>
      <c r="DF8" s="626"/>
      <c r="DG8" s="626"/>
      <c r="DH8" s="626"/>
      <c r="DI8" s="626"/>
      <c r="DJ8" s="626"/>
      <c r="DK8" s="626"/>
      <c r="DL8" s="626"/>
      <c r="DM8" s="626"/>
      <c r="DN8" s="626"/>
      <c r="DO8" s="626"/>
      <c r="DP8" s="627"/>
      <c r="DQ8" s="634">
        <v>10133861</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80170</v>
      </c>
      <c r="S9" s="626"/>
      <c r="T9" s="626"/>
      <c r="U9" s="626"/>
      <c r="V9" s="626"/>
      <c r="W9" s="626"/>
      <c r="X9" s="626"/>
      <c r="Y9" s="627"/>
      <c r="Z9" s="628">
        <v>0.1</v>
      </c>
      <c r="AA9" s="628"/>
      <c r="AB9" s="628"/>
      <c r="AC9" s="628"/>
      <c r="AD9" s="629">
        <v>80170</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11570431</v>
      </c>
      <c r="BH9" s="626"/>
      <c r="BI9" s="626"/>
      <c r="BJ9" s="626"/>
      <c r="BK9" s="626"/>
      <c r="BL9" s="626"/>
      <c r="BM9" s="626"/>
      <c r="BN9" s="627"/>
      <c r="BO9" s="628">
        <v>31.9</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4940947</v>
      </c>
      <c r="CS9" s="626"/>
      <c r="CT9" s="626"/>
      <c r="CU9" s="626"/>
      <c r="CV9" s="626"/>
      <c r="CW9" s="626"/>
      <c r="CX9" s="626"/>
      <c r="CY9" s="627"/>
      <c r="CZ9" s="628">
        <v>8.9</v>
      </c>
      <c r="DA9" s="628"/>
      <c r="DB9" s="628"/>
      <c r="DC9" s="628"/>
      <c r="DD9" s="634">
        <v>581288</v>
      </c>
      <c r="DE9" s="626"/>
      <c r="DF9" s="626"/>
      <c r="DG9" s="626"/>
      <c r="DH9" s="626"/>
      <c r="DI9" s="626"/>
      <c r="DJ9" s="626"/>
      <c r="DK9" s="626"/>
      <c r="DL9" s="626"/>
      <c r="DM9" s="626"/>
      <c r="DN9" s="626"/>
      <c r="DO9" s="626"/>
      <c r="DP9" s="627"/>
      <c r="DQ9" s="634">
        <v>4602663</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3111892</v>
      </c>
      <c r="S10" s="626"/>
      <c r="T10" s="626"/>
      <c r="U10" s="626"/>
      <c r="V10" s="626"/>
      <c r="W10" s="626"/>
      <c r="X10" s="626"/>
      <c r="Y10" s="627"/>
      <c r="Z10" s="628">
        <v>5</v>
      </c>
      <c r="AA10" s="628"/>
      <c r="AB10" s="628"/>
      <c r="AC10" s="628"/>
      <c r="AD10" s="629">
        <v>3111892</v>
      </c>
      <c r="AE10" s="629"/>
      <c r="AF10" s="629"/>
      <c r="AG10" s="629"/>
      <c r="AH10" s="629"/>
      <c r="AI10" s="629"/>
      <c r="AJ10" s="629"/>
      <c r="AK10" s="629"/>
      <c r="AL10" s="630">
        <v>8.1999999999999993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468462</v>
      </c>
      <c r="BH10" s="626"/>
      <c r="BI10" s="626"/>
      <c r="BJ10" s="626"/>
      <c r="BK10" s="626"/>
      <c r="BL10" s="626"/>
      <c r="BM10" s="626"/>
      <c r="BN10" s="627"/>
      <c r="BO10" s="628">
        <v>1.3</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124100</v>
      </c>
      <c r="CS10" s="626"/>
      <c r="CT10" s="626"/>
      <c r="CU10" s="626"/>
      <c r="CV10" s="626"/>
      <c r="CW10" s="626"/>
      <c r="CX10" s="626"/>
      <c r="CY10" s="627"/>
      <c r="CZ10" s="628">
        <v>0.2</v>
      </c>
      <c r="DA10" s="628"/>
      <c r="DB10" s="628"/>
      <c r="DC10" s="628"/>
      <c r="DD10" s="634" t="s">
        <v>110</v>
      </c>
      <c r="DE10" s="626"/>
      <c r="DF10" s="626"/>
      <c r="DG10" s="626"/>
      <c r="DH10" s="626"/>
      <c r="DI10" s="626"/>
      <c r="DJ10" s="626"/>
      <c r="DK10" s="626"/>
      <c r="DL10" s="626"/>
      <c r="DM10" s="626"/>
      <c r="DN10" s="626"/>
      <c r="DO10" s="626"/>
      <c r="DP10" s="627"/>
      <c r="DQ10" s="634">
        <v>24100</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110</v>
      </c>
      <c r="S11" s="626"/>
      <c r="T11" s="626"/>
      <c r="U11" s="626"/>
      <c r="V11" s="626"/>
      <c r="W11" s="626"/>
      <c r="X11" s="626"/>
      <c r="Y11" s="627"/>
      <c r="Z11" s="628" t="s">
        <v>110</v>
      </c>
      <c r="AA11" s="628"/>
      <c r="AB11" s="628"/>
      <c r="AC11" s="628"/>
      <c r="AD11" s="629" t="s">
        <v>110</v>
      </c>
      <c r="AE11" s="629"/>
      <c r="AF11" s="629"/>
      <c r="AG11" s="629"/>
      <c r="AH11" s="629"/>
      <c r="AI11" s="629"/>
      <c r="AJ11" s="629"/>
      <c r="AK11" s="629"/>
      <c r="AL11" s="630" t="s">
        <v>110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4519083</v>
      </c>
      <c r="BH11" s="626"/>
      <c r="BI11" s="626"/>
      <c r="BJ11" s="626"/>
      <c r="BK11" s="626"/>
      <c r="BL11" s="626"/>
      <c r="BM11" s="626"/>
      <c r="BN11" s="627"/>
      <c r="BO11" s="628">
        <v>12.4</v>
      </c>
      <c r="BP11" s="628"/>
      <c r="BQ11" s="628"/>
      <c r="BR11" s="628"/>
      <c r="BS11" s="634" t="s">
        <v>110</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687973</v>
      </c>
      <c r="CS11" s="626"/>
      <c r="CT11" s="626"/>
      <c r="CU11" s="626"/>
      <c r="CV11" s="626"/>
      <c r="CW11" s="626"/>
      <c r="CX11" s="626"/>
      <c r="CY11" s="627"/>
      <c r="CZ11" s="628">
        <v>1.2</v>
      </c>
      <c r="DA11" s="628"/>
      <c r="DB11" s="628"/>
      <c r="DC11" s="628"/>
      <c r="DD11" s="634">
        <v>211423</v>
      </c>
      <c r="DE11" s="626"/>
      <c r="DF11" s="626"/>
      <c r="DG11" s="626"/>
      <c r="DH11" s="626"/>
      <c r="DI11" s="626"/>
      <c r="DJ11" s="626"/>
      <c r="DK11" s="626"/>
      <c r="DL11" s="626"/>
      <c r="DM11" s="626"/>
      <c r="DN11" s="626"/>
      <c r="DO11" s="626"/>
      <c r="DP11" s="627"/>
      <c r="DQ11" s="634">
        <v>567496</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15282756</v>
      </c>
      <c r="BH12" s="626"/>
      <c r="BI12" s="626"/>
      <c r="BJ12" s="626"/>
      <c r="BK12" s="626"/>
      <c r="BL12" s="626"/>
      <c r="BM12" s="626"/>
      <c r="BN12" s="627"/>
      <c r="BO12" s="628">
        <v>42.1</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1126466</v>
      </c>
      <c r="CS12" s="626"/>
      <c r="CT12" s="626"/>
      <c r="CU12" s="626"/>
      <c r="CV12" s="626"/>
      <c r="CW12" s="626"/>
      <c r="CX12" s="626"/>
      <c r="CY12" s="627"/>
      <c r="CZ12" s="628">
        <v>2</v>
      </c>
      <c r="DA12" s="628"/>
      <c r="DB12" s="628"/>
      <c r="DC12" s="628"/>
      <c r="DD12" s="634">
        <v>67368</v>
      </c>
      <c r="DE12" s="626"/>
      <c r="DF12" s="626"/>
      <c r="DG12" s="626"/>
      <c r="DH12" s="626"/>
      <c r="DI12" s="626"/>
      <c r="DJ12" s="626"/>
      <c r="DK12" s="626"/>
      <c r="DL12" s="626"/>
      <c r="DM12" s="626"/>
      <c r="DN12" s="626"/>
      <c r="DO12" s="626"/>
      <c r="DP12" s="627"/>
      <c r="DQ12" s="634">
        <v>582396</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168191</v>
      </c>
      <c r="S13" s="626"/>
      <c r="T13" s="626"/>
      <c r="U13" s="626"/>
      <c r="V13" s="626"/>
      <c r="W13" s="626"/>
      <c r="X13" s="626"/>
      <c r="Y13" s="627"/>
      <c r="Z13" s="628">
        <v>0.3</v>
      </c>
      <c r="AA13" s="628"/>
      <c r="AB13" s="628"/>
      <c r="AC13" s="628"/>
      <c r="AD13" s="629">
        <v>168191</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15261363</v>
      </c>
      <c r="BH13" s="626"/>
      <c r="BI13" s="626"/>
      <c r="BJ13" s="626"/>
      <c r="BK13" s="626"/>
      <c r="BL13" s="626"/>
      <c r="BM13" s="626"/>
      <c r="BN13" s="627"/>
      <c r="BO13" s="628">
        <v>42</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11482282</v>
      </c>
      <c r="CS13" s="626"/>
      <c r="CT13" s="626"/>
      <c r="CU13" s="626"/>
      <c r="CV13" s="626"/>
      <c r="CW13" s="626"/>
      <c r="CX13" s="626"/>
      <c r="CY13" s="627"/>
      <c r="CZ13" s="628">
        <v>20.7</v>
      </c>
      <c r="DA13" s="628"/>
      <c r="DB13" s="628"/>
      <c r="DC13" s="628"/>
      <c r="DD13" s="634">
        <v>4371651</v>
      </c>
      <c r="DE13" s="626"/>
      <c r="DF13" s="626"/>
      <c r="DG13" s="626"/>
      <c r="DH13" s="626"/>
      <c r="DI13" s="626"/>
      <c r="DJ13" s="626"/>
      <c r="DK13" s="626"/>
      <c r="DL13" s="626"/>
      <c r="DM13" s="626"/>
      <c r="DN13" s="626"/>
      <c r="DO13" s="626"/>
      <c r="DP13" s="627"/>
      <c r="DQ13" s="634">
        <v>10194741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250240</v>
      </c>
      <c r="BH14" s="626"/>
      <c r="BI14" s="626"/>
      <c r="BJ14" s="626"/>
      <c r="BK14" s="626"/>
      <c r="BL14" s="626"/>
      <c r="BM14" s="626"/>
      <c r="BN14" s="627"/>
      <c r="BO14" s="628">
        <v>0.7</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1639201</v>
      </c>
      <c r="CS14" s="626"/>
      <c r="CT14" s="626"/>
      <c r="CU14" s="626"/>
      <c r="CV14" s="626"/>
      <c r="CW14" s="626"/>
      <c r="CX14" s="626"/>
      <c r="CY14" s="627"/>
      <c r="CZ14" s="628">
        <v>3</v>
      </c>
      <c r="DA14" s="628"/>
      <c r="DB14" s="628"/>
      <c r="DC14" s="628"/>
      <c r="DD14" s="634">
        <v>120240</v>
      </c>
      <c r="DE14" s="626"/>
      <c r="DF14" s="626"/>
      <c r="DG14" s="626"/>
      <c r="DH14" s="626"/>
      <c r="DI14" s="626"/>
      <c r="DJ14" s="626"/>
      <c r="DK14" s="626"/>
      <c r="DL14" s="626"/>
      <c r="DM14" s="626"/>
      <c r="DN14" s="626"/>
      <c r="DO14" s="626"/>
      <c r="DP14" s="627"/>
      <c r="DQ14" s="634">
        <v>1625565</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96177</v>
      </c>
      <c r="S15" s="626"/>
      <c r="T15" s="626"/>
      <c r="U15" s="626"/>
      <c r="V15" s="626"/>
      <c r="W15" s="626"/>
      <c r="X15" s="626"/>
      <c r="Y15" s="627"/>
      <c r="Z15" s="628">
        <v>0.2</v>
      </c>
      <c r="AA15" s="628"/>
      <c r="AB15" s="628"/>
      <c r="AC15" s="628"/>
      <c r="AD15" s="629">
        <v>96177</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1162026</v>
      </c>
      <c r="BH15" s="626"/>
      <c r="BI15" s="626"/>
      <c r="BJ15" s="626"/>
      <c r="BK15" s="626"/>
      <c r="BL15" s="626"/>
      <c r="BM15" s="626"/>
      <c r="BN15" s="627"/>
      <c r="BO15" s="628">
        <v>3.2</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8915431</v>
      </c>
      <c r="CS15" s="626"/>
      <c r="CT15" s="626"/>
      <c r="CU15" s="626"/>
      <c r="CV15" s="626"/>
      <c r="CW15" s="626"/>
      <c r="CX15" s="626"/>
      <c r="CY15" s="627"/>
      <c r="CZ15" s="628">
        <v>16.100000000000001</v>
      </c>
      <c r="DA15" s="628"/>
      <c r="DB15" s="628"/>
      <c r="DC15" s="628"/>
      <c r="DD15" s="634">
        <v>3128106</v>
      </c>
      <c r="DE15" s="626"/>
      <c r="DF15" s="626"/>
      <c r="DG15" s="626"/>
      <c r="DH15" s="626"/>
      <c r="DI15" s="626"/>
      <c r="DJ15" s="626"/>
      <c r="DK15" s="626"/>
      <c r="DL15" s="626"/>
      <c r="DM15" s="626"/>
      <c r="DN15" s="626"/>
      <c r="DO15" s="626"/>
      <c r="DP15" s="627"/>
      <c r="DQ15" s="634">
        <v>6709576</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37972</v>
      </c>
      <c r="S16" s="626"/>
      <c r="T16" s="626"/>
      <c r="U16" s="626"/>
      <c r="V16" s="626"/>
      <c r="W16" s="626"/>
      <c r="X16" s="626"/>
      <c r="Y16" s="627"/>
      <c r="Z16" s="628">
        <v>0.1</v>
      </c>
      <c r="AA16" s="628"/>
      <c r="AB16" s="628"/>
      <c r="AC16" s="628"/>
      <c r="AD16" s="629" t="s">
        <v>110</v>
      </c>
      <c r="AE16" s="629"/>
      <c r="AF16" s="629"/>
      <c r="AG16" s="629"/>
      <c r="AH16" s="629"/>
      <c r="AI16" s="629"/>
      <c r="AJ16" s="629"/>
      <c r="AK16" s="629"/>
      <c r="AL16" s="630" t="s">
        <v>110</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110</v>
      </c>
      <c r="CS16" s="626"/>
      <c r="CT16" s="626"/>
      <c r="CU16" s="626"/>
      <c r="CV16" s="626"/>
      <c r="CW16" s="626"/>
      <c r="CX16" s="626"/>
      <c r="CY16" s="627"/>
      <c r="CZ16" s="628" t="s">
        <v>110</v>
      </c>
      <c r="DA16" s="628"/>
      <c r="DB16" s="628"/>
      <c r="DC16" s="628"/>
      <c r="DD16" s="634" t="s">
        <v>110</v>
      </c>
      <c r="DE16" s="626"/>
      <c r="DF16" s="626"/>
      <c r="DG16" s="626"/>
      <c r="DH16" s="626"/>
      <c r="DI16" s="626"/>
      <c r="DJ16" s="626"/>
      <c r="DK16" s="626"/>
      <c r="DL16" s="626"/>
      <c r="DM16" s="626"/>
      <c r="DN16" s="626"/>
      <c r="DO16" s="626"/>
      <c r="DP16" s="627"/>
      <c r="DQ16" s="634" t="s">
        <v>110</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t="s">
        <v>110</v>
      </c>
      <c r="S17" s="626"/>
      <c r="T17" s="626"/>
      <c r="U17" s="626"/>
      <c r="V17" s="626"/>
      <c r="W17" s="626"/>
      <c r="X17" s="626"/>
      <c r="Y17" s="627"/>
      <c r="Z17" s="628" t="s">
        <v>110</v>
      </c>
      <c r="AA17" s="628"/>
      <c r="AB17" s="628"/>
      <c r="AC17" s="628"/>
      <c r="AD17" s="629" t="s">
        <v>110</v>
      </c>
      <c r="AE17" s="629"/>
      <c r="AF17" s="629"/>
      <c r="AG17" s="629"/>
      <c r="AH17" s="629"/>
      <c r="AI17" s="629"/>
      <c r="AJ17" s="629"/>
      <c r="AK17" s="629"/>
      <c r="AL17" s="630" t="s">
        <v>110</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1620318</v>
      </c>
      <c r="CS17" s="626"/>
      <c r="CT17" s="626"/>
      <c r="CU17" s="626"/>
      <c r="CV17" s="626"/>
      <c r="CW17" s="626"/>
      <c r="CX17" s="626"/>
      <c r="CY17" s="627"/>
      <c r="CZ17" s="628">
        <v>2.9</v>
      </c>
      <c r="DA17" s="628"/>
      <c r="DB17" s="628"/>
      <c r="DC17" s="628"/>
      <c r="DD17" s="634" t="s">
        <v>110</v>
      </c>
      <c r="DE17" s="626"/>
      <c r="DF17" s="626"/>
      <c r="DG17" s="626"/>
      <c r="DH17" s="626"/>
      <c r="DI17" s="626"/>
      <c r="DJ17" s="626"/>
      <c r="DK17" s="626"/>
      <c r="DL17" s="626"/>
      <c r="DM17" s="626"/>
      <c r="DN17" s="626"/>
      <c r="DO17" s="626"/>
      <c r="DP17" s="627"/>
      <c r="DQ17" s="634">
        <v>1545538</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37972</v>
      </c>
      <c r="S18" s="626"/>
      <c r="T18" s="626"/>
      <c r="U18" s="626"/>
      <c r="V18" s="626"/>
      <c r="W18" s="626"/>
      <c r="X18" s="626"/>
      <c r="Y18" s="627"/>
      <c r="Z18" s="628">
        <v>0.1</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2782202</v>
      </c>
      <c r="BH19" s="626"/>
      <c r="BI19" s="626"/>
      <c r="BJ19" s="626"/>
      <c r="BK19" s="626"/>
      <c r="BL19" s="626"/>
      <c r="BM19" s="626"/>
      <c r="BN19" s="627"/>
      <c r="BO19" s="628">
        <v>7.7</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40384521</v>
      </c>
      <c r="S20" s="626"/>
      <c r="T20" s="626"/>
      <c r="U20" s="626"/>
      <c r="V20" s="626"/>
      <c r="W20" s="626"/>
      <c r="X20" s="626"/>
      <c r="Y20" s="627"/>
      <c r="Z20" s="628">
        <v>64.599999999999994</v>
      </c>
      <c r="AA20" s="628"/>
      <c r="AB20" s="628"/>
      <c r="AC20" s="628"/>
      <c r="AD20" s="629">
        <v>37564347</v>
      </c>
      <c r="AE20" s="629"/>
      <c r="AF20" s="629"/>
      <c r="AG20" s="629"/>
      <c r="AH20" s="629"/>
      <c r="AI20" s="629"/>
      <c r="AJ20" s="629"/>
      <c r="AK20" s="629"/>
      <c r="AL20" s="630">
        <v>99.4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2782202</v>
      </c>
      <c r="BH20" s="626"/>
      <c r="BI20" s="626"/>
      <c r="BJ20" s="626"/>
      <c r="BK20" s="626"/>
      <c r="BL20" s="626"/>
      <c r="BM20" s="626"/>
      <c r="BN20" s="627"/>
      <c r="BO20" s="628">
        <v>7.7</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55505557</v>
      </c>
      <c r="CS20" s="626"/>
      <c r="CT20" s="626"/>
      <c r="CU20" s="626"/>
      <c r="CV20" s="626"/>
      <c r="CW20" s="626"/>
      <c r="CX20" s="626"/>
      <c r="CY20" s="627"/>
      <c r="CZ20" s="628">
        <v>100</v>
      </c>
      <c r="DA20" s="628"/>
      <c r="DB20" s="628"/>
      <c r="DC20" s="628"/>
      <c r="DD20" s="634">
        <v>10114323</v>
      </c>
      <c r="DE20" s="626"/>
      <c r="DF20" s="626"/>
      <c r="DG20" s="626"/>
      <c r="DH20" s="626"/>
      <c r="DI20" s="626"/>
      <c r="DJ20" s="626"/>
      <c r="DK20" s="626"/>
      <c r="DL20" s="626"/>
      <c r="DM20" s="626"/>
      <c r="DN20" s="626"/>
      <c r="DO20" s="626"/>
      <c r="DP20" s="627"/>
      <c r="DQ20" s="634">
        <v>42085756</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27363</v>
      </c>
      <c r="S21" s="626"/>
      <c r="T21" s="626"/>
      <c r="U21" s="626"/>
      <c r="V21" s="626"/>
      <c r="W21" s="626"/>
      <c r="X21" s="626"/>
      <c r="Y21" s="627"/>
      <c r="Z21" s="628">
        <v>0</v>
      </c>
      <c r="AA21" s="628"/>
      <c r="AB21" s="628"/>
      <c r="AC21" s="628"/>
      <c r="AD21" s="629">
        <v>27363</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161936</v>
      </c>
      <c r="S22" s="626"/>
      <c r="T22" s="626"/>
      <c r="U22" s="626"/>
      <c r="V22" s="626"/>
      <c r="W22" s="626"/>
      <c r="X22" s="626"/>
      <c r="Y22" s="627"/>
      <c r="Z22" s="628">
        <v>0.3</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1521125</v>
      </c>
      <c r="S23" s="626"/>
      <c r="T23" s="626"/>
      <c r="U23" s="626"/>
      <c r="V23" s="626"/>
      <c r="W23" s="626"/>
      <c r="X23" s="626"/>
      <c r="Y23" s="627"/>
      <c r="Z23" s="628">
        <v>2.4</v>
      </c>
      <c r="AA23" s="628"/>
      <c r="AB23" s="628"/>
      <c r="AC23" s="628"/>
      <c r="AD23" s="629">
        <v>109551</v>
      </c>
      <c r="AE23" s="629"/>
      <c r="AF23" s="629"/>
      <c r="AG23" s="629"/>
      <c r="AH23" s="629"/>
      <c r="AI23" s="629"/>
      <c r="AJ23" s="629"/>
      <c r="AK23" s="629"/>
      <c r="AL23" s="630">
        <v>0.3</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2782202</v>
      </c>
      <c r="BH23" s="626"/>
      <c r="BI23" s="626"/>
      <c r="BJ23" s="626"/>
      <c r="BK23" s="626"/>
      <c r="BL23" s="626"/>
      <c r="BM23" s="626"/>
      <c r="BN23" s="627"/>
      <c r="BO23" s="628">
        <v>7.7</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83865</v>
      </c>
      <c r="S24" s="626"/>
      <c r="T24" s="626"/>
      <c r="U24" s="626"/>
      <c r="V24" s="626"/>
      <c r="W24" s="626"/>
      <c r="X24" s="626"/>
      <c r="Y24" s="627"/>
      <c r="Z24" s="628">
        <v>0.1</v>
      </c>
      <c r="AA24" s="628"/>
      <c r="AB24" s="628"/>
      <c r="AC24" s="628"/>
      <c r="AD24" s="629">
        <v>3222</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19064992</v>
      </c>
      <c r="CS24" s="615"/>
      <c r="CT24" s="615"/>
      <c r="CU24" s="615"/>
      <c r="CV24" s="615"/>
      <c r="CW24" s="615"/>
      <c r="CX24" s="615"/>
      <c r="CY24" s="616"/>
      <c r="CZ24" s="652">
        <v>34.299999999999997</v>
      </c>
      <c r="DA24" s="653"/>
      <c r="DB24" s="653"/>
      <c r="DC24" s="654"/>
      <c r="DD24" s="651">
        <v>12200307</v>
      </c>
      <c r="DE24" s="615"/>
      <c r="DF24" s="615"/>
      <c r="DG24" s="615"/>
      <c r="DH24" s="615"/>
      <c r="DI24" s="615"/>
      <c r="DJ24" s="615"/>
      <c r="DK24" s="616"/>
      <c r="DL24" s="651">
        <v>12085538</v>
      </c>
      <c r="DM24" s="615"/>
      <c r="DN24" s="615"/>
      <c r="DO24" s="615"/>
      <c r="DP24" s="615"/>
      <c r="DQ24" s="615"/>
      <c r="DR24" s="615"/>
      <c r="DS24" s="615"/>
      <c r="DT24" s="615"/>
      <c r="DU24" s="615"/>
      <c r="DV24" s="616"/>
      <c r="DW24" s="619">
        <v>32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5499923</v>
      </c>
      <c r="S25" s="626"/>
      <c r="T25" s="626"/>
      <c r="U25" s="626"/>
      <c r="V25" s="626"/>
      <c r="W25" s="626"/>
      <c r="X25" s="626"/>
      <c r="Y25" s="627"/>
      <c r="Z25" s="628">
        <v>8.8000000000000007</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7251851</v>
      </c>
      <c r="CS25" s="657"/>
      <c r="CT25" s="657"/>
      <c r="CU25" s="657"/>
      <c r="CV25" s="657"/>
      <c r="CW25" s="657"/>
      <c r="CX25" s="657"/>
      <c r="CY25" s="658"/>
      <c r="CZ25" s="659">
        <v>13.1</v>
      </c>
      <c r="DA25" s="660"/>
      <c r="DB25" s="660"/>
      <c r="DC25" s="661"/>
      <c r="DD25" s="634">
        <v>6563255</v>
      </c>
      <c r="DE25" s="657"/>
      <c r="DF25" s="657"/>
      <c r="DG25" s="657"/>
      <c r="DH25" s="657"/>
      <c r="DI25" s="657"/>
      <c r="DJ25" s="657"/>
      <c r="DK25" s="658"/>
      <c r="DL25" s="634">
        <v>6535500</v>
      </c>
      <c r="DM25" s="657"/>
      <c r="DN25" s="657"/>
      <c r="DO25" s="657"/>
      <c r="DP25" s="657"/>
      <c r="DQ25" s="657"/>
      <c r="DR25" s="657"/>
      <c r="DS25" s="657"/>
      <c r="DT25" s="657"/>
      <c r="DU25" s="657"/>
      <c r="DV25" s="658"/>
      <c r="DW25" s="630">
        <v>17.3</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5289209</v>
      </c>
      <c r="CS26" s="626"/>
      <c r="CT26" s="626"/>
      <c r="CU26" s="626"/>
      <c r="CV26" s="626"/>
      <c r="CW26" s="626"/>
      <c r="CX26" s="626"/>
      <c r="CY26" s="627"/>
      <c r="CZ26" s="659">
        <v>9.5</v>
      </c>
      <c r="DA26" s="660"/>
      <c r="DB26" s="660"/>
      <c r="DC26" s="661"/>
      <c r="DD26" s="634">
        <v>4684904</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2705558</v>
      </c>
      <c r="S27" s="626"/>
      <c r="T27" s="626"/>
      <c r="U27" s="626"/>
      <c r="V27" s="626"/>
      <c r="W27" s="626"/>
      <c r="X27" s="626"/>
      <c r="Y27" s="627"/>
      <c r="Z27" s="628">
        <v>4.3</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36310655</v>
      </c>
      <c r="BH27" s="626"/>
      <c r="BI27" s="626"/>
      <c r="BJ27" s="626"/>
      <c r="BK27" s="626"/>
      <c r="BL27" s="626"/>
      <c r="BM27" s="626"/>
      <c r="BN27" s="627"/>
      <c r="BO27" s="628">
        <v>100</v>
      </c>
      <c r="BP27" s="628"/>
      <c r="BQ27" s="628"/>
      <c r="BR27" s="628"/>
      <c r="BS27" s="634" t="s">
        <v>110</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10192823</v>
      </c>
      <c r="CS27" s="657"/>
      <c r="CT27" s="657"/>
      <c r="CU27" s="657"/>
      <c r="CV27" s="657"/>
      <c r="CW27" s="657"/>
      <c r="CX27" s="657"/>
      <c r="CY27" s="658"/>
      <c r="CZ27" s="659">
        <v>18.399999999999999</v>
      </c>
      <c r="DA27" s="660"/>
      <c r="DB27" s="660"/>
      <c r="DC27" s="661"/>
      <c r="DD27" s="634">
        <v>4091514</v>
      </c>
      <c r="DE27" s="657"/>
      <c r="DF27" s="657"/>
      <c r="DG27" s="657"/>
      <c r="DH27" s="657"/>
      <c r="DI27" s="657"/>
      <c r="DJ27" s="657"/>
      <c r="DK27" s="658"/>
      <c r="DL27" s="634">
        <v>4004500</v>
      </c>
      <c r="DM27" s="657"/>
      <c r="DN27" s="657"/>
      <c r="DO27" s="657"/>
      <c r="DP27" s="657"/>
      <c r="DQ27" s="657"/>
      <c r="DR27" s="657"/>
      <c r="DS27" s="657"/>
      <c r="DT27" s="657"/>
      <c r="DU27" s="657"/>
      <c r="DV27" s="658"/>
      <c r="DW27" s="630">
        <v>10.6</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227709</v>
      </c>
      <c r="S28" s="626"/>
      <c r="T28" s="626"/>
      <c r="U28" s="626"/>
      <c r="V28" s="626"/>
      <c r="W28" s="626"/>
      <c r="X28" s="626"/>
      <c r="Y28" s="627"/>
      <c r="Z28" s="628">
        <v>0.4</v>
      </c>
      <c r="AA28" s="628"/>
      <c r="AB28" s="628"/>
      <c r="AC28" s="628"/>
      <c r="AD28" s="629">
        <v>53689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1620318</v>
      </c>
      <c r="CS28" s="626"/>
      <c r="CT28" s="626"/>
      <c r="CU28" s="626"/>
      <c r="CV28" s="626"/>
      <c r="CW28" s="626"/>
      <c r="CX28" s="626"/>
      <c r="CY28" s="627"/>
      <c r="CZ28" s="659">
        <v>2.9</v>
      </c>
      <c r="DA28" s="660"/>
      <c r="DB28" s="660"/>
      <c r="DC28" s="661"/>
      <c r="DD28" s="634">
        <v>1545538</v>
      </c>
      <c r="DE28" s="626"/>
      <c r="DF28" s="626"/>
      <c r="DG28" s="626"/>
      <c r="DH28" s="626"/>
      <c r="DI28" s="626"/>
      <c r="DJ28" s="626"/>
      <c r="DK28" s="627"/>
      <c r="DL28" s="634">
        <v>1545538</v>
      </c>
      <c r="DM28" s="626"/>
      <c r="DN28" s="626"/>
      <c r="DO28" s="626"/>
      <c r="DP28" s="626"/>
      <c r="DQ28" s="626"/>
      <c r="DR28" s="626"/>
      <c r="DS28" s="626"/>
      <c r="DT28" s="626"/>
      <c r="DU28" s="626"/>
      <c r="DV28" s="627"/>
      <c r="DW28" s="630">
        <v>4.0999999999999996</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27475</v>
      </c>
      <c r="S29" s="626"/>
      <c r="T29" s="626"/>
      <c r="U29" s="626"/>
      <c r="V29" s="626"/>
      <c r="W29" s="626"/>
      <c r="X29" s="626"/>
      <c r="Y29" s="627"/>
      <c r="Z29" s="628">
        <v>0</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288</v>
      </c>
      <c r="CG29" s="640"/>
      <c r="CH29" s="640"/>
      <c r="CI29" s="640"/>
      <c r="CJ29" s="640"/>
      <c r="CK29" s="640"/>
      <c r="CL29" s="640"/>
      <c r="CM29" s="640"/>
      <c r="CN29" s="640"/>
      <c r="CO29" s="640"/>
      <c r="CP29" s="640"/>
      <c r="CQ29" s="641"/>
      <c r="CR29" s="625">
        <v>1620318</v>
      </c>
      <c r="CS29" s="657"/>
      <c r="CT29" s="657"/>
      <c r="CU29" s="657"/>
      <c r="CV29" s="657"/>
      <c r="CW29" s="657"/>
      <c r="CX29" s="657"/>
      <c r="CY29" s="658"/>
      <c r="CZ29" s="659">
        <v>2.9</v>
      </c>
      <c r="DA29" s="660"/>
      <c r="DB29" s="660"/>
      <c r="DC29" s="661"/>
      <c r="DD29" s="634">
        <v>1545538</v>
      </c>
      <c r="DE29" s="657"/>
      <c r="DF29" s="657"/>
      <c r="DG29" s="657"/>
      <c r="DH29" s="657"/>
      <c r="DI29" s="657"/>
      <c r="DJ29" s="657"/>
      <c r="DK29" s="658"/>
      <c r="DL29" s="634">
        <v>1545538</v>
      </c>
      <c r="DM29" s="657"/>
      <c r="DN29" s="657"/>
      <c r="DO29" s="657"/>
      <c r="DP29" s="657"/>
      <c r="DQ29" s="657"/>
      <c r="DR29" s="657"/>
      <c r="DS29" s="657"/>
      <c r="DT29" s="657"/>
      <c r="DU29" s="657"/>
      <c r="DV29" s="658"/>
      <c r="DW29" s="630">
        <v>4.0999999999999996</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3122827</v>
      </c>
      <c r="S30" s="626"/>
      <c r="T30" s="626"/>
      <c r="U30" s="626"/>
      <c r="V30" s="626"/>
      <c r="W30" s="626"/>
      <c r="X30" s="626"/>
      <c r="Y30" s="627"/>
      <c r="Z30" s="628">
        <v>5</v>
      </c>
      <c r="AA30" s="628"/>
      <c r="AB30" s="628"/>
      <c r="AC30" s="628"/>
      <c r="AD30" s="629" t="s">
        <v>110</v>
      </c>
      <c r="AE30" s="629"/>
      <c r="AF30" s="629"/>
      <c r="AG30" s="629"/>
      <c r="AH30" s="629"/>
      <c r="AI30" s="629"/>
      <c r="AJ30" s="629"/>
      <c r="AK30" s="629"/>
      <c r="AL30" s="630" t="s">
        <v>110</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99.6</v>
      </c>
      <c r="BH30" s="684"/>
      <c r="BI30" s="684"/>
      <c r="BJ30" s="684"/>
      <c r="BK30" s="684"/>
      <c r="BL30" s="684"/>
      <c r="BM30" s="620">
        <v>99</v>
      </c>
      <c r="BN30" s="684"/>
      <c r="BO30" s="684"/>
      <c r="BP30" s="684"/>
      <c r="BQ30" s="685"/>
      <c r="BR30" s="683">
        <v>99.5</v>
      </c>
      <c r="BS30" s="684"/>
      <c r="BT30" s="684"/>
      <c r="BU30" s="684"/>
      <c r="BV30" s="684"/>
      <c r="BW30" s="684"/>
      <c r="BX30" s="620">
        <v>98.5</v>
      </c>
      <c r="BY30" s="684"/>
      <c r="BZ30" s="684"/>
      <c r="CA30" s="684"/>
      <c r="CB30" s="685"/>
      <c r="CD30" s="688"/>
      <c r="CE30" s="689"/>
      <c r="CF30" s="639" t="s">
        <v>292</v>
      </c>
      <c r="CG30" s="640"/>
      <c r="CH30" s="640"/>
      <c r="CI30" s="640"/>
      <c r="CJ30" s="640"/>
      <c r="CK30" s="640"/>
      <c r="CL30" s="640"/>
      <c r="CM30" s="640"/>
      <c r="CN30" s="640"/>
      <c r="CO30" s="640"/>
      <c r="CP30" s="640"/>
      <c r="CQ30" s="641"/>
      <c r="CR30" s="625">
        <v>1518584</v>
      </c>
      <c r="CS30" s="626"/>
      <c r="CT30" s="626"/>
      <c r="CU30" s="626"/>
      <c r="CV30" s="626"/>
      <c r="CW30" s="626"/>
      <c r="CX30" s="626"/>
      <c r="CY30" s="627"/>
      <c r="CZ30" s="659">
        <v>2.7</v>
      </c>
      <c r="DA30" s="660"/>
      <c r="DB30" s="660"/>
      <c r="DC30" s="661"/>
      <c r="DD30" s="634">
        <v>1453101</v>
      </c>
      <c r="DE30" s="626"/>
      <c r="DF30" s="626"/>
      <c r="DG30" s="626"/>
      <c r="DH30" s="626"/>
      <c r="DI30" s="626"/>
      <c r="DJ30" s="626"/>
      <c r="DK30" s="627"/>
      <c r="DL30" s="634">
        <v>1453101</v>
      </c>
      <c r="DM30" s="626"/>
      <c r="DN30" s="626"/>
      <c r="DO30" s="626"/>
      <c r="DP30" s="626"/>
      <c r="DQ30" s="626"/>
      <c r="DR30" s="626"/>
      <c r="DS30" s="626"/>
      <c r="DT30" s="626"/>
      <c r="DU30" s="626"/>
      <c r="DV30" s="627"/>
      <c r="DW30" s="630">
        <v>3.8</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6348709</v>
      </c>
      <c r="S31" s="626"/>
      <c r="T31" s="626"/>
      <c r="U31" s="626"/>
      <c r="V31" s="626"/>
      <c r="W31" s="626"/>
      <c r="X31" s="626"/>
      <c r="Y31" s="627"/>
      <c r="Z31" s="628">
        <v>10.199999999999999</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99.5</v>
      </c>
      <c r="BH31" s="657"/>
      <c r="BI31" s="657"/>
      <c r="BJ31" s="657"/>
      <c r="BK31" s="657"/>
      <c r="BL31" s="657"/>
      <c r="BM31" s="631">
        <v>98.3</v>
      </c>
      <c r="BN31" s="681"/>
      <c r="BO31" s="681"/>
      <c r="BP31" s="681"/>
      <c r="BQ31" s="682"/>
      <c r="BR31" s="680">
        <v>99.2</v>
      </c>
      <c r="BS31" s="657"/>
      <c r="BT31" s="657"/>
      <c r="BU31" s="657"/>
      <c r="BV31" s="657"/>
      <c r="BW31" s="657"/>
      <c r="BX31" s="631">
        <v>97.7</v>
      </c>
      <c r="BY31" s="681"/>
      <c r="BZ31" s="681"/>
      <c r="CA31" s="681"/>
      <c r="CB31" s="682"/>
      <c r="CD31" s="688"/>
      <c r="CE31" s="689"/>
      <c r="CF31" s="639" t="s">
        <v>296</v>
      </c>
      <c r="CG31" s="640"/>
      <c r="CH31" s="640"/>
      <c r="CI31" s="640"/>
      <c r="CJ31" s="640"/>
      <c r="CK31" s="640"/>
      <c r="CL31" s="640"/>
      <c r="CM31" s="640"/>
      <c r="CN31" s="640"/>
      <c r="CO31" s="640"/>
      <c r="CP31" s="640"/>
      <c r="CQ31" s="641"/>
      <c r="CR31" s="625">
        <v>101734</v>
      </c>
      <c r="CS31" s="657"/>
      <c r="CT31" s="657"/>
      <c r="CU31" s="657"/>
      <c r="CV31" s="657"/>
      <c r="CW31" s="657"/>
      <c r="CX31" s="657"/>
      <c r="CY31" s="658"/>
      <c r="CZ31" s="659">
        <v>0.2</v>
      </c>
      <c r="DA31" s="660"/>
      <c r="DB31" s="660"/>
      <c r="DC31" s="661"/>
      <c r="DD31" s="634">
        <v>92437</v>
      </c>
      <c r="DE31" s="657"/>
      <c r="DF31" s="657"/>
      <c r="DG31" s="657"/>
      <c r="DH31" s="657"/>
      <c r="DI31" s="657"/>
      <c r="DJ31" s="657"/>
      <c r="DK31" s="658"/>
      <c r="DL31" s="634">
        <v>92437</v>
      </c>
      <c r="DM31" s="657"/>
      <c r="DN31" s="657"/>
      <c r="DO31" s="657"/>
      <c r="DP31" s="657"/>
      <c r="DQ31" s="657"/>
      <c r="DR31" s="657"/>
      <c r="DS31" s="657"/>
      <c r="DT31" s="657"/>
      <c r="DU31" s="657"/>
      <c r="DV31" s="658"/>
      <c r="DW31" s="630">
        <v>0.2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1865066</v>
      </c>
      <c r="S32" s="626"/>
      <c r="T32" s="626"/>
      <c r="U32" s="626"/>
      <c r="V32" s="626"/>
      <c r="W32" s="626"/>
      <c r="X32" s="626"/>
      <c r="Y32" s="627"/>
      <c r="Z32" s="628">
        <v>3</v>
      </c>
      <c r="AA32" s="628"/>
      <c r="AB32" s="628"/>
      <c r="AC32" s="628"/>
      <c r="AD32" s="629">
        <v>21566</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99.8</v>
      </c>
      <c r="BH32" s="693"/>
      <c r="BI32" s="693"/>
      <c r="BJ32" s="693"/>
      <c r="BK32" s="693"/>
      <c r="BL32" s="693"/>
      <c r="BM32" s="694">
        <v>99.5</v>
      </c>
      <c r="BN32" s="693"/>
      <c r="BO32" s="693"/>
      <c r="BP32" s="693"/>
      <c r="BQ32" s="695"/>
      <c r="BR32" s="692">
        <v>99.7</v>
      </c>
      <c r="BS32" s="693"/>
      <c r="BT32" s="693"/>
      <c r="BU32" s="693"/>
      <c r="BV32" s="693"/>
      <c r="BW32" s="693"/>
      <c r="BX32" s="694">
        <v>99.3</v>
      </c>
      <c r="BY32" s="693"/>
      <c r="BZ32" s="693"/>
      <c r="CA32" s="693"/>
      <c r="CB32" s="695"/>
      <c r="CD32" s="690"/>
      <c r="CE32" s="691"/>
      <c r="CF32" s="639" t="s">
        <v>299</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558000</v>
      </c>
      <c r="S33" s="626"/>
      <c r="T33" s="626"/>
      <c r="U33" s="626"/>
      <c r="V33" s="626"/>
      <c r="W33" s="626"/>
      <c r="X33" s="626"/>
      <c r="Y33" s="627"/>
      <c r="Z33" s="628">
        <v>0.9</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26326242</v>
      </c>
      <c r="CS33" s="657"/>
      <c r="CT33" s="657"/>
      <c r="CU33" s="657"/>
      <c r="CV33" s="657"/>
      <c r="CW33" s="657"/>
      <c r="CX33" s="657"/>
      <c r="CY33" s="658"/>
      <c r="CZ33" s="659">
        <v>47.4</v>
      </c>
      <c r="DA33" s="660"/>
      <c r="DB33" s="660"/>
      <c r="DC33" s="661"/>
      <c r="DD33" s="634">
        <v>22783701</v>
      </c>
      <c r="DE33" s="657"/>
      <c r="DF33" s="657"/>
      <c r="DG33" s="657"/>
      <c r="DH33" s="657"/>
      <c r="DI33" s="657"/>
      <c r="DJ33" s="657"/>
      <c r="DK33" s="658"/>
      <c r="DL33" s="634">
        <v>16184016</v>
      </c>
      <c r="DM33" s="657"/>
      <c r="DN33" s="657"/>
      <c r="DO33" s="657"/>
      <c r="DP33" s="657"/>
      <c r="DQ33" s="657"/>
      <c r="DR33" s="657"/>
      <c r="DS33" s="657"/>
      <c r="DT33" s="657"/>
      <c r="DU33" s="657"/>
      <c r="DV33" s="658"/>
      <c r="DW33" s="630">
        <v>42.8</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11743079</v>
      </c>
      <c r="CS34" s="626"/>
      <c r="CT34" s="626"/>
      <c r="CU34" s="626"/>
      <c r="CV34" s="626"/>
      <c r="CW34" s="626"/>
      <c r="CX34" s="626"/>
      <c r="CY34" s="627"/>
      <c r="CZ34" s="659">
        <v>21.2</v>
      </c>
      <c r="DA34" s="660"/>
      <c r="DB34" s="660"/>
      <c r="DC34" s="661"/>
      <c r="DD34" s="634">
        <v>9644079</v>
      </c>
      <c r="DE34" s="626"/>
      <c r="DF34" s="626"/>
      <c r="DG34" s="626"/>
      <c r="DH34" s="626"/>
      <c r="DI34" s="626"/>
      <c r="DJ34" s="626"/>
      <c r="DK34" s="627"/>
      <c r="DL34" s="634">
        <v>8945170</v>
      </c>
      <c r="DM34" s="626"/>
      <c r="DN34" s="626"/>
      <c r="DO34" s="626"/>
      <c r="DP34" s="626"/>
      <c r="DQ34" s="626"/>
      <c r="DR34" s="626"/>
      <c r="DS34" s="626"/>
      <c r="DT34" s="626"/>
      <c r="DU34" s="626"/>
      <c r="DV34" s="627"/>
      <c r="DW34" s="630">
        <v>23.7</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t="s">
        <v>110</v>
      </c>
      <c r="S35" s="626"/>
      <c r="T35" s="626"/>
      <c r="U35" s="626"/>
      <c r="V35" s="626"/>
      <c r="W35" s="626"/>
      <c r="X35" s="626"/>
      <c r="Y35" s="627"/>
      <c r="Z35" s="628" t="s">
        <v>110</v>
      </c>
      <c r="AA35" s="628"/>
      <c r="AB35" s="628"/>
      <c r="AC35" s="628"/>
      <c r="AD35" s="629" t="s">
        <v>110</v>
      </c>
      <c r="AE35" s="629"/>
      <c r="AF35" s="629"/>
      <c r="AG35" s="629"/>
      <c r="AH35" s="629"/>
      <c r="AI35" s="629"/>
      <c r="AJ35" s="629"/>
      <c r="AK35" s="629"/>
      <c r="AL35" s="630" t="s">
        <v>110</v>
      </c>
      <c r="AM35" s="631"/>
      <c r="AN35" s="631"/>
      <c r="AO35" s="632"/>
      <c r="AP35" s="188"/>
      <c r="AQ35" s="636" t="s">
        <v>307</v>
      </c>
      <c r="AR35" s="637"/>
      <c r="AS35" s="637"/>
      <c r="AT35" s="637"/>
      <c r="AU35" s="637"/>
      <c r="AV35" s="637"/>
      <c r="AW35" s="637"/>
      <c r="AX35" s="637"/>
      <c r="AY35" s="638"/>
      <c r="AZ35" s="614">
        <v>5623589</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1386774</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756725</v>
      </c>
      <c r="CS35" s="657"/>
      <c r="CT35" s="657"/>
      <c r="CU35" s="657"/>
      <c r="CV35" s="657"/>
      <c r="CW35" s="657"/>
      <c r="CX35" s="657"/>
      <c r="CY35" s="658"/>
      <c r="CZ35" s="659">
        <v>1.4</v>
      </c>
      <c r="DA35" s="660"/>
      <c r="DB35" s="660"/>
      <c r="DC35" s="661"/>
      <c r="DD35" s="634">
        <v>644266</v>
      </c>
      <c r="DE35" s="657"/>
      <c r="DF35" s="657"/>
      <c r="DG35" s="657"/>
      <c r="DH35" s="657"/>
      <c r="DI35" s="657"/>
      <c r="DJ35" s="657"/>
      <c r="DK35" s="658"/>
      <c r="DL35" s="634">
        <v>644266</v>
      </c>
      <c r="DM35" s="657"/>
      <c r="DN35" s="657"/>
      <c r="DO35" s="657"/>
      <c r="DP35" s="657"/>
      <c r="DQ35" s="657"/>
      <c r="DR35" s="657"/>
      <c r="DS35" s="657"/>
      <c r="DT35" s="657"/>
      <c r="DU35" s="657"/>
      <c r="DV35" s="658"/>
      <c r="DW35" s="630">
        <v>1.7</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62534077</v>
      </c>
      <c r="S36" s="698"/>
      <c r="T36" s="698"/>
      <c r="U36" s="698"/>
      <c r="V36" s="698"/>
      <c r="W36" s="698"/>
      <c r="X36" s="698"/>
      <c r="Y36" s="699"/>
      <c r="Z36" s="700">
        <v>100</v>
      </c>
      <c r="AA36" s="700"/>
      <c r="AB36" s="700"/>
      <c r="AC36" s="700"/>
      <c r="AD36" s="701">
        <v>37779738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2248365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979590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4402079</v>
      </c>
      <c r="CS36" s="626"/>
      <c r="CT36" s="626"/>
      <c r="CU36" s="626"/>
      <c r="CV36" s="626"/>
      <c r="CW36" s="626"/>
      <c r="CX36" s="626"/>
      <c r="CY36" s="627"/>
      <c r="CZ36" s="659">
        <v>7.9</v>
      </c>
      <c r="DA36" s="660"/>
      <c r="DB36" s="660"/>
      <c r="DC36" s="661"/>
      <c r="DD36" s="634">
        <v>4152291</v>
      </c>
      <c r="DE36" s="626"/>
      <c r="DF36" s="626"/>
      <c r="DG36" s="626"/>
      <c r="DH36" s="626"/>
      <c r="DI36" s="626"/>
      <c r="DJ36" s="626"/>
      <c r="DK36" s="627"/>
      <c r="DL36" s="634">
        <v>3152639</v>
      </c>
      <c r="DM36" s="626"/>
      <c r="DN36" s="626"/>
      <c r="DO36" s="626"/>
      <c r="DP36" s="626"/>
      <c r="DQ36" s="626"/>
      <c r="DR36" s="626"/>
      <c r="DS36" s="626"/>
      <c r="DT36" s="626"/>
      <c r="DU36" s="626"/>
      <c r="DV36" s="627"/>
      <c r="DW36" s="630">
        <v>8.3000000000000007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209075</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16789</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2569138</v>
      </c>
      <c r="CS37" s="657"/>
      <c r="CT37" s="657"/>
      <c r="CU37" s="657"/>
      <c r="CV37" s="657"/>
      <c r="CW37" s="657"/>
      <c r="CX37" s="657"/>
      <c r="CY37" s="658"/>
      <c r="CZ37" s="659">
        <v>4.5999999999999996</v>
      </c>
      <c r="DA37" s="660"/>
      <c r="DB37" s="660"/>
      <c r="DC37" s="661"/>
      <c r="DD37" s="634">
        <v>2564072</v>
      </c>
      <c r="DE37" s="657"/>
      <c r="DF37" s="657"/>
      <c r="DG37" s="657"/>
      <c r="DH37" s="657"/>
      <c r="DI37" s="657"/>
      <c r="DJ37" s="657"/>
      <c r="DK37" s="658"/>
      <c r="DL37" s="634">
        <v>2051961</v>
      </c>
      <c r="DM37" s="657"/>
      <c r="DN37" s="657"/>
      <c r="DO37" s="657"/>
      <c r="DP37" s="657"/>
      <c r="DQ37" s="657"/>
      <c r="DR37" s="657"/>
      <c r="DS37" s="657"/>
      <c r="DT37" s="657"/>
      <c r="DU37" s="657"/>
      <c r="DV37" s="658"/>
      <c r="DW37" s="630">
        <v>5.4</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27771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5623589</v>
      </c>
      <c r="CS38" s="626"/>
      <c r="CT38" s="626"/>
      <c r="CU38" s="626"/>
      <c r="CV38" s="626"/>
      <c r="CW38" s="626"/>
      <c r="CX38" s="626"/>
      <c r="CY38" s="627"/>
      <c r="CZ38" s="659">
        <v>10.1</v>
      </c>
      <c r="DA38" s="660"/>
      <c r="DB38" s="660"/>
      <c r="DC38" s="661"/>
      <c r="DD38" s="634">
        <v>5159161</v>
      </c>
      <c r="DE38" s="626"/>
      <c r="DF38" s="626"/>
      <c r="DG38" s="626"/>
      <c r="DH38" s="626"/>
      <c r="DI38" s="626"/>
      <c r="DJ38" s="626"/>
      <c r="DK38" s="627"/>
      <c r="DL38" s="634">
        <v>3441941</v>
      </c>
      <c r="DM38" s="626"/>
      <c r="DN38" s="626"/>
      <c r="DO38" s="626"/>
      <c r="DP38" s="626"/>
      <c r="DQ38" s="626"/>
      <c r="DR38" s="626"/>
      <c r="DS38" s="626"/>
      <c r="DT38" s="626"/>
      <c r="DU38" s="626"/>
      <c r="DV38" s="627"/>
      <c r="DW38" s="630">
        <v>9.1</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3231550</v>
      </c>
      <c r="CS39" s="657"/>
      <c r="CT39" s="657"/>
      <c r="CU39" s="657"/>
      <c r="CV39" s="657"/>
      <c r="CW39" s="657"/>
      <c r="CX39" s="657"/>
      <c r="CY39" s="658"/>
      <c r="CZ39" s="659">
        <v>5.8</v>
      </c>
      <c r="DA39" s="660"/>
      <c r="DB39" s="660"/>
      <c r="DC39" s="661"/>
      <c r="DD39" s="634">
        <v>3183904</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935696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75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569220</v>
      </c>
      <c r="CS40" s="626"/>
      <c r="CT40" s="626"/>
      <c r="CU40" s="626"/>
      <c r="CV40" s="626"/>
      <c r="CW40" s="626"/>
      <c r="CX40" s="626"/>
      <c r="CY40" s="627"/>
      <c r="CZ40" s="659">
        <v>1</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2230453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271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10114323</v>
      </c>
      <c r="CS42" s="626"/>
      <c r="CT42" s="626"/>
      <c r="CU42" s="626"/>
      <c r="CV42" s="626"/>
      <c r="CW42" s="626"/>
      <c r="CX42" s="626"/>
      <c r="CY42" s="627"/>
      <c r="CZ42" s="659">
        <v>18.2</v>
      </c>
      <c r="DA42" s="708"/>
      <c r="DB42" s="708"/>
      <c r="DC42" s="709"/>
      <c r="DD42" s="634">
        <v>7101748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358935</v>
      </c>
      <c r="CS43" s="657"/>
      <c r="CT43" s="657"/>
      <c r="CU43" s="657"/>
      <c r="CV43" s="657"/>
      <c r="CW43" s="657"/>
      <c r="CX43" s="657"/>
      <c r="CY43" s="658"/>
      <c r="CZ43" s="659">
        <v>0.6</v>
      </c>
      <c r="DA43" s="660"/>
      <c r="DB43" s="660"/>
      <c r="DC43" s="661"/>
      <c r="DD43" s="634">
        <v>358935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287</v>
      </c>
      <c r="CE44" s="732"/>
      <c r="CF44" s="622" t="s">
        <v>337</v>
      </c>
      <c r="CG44" s="623"/>
      <c r="CH44" s="623"/>
      <c r="CI44" s="623"/>
      <c r="CJ44" s="623"/>
      <c r="CK44" s="623"/>
      <c r="CL44" s="623"/>
      <c r="CM44" s="623"/>
      <c r="CN44" s="623"/>
      <c r="CO44" s="623"/>
      <c r="CP44" s="623"/>
      <c r="CQ44" s="624"/>
      <c r="CR44" s="625">
        <v>10114323</v>
      </c>
      <c r="CS44" s="626"/>
      <c r="CT44" s="626"/>
      <c r="CU44" s="626"/>
      <c r="CV44" s="626"/>
      <c r="CW44" s="626"/>
      <c r="CX44" s="626"/>
      <c r="CY44" s="627"/>
      <c r="CZ44" s="659">
        <v>18.2</v>
      </c>
      <c r="DA44" s="708"/>
      <c r="DB44" s="708"/>
      <c r="DC44" s="709"/>
      <c r="DD44" s="634">
        <v>7101748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1353629</v>
      </c>
      <c r="CS45" s="657"/>
      <c r="CT45" s="657"/>
      <c r="CU45" s="657"/>
      <c r="CV45" s="657"/>
      <c r="CW45" s="657"/>
      <c r="CX45" s="657"/>
      <c r="CY45" s="658"/>
      <c r="CZ45" s="659">
        <v>2.4</v>
      </c>
      <c r="DA45" s="660"/>
      <c r="DB45" s="660"/>
      <c r="DC45" s="661"/>
      <c r="DD45" s="634">
        <v>264504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8752052</v>
      </c>
      <c r="CS46" s="626"/>
      <c r="CT46" s="626"/>
      <c r="CU46" s="626"/>
      <c r="CV46" s="626"/>
      <c r="CW46" s="626"/>
      <c r="CX46" s="626"/>
      <c r="CY46" s="627"/>
      <c r="CZ46" s="659">
        <v>15.8</v>
      </c>
      <c r="DA46" s="708"/>
      <c r="DB46" s="708"/>
      <c r="DC46" s="709"/>
      <c r="DD46" s="634">
        <v>6828602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110</v>
      </c>
      <c r="CS47" s="657"/>
      <c r="CT47" s="657"/>
      <c r="CU47" s="657"/>
      <c r="CV47" s="657"/>
      <c r="CW47" s="657"/>
      <c r="CX47" s="657"/>
      <c r="CY47" s="658"/>
      <c r="CZ47" s="659" t="s">
        <v>110</v>
      </c>
      <c r="DA47" s="660"/>
      <c r="DB47" s="660"/>
      <c r="DC47" s="661"/>
      <c r="DD47" s="634" t="s">
        <v>110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55505557</v>
      </c>
      <c r="CS49" s="693"/>
      <c r="CT49" s="693"/>
      <c r="CU49" s="693"/>
      <c r="CV49" s="693"/>
      <c r="CW49" s="693"/>
      <c r="CX49" s="693"/>
      <c r="CY49" s="720"/>
      <c r="CZ49" s="721">
        <v>100</v>
      </c>
      <c r="DA49" s="722"/>
      <c r="DB49" s="722"/>
      <c r="DC49" s="723"/>
      <c r="DD49" s="724">
        <v>42085756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62906</v>
      </c>
      <c r="R7" s="755"/>
      <c r="S7" s="755"/>
      <c r="T7" s="755"/>
      <c r="U7" s="755"/>
      <c r="V7" s="755">
        <v>55877</v>
      </c>
      <c r="W7" s="755"/>
      <c r="X7" s="755"/>
      <c r="Y7" s="755"/>
      <c r="Z7" s="755"/>
      <c r="AA7" s="755">
        <v>7028</v>
      </c>
      <c r="AB7" s="755"/>
      <c r="AC7" s="755"/>
      <c r="AD7" s="755"/>
      <c r="AE7" s="756"/>
      <c r="AF7" s="757">
        <v>4502</v>
      </c>
      <c r="AG7" s="758"/>
      <c r="AH7" s="758"/>
      <c r="AI7" s="758"/>
      <c r="AJ7" s="759"/>
      <c r="AK7" s="794">
        <v>3116</v>
      </c>
      <c r="AL7" s="795"/>
      <c r="AM7" s="795"/>
      <c r="AN7" s="795"/>
      <c r="AO7" s="795"/>
      <c r="AP7" s="795">
        <v>7202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0</v>
      </c>
      <c r="CI7" s="792"/>
      <c r="CJ7" s="792"/>
      <c r="CK7" s="792"/>
      <c r="CL7" s="793"/>
      <c r="CM7" s="791">
        <v>329</v>
      </c>
      <c r="CN7" s="792"/>
      <c r="CO7" s="792"/>
      <c r="CP7" s="792"/>
      <c r="CQ7" s="793"/>
      <c r="CR7" s="791">
        <v>10</v>
      </c>
      <c r="CS7" s="792"/>
      <c r="CT7" s="792"/>
      <c r="CU7" s="792"/>
      <c r="CV7" s="793"/>
      <c r="CW7" s="791" t="s">
        <v>541</v>
      </c>
      <c r="CX7" s="792"/>
      <c r="CY7" s="792"/>
      <c r="CZ7" s="792"/>
      <c r="DA7" s="793"/>
      <c r="DB7" s="791" t="s">
        <v>542</v>
      </c>
      <c r="DC7" s="792"/>
      <c r="DD7" s="792"/>
      <c r="DE7" s="792"/>
      <c r="DF7" s="793"/>
      <c r="DG7" s="791" t="s">
        <v>543</v>
      </c>
      <c r="DH7" s="792"/>
      <c r="DI7" s="792"/>
      <c r="DJ7" s="792"/>
      <c r="DK7" s="793"/>
      <c r="DL7" s="791" t="s">
        <v>544</v>
      </c>
      <c r="DM7" s="792"/>
      <c r="DN7" s="792"/>
      <c r="DO7" s="792"/>
      <c r="DP7" s="793"/>
      <c r="DQ7" s="791" t="s">
        <v>542</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62855</v>
      </c>
      <c r="R23" s="814"/>
      <c r="S23" s="814"/>
      <c r="T23" s="814"/>
      <c r="U23" s="814"/>
      <c r="V23" s="814">
        <v>55827</v>
      </c>
      <c r="W23" s="814"/>
      <c r="X23" s="814"/>
      <c r="Y23" s="814"/>
      <c r="Z23" s="814"/>
      <c r="AA23" s="814">
        <v>7028</v>
      </c>
      <c r="AB23" s="814"/>
      <c r="AC23" s="814"/>
      <c r="AD23" s="814"/>
      <c r="AE23" s="815"/>
      <c r="AF23" s="816">
        <v>4502</v>
      </c>
      <c r="AG23" s="814"/>
      <c r="AH23" s="814"/>
      <c r="AI23" s="814"/>
      <c r="AJ23" s="817"/>
      <c r="AK23" s="818"/>
      <c r="AL23" s="819"/>
      <c r="AM23" s="819"/>
      <c r="AN23" s="819"/>
      <c r="AO23" s="819"/>
      <c r="AP23" s="814">
        <v>7202</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14074</v>
      </c>
      <c r="R28" s="843"/>
      <c r="S28" s="843"/>
      <c r="T28" s="843"/>
      <c r="U28" s="843"/>
      <c r="V28" s="843">
        <v>12687</v>
      </c>
      <c r="W28" s="843"/>
      <c r="X28" s="843"/>
      <c r="Y28" s="843"/>
      <c r="Z28" s="843"/>
      <c r="AA28" s="843">
        <v>1387</v>
      </c>
      <c r="AB28" s="843"/>
      <c r="AC28" s="843"/>
      <c r="AD28" s="843"/>
      <c r="AE28" s="844"/>
      <c r="AF28" s="845">
        <v>1387</v>
      </c>
      <c r="AG28" s="843"/>
      <c r="AH28" s="843"/>
      <c r="AI28" s="843"/>
      <c r="AJ28" s="846"/>
      <c r="AK28" s="847">
        <v>936</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7453</v>
      </c>
      <c r="R29" s="779"/>
      <c r="S29" s="779"/>
      <c r="T29" s="779"/>
      <c r="U29" s="779"/>
      <c r="V29" s="779">
        <v>7065</v>
      </c>
      <c r="W29" s="779"/>
      <c r="X29" s="779"/>
      <c r="Y29" s="779"/>
      <c r="Z29" s="779"/>
      <c r="AA29" s="779">
        <v>388</v>
      </c>
      <c r="AB29" s="779"/>
      <c r="AC29" s="779"/>
      <c r="AD29" s="779"/>
      <c r="AE29" s="780"/>
      <c r="AF29" s="781">
        <v>388</v>
      </c>
      <c r="AG29" s="782"/>
      <c r="AH29" s="782"/>
      <c r="AI29" s="782"/>
      <c r="AJ29" s="783"/>
      <c r="AK29" s="850">
        <v>1132</v>
      </c>
      <c r="AL29" s="851"/>
      <c r="AM29" s="851"/>
      <c r="AN29" s="851"/>
      <c r="AO29" s="851"/>
      <c r="AP29" s="851">
        <v>0</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1551</v>
      </c>
      <c r="R30" s="779"/>
      <c r="S30" s="779"/>
      <c r="T30" s="779"/>
      <c r="U30" s="779"/>
      <c r="V30" s="779">
        <v>1545</v>
      </c>
      <c r="W30" s="779"/>
      <c r="X30" s="779"/>
      <c r="Y30" s="779"/>
      <c r="Z30" s="779"/>
      <c r="AA30" s="779">
        <v>5</v>
      </c>
      <c r="AB30" s="779"/>
      <c r="AC30" s="779"/>
      <c r="AD30" s="779"/>
      <c r="AE30" s="780"/>
      <c r="AF30" s="781">
        <v>5</v>
      </c>
      <c r="AG30" s="782"/>
      <c r="AH30" s="782"/>
      <c r="AI30" s="782"/>
      <c r="AJ30" s="783"/>
      <c r="AK30" s="850">
        <v>169</v>
      </c>
      <c r="AL30" s="851"/>
      <c r="AM30" s="851"/>
      <c r="AN30" s="851"/>
      <c r="AO30" s="851"/>
      <c r="AP30" s="851">
        <v>0</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2712</v>
      </c>
      <c r="R31" s="779"/>
      <c r="S31" s="779"/>
      <c r="T31" s="779"/>
      <c r="U31" s="779"/>
      <c r="V31" s="779">
        <v>2427</v>
      </c>
      <c r="W31" s="779"/>
      <c r="X31" s="779"/>
      <c r="Y31" s="779"/>
      <c r="Z31" s="779"/>
      <c r="AA31" s="779">
        <v>285</v>
      </c>
      <c r="AB31" s="779"/>
      <c r="AC31" s="779"/>
      <c r="AD31" s="779"/>
      <c r="AE31" s="780"/>
      <c r="AF31" s="781">
        <v>5169</v>
      </c>
      <c r="AG31" s="782"/>
      <c r="AH31" s="782"/>
      <c r="AI31" s="782"/>
      <c r="AJ31" s="783"/>
      <c r="AK31" s="850">
        <v>59</v>
      </c>
      <c r="AL31" s="851"/>
      <c r="AM31" s="851"/>
      <c r="AN31" s="851"/>
      <c r="AO31" s="851"/>
      <c r="AP31" s="851">
        <v>1935</v>
      </c>
      <c r="AQ31" s="851"/>
      <c r="AR31" s="851"/>
      <c r="AS31" s="851"/>
      <c r="AT31" s="851"/>
      <c r="AU31" s="851">
        <v>0</v>
      </c>
      <c r="AV31" s="851"/>
      <c r="AW31" s="851"/>
      <c r="AX31" s="851"/>
      <c r="AY31" s="851"/>
      <c r="AZ31" s="852" t="s">
        <v>545</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5478</v>
      </c>
      <c r="R32" s="779"/>
      <c r="S32" s="779"/>
      <c r="T32" s="779"/>
      <c r="U32" s="779"/>
      <c r="V32" s="779">
        <v>4485</v>
      </c>
      <c r="W32" s="779"/>
      <c r="X32" s="779"/>
      <c r="Y32" s="779"/>
      <c r="Z32" s="779"/>
      <c r="AA32" s="779">
        <v>993</v>
      </c>
      <c r="AB32" s="779"/>
      <c r="AC32" s="779"/>
      <c r="AD32" s="779"/>
      <c r="AE32" s="780"/>
      <c r="AF32" s="781">
        <v>993</v>
      </c>
      <c r="AG32" s="782"/>
      <c r="AH32" s="782"/>
      <c r="AI32" s="782"/>
      <c r="AJ32" s="783"/>
      <c r="AK32" s="850">
        <v>2248</v>
      </c>
      <c r="AL32" s="851"/>
      <c r="AM32" s="851"/>
      <c r="AN32" s="851"/>
      <c r="AO32" s="851"/>
      <c r="AP32" s="851">
        <v>22346</v>
      </c>
      <c r="AQ32" s="851"/>
      <c r="AR32" s="851"/>
      <c r="AS32" s="851"/>
      <c r="AT32" s="851"/>
      <c r="AU32" s="851">
        <v>19173</v>
      </c>
      <c r="AV32" s="851"/>
      <c r="AW32" s="851"/>
      <c r="AX32" s="851"/>
      <c r="AY32" s="851"/>
      <c r="AZ32" s="852" t="s">
        <v>546</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416</v>
      </c>
      <c r="R33" s="779"/>
      <c r="S33" s="779"/>
      <c r="T33" s="779"/>
      <c r="U33" s="779"/>
      <c r="V33" s="779">
        <v>289</v>
      </c>
      <c r="W33" s="779"/>
      <c r="X33" s="779"/>
      <c r="Y33" s="779"/>
      <c r="Z33" s="779"/>
      <c r="AA33" s="779">
        <v>127</v>
      </c>
      <c r="AB33" s="779"/>
      <c r="AC33" s="779"/>
      <c r="AD33" s="779"/>
      <c r="AE33" s="780"/>
      <c r="AF33" s="781" t="s">
        <v>110</v>
      </c>
      <c r="AG33" s="782"/>
      <c r="AH33" s="782"/>
      <c r="AI33" s="782"/>
      <c r="AJ33" s="783"/>
      <c r="AK33" s="850">
        <v>267</v>
      </c>
      <c r="AL33" s="851"/>
      <c r="AM33" s="851"/>
      <c r="AN33" s="851"/>
      <c r="AO33" s="851"/>
      <c r="AP33" s="851">
        <v>247</v>
      </c>
      <c r="AQ33" s="851"/>
      <c r="AR33" s="851"/>
      <c r="AS33" s="851"/>
      <c r="AT33" s="851"/>
      <c r="AU33" s="851">
        <v>247</v>
      </c>
      <c r="AV33" s="851"/>
      <c r="AW33" s="851"/>
      <c r="AX33" s="851"/>
      <c r="AY33" s="851"/>
      <c r="AZ33" s="852" t="s">
        <v>545</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216</v>
      </c>
      <c r="R34" s="779"/>
      <c r="S34" s="779"/>
      <c r="T34" s="779"/>
      <c r="U34" s="779"/>
      <c r="V34" s="779">
        <v>29</v>
      </c>
      <c r="W34" s="779"/>
      <c r="X34" s="779"/>
      <c r="Y34" s="779"/>
      <c r="Z34" s="779"/>
      <c r="AA34" s="779">
        <v>187</v>
      </c>
      <c r="AB34" s="779"/>
      <c r="AC34" s="779"/>
      <c r="AD34" s="779"/>
      <c r="AE34" s="780"/>
      <c r="AF34" s="781">
        <v>187</v>
      </c>
      <c r="AG34" s="782"/>
      <c r="AH34" s="782"/>
      <c r="AI34" s="782"/>
      <c r="AJ34" s="783"/>
      <c r="AK34" s="850">
        <v>35</v>
      </c>
      <c r="AL34" s="851"/>
      <c r="AM34" s="851"/>
      <c r="AN34" s="851"/>
      <c r="AO34" s="851"/>
      <c r="AP34" s="851">
        <v>0</v>
      </c>
      <c r="AQ34" s="851"/>
      <c r="AR34" s="851"/>
      <c r="AS34" s="851"/>
      <c r="AT34" s="851"/>
      <c r="AU34" s="851">
        <v>0</v>
      </c>
      <c r="AV34" s="851"/>
      <c r="AW34" s="851"/>
      <c r="AX34" s="851"/>
      <c r="AY34" s="851"/>
      <c r="AZ34" s="852" t="s">
        <v>545</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8129</v>
      </c>
      <c r="AG63" s="862"/>
      <c r="AH63" s="862"/>
      <c r="AI63" s="862"/>
      <c r="AJ63" s="863"/>
      <c r="AK63" s="864"/>
      <c r="AL63" s="859"/>
      <c r="AM63" s="859"/>
      <c r="AN63" s="859"/>
      <c r="AO63" s="859"/>
      <c r="AP63" s="862">
        <v>24528</v>
      </c>
      <c r="AQ63" s="862"/>
      <c r="AR63" s="862"/>
      <c r="AS63" s="862"/>
      <c r="AT63" s="862"/>
      <c r="AU63" s="862">
        <v>19420</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547</v>
      </c>
      <c r="C68" s="890"/>
      <c r="D68" s="890"/>
      <c r="E68" s="890"/>
      <c r="F68" s="890"/>
      <c r="G68" s="890"/>
      <c r="H68" s="890"/>
      <c r="I68" s="890"/>
      <c r="J68" s="890"/>
      <c r="K68" s="890"/>
      <c r="L68" s="890"/>
      <c r="M68" s="890"/>
      <c r="N68" s="890"/>
      <c r="O68" s="890"/>
      <c r="P68" s="891"/>
      <c r="Q68" s="892">
        <v>6353</v>
      </c>
      <c r="R68" s="886"/>
      <c r="S68" s="886"/>
      <c r="T68" s="886"/>
      <c r="U68" s="886"/>
      <c r="V68" s="886">
        <v>6120</v>
      </c>
      <c r="W68" s="886"/>
      <c r="X68" s="886"/>
      <c r="Y68" s="886"/>
      <c r="Z68" s="886"/>
      <c r="AA68" s="886">
        <v>233</v>
      </c>
      <c r="AB68" s="886"/>
      <c r="AC68" s="886"/>
      <c r="AD68" s="886"/>
      <c r="AE68" s="886"/>
      <c r="AF68" s="886">
        <v>199</v>
      </c>
      <c r="AG68" s="886"/>
      <c r="AH68" s="886"/>
      <c r="AI68" s="886"/>
      <c r="AJ68" s="886"/>
      <c r="AK68" s="886" t="s">
        <v>550</v>
      </c>
      <c r="AL68" s="886"/>
      <c r="AM68" s="886"/>
      <c r="AN68" s="886"/>
      <c r="AO68" s="886"/>
      <c r="AP68" s="886">
        <v>835</v>
      </c>
      <c r="AQ68" s="886"/>
      <c r="AR68" s="886"/>
      <c r="AS68" s="886"/>
      <c r="AT68" s="886"/>
      <c r="AU68" s="886">
        <v>227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548</v>
      </c>
      <c r="C69" s="894"/>
      <c r="D69" s="894"/>
      <c r="E69" s="894"/>
      <c r="F69" s="894"/>
      <c r="G69" s="894"/>
      <c r="H69" s="894"/>
      <c r="I69" s="894"/>
      <c r="J69" s="894"/>
      <c r="K69" s="894"/>
      <c r="L69" s="894"/>
      <c r="M69" s="894"/>
      <c r="N69" s="894"/>
      <c r="O69" s="894"/>
      <c r="P69" s="895"/>
      <c r="Q69" s="896">
        <v>2414</v>
      </c>
      <c r="R69" s="851"/>
      <c r="S69" s="851"/>
      <c r="T69" s="851"/>
      <c r="U69" s="851"/>
      <c r="V69" s="851">
        <v>2261</v>
      </c>
      <c r="W69" s="851"/>
      <c r="X69" s="851"/>
      <c r="Y69" s="851"/>
      <c r="Z69" s="851"/>
      <c r="AA69" s="851">
        <v>152</v>
      </c>
      <c r="AB69" s="851"/>
      <c r="AC69" s="851"/>
      <c r="AD69" s="851"/>
      <c r="AE69" s="851"/>
      <c r="AF69" s="851">
        <v>152</v>
      </c>
      <c r="AG69" s="851"/>
      <c r="AH69" s="851"/>
      <c r="AI69" s="851"/>
      <c r="AJ69" s="851"/>
      <c r="AK69" s="851" t="s">
        <v>549</v>
      </c>
      <c r="AL69" s="851"/>
      <c r="AM69" s="851"/>
      <c r="AN69" s="851"/>
      <c r="AO69" s="851"/>
      <c r="AP69" s="851">
        <v>3339</v>
      </c>
      <c r="AQ69" s="851"/>
      <c r="AR69" s="851"/>
      <c r="AS69" s="851"/>
      <c r="AT69" s="851"/>
      <c r="AU69" s="851">
        <v>2150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551</v>
      </c>
      <c r="C70" s="894"/>
      <c r="D70" s="894"/>
      <c r="E70" s="894"/>
      <c r="F70" s="894"/>
      <c r="G70" s="894"/>
      <c r="H70" s="894"/>
      <c r="I70" s="894"/>
      <c r="J70" s="894"/>
      <c r="K70" s="894"/>
      <c r="L70" s="894"/>
      <c r="M70" s="894"/>
      <c r="N70" s="894"/>
      <c r="O70" s="894"/>
      <c r="P70" s="895"/>
      <c r="Q70" s="896">
        <v>1549</v>
      </c>
      <c r="R70" s="851"/>
      <c r="S70" s="851"/>
      <c r="T70" s="851"/>
      <c r="U70" s="851"/>
      <c r="V70" s="851">
        <v>1445</v>
      </c>
      <c r="W70" s="851"/>
      <c r="X70" s="851"/>
      <c r="Y70" s="851"/>
      <c r="Z70" s="851"/>
      <c r="AA70" s="851">
        <v>104</v>
      </c>
      <c r="AB70" s="851"/>
      <c r="AC70" s="851"/>
      <c r="AD70" s="851"/>
      <c r="AE70" s="851"/>
      <c r="AF70" s="851">
        <v>104</v>
      </c>
      <c r="AG70" s="851"/>
      <c r="AH70" s="851"/>
      <c r="AI70" s="851"/>
      <c r="AJ70" s="851"/>
      <c r="AK70" s="851" t="s">
        <v>546</v>
      </c>
      <c r="AL70" s="851"/>
      <c r="AM70" s="851"/>
      <c r="AN70" s="851"/>
      <c r="AO70" s="851"/>
      <c r="AP70" s="851" t="s">
        <v>545</v>
      </c>
      <c r="AQ70" s="851"/>
      <c r="AR70" s="851"/>
      <c r="AS70" s="851"/>
      <c r="AT70" s="851"/>
      <c r="AU70" s="851" t="s">
        <v>545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552</v>
      </c>
      <c r="C71" s="894"/>
      <c r="D71" s="894"/>
      <c r="E71" s="894"/>
      <c r="F71" s="894"/>
      <c r="G71" s="894"/>
      <c r="H71" s="894"/>
      <c r="I71" s="894"/>
      <c r="J71" s="894"/>
      <c r="K71" s="894"/>
      <c r="L71" s="894"/>
      <c r="M71" s="894"/>
      <c r="N71" s="894"/>
      <c r="O71" s="894"/>
      <c r="P71" s="895"/>
      <c r="Q71" s="896">
        <v>795514</v>
      </c>
      <c r="R71" s="851"/>
      <c r="S71" s="851"/>
      <c r="T71" s="851"/>
      <c r="U71" s="851"/>
      <c r="V71" s="851">
        <v>763822</v>
      </c>
      <c r="W71" s="851"/>
      <c r="X71" s="851"/>
      <c r="Y71" s="851"/>
      <c r="Z71" s="851"/>
      <c r="AA71" s="851">
        <v>31692</v>
      </c>
      <c r="AB71" s="851"/>
      <c r="AC71" s="851"/>
      <c r="AD71" s="851"/>
      <c r="AE71" s="851"/>
      <c r="AF71" s="851">
        <v>31692</v>
      </c>
      <c r="AG71" s="851"/>
      <c r="AH71" s="851"/>
      <c r="AI71" s="851"/>
      <c r="AJ71" s="851"/>
      <c r="AK71" s="851">
        <v>1</v>
      </c>
      <c r="AL71" s="851"/>
      <c r="AM71" s="851"/>
      <c r="AN71" s="851"/>
      <c r="AO71" s="851"/>
      <c r="AP71" s="851" t="s">
        <v>545</v>
      </c>
      <c r="AQ71" s="851"/>
      <c r="AR71" s="851"/>
      <c r="AS71" s="851"/>
      <c r="AT71" s="851"/>
      <c r="AU71" s="851" t="s">
        <v>545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32147</v>
      </c>
      <c r="AG88" s="862"/>
      <c r="AH88" s="862"/>
      <c r="AI88" s="862"/>
      <c r="AJ88" s="862"/>
      <c r="AK88" s="859"/>
      <c r="AL88" s="859"/>
      <c r="AM88" s="859"/>
      <c r="AN88" s="859"/>
      <c r="AO88" s="859"/>
      <c r="AP88" s="862">
        <v>4174</v>
      </c>
      <c r="AQ88" s="862"/>
      <c r="AR88" s="862"/>
      <c r="AS88" s="862"/>
      <c r="AT88" s="862"/>
      <c r="AU88" s="862">
        <v>2377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2351815</v>
      </c>
      <c r="AB110" s="922"/>
      <c r="AC110" s="922"/>
      <c r="AD110" s="922"/>
      <c r="AE110" s="923"/>
      <c r="AF110" s="924">
        <v>1774893</v>
      </c>
      <c r="AG110" s="922"/>
      <c r="AH110" s="922"/>
      <c r="AI110" s="922"/>
      <c r="AJ110" s="923"/>
      <c r="AK110" s="924">
        <v>1600150</v>
      </c>
      <c r="AL110" s="922"/>
      <c r="AM110" s="922"/>
      <c r="AN110" s="922"/>
      <c r="AO110" s="923"/>
      <c r="AP110" s="925">
        <v>4.8</v>
      </c>
      <c r="AQ110" s="926"/>
      <c r="AR110" s="926"/>
      <c r="AS110" s="926"/>
      <c r="AT110" s="927"/>
      <c r="AU110" s="928" t="s">
        <v>60</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9565112</v>
      </c>
      <c r="BR110" s="957"/>
      <c r="BS110" s="957"/>
      <c r="BT110" s="957"/>
      <c r="BU110" s="957"/>
      <c r="BV110" s="957">
        <v>8144414</v>
      </c>
      <c r="BW110" s="957"/>
      <c r="BX110" s="957"/>
      <c r="BY110" s="957"/>
      <c r="BZ110" s="957"/>
      <c r="CA110" s="957">
        <v>7201569</v>
      </c>
      <c r="CB110" s="957"/>
      <c r="CC110" s="957"/>
      <c r="CD110" s="957"/>
      <c r="CE110" s="957"/>
      <c r="CF110" s="971">
        <v>21.4</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82467</v>
      </c>
      <c r="BR111" s="950"/>
      <c r="BS111" s="950"/>
      <c r="BT111" s="950"/>
      <c r="BU111" s="950"/>
      <c r="BV111" s="950" t="s">
        <v>110</v>
      </c>
      <c r="BW111" s="950"/>
      <c r="BX111" s="950"/>
      <c r="BY111" s="950"/>
      <c r="BZ111" s="950"/>
      <c r="CA111" s="950" t="s">
        <v>110</v>
      </c>
      <c r="CB111" s="950"/>
      <c r="CC111" s="950"/>
      <c r="CD111" s="950"/>
      <c r="CE111" s="950"/>
      <c r="CF111" s="944" t="s">
        <v>110</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21796280</v>
      </c>
      <c r="BR112" s="950"/>
      <c r="BS112" s="950"/>
      <c r="BT112" s="950"/>
      <c r="BU112" s="950"/>
      <c r="BV112" s="950">
        <v>20838331</v>
      </c>
      <c r="BW112" s="950"/>
      <c r="BX112" s="950"/>
      <c r="BY112" s="950"/>
      <c r="BZ112" s="950"/>
      <c r="CA112" s="950">
        <v>19419258</v>
      </c>
      <c r="CB112" s="950"/>
      <c r="CC112" s="950"/>
      <c r="CD112" s="950"/>
      <c r="CE112" s="950"/>
      <c r="CF112" s="944">
        <v>57.8</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1757728</v>
      </c>
      <c r="AB113" s="964"/>
      <c r="AC113" s="964"/>
      <c r="AD113" s="964"/>
      <c r="AE113" s="965"/>
      <c r="AF113" s="966">
        <v>1782247</v>
      </c>
      <c r="AG113" s="964"/>
      <c r="AH113" s="964"/>
      <c r="AI113" s="964"/>
      <c r="AJ113" s="965"/>
      <c r="AK113" s="966">
        <v>1471268</v>
      </c>
      <c r="AL113" s="964"/>
      <c r="AM113" s="964"/>
      <c r="AN113" s="964"/>
      <c r="AO113" s="965"/>
      <c r="AP113" s="967">
        <v>4.4000000000000004</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2779053</v>
      </c>
      <c r="BR113" s="950"/>
      <c r="BS113" s="950"/>
      <c r="BT113" s="950"/>
      <c r="BU113" s="950"/>
      <c r="BV113" s="950">
        <v>2478134</v>
      </c>
      <c r="BW113" s="950"/>
      <c r="BX113" s="950"/>
      <c r="BY113" s="950"/>
      <c r="BZ113" s="950"/>
      <c r="CA113" s="950">
        <v>2377378</v>
      </c>
      <c r="CB113" s="950"/>
      <c r="CC113" s="950"/>
      <c r="CD113" s="950"/>
      <c r="CE113" s="950"/>
      <c r="CF113" s="944">
        <v>7.1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342003</v>
      </c>
      <c r="AB114" s="989"/>
      <c r="AC114" s="989"/>
      <c r="AD114" s="989"/>
      <c r="AE114" s="990"/>
      <c r="AF114" s="991">
        <v>342254</v>
      </c>
      <c r="AG114" s="989"/>
      <c r="AH114" s="989"/>
      <c r="AI114" s="989"/>
      <c r="AJ114" s="990"/>
      <c r="AK114" s="991">
        <v>341923</v>
      </c>
      <c r="AL114" s="989"/>
      <c r="AM114" s="989"/>
      <c r="AN114" s="989"/>
      <c r="AO114" s="990"/>
      <c r="AP114" s="992">
        <v>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4888478</v>
      </c>
      <c r="BR114" s="950"/>
      <c r="BS114" s="950"/>
      <c r="BT114" s="950"/>
      <c r="BU114" s="950"/>
      <c r="BV114" s="950">
        <v>4548588</v>
      </c>
      <c r="BW114" s="950"/>
      <c r="BX114" s="950"/>
      <c r="BY114" s="950"/>
      <c r="BZ114" s="950"/>
      <c r="CA114" s="950">
        <v>4822112</v>
      </c>
      <c r="CB114" s="950"/>
      <c r="CC114" s="950"/>
      <c r="CD114" s="950"/>
      <c r="CE114" s="950"/>
      <c r="CF114" s="944">
        <v>14.3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110</v>
      </c>
      <c r="AB115" s="964"/>
      <c r="AC115" s="964"/>
      <c r="AD115" s="964"/>
      <c r="AE115" s="965"/>
      <c r="AF115" s="966" t="s">
        <v>110</v>
      </c>
      <c r="AG115" s="964"/>
      <c r="AH115" s="964"/>
      <c r="AI115" s="964"/>
      <c r="AJ115" s="965"/>
      <c r="AK115" s="966" t="s">
        <v>110</v>
      </c>
      <c r="AL115" s="964"/>
      <c r="AM115" s="964"/>
      <c r="AN115" s="964"/>
      <c r="AO115" s="965"/>
      <c r="AP115" s="967" t="s">
        <v>110</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82467</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4451546</v>
      </c>
      <c r="AB117" s="1007"/>
      <c r="AC117" s="1007"/>
      <c r="AD117" s="1007"/>
      <c r="AE117" s="1008"/>
      <c r="AF117" s="1009">
        <v>3899394</v>
      </c>
      <c r="AG117" s="1007"/>
      <c r="AH117" s="1007"/>
      <c r="AI117" s="1007"/>
      <c r="AJ117" s="1008"/>
      <c r="AK117" s="1009">
        <v>3413341</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430</v>
      </c>
      <c r="BR117" s="950"/>
      <c r="BS117" s="950"/>
      <c r="BT117" s="950"/>
      <c r="BU117" s="950"/>
      <c r="BV117" s="950" t="s">
        <v>430</v>
      </c>
      <c r="BW117" s="950"/>
      <c r="BX117" s="950"/>
      <c r="BY117" s="950"/>
      <c r="BZ117" s="950"/>
      <c r="CA117" s="950" t="s">
        <v>430</v>
      </c>
      <c r="CB117" s="950"/>
      <c r="CC117" s="950"/>
      <c r="CD117" s="950"/>
      <c r="CE117" s="950"/>
      <c r="CF117" s="944" t="s">
        <v>430</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430</v>
      </c>
      <c r="DH117" s="989"/>
      <c r="DI117" s="989"/>
      <c r="DJ117" s="989"/>
      <c r="DK117" s="990"/>
      <c r="DL117" s="991" t="s">
        <v>430</v>
      </c>
      <c r="DM117" s="989"/>
      <c r="DN117" s="989"/>
      <c r="DO117" s="989"/>
      <c r="DP117" s="990"/>
      <c r="DQ117" s="991" t="s">
        <v>430</v>
      </c>
      <c r="DR117" s="989"/>
      <c r="DS117" s="989"/>
      <c r="DT117" s="989"/>
      <c r="DU117" s="990"/>
      <c r="DV117" s="992" t="s">
        <v>430</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434</v>
      </c>
      <c r="BP119" s="1036"/>
      <c r="BQ119" s="1027">
        <v>39111390</v>
      </c>
      <c r="BR119" s="1028"/>
      <c r="BS119" s="1028"/>
      <c r="BT119" s="1028"/>
      <c r="BU119" s="1028"/>
      <c r="BV119" s="1028">
        <v>36009467</v>
      </c>
      <c r="BW119" s="1028"/>
      <c r="BX119" s="1028"/>
      <c r="BY119" s="1028"/>
      <c r="BZ119" s="1028"/>
      <c r="CA119" s="1028">
        <v>33820317</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430</v>
      </c>
      <c r="DH119" s="1014"/>
      <c r="DI119" s="1014"/>
      <c r="DJ119" s="1014"/>
      <c r="DK119" s="1015"/>
      <c r="DL119" s="1013" t="s">
        <v>430</v>
      </c>
      <c r="DM119" s="1014"/>
      <c r="DN119" s="1014"/>
      <c r="DO119" s="1014"/>
      <c r="DP119" s="1015"/>
      <c r="DQ119" s="1013" t="s">
        <v>430</v>
      </c>
      <c r="DR119" s="1014"/>
      <c r="DS119" s="1014"/>
      <c r="DT119" s="1014"/>
      <c r="DU119" s="1015"/>
      <c r="DV119" s="1016" t="s">
        <v>430</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430</v>
      </c>
      <c r="AB120" s="989"/>
      <c r="AC120" s="989"/>
      <c r="AD120" s="989"/>
      <c r="AE120" s="990"/>
      <c r="AF120" s="991" t="s">
        <v>430</v>
      </c>
      <c r="AG120" s="989"/>
      <c r="AH120" s="989"/>
      <c r="AI120" s="989"/>
      <c r="AJ120" s="990"/>
      <c r="AK120" s="991" t="s">
        <v>430</v>
      </c>
      <c r="AL120" s="989"/>
      <c r="AM120" s="989"/>
      <c r="AN120" s="989"/>
      <c r="AO120" s="990"/>
      <c r="AP120" s="992" t="s">
        <v>430</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20916805</v>
      </c>
      <c r="BR120" s="957"/>
      <c r="BS120" s="957"/>
      <c r="BT120" s="957"/>
      <c r="BU120" s="957"/>
      <c r="BV120" s="957">
        <v>21358687</v>
      </c>
      <c r="BW120" s="957"/>
      <c r="BX120" s="957"/>
      <c r="BY120" s="957"/>
      <c r="BZ120" s="957"/>
      <c r="CA120" s="957">
        <v>21652644</v>
      </c>
      <c r="CB120" s="957"/>
      <c r="CC120" s="957"/>
      <c r="CD120" s="957"/>
      <c r="CE120" s="957"/>
      <c r="CF120" s="971">
        <v>64.400000000000006</v>
      </c>
      <c r="CG120" s="972"/>
      <c r="CH120" s="972"/>
      <c r="CI120" s="972"/>
      <c r="CJ120" s="972"/>
      <c r="CK120" s="1037" t="s">
        <v>438</v>
      </c>
      <c r="CL120" s="1038"/>
      <c r="CM120" s="1038"/>
      <c r="CN120" s="1038"/>
      <c r="CO120" s="1039"/>
      <c r="CP120" s="1045" t="s">
        <v>439</v>
      </c>
      <c r="CQ120" s="1046"/>
      <c r="CR120" s="1046"/>
      <c r="CS120" s="1046"/>
      <c r="CT120" s="1046"/>
      <c r="CU120" s="1046"/>
      <c r="CV120" s="1046"/>
      <c r="CW120" s="1046"/>
      <c r="CX120" s="1046"/>
      <c r="CY120" s="1046"/>
      <c r="CZ120" s="1046"/>
      <c r="DA120" s="1046"/>
      <c r="DB120" s="1046"/>
      <c r="DC120" s="1046"/>
      <c r="DD120" s="1046"/>
      <c r="DE120" s="1046"/>
      <c r="DF120" s="1047"/>
      <c r="DG120" s="956">
        <v>21294337</v>
      </c>
      <c r="DH120" s="957"/>
      <c r="DI120" s="957"/>
      <c r="DJ120" s="957"/>
      <c r="DK120" s="957"/>
      <c r="DL120" s="957">
        <v>20503285</v>
      </c>
      <c r="DM120" s="957"/>
      <c r="DN120" s="957"/>
      <c r="DO120" s="957"/>
      <c r="DP120" s="957"/>
      <c r="DQ120" s="957">
        <v>19172674</v>
      </c>
      <c r="DR120" s="957"/>
      <c r="DS120" s="957"/>
      <c r="DT120" s="957"/>
      <c r="DU120" s="957"/>
      <c r="DV120" s="958">
        <v>57</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430</v>
      </c>
      <c r="AB121" s="989"/>
      <c r="AC121" s="989"/>
      <c r="AD121" s="989"/>
      <c r="AE121" s="990"/>
      <c r="AF121" s="991" t="s">
        <v>430</v>
      </c>
      <c r="AG121" s="989"/>
      <c r="AH121" s="989"/>
      <c r="AI121" s="989"/>
      <c r="AJ121" s="990"/>
      <c r="AK121" s="991" t="s">
        <v>430</v>
      </c>
      <c r="AL121" s="989"/>
      <c r="AM121" s="989"/>
      <c r="AN121" s="989"/>
      <c r="AO121" s="990"/>
      <c r="AP121" s="992" t="s">
        <v>430</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17407638</v>
      </c>
      <c r="BR121" s="950"/>
      <c r="BS121" s="950"/>
      <c r="BT121" s="950"/>
      <c r="BU121" s="950"/>
      <c r="BV121" s="950">
        <v>16430773</v>
      </c>
      <c r="BW121" s="950"/>
      <c r="BX121" s="950"/>
      <c r="BY121" s="950"/>
      <c r="BZ121" s="950"/>
      <c r="CA121" s="950">
        <v>16415700</v>
      </c>
      <c r="CB121" s="950"/>
      <c r="CC121" s="950"/>
      <c r="CD121" s="950"/>
      <c r="CE121" s="950"/>
      <c r="CF121" s="944">
        <v>48.8</v>
      </c>
      <c r="CG121" s="945"/>
      <c r="CH121" s="945"/>
      <c r="CI121" s="945"/>
      <c r="CJ121" s="945"/>
      <c r="CK121" s="1040"/>
      <c r="CL121" s="1041"/>
      <c r="CM121" s="1041"/>
      <c r="CN121" s="1041"/>
      <c r="CO121" s="1042"/>
      <c r="CP121" s="1050" t="s">
        <v>442</v>
      </c>
      <c r="CQ121" s="1051"/>
      <c r="CR121" s="1051"/>
      <c r="CS121" s="1051"/>
      <c r="CT121" s="1051"/>
      <c r="CU121" s="1051"/>
      <c r="CV121" s="1051"/>
      <c r="CW121" s="1051"/>
      <c r="CX121" s="1051"/>
      <c r="CY121" s="1051"/>
      <c r="CZ121" s="1051"/>
      <c r="DA121" s="1051"/>
      <c r="DB121" s="1051"/>
      <c r="DC121" s="1051"/>
      <c r="DD121" s="1051"/>
      <c r="DE121" s="1051"/>
      <c r="DF121" s="1052"/>
      <c r="DG121" s="949">
        <v>455625</v>
      </c>
      <c r="DH121" s="950"/>
      <c r="DI121" s="950"/>
      <c r="DJ121" s="950"/>
      <c r="DK121" s="950"/>
      <c r="DL121" s="950">
        <v>335046</v>
      </c>
      <c r="DM121" s="950"/>
      <c r="DN121" s="950"/>
      <c r="DO121" s="950"/>
      <c r="DP121" s="950"/>
      <c r="DQ121" s="950">
        <v>246584</v>
      </c>
      <c r="DR121" s="950"/>
      <c r="DS121" s="950"/>
      <c r="DT121" s="950"/>
      <c r="DU121" s="950"/>
      <c r="DV121" s="951">
        <v>0.7</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430</v>
      </c>
      <c r="AB122" s="989"/>
      <c r="AC122" s="989"/>
      <c r="AD122" s="989"/>
      <c r="AE122" s="990"/>
      <c r="AF122" s="991" t="s">
        <v>430</v>
      </c>
      <c r="AG122" s="989"/>
      <c r="AH122" s="989"/>
      <c r="AI122" s="989"/>
      <c r="AJ122" s="990"/>
      <c r="AK122" s="991" t="s">
        <v>430</v>
      </c>
      <c r="AL122" s="989"/>
      <c r="AM122" s="989"/>
      <c r="AN122" s="989"/>
      <c r="AO122" s="990"/>
      <c r="AP122" s="992" t="s">
        <v>430</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27240935</v>
      </c>
      <c r="BR122" s="1028"/>
      <c r="BS122" s="1028"/>
      <c r="BT122" s="1028"/>
      <c r="BU122" s="1028"/>
      <c r="BV122" s="1028">
        <v>25113291</v>
      </c>
      <c r="BW122" s="1028"/>
      <c r="BX122" s="1028"/>
      <c r="BY122" s="1028"/>
      <c r="BZ122" s="1028"/>
      <c r="CA122" s="1028">
        <v>23416800</v>
      </c>
      <c r="CB122" s="1028"/>
      <c r="CC122" s="1028"/>
      <c r="CD122" s="1028"/>
      <c r="CE122" s="1028"/>
      <c r="CF122" s="1048">
        <v>69.7</v>
      </c>
      <c r="CG122" s="1049"/>
      <c r="CH122" s="1049"/>
      <c r="CI122" s="1049"/>
      <c r="CJ122" s="1049"/>
      <c r="CK122" s="1040"/>
      <c r="CL122" s="1041"/>
      <c r="CM122" s="1041"/>
      <c r="CN122" s="1041"/>
      <c r="CO122" s="1042"/>
      <c r="CP122" s="1050" t="s">
        <v>444</v>
      </c>
      <c r="CQ122" s="1051"/>
      <c r="CR122" s="1051"/>
      <c r="CS122" s="1051"/>
      <c r="CT122" s="1051"/>
      <c r="CU122" s="1051"/>
      <c r="CV122" s="1051"/>
      <c r="CW122" s="1051"/>
      <c r="CX122" s="1051"/>
      <c r="CY122" s="1051"/>
      <c r="CZ122" s="1051"/>
      <c r="DA122" s="1051"/>
      <c r="DB122" s="1051"/>
      <c r="DC122" s="1051"/>
      <c r="DD122" s="1051"/>
      <c r="DE122" s="1051"/>
      <c r="DF122" s="1052"/>
      <c r="DG122" s="949" t="s">
        <v>445</v>
      </c>
      <c r="DH122" s="950"/>
      <c r="DI122" s="950"/>
      <c r="DJ122" s="950"/>
      <c r="DK122" s="950"/>
      <c r="DL122" s="950" t="s">
        <v>445</v>
      </c>
      <c r="DM122" s="950"/>
      <c r="DN122" s="950"/>
      <c r="DO122" s="950"/>
      <c r="DP122" s="950"/>
      <c r="DQ122" s="950" t="s">
        <v>445</v>
      </c>
      <c r="DR122" s="950"/>
      <c r="DS122" s="950"/>
      <c r="DT122" s="950"/>
      <c r="DU122" s="950"/>
      <c r="DV122" s="951" t="s">
        <v>445</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445</v>
      </c>
      <c r="AB123" s="989"/>
      <c r="AC123" s="989"/>
      <c r="AD123" s="989"/>
      <c r="AE123" s="990"/>
      <c r="AF123" s="991" t="s">
        <v>445</v>
      </c>
      <c r="AG123" s="989"/>
      <c r="AH123" s="989"/>
      <c r="AI123" s="989"/>
      <c r="AJ123" s="990"/>
      <c r="AK123" s="991" t="s">
        <v>445</v>
      </c>
      <c r="AL123" s="989"/>
      <c r="AM123" s="989"/>
      <c r="AN123" s="989"/>
      <c r="AO123" s="990"/>
      <c r="AP123" s="992" t="s">
        <v>445</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446</v>
      </c>
      <c r="BP123" s="1036"/>
      <c r="BQ123" s="1095">
        <v>65565378</v>
      </c>
      <c r="BR123" s="1096"/>
      <c r="BS123" s="1096"/>
      <c r="BT123" s="1096"/>
      <c r="BU123" s="1096"/>
      <c r="BV123" s="1096">
        <v>62902751</v>
      </c>
      <c r="BW123" s="1096"/>
      <c r="BX123" s="1096"/>
      <c r="BY123" s="1096"/>
      <c r="BZ123" s="1096"/>
      <c r="CA123" s="1096">
        <v>61485144</v>
      </c>
      <c r="CB123" s="1096"/>
      <c r="CC123" s="1096"/>
      <c r="CD123" s="1096"/>
      <c r="CE123" s="1096"/>
      <c r="CF123" s="1029"/>
      <c r="CG123" s="1030"/>
      <c r="CH123" s="1030"/>
      <c r="CI123" s="1030"/>
      <c r="CJ123" s="1031"/>
      <c r="CK123" s="1040"/>
      <c r="CL123" s="1041"/>
      <c r="CM123" s="1041"/>
      <c r="CN123" s="1041"/>
      <c r="CO123" s="1042"/>
      <c r="CP123" s="1050" t="s">
        <v>447</v>
      </c>
      <c r="CQ123" s="1051"/>
      <c r="CR123" s="1051"/>
      <c r="CS123" s="1051"/>
      <c r="CT123" s="1051"/>
      <c r="CU123" s="1051"/>
      <c r="CV123" s="1051"/>
      <c r="CW123" s="1051"/>
      <c r="CX123" s="1051"/>
      <c r="CY123" s="1051"/>
      <c r="CZ123" s="1051"/>
      <c r="DA123" s="1051"/>
      <c r="DB123" s="1051"/>
      <c r="DC123" s="1051"/>
      <c r="DD123" s="1051"/>
      <c r="DE123" s="1051"/>
      <c r="DF123" s="1052"/>
      <c r="DG123" s="988" t="s">
        <v>430</v>
      </c>
      <c r="DH123" s="989"/>
      <c r="DI123" s="989"/>
      <c r="DJ123" s="989"/>
      <c r="DK123" s="990"/>
      <c r="DL123" s="991" t="s">
        <v>430</v>
      </c>
      <c r="DM123" s="989"/>
      <c r="DN123" s="989"/>
      <c r="DO123" s="989"/>
      <c r="DP123" s="990"/>
      <c r="DQ123" s="991" t="s">
        <v>430</v>
      </c>
      <c r="DR123" s="989"/>
      <c r="DS123" s="989"/>
      <c r="DT123" s="989"/>
      <c r="DU123" s="990"/>
      <c r="DV123" s="992" t="s">
        <v>430</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430</v>
      </c>
      <c r="AB124" s="989"/>
      <c r="AC124" s="989"/>
      <c r="AD124" s="989"/>
      <c r="AE124" s="990"/>
      <c r="AF124" s="991" t="s">
        <v>430</v>
      </c>
      <c r="AG124" s="989"/>
      <c r="AH124" s="989"/>
      <c r="AI124" s="989"/>
      <c r="AJ124" s="990"/>
      <c r="AK124" s="991" t="s">
        <v>430</v>
      </c>
      <c r="AL124" s="989"/>
      <c r="AM124" s="989"/>
      <c r="AN124" s="989"/>
      <c r="AO124" s="990"/>
      <c r="AP124" s="992" t="s">
        <v>430</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430</v>
      </c>
      <c r="BR124" s="1058"/>
      <c r="BS124" s="1058"/>
      <c r="BT124" s="1058"/>
      <c r="BU124" s="1058"/>
      <c r="BV124" s="1058" t="s">
        <v>430</v>
      </c>
      <c r="BW124" s="1058"/>
      <c r="BX124" s="1058"/>
      <c r="BY124" s="1058"/>
      <c r="BZ124" s="1058"/>
      <c r="CA124" s="1058" t="s">
        <v>430</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v>46318</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1521599</v>
      </c>
      <c r="AB128" s="1078"/>
      <c r="AC128" s="1078"/>
      <c r="AD128" s="1078"/>
      <c r="AE128" s="1079"/>
      <c r="AF128" s="1080">
        <v>1627664</v>
      </c>
      <c r="AG128" s="1078"/>
      <c r="AH128" s="1078"/>
      <c r="AI128" s="1078"/>
      <c r="AJ128" s="1079"/>
      <c r="AK128" s="1080">
        <v>1689911</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110</v>
      </c>
      <c r="BG128" s="1085"/>
      <c r="BH128" s="1085"/>
      <c r="BI128" s="1085"/>
      <c r="BJ128" s="1085"/>
      <c r="BK128" s="1085"/>
      <c r="BL128" s="1086"/>
      <c r="BM128" s="1084">
        <v>11.56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110</v>
      </c>
      <c r="DH128" s="1070"/>
      <c r="DI128" s="1070"/>
      <c r="DJ128" s="1070"/>
      <c r="DK128" s="1070"/>
      <c r="DL128" s="1070" t="s">
        <v>110</v>
      </c>
      <c r="DM128" s="1070"/>
      <c r="DN128" s="1070"/>
      <c r="DO128" s="1070"/>
      <c r="DP128" s="1070"/>
      <c r="DQ128" s="1070" t="s">
        <v>110</v>
      </c>
      <c r="DR128" s="1070"/>
      <c r="DS128" s="1070"/>
      <c r="DT128" s="1070"/>
      <c r="DU128" s="1070"/>
      <c r="DV128" s="1071" t="s">
        <v>110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35756870</v>
      </c>
      <c r="AB129" s="989"/>
      <c r="AC129" s="989"/>
      <c r="AD129" s="989"/>
      <c r="AE129" s="990"/>
      <c r="AF129" s="991">
        <v>39082126</v>
      </c>
      <c r="AG129" s="989"/>
      <c r="AH129" s="989"/>
      <c r="AI129" s="989"/>
      <c r="AJ129" s="990"/>
      <c r="AK129" s="991">
        <v>36347814</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110</v>
      </c>
      <c r="BG129" s="1099"/>
      <c r="BH129" s="1099"/>
      <c r="BI129" s="1099"/>
      <c r="BJ129" s="1099"/>
      <c r="BK129" s="1099"/>
      <c r="BL129" s="1100"/>
      <c r="BM129" s="1098">
        <v>16.559999999999999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3073706</v>
      </c>
      <c r="AB130" s="989"/>
      <c r="AC130" s="989"/>
      <c r="AD130" s="989"/>
      <c r="AE130" s="990"/>
      <c r="AF130" s="991">
        <v>2756145</v>
      </c>
      <c r="AG130" s="989"/>
      <c r="AH130" s="989"/>
      <c r="AI130" s="989"/>
      <c r="AJ130" s="990"/>
      <c r="AK130" s="991">
        <v>2734611</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-1.5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32683164</v>
      </c>
      <c r="AB131" s="1014"/>
      <c r="AC131" s="1014"/>
      <c r="AD131" s="1014"/>
      <c r="AE131" s="1015"/>
      <c r="AF131" s="1013">
        <v>36325981</v>
      </c>
      <c r="AG131" s="1014"/>
      <c r="AH131" s="1014"/>
      <c r="AI131" s="1014"/>
      <c r="AJ131" s="1015"/>
      <c r="AK131" s="1013">
        <v>33613203</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t="s">
        <v>110</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-0.43985643499999999</v>
      </c>
      <c r="AB132" s="1130"/>
      <c r="AC132" s="1130"/>
      <c r="AD132" s="1130"/>
      <c r="AE132" s="1131"/>
      <c r="AF132" s="1132">
        <v>-1.3335221420000001</v>
      </c>
      <c r="AG132" s="1130"/>
      <c r="AH132" s="1130"/>
      <c r="AI132" s="1130"/>
      <c r="AJ132" s="1131"/>
      <c r="AK132" s="1132">
        <v>-3.0082851669999999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-0.3</v>
      </c>
      <c r="AB133" s="1113"/>
      <c r="AC133" s="1113"/>
      <c r="AD133" s="1113"/>
      <c r="AE133" s="1114"/>
      <c r="AF133" s="1112">
        <v>-0.7</v>
      </c>
      <c r="AG133" s="1113"/>
      <c r="AH133" s="1113"/>
      <c r="AI133" s="1113"/>
      <c r="AJ133" s="1114"/>
      <c r="AK133" s="1112">
        <v>-1.5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7251851</v>
      </c>
      <c r="L9" s="266">
        <v>48276</v>
      </c>
      <c r="M9" s="267">
        <v>55721</v>
      </c>
      <c r="N9" s="268">
        <v>-13.4</v>
      </c>
    </row>
    <row r="10" spans="1:16" x14ac:dyDescent="0.15">
      <c r="A10" s="250"/>
      <c r="B10" s="246"/>
      <c r="C10" s="246"/>
      <c r="D10" s="246"/>
      <c r="E10" s="246"/>
      <c r="F10" s="246"/>
      <c r="G10" s="1152" t="s">
        <v>481</v>
      </c>
      <c r="H10" s="1153"/>
      <c r="I10" s="1153"/>
      <c r="J10" s="1154"/>
      <c r="K10" s="269">
        <v>1129335</v>
      </c>
      <c r="L10" s="270">
        <v>7518</v>
      </c>
      <c r="M10" s="271">
        <v>5407</v>
      </c>
      <c r="N10" s="272">
        <v>39</v>
      </c>
    </row>
    <row r="11" spans="1:16" ht="13.5" customHeight="1" x14ac:dyDescent="0.15">
      <c r="A11" s="250"/>
      <c r="B11" s="246"/>
      <c r="C11" s="246"/>
      <c r="D11" s="246"/>
      <c r="E11" s="246"/>
      <c r="F11" s="246"/>
      <c r="G11" s="1152" t="s">
        <v>482</v>
      </c>
      <c r="H11" s="1153"/>
      <c r="I11" s="1153"/>
      <c r="J11" s="1154"/>
      <c r="K11" s="269">
        <v>1068315</v>
      </c>
      <c r="L11" s="270">
        <v>7112</v>
      </c>
      <c r="M11" s="271">
        <v>4456</v>
      </c>
      <c r="N11" s="272">
        <v>59.6</v>
      </c>
    </row>
    <row r="12" spans="1:16" ht="13.5" customHeight="1" x14ac:dyDescent="0.15">
      <c r="A12" s="250"/>
      <c r="B12" s="246"/>
      <c r="C12" s="246"/>
      <c r="D12" s="246"/>
      <c r="E12" s="246"/>
      <c r="F12" s="246"/>
      <c r="G12" s="1152" t="s">
        <v>483</v>
      </c>
      <c r="H12" s="1153"/>
      <c r="I12" s="1153"/>
      <c r="J12" s="1154"/>
      <c r="K12" s="269" t="s">
        <v>484</v>
      </c>
      <c r="L12" s="270" t="s">
        <v>484</v>
      </c>
      <c r="M12" s="271">
        <v>1602</v>
      </c>
      <c r="N12" s="272" t="s">
        <v>484</v>
      </c>
    </row>
    <row r="13" spans="1:16" ht="13.5" customHeight="1" x14ac:dyDescent="0.15">
      <c r="A13" s="250"/>
      <c r="B13" s="246"/>
      <c r="C13" s="246"/>
      <c r="D13" s="246"/>
      <c r="E13" s="246"/>
      <c r="F13" s="246"/>
      <c r="G13" s="1152" t="s">
        <v>485</v>
      </c>
      <c r="H13" s="1153"/>
      <c r="I13" s="1153"/>
      <c r="J13" s="1154"/>
      <c r="K13" s="269" t="s">
        <v>484</v>
      </c>
      <c r="L13" s="270" t="s">
        <v>484</v>
      </c>
      <c r="M13" s="271">
        <v>24</v>
      </c>
      <c r="N13" s="272" t="s">
        <v>484</v>
      </c>
    </row>
    <row r="14" spans="1:16" ht="13.5" customHeight="1" x14ac:dyDescent="0.15">
      <c r="A14" s="250"/>
      <c r="B14" s="246"/>
      <c r="C14" s="246"/>
      <c r="D14" s="246"/>
      <c r="E14" s="246"/>
      <c r="F14" s="246"/>
      <c r="G14" s="1152" t="s">
        <v>486</v>
      </c>
      <c r="H14" s="1153"/>
      <c r="I14" s="1153"/>
      <c r="J14" s="1154"/>
      <c r="K14" s="269">
        <v>201727</v>
      </c>
      <c r="L14" s="270">
        <v>1343</v>
      </c>
      <c r="M14" s="271">
        <v>2095</v>
      </c>
      <c r="N14" s="272">
        <v>-35.9</v>
      </c>
    </row>
    <row r="15" spans="1:16" ht="13.5" customHeight="1" x14ac:dyDescent="0.15">
      <c r="A15" s="250"/>
      <c r="B15" s="246"/>
      <c r="C15" s="246"/>
      <c r="D15" s="246"/>
      <c r="E15" s="246"/>
      <c r="F15" s="246"/>
      <c r="G15" s="1152" t="s">
        <v>487</v>
      </c>
      <c r="H15" s="1153"/>
      <c r="I15" s="1153"/>
      <c r="J15" s="1154"/>
      <c r="K15" s="269">
        <v>358935</v>
      </c>
      <c r="L15" s="270">
        <v>2389</v>
      </c>
      <c r="M15" s="271">
        <v>1844</v>
      </c>
      <c r="N15" s="272">
        <v>29.6</v>
      </c>
    </row>
    <row r="16" spans="1:16" x14ac:dyDescent="0.15">
      <c r="A16" s="250"/>
      <c r="B16" s="246"/>
      <c r="C16" s="246"/>
      <c r="D16" s="246"/>
      <c r="E16" s="246"/>
      <c r="F16" s="246"/>
      <c r="G16" s="1155" t="s">
        <v>488</v>
      </c>
      <c r="H16" s="1156"/>
      <c r="I16" s="1156"/>
      <c r="J16" s="1157"/>
      <c r="K16" s="270">
        <v>-320328</v>
      </c>
      <c r="L16" s="270">
        <v>-2132</v>
      </c>
      <c r="M16" s="271">
        <v>-4887</v>
      </c>
      <c r="N16" s="272">
        <v>-56.4</v>
      </c>
    </row>
    <row r="17" spans="1:16" x14ac:dyDescent="0.15">
      <c r="A17" s="250"/>
      <c r="B17" s="246"/>
      <c r="C17" s="246"/>
      <c r="D17" s="246"/>
      <c r="E17" s="246"/>
      <c r="F17" s="246"/>
      <c r="G17" s="1155" t="s">
        <v>169</v>
      </c>
      <c r="H17" s="1156"/>
      <c r="I17" s="1156"/>
      <c r="J17" s="1157"/>
      <c r="K17" s="270">
        <v>9689835</v>
      </c>
      <c r="L17" s="270">
        <v>64506</v>
      </c>
      <c r="M17" s="271">
        <v>66260</v>
      </c>
      <c r="N17" s="272">
        <v>-2.6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6.39</v>
      </c>
      <c r="L21" s="283">
        <v>6.58</v>
      </c>
      <c r="M21" s="284">
        <v>-0.19</v>
      </c>
      <c r="N21" s="251"/>
      <c r="O21" s="285"/>
      <c r="P21" s="281"/>
    </row>
    <row r="22" spans="1:16" s="286" customFormat="1" x14ac:dyDescent="0.15">
      <c r="A22" s="281"/>
      <c r="B22" s="251"/>
      <c r="C22" s="251"/>
      <c r="D22" s="251"/>
      <c r="E22" s="251"/>
      <c r="F22" s="251"/>
      <c r="G22" s="1147" t="s">
        <v>494</v>
      </c>
      <c r="H22" s="1148"/>
      <c r="I22" s="1148"/>
      <c r="J22" s="1149"/>
      <c r="K22" s="287">
        <v>99.5</v>
      </c>
      <c r="L22" s="288">
        <v>99.7</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1600150</v>
      </c>
      <c r="L32" s="296">
        <v>10652</v>
      </c>
      <c r="M32" s="297">
        <v>35238</v>
      </c>
      <c r="N32" s="298">
        <v>-69.8</v>
      </c>
    </row>
    <row r="33" spans="1:16" ht="13.5" customHeight="1" x14ac:dyDescent="0.15">
      <c r="A33" s="250"/>
      <c r="B33" s="246"/>
      <c r="C33" s="246"/>
      <c r="D33" s="246"/>
      <c r="E33" s="246"/>
      <c r="F33" s="246"/>
      <c r="G33" s="1163" t="s">
        <v>499</v>
      </c>
      <c r="H33" s="1164"/>
      <c r="I33" s="1164"/>
      <c r="J33" s="1165"/>
      <c r="K33" s="296" t="s">
        <v>484</v>
      </c>
      <c r="L33" s="296" t="s">
        <v>484</v>
      </c>
      <c r="M33" s="297" t="s">
        <v>484</v>
      </c>
      <c r="N33" s="298" t="s">
        <v>484</v>
      </c>
    </row>
    <row r="34" spans="1:16" ht="27" customHeight="1" x14ac:dyDescent="0.15">
      <c r="A34" s="250"/>
      <c r="B34" s="246"/>
      <c r="C34" s="246"/>
      <c r="D34" s="246"/>
      <c r="E34" s="246"/>
      <c r="F34" s="246"/>
      <c r="G34" s="1163" t="s">
        <v>500</v>
      </c>
      <c r="H34" s="1164"/>
      <c r="I34" s="1164"/>
      <c r="J34" s="1165"/>
      <c r="K34" s="296" t="s">
        <v>484</v>
      </c>
      <c r="L34" s="296" t="s">
        <v>484</v>
      </c>
      <c r="M34" s="297">
        <v>9</v>
      </c>
      <c r="N34" s="298" t="s">
        <v>484</v>
      </c>
    </row>
    <row r="35" spans="1:16" ht="27" customHeight="1" x14ac:dyDescent="0.15">
      <c r="A35" s="250"/>
      <c r="B35" s="246"/>
      <c r="C35" s="246"/>
      <c r="D35" s="246"/>
      <c r="E35" s="246"/>
      <c r="F35" s="246"/>
      <c r="G35" s="1163" t="s">
        <v>501</v>
      </c>
      <c r="H35" s="1164"/>
      <c r="I35" s="1164"/>
      <c r="J35" s="1165"/>
      <c r="K35" s="296">
        <v>1471268</v>
      </c>
      <c r="L35" s="296">
        <v>9794</v>
      </c>
      <c r="M35" s="297">
        <v>12777</v>
      </c>
      <c r="N35" s="298">
        <v>-23.3</v>
      </c>
    </row>
    <row r="36" spans="1:16" ht="27" customHeight="1" x14ac:dyDescent="0.15">
      <c r="A36" s="250"/>
      <c r="B36" s="246"/>
      <c r="C36" s="246"/>
      <c r="D36" s="246"/>
      <c r="E36" s="246"/>
      <c r="F36" s="246"/>
      <c r="G36" s="1163" t="s">
        <v>502</v>
      </c>
      <c r="H36" s="1164"/>
      <c r="I36" s="1164"/>
      <c r="J36" s="1165"/>
      <c r="K36" s="296">
        <v>341923</v>
      </c>
      <c r="L36" s="296">
        <v>2276</v>
      </c>
      <c r="M36" s="297">
        <v>1670</v>
      </c>
      <c r="N36" s="298">
        <v>36.299999999999997</v>
      </c>
    </row>
    <row r="37" spans="1:16" ht="13.5" customHeight="1" x14ac:dyDescent="0.15">
      <c r="A37" s="250"/>
      <c r="B37" s="246"/>
      <c r="C37" s="246"/>
      <c r="D37" s="246"/>
      <c r="E37" s="246"/>
      <c r="F37" s="246"/>
      <c r="G37" s="1163" t="s">
        <v>503</v>
      </c>
      <c r="H37" s="1164"/>
      <c r="I37" s="1164"/>
      <c r="J37" s="1165"/>
      <c r="K37" s="296" t="s">
        <v>484</v>
      </c>
      <c r="L37" s="296" t="s">
        <v>484</v>
      </c>
      <c r="M37" s="297">
        <v>592</v>
      </c>
      <c r="N37" s="298" t="s">
        <v>484</v>
      </c>
    </row>
    <row r="38" spans="1:16" ht="27" customHeight="1" x14ac:dyDescent="0.15">
      <c r="A38" s="250"/>
      <c r="B38" s="246"/>
      <c r="C38" s="246"/>
      <c r="D38" s="246"/>
      <c r="E38" s="246"/>
      <c r="F38" s="246"/>
      <c r="G38" s="1166" t="s">
        <v>504</v>
      </c>
      <c r="H38" s="1167"/>
      <c r="I38" s="1167"/>
      <c r="J38" s="1168"/>
      <c r="K38" s="299" t="s">
        <v>484</v>
      </c>
      <c r="L38" s="299" t="s">
        <v>484</v>
      </c>
      <c r="M38" s="300">
        <v>0</v>
      </c>
      <c r="N38" s="301" t="s">
        <v>484</v>
      </c>
      <c r="O38" s="295"/>
    </row>
    <row r="39" spans="1:16" x14ac:dyDescent="0.15">
      <c r="A39" s="250"/>
      <c r="B39" s="246"/>
      <c r="C39" s="246"/>
      <c r="D39" s="246"/>
      <c r="E39" s="246"/>
      <c r="F39" s="246"/>
      <c r="G39" s="1166" t="s">
        <v>505</v>
      </c>
      <c r="H39" s="1167"/>
      <c r="I39" s="1167"/>
      <c r="J39" s="1168"/>
      <c r="K39" s="302">
        <v>-1689911</v>
      </c>
      <c r="L39" s="302">
        <v>-11250</v>
      </c>
      <c r="M39" s="303">
        <v>-7965</v>
      </c>
      <c r="N39" s="304">
        <v>41.2</v>
      </c>
      <c r="O39" s="295"/>
    </row>
    <row r="40" spans="1:16" ht="27" customHeight="1" x14ac:dyDescent="0.15">
      <c r="A40" s="250"/>
      <c r="B40" s="246"/>
      <c r="C40" s="246"/>
      <c r="D40" s="246"/>
      <c r="E40" s="246"/>
      <c r="F40" s="246"/>
      <c r="G40" s="1163" t="s">
        <v>506</v>
      </c>
      <c r="H40" s="1164"/>
      <c r="I40" s="1164"/>
      <c r="J40" s="1165"/>
      <c r="K40" s="302">
        <v>-2734611</v>
      </c>
      <c r="L40" s="302">
        <v>-18205</v>
      </c>
      <c r="M40" s="303">
        <v>-31941</v>
      </c>
      <c r="N40" s="304">
        <v>-43</v>
      </c>
      <c r="O40" s="295"/>
    </row>
    <row r="41" spans="1:16" x14ac:dyDescent="0.15">
      <c r="A41" s="250"/>
      <c r="B41" s="246"/>
      <c r="C41" s="246"/>
      <c r="D41" s="246"/>
      <c r="E41" s="246"/>
      <c r="F41" s="246"/>
      <c r="G41" s="1169" t="s">
        <v>280</v>
      </c>
      <c r="H41" s="1170"/>
      <c r="I41" s="1170"/>
      <c r="J41" s="1171"/>
      <c r="K41" s="296">
        <v>-1011181</v>
      </c>
      <c r="L41" s="302">
        <v>-6732</v>
      </c>
      <c r="M41" s="303">
        <v>10381</v>
      </c>
      <c r="N41" s="304">
        <v>-164.8</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4778335</v>
      </c>
      <c r="J51" s="322">
        <v>32553</v>
      </c>
      <c r="K51" s="323">
        <v>-21.7</v>
      </c>
      <c r="L51" s="324">
        <v>57996</v>
      </c>
      <c r="M51" s="325">
        <v>14.5</v>
      </c>
      <c r="N51" s="326">
        <v>-36.200000000000003</v>
      </c>
    </row>
    <row r="52" spans="1:14" x14ac:dyDescent="0.15">
      <c r="A52" s="250"/>
      <c r="B52" s="246"/>
      <c r="C52" s="246"/>
      <c r="D52" s="246"/>
      <c r="E52" s="246"/>
      <c r="F52" s="246"/>
      <c r="G52" s="327"/>
      <c r="H52" s="328" t="s">
        <v>517</v>
      </c>
      <c r="I52" s="329">
        <v>4064971</v>
      </c>
      <c r="J52" s="330">
        <v>27693</v>
      </c>
      <c r="K52" s="331">
        <v>-30.3</v>
      </c>
      <c r="L52" s="332">
        <v>32288</v>
      </c>
      <c r="M52" s="333">
        <v>5.9</v>
      </c>
      <c r="N52" s="334">
        <v>-36.200000000000003</v>
      </c>
    </row>
    <row r="53" spans="1:14" x14ac:dyDescent="0.15">
      <c r="A53" s="250"/>
      <c r="B53" s="246"/>
      <c r="C53" s="246"/>
      <c r="D53" s="246"/>
      <c r="E53" s="246"/>
      <c r="F53" s="246"/>
      <c r="G53" s="312" t="s">
        <v>518</v>
      </c>
      <c r="H53" s="313"/>
      <c r="I53" s="321">
        <v>5347229</v>
      </c>
      <c r="J53" s="322">
        <v>36249</v>
      </c>
      <c r="K53" s="323">
        <v>11.4</v>
      </c>
      <c r="L53" s="324">
        <v>64620</v>
      </c>
      <c r="M53" s="325">
        <v>11.4</v>
      </c>
      <c r="N53" s="326">
        <v>0</v>
      </c>
    </row>
    <row r="54" spans="1:14" x14ac:dyDescent="0.15">
      <c r="A54" s="250"/>
      <c r="B54" s="246"/>
      <c r="C54" s="246"/>
      <c r="D54" s="246"/>
      <c r="E54" s="246"/>
      <c r="F54" s="246"/>
      <c r="G54" s="327"/>
      <c r="H54" s="328" t="s">
        <v>517</v>
      </c>
      <c r="I54" s="329">
        <v>4564226</v>
      </c>
      <c r="J54" s="330">
        <v>30941</v>
      </c>
      <c r="K54" s="331">
        <v>11.7</v>
      </c>
      <c r="L54" s="332">
        <v>37260</v>
      </c>
      <c r="M54" s="333">
        <v>15.4</v>
      </c>
      <c r="N54" s="334">
        <v>-3.7</v>
      </c>
    </row>
    <row r="55" spans="1:14" x14ac:dyDescent="0.15">
      <c r="A55" s="250"/>
      <c r="B55" s="246"/>
      <c r="C55" s="246"/>
      <c r="D55" s="246"/>
      <c r="E55" s="246"/>
      <c r="F55" s="246"/>
      <c r="G55" s="312" t="s">
        <v>519</v>
      </c>
      <c r="H55" s="313"/>
      <c r="I55" s="321">
        <v>7043226</v>
      </c>
      <c r="J55" s="322">
        <v>47375</v>
      </c>
      <c r="K55" s="323">
        <v>30.7</v>
      </c>
      <c r="L55" s="324">
        <v>64287</v>
      </c>
      <c r="M55" s="325">
        <v>-0.5</v>
      </c>
      <c r="N55" s="326">
        <v>31.2</v>
      </c>
    </row>
    <row r="56" spans="1:14" x14ac:dyDescent="0.15">
      <c r="A56" s="250"/>
      <c r="B56" s="246"/>
      <c r="C56" s="246"/>
      <c r="D56" s="246"/>
      <c r="E56" s="246"/>
      <c r="F56" s="246"/>
      <c r="G56" s="327"/>
      <c r="H56" s="328" t="s">
        <v>517</v>
      </c>
      <c r="I56" s="329">
        <v>6340982</v>
      </c>
      <c r="J56" s="330">
        <v>42652</v>
      </c>
      <c r="K56" s="331">
        <v>37.799999999999997</v>
      </c>
      <c r="L56" s="332">
        <v>41052</v>
      </c>
      <c r="M56" s="333">
        <v>10.199999999999999</v>
      </c>
      <c r="N56" s="334">
        <v>27.6</v>
      </c>
    </row>
    <row r="57" spans="1:14" x14ac:dyDescent="0.15">
      <c r="A57" s="250"/>
      <c r="B57" s="246"/>
      <c r="C57" s="246"/>
      <c r="D57" s="246"/>
      <c r="E57" s="246"/>
      <c r="F57" s="246"/>
      <c r="G57" s="312" t="s">
        <v>520</v>
      </c>
      <c r="H57" s="313"/>
      <c r="I57" s="321">
        <v>9171601</v>
      </c>
      <c r="J57" s="322">
        <v>61446</v>
      </c>
      <c r="K57" s="323">
        <v>29.7</v>
      </c>
      <c r="L57" s="324">
        <v>46440</v>
      </c>
      <c r="M57" s="325">
        <v>-27.8</v>
      </c>
      <c r="N57" s="326">
        <v>57.5</v>
      </c>
    </row>
    <row r="58" spans="1:14" x14ac:dyDescent="0.15">
      <c r="A58" s="250"/>
      <c r="B58" s="246"/>
      <c r="C58" s="246"/>
      <c r="D58" s="246"/>
      <c r="E58" s="246"/>
      <c r="F58" s="246"/>
      <c r="G58" s="327"/>
      <c r="H58" s="328" t="s">
        <v>517</v>
      </c>
      <c r="I58" s="329">
        <v>7237409</v>
      </c>
      <c r="J58" s="330">
        <v>48488</v>
      </c>
      <c r="K58" s="331">
        <v>13.7</v>
      </c>
      <c r="L58" s="332">
        <v>27658</v>
      </c>
      <c r="M58" s="333">
        <v>-32.6</v>
      </c>
      <c r="N58" s="334">
        <v>46.3</v>
      </c>
    </row>
    <row r="59" spans="1:14" x14ac:dyDescent="0.15">
      <c r="A59" s="250"/>
      <c r="B59" s="246"/>
      <c r="C59" s="246"/>
      <c r="D59" s="246"/>
      <c r="E59" s="246"/>
      <c r="F59" s="246"/>
      <c r="G59" s="312" t="s">
        <v>521</v>
      </c>
      <c r="H59" s="313"/>
      <c r="I59" s="321">
        <v>10114323</v>
      </c>
      <c r="J59" s="322">
        <v>67332</v>
      </c>
      <c r="K59" s="323">
        <v>9.6</v>
      </c>
      <c r="L59" s="324">
        <v>63257</v>
      </c>
      <c r="M59" s="325">
        <v>36.200000000000003</v>
      </c>
      <c r="N59" s="326">
        <v>-26.6</v>
      </c>
    </row>
    <row r="60" spans="1:14" x14ac:dyDescent="0.15">
      <c r="A60" s="250"/>
      <c r="B60" s="246"/>
      <c r="C60" s="246"/>
      <c r="D60" s="246"/>
      <c r="E60" s="246"/>
      <c r="F60" s="246"/>
      <c r="G60" s="327"/>
      <c r="H60" s="328" t="s">
        <v>517</v>
      </c>
      <c r="I60" s="335">
        <v>8752052</v>
      </c>
      <c r="J60" s="330">
        <v>58263</v>
      </c>
      <c r="K60" s="331">
        <v>20.2</v>
      </c>
      <c r="L60" s="332">
        <v>27259</v>
      </c>
      <c r="M60" s="333">
        <v>-1.4</v>
      </c>
      <c r="N60" s="334">
        <v>21.6</v>
      </c>
    </row>
    <row r="61" spans="1:14" x14ac:dyDescent="0.15">
      <c r="A61" s="250"/>
      <c r="B61" s="246"/>
      <c r="C61" s="246"/>
      <c r="D61" s="246"/>
      <c r="E61" s="246"/>
      <c r="F61" s="246"/>
      <c r="G61" s="312" t="s">
        <v>522</v>
      </c>
      <c r="H61" s="336"/>
      <c r="I61" s="337">
        <v>7290943</v>
      </c>
      <c r="J61" s="338">
        <v>48991</v>
      </c>
      <c r="K61" s="339">
        <v>11.9</v>
      </c>
      <c r="L61" s="340">
        <v>59320</v>
      </c>
      <c r="M61" s="341">
        <v>6.8</v>
      </c>
      <c r="N61" s="326">
        <v>5.0999999999999996</v>
      </c>
    </row>
    <row r="62" spans="1:14" x14ac:dyDescent="0.15">
      <c r="A62" s="250"/>
      <c r="B62" s="246"/>
      <c r="C62" s="246"/>
      <c r="D62" s="246"/>
      <c r="E62" s="246"/>
      <c r="F62" s="246"/>
      <c r="G62" s="327"/>
      <c r="H62" s="328" t="s">
        <v>517</v>
      </c>
      <c r="I62" s="329">
        <v>6191928</v>
      </c>
      <c r="J62" s="330">
        <v>41607</v>
      </c>
      <c r="K62" s="331">
        <v>10.6</v>
      </c>
      <c r="L62" s="332">
        <v>33103</v>
      </c>
      <c r="M62" s="333">
        <v>-0.5</v>
      </c>
      <c r="N62" s="334">
        <v>11.1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35.99</v>
      </c>
      <c r="G47" s="12">
        <v>31.01</v>
      </c>
      <c r="H47" s="12">
        <v>29.92</v>
      </c>
      <c r="I47" s="12">
        <v>27.47</v>
      </c>
      <c r="J47" s="13">
        <v>26.84</v>
      </c>
    </row>
    <row r="48" spans="2:10" ht="57.75" customHeight="1" x14ac:dyDescent="0.15">
      <c r="B48" s="14"/>
      <c r="C48" s="1174" t="s">
        <v>4</v>
      </c>
      <c r="D48" s="1174"/>
      <c r="E48" s="1175"/>
      <c r="F48" s="15">
        <v>20.94</v>
      </c>
      <c r="G48" s="16">
        <v>14.15</v>
      </c>
      <c r="H48" s="16">
        <v>14.43</v>
      </c>
      <c r="I48" s="16">
        <v>13.54</v>
      </c>
      <c r="J48" s="17">
        <v>12.39</v>
      </c>
    </row>
    <row r="49" spans="2:10" ht="57.75" customHeight="1" thickBot="1" x14ac:dyDescent="0.2">
      <c r="B49" s="18"/>
      <c r="C49" s="1176" t="s">
        <v>5</v>
      </c>
      <c r="D49" s="1176"/>
      <c r="E49" s="1177"/>
      <c r="F49" s="19">
        <v>9.43</v>
      </c>
      <c r="G49" s="20" t="s">
        <v>529</v>
      </c>
      <c r="H49" s="20">
        <v>4.05</v>
      </c>
      <c r="I49" s="20">
        <v>0.44</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2018-10-19T01:58:30Z</cp:lastPrinted>
  <dcterms:created xsi:type="dcterms:W3CDTF">2018-01-24T05:14:18Z</dcterms:created>
  <dcterms:modified xsi:type="dcterms:W3CDTF">2018-10-22T07:28:49Z</dcterms:modified>
  <cp:category/>
</cp:coreProperties>
</file>