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s="1"/>
  <c r="BE34" i="9" s="1"/>
  <c r="BW34" i="9" s="1"/>
  <c r="BW35" i="9" s="1"/>
  <c r="BW36" i="9" s="1"/>
  <c r="BW37" i="9" s="1"/>
  <c r="BW38" i="9" s="1"/>
  <c r="BW39" i="9" s="1"/>
</calcChain>
</file>

<file path=xl/sharedStrings.xml><?xml version="1.0" encoding="utf-8"?>
<sst xmlns="http://schemas.openxmlformats.org/spreadsheetml/2006/main" count="1087" uniqueCount="558">
  <si>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</si>
  <si>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</si>
  <si>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</si>
  <si>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</si>
  <si>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</si>
  <si>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</si>
  <si>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</si>
  <si>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</si>
  <si>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</si>
  <si>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</si>
  <si>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</si>
  <si>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</si>
  <si>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</si>
  <si>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</si>
  <si>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</si>
  <si>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</si>
  <si>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</si>
  <si>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</si>
  <si>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</si>
  <si>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</si>
  <si>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</si>
  <si>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</si>
  <si>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</si>
  <si>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</si>
  <si>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</si>
  <si>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</si>
  <si>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</si>
  <si>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</si>
  <si>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</si>
  <si>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</si>
  <si>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</si>
  <si>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</si>
  <si>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</si>
  <si>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</si>
  <si>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</si>
  <si>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</si>
  <si>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</si>
  <si>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</si>
  <si>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</si>
  <si>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</si>
  <si>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</si>
  <si>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</si>
  <si>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</si>
  <si>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</si>
  <si>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</si>
  <si>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</si>
  <si>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</si>
  <si>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</si>
  <si>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</si>
  <si>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</si>
  <si>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</si>
  <si>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</si>
  <si>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</si>
  <si>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</si>
  <si>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</si>
  <si>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</si>
  <si>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</si>
  <si>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</si>
  <si>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</si>
  <si>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</si>
  <si>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</si>
  <si>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</si>
  <si>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</si>
  <si>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</si>
  <si>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</si>
  <si>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</si>
  <si>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</si>
  <si>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</si>
  <si>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</si>
  <si>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</si>
  <si>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</si>
  <si>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</si>
  <si>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</si>
  <si>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</si>
  <si>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</si>
  <si>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</si>
  <si>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</si>
  <si>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</si>
  <si>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</si>
  <si>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</si>
  <si>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</si>
  <si>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</si>
  <si>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岩倉市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</si>
  <si>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</si>
  <si>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</si>
  <si>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</si>
  <si>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</si>
  <si>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</si>
  <si>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</si>
  <si>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</si>
  <si>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</si>
  <si>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</si>
  <si>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</si>
  <si>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</si>
  <si>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</si>
  <si>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</si>
  <si>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</si>
  <si>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</si>
  <si>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</si>
  <si>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</si>
  <si>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</si>
  <si>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</si>
  <si>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</si>
  <si>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</si>
  <si>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</si>
  <si>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</si>
  <si>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</si>
  <si>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</si>
  <si>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</si>
  <si>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</si>
  <si>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</si>
  <si>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</si>
  <si>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</si>
  <si>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</si>
  <si>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</si>
  <si>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</si>
  <si>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</si>
  <si>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</si>
  <si>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</si>
  <si>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</si>
  <si>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</si>
  <si>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</si>
  <si>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</si>
  <si>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</si>
  <si>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</si>
  <si>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</si>
  <si>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</si>
  <si>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</si>
  <si>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</si>
  <si>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</si>
  <si>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</si>
  <si>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</si>
  <si>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</si>
  <si>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</si>
  <si>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</si>
  <si>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</si>
  <si>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</si>
  <si>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</si>
  <si>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</si>
  <si>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</si>
  <si>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</si>
  <si>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</si>
  <si>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</si>
  <si>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</si>
  <si>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</si>
  <si>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</si>
  <si>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</si>
  <si>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</si>
  <si>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</si>
  <si>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</si>
  <si>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</si>
  <si>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</si>
  <si>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</si>
  <si>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</si>
  <si>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</si>
  <si>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</si>
  <si>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</si>
  <si>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</si>
  <si>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</si>
  <si>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</si>
  <si>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</si>
  <si>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</si>
  <si>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</si>
  <si>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</si>
  <si>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</si>
  <si>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</si>
  <si>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</si>
  <si>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</si>
  <si>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</si>
  <si>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</si>
  <si>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</si>
  <si>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</si>
  <si>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</si>
  <si>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</si>
  <si>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</si>
  <si>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</si>
  <si>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</si>
  <si>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</si>
  <si>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</si>
  <si>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</si>
  <si>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</si>
  <si>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</si>
  <si>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</si>
  <si>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</si>
  <si>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</si>
  <si>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</si>
  <si>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</si>
  <si>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</si>
  <si>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</si>
  <si>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</si>
  <si>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</si>
  <si>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</si>
  <si>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</si>
  <si>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</si>
  <si>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</si>
  <si>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</si>
  <si>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</si>
  <si>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愛知県岩倉市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</si>
  <si>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</si>
  <si>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</si>
  <si>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</si>
  <si>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</si>
  <si>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</si>
  <si>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</si>
  <si>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</si>
  <si>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</si>
  <si>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</si>
  <si>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</si>
  <si>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</si>
  <si>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</si>
  <si>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</si>
  <si>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</si>
  <si>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</si>
  <si>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</si>
  <si>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</si>
  <si>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</si>
  <si>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</si>
  <si>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</si>
  <si>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</si>
  <si>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</si>
  <si>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</si>
  <si>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</si>
  <si>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</si>
  <si>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</si>
  <si>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</si>
  <si>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</si>
  <si>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</si>
  <si>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</si>
  <si>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</si>
  <si>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</si>
  <si>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</si>
  <si>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</si>
  <si>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</si>
  <si>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</si>
  <si>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</si>
  <si>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</si>
  <si>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</si>
  <si>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</si>
  <si>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</si>
  <si>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</si>
  <si>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</si>
  <si>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</si>
  <si>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</si>
  <si>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</si>
  <si>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</si>
  <si>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</si>
  <si>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</si>
  <si>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</si>
  <si>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</si>
  <si>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</si>
  <si>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</si>
  <si>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</si>
  <si>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</si>
  <si>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</si>
  <si>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</si>
  <si>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</si>
  <si>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</si>
  <si>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</si>
  <si>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</si>
  <si>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</si>
  <si>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</si>
  <si>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</si>
  <si>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</si>
  <si>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</si>
  <si>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</si>
  <si>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</si>
  <si>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</si>
  <si>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</si>
  <si>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</si>
  <si>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</si>
  <si>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</si>
  <si>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</si>
  <si>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</si>
  <si>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</si>
  <si>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</si>
  <si>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</si>
  <si>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</si>
  <si>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</si>
  <si>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</si>
  <si>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</si>
  <si>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</si>
  <si>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</si>
  <si>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</si>
  <si>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</si>
  <si>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</si>
  <si>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</si>
  <si>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</si>
  <si>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</si>
  <si>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</si>
  <si>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</si>
  <si>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</si>
  <si>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</si>
  <si>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</si>
  <si>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</si>
  <si>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</si>
  <si>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</si>
  <si>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</si>
  <si>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</si>
  <si>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</si>
  <si>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</si>
  <si>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</si>
  <si>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</si>
  <si>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</si>
  <si>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</si>
  <si>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</si>
  <si>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</si>
  <si>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</si>
  <si>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</si>
  <si>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</si>
  <si>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</si>
  <si>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</si>
  <si>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</si>
  <si>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</si>
  <si>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</si>
  <si>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</si>
  <si>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</si>
  <si>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</si>
  <si>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</si>
  <si>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</si>
  <si>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</si>
  <si>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</si>
  <si>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</si>
  <si>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</si>
  <si>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</si>
  <si>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</si>
  <si>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</si>
  <si>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</si>
  <si>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</si>
  <si>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</si>
  <si>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</si>
  <si>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</si>
  <si>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</si>
  <si>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</si>
  <si>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</si>
  <si>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</si>
  <si>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</si>
  <si>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</si>
  <si>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</si>
  <si>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</si>
  <si>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</si>
  <si>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</si>
  <si>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</si>
  <si>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</si>
  <si>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</si>
  <si>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</si>
  <si>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</si>
  <si>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愛知県岩倉市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</si>
  <si>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</si>
  <si>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</si>
  <si>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</si>
  <si>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</si>
  <si>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</si>
  <si>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</si>
  <si>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</si>
  <si>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</si>
  <si>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</si>
  <si>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</si>
  <si>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</si>
  <si>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</si>
  <si>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</si>
  <si>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</si>
  <si>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</si>
  <si>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</si>
  <si>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</si>
  <si>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</si>
  <si>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</si>
  <si>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</si>
  <si>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</si>
  <si>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</si>
  <si>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</si>
  <si>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</si>
  <si>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</si>
  <si>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</si>
  <si>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</si>
  <si>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</si>
  <si>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</si>
  <si>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</si>
  <si>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</si>
  <si>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</si>
  <si>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</si>
  <si>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</si>
  <si>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</si>
  <si>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</si>
  <si>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</si>
  <si>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</si>
  <si>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</si>
  <si>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</si>
  <si>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</si>
  <si>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</si>
  <si>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</si>
  <si>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</si>
  <si>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</si>
  <si>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</si>
  <si>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</si>
  <si>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</si>
  <si>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</si>
  <si>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</si>
  <si>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</si>
  <si>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</si>
  <si>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</si>
  <si>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</si>
  <si>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</si>
  <si>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</si>
  <si>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</si>
  <si>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</si>
  <si>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</si>
  <si>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</si>
  <si>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</si>
  <si>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</si>
  <si>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</si>
  <si>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</si>
  <si>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</si>
  <si>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</si>
  <si>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</si>
  <si>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</si>
  <si>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</si>
  <si>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</si>
  <si>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</si>
  <si>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</si>
  <si>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</si>
  <si>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</si>
  <si>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</si>
  <si>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</si>
  <si>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</si>
  <si>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</si>
  <si>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</si>
  <si>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</si>
  <si>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</si>
  <si>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</si>
  <si>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</si>
  <si>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</si>
  <si>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</si>
  <si>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</si>
  <si>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</si>
  <si>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</si>
  <si>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</si>
  <si>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</si>
  <si>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</si>
  <si>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</si>
  <si>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</si>
  <si>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</si>
  <si>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</si>
  <si>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</si>
  <si>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</si>
  <si>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</si>
  <si>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</si>
  <si>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</si>
  <si>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</si>
  <si>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</si>
  <si>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</si>
  <si>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</si>
  <si>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</si>
  <si>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</si>
  <si>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</si>
  <si>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</si>
  <si>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</si>
  <si>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</si>
  <si>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</si>
  <si>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</si>
  <si>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</si>
  <si>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</si>
  <si>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</si>
  <si>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</si>
  <si>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</si>
  <si>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</si>
  <si>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</si>
  <si>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</si>
  <si>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</si>
  <si>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</si>
  <si>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</si>
  <si>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</si>
  <si>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</si>
  <si>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</si>
  <si>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</si>
  <si>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</si>
  <si>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</si>
  <si>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</si>
  <si>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</si>
  <si>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</si>
  <si>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</si>
  <si>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</si>
  <si>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</si>
  <si>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</si>
  <si>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</si>
  <si>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</si>
  <si>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</si>
  <si>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</si>
  <si>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</si>
  <si>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</si>
  <si>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</si>
  <si>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</si>
  <si>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</si>
  <si>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</si>
  <si>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</si>
  <si>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</si>
  <si>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</si>
  <si>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</si>
  <si>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</si>
  <si>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</si>
  <si>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</si>
  <si>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</si>
  <si>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</si>
  <si>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</si>
  <si>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</si>
  <si>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</si>
  <si>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</si>
  <si>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</si>
  <si>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</si>
  <si>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</si>
  <si>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</si>
  <si>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</si>
  <si>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</si>
  <si>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</si>
  <si>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</si>
  <si>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</si>
  <si>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</si>
  <si>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</si>
  <si>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</si>
  <si>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</si>
  <si>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</si>
  <si>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</si>
  <si>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</si>
  <si>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</si>
  <si>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</si>
  <si>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0.64</t>
  </si>
  <si>
    <t>▲ 2.90</t>
  </si>
  <si>
    <t>一般会計</t>
  </si>
  <si>
    <t>上水道事業会計</t>
  </si>
  <si>
    <t>国民健康保険特別会計</t>
  </si>
  <si>
    <t>介護保険特別会計</t>
  </si>
  <si>
    <t>公共下水道事業特別会計</t>
  </si>
  <si>
    <t>後期高齢者医療特別会計</t>
  </si>
  <si>
    <t>土地取得特別会計</t>
  </si>
  <si>
    <t>その他会計（赤字）</t>
  </si>
  <si>
    <t>その他会計（黒字）</t>
  </si>
  <si>
    <t>-</t>
    <phoneticPr fontId="2"/>
  </si>
  <si>
    <t>小牧岩倉衛生組合</t>
    <rPh sb="0" eb="2">
      <t>コマキ</t>
    </rPh>
    <rPh sb="2" eb="4">
      <t>イワクラ</t>
    </rPh>
    <rPh sb="4" eb="6">
      <t>エイセイ</t>
    </rPh>
    <rPh sb="6" eb="8">
      <t>クミアイ</t>
    </rPh>
    <phoneticPr fontId="31"/>
  </si>
  <si>
    <t>尾張市町交通災害共済組合</t>
    <rPh sb="0" eb="2">
      <t>オワリ</t>
    </rPh>
    <rPh sb="2" eb="3">
      <t>シ</t>
    </rPh>
    <rPh sb="3" eb="4">
      <t>マチ</t>
    </rPh>
    <rPh sb="4" eb="6">
      <t>コウツウ</t>
    </rPh>
    <rPh sb="6" eb="8">
      <t>サイガイ</t>
    </rPh>
    <rPh sb="8" eb="10">
      <t>キョウサイ</t>
    </rPh>
    <rPh sb="10" eb="12">
      <t>クミアイ</t>
    </rPh>
    <phoneticPr fontId="31"/>
  </si>
  <si>
    <t>愛知県市町村職員退職手当組合</t>
    <rPh sb="0" eb="3">
      <t>アイチケン</t>
    </rPh>
    <rPh sb="3" eb="6">
      <t>シチョウソン</t>
    </rPh>
    <rPh sb="6" eb="8">
      <t>ショクイン</t>
    </rPh>
    <rPh sb="8" eb="10">
      <t>タイショク</t>
    </rPh>
    <rPh sb="10" eb="12">
      <t>テアテ</t>
    </rPh>
    <rPh sb="12" eb="14">
      <t>クミアイ</t>
    </rPh>
    <phoneticPr fontId="31"/>
  </si>
  <si>
    <t>愛知県後期高齢者医療広域連合(一般会計)</t>
  </si>
  <si>
    <t>愛知県後期高齢者医療広域連合(後期高齢者医療特別会計)</t>
  </si>
  <si>
    <t>愛北広域事務組合</t>
    <rPh sb="0" eb="1">
      <t>アイ</t>
    </rPh>
    <rPh sb="1" eb="2">
      <t>ホク</t>
    </rPh>
    <rPh sb="2" eb="4">
      <t>コウイキ</t>
    </rPh>
    <rPh sb="4" eb="6">
      <t>ジム</t>
    </rPh>
    <rPh sb="6" eb="8">
      <t>クミアイ</t>
    </rPh>
    <phoneticPr fontId="31"/>
  </si>
  <si>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</si>
  <si>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</si>
  <si>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</si>
  <si>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</si>
  <si>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</si>
  <si>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</si>
  <si>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</si>
  <si>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</si>
  <si>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</si>
  <si>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</si>
  <si>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</si>
  <si>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</si>
  <si>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</si>
  <si>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</si>
  <si>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</si>
  <si>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xml:space="preserve">近年、地方債を充当する事業を厳選してきたことにより、実質公債費比率は類似団体と比較して低い水準にあり、かつ減少傾向にある。一方、将来負担比率については上昇傾向にある。将来負担比率が上昇している主な要因としては、学校給食センターの建設や北島藤島線街路改良事業などの大規模事業の地方債を発行したことが考えられる。今後、これらの地方債の償還が始まることや一部事務組合の地方債に対する負担金の増加が予想され、実質公債費比率が上昇していくことが見込まれる。また、平成29年度以降は、昭和40～50年代の人口増加に伴って建設した市内公共施設等の改修、更新に係る経費が増加していくことが見込まれ、将来負担額の増加が予想されるため、地方債の計画的な発行に努め、健全な財政運営を進めていく必要があ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</si>
</sst>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3"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4" fillId="0" borderId="0" xfId="41"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42">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2 2" xfId="39"/>
    <cellStyle name="通貨 3" xfId="14"/>
    <cellStyle name="通貨 3 2" xfId="40"/>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41"/>
    <cellStyle name="標準 8"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63727</c:v>
                </c:pt>
                <c:pt idx="4">
                  <c:v>65876</c:v>
                </c:pt>
              </c:numCache>
            </c:numRef>
          </c:val>
          <c:smooth val="0"/>
          <c:extLst>
            <c:ext xmlns:c16="http://schemas.microsoft.com/office/drawing/2014/chart" uri="{C3380CC4-5D6E-409C-BE32-E72D297353CC}">
              <c16:uniqueId val="{00000000-BA51-460B-82E7-30BAB03853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15483</c:v>
                </c:pt>
                <c:pt idx="1">
                  <c:v>25623</c:v>
                </c:pt>
                <c:pt idx="2">
                  <c:v>34856</c:v>
                </c:pt>
                <c:pt idx="3">
                  <c:v>45014</c:v>
                </c:pt>
                <c:pt idx="4">
                  <c:v>50762</c:v>
                </c:pt>
              </c:numCache>
            </c:numRef>
          </c:val>
          <c:smooth val="0"/>
          <c:extLst>
            <c:ext xmlns:c16="http://schemas.microsoft.com/office/drawing/2014/chart" uri="{C3380CC4-5D6E-409C-BE32-E72D297353CC}">
              <c16:uniqueId val="{00000001-BA51-460B-82E7-30BAB03853C0}"/>
            </c:ext>
          </c:extLst>
        </c:ser>
        <c:dLbls>
          <c:showLegendKey val="0"/>
          <c:showVal val="0"/>
          <c:showCatName val="0"/>
          <c:showSerName val="0"/>
          <c:showPercent val="0"/>
          <c:showBubbleSize val="0"/>
        </c:dLbls>
        <c:marker val="1"/>
        <c:smooth val="0"/>
        <c:axId val="217006456"/>
        <c:axId val="217006848"/>
      </c:lineChart>
      <c:catAx>
        <c:axId val="217006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7006848"/>
        <c:crosses val="autoZero"/>
        <c:auto val="1"/>
        <c:lblAlgn val="ctr"/>
        <c:lblOffset val="100"/>
        <c:tickLblSkip val="1"/>
        <c:tickMarkSkip val="1"/>
        <c:noMultiLvlLbl val="0"/>
      </c:catAx>
      <c:valAx>
        <c:axId val="2170068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7006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9.44</c:v>
                </c:pt>
                <c:pt idx="1">
                  <c:v>9.16</c:v>
                </c:pt>
                <c:pt idx="2">
                  <c:v>7.41</c:v>
                </c:pt>
                <c:pt idx="3">
                  <c:v>12.57</c:v>
                </c:pt>
                <c:pt idx="4">
                  <c:v>10.65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11.81</c:v>
                </c:pt>
                <c:pt idx="1">
                  <c:v>11.05</c:v>
                </c:pt>
                <c:pt idx="2">
                  <c:v>9.99</c:v>
                </c:pt>
                <c:pt idx="3">
                  <c:v>10.45</c:v>
                </c:pt>
                <c:pt idx="4">
                  <c:v>13.63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17007632"/>
        <c:axId val="217008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1.75</c:v>
                </c:pt>
                <c:pt idx="1">
                  <c:v>-0.64</c:v>
                </c:pt>
                <c:pt idx="2">
                  <c:v>-2.9</c:v>
                </c:pt>
                <c:pt idx="3">
                  <c:v>5.85</c:v>
                </c:pt>
                <c:pt idx="4">
                  <c:v>1.65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17007632"/>
        <c:axId val="217008024"/>
      </c:lineChart>
      <c:catAx>
        <c:axId val="21700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7008024"/>
        <c:crosses val="autoZero"/>
        <c:auto val="1"/>
        <c:lblAlgn val="ctr"/>
        <c:lblOffset val="100"/>
        <c:tickLblSkip val="1"/>
        <c:tickMarkSkip val="1"/>
        <c:noMultiLvlLbl val="0"/>
      </c:catAx>
      <c:valAx>
        <c:axId val="217008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00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0.21</c:v>
                </c:pt>
                <c:pt idx="2">
                  <c:v>#N/A</c:v>
                </c:pt>
                <c:pt idx="3">
                  <c:v>0.31</c:v>
                </c:pt>
                <c:pt idx="4">
                  <c:v>#N/A</c:v>
                </c:pt>
                <c:pt idx="5">
                  <c:v>0.05</c:v>
                </c:pt>
                <c:pt idx="6">
                  <c:v>#N/A</c:v>
                </c:pt>
                <c:pt idx="7">
                  <c:v>0.03</c:v>
                </c:pt>
                <c:pt idx="8">
                  <c:v>#N/A</c:v>
                </c:pt>
                <c:pt idx="9">
                  <c:v>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0.47</c:v>
                </c:pt>
                <c:pt idx="2">
                  <c:v>#N/A</c:v>
                </c:pt>
                <c:pt idx="3">
                  <c:v>0.86</c:v>
                </c:pt>
                <c:pt idx="4">
                  <c:v>#N/A</c:v>
                </c:pt>
                <c:pt idx="5">
                  <c:v>0.95</c:v>
                </c:pt>
                <c:pt idx="6">
                  <c:v>#N/A</c:v>
                </c:pt>
                <c:pt idx="7">
                  <c:v>1.58</c:v>
                </c:pt>
                <c:pt idx="8">
                  <c:v>#N/A</c:v>
                </c:pt>
                <c:pt idx="9">
                  <c:v>2.33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1.55</c:v>
                </c:pt>
                <c:pt idx="2">
                  <c:v>#N/A</c:v>
                </c:pt>
                <c:pt idx="3">
                  <c:v>1.87</c:v>
                </c:pt>
                <c:pt idx="4">
                  <c:v>#N/A</c:v>
                </c:pt>
                <c:pt idx="5">
                  <c:v>2.2200000000000002</c:v>
                </c:pt>
                <c:pt idx="6">
                  <c:v>#N/A</c:v>
                </c:pt>
                <c:pt idx="7">
                  <c:v>2.35</c:v>
                </c:pt>
                <c:pt idx="8">
                  <c:v>#N/A</c:v>
                </c:pt>
                <c:pt idx="9">
                  <c:v>3.19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7.08</c:v>
                </c:pt>
                <c:pt idx="2">
                  <c:v>#N/A</c:v>
                </c:pt>
                <c:pt idx="3">
                  <c:v>7.69</c:v>
                </c:pt>
                <c:pt idx="4">
                  <c:v>#N/A</c:v>
                </c:pt>
                <c:pt idx="5">
                  <c:v>7.86</c:v>
                </c:pt>
                <c:pt idx="6">
                  <c:v>#N/A</c:v>
                </c:pt>
                <c:pt idx="7">
                  <c:v>7.79</c:v>
                </c:pt>
                <c:pt idx="8">
                  <c:v>#N/A</c:v>
                </c:pt>
                <c:pt idx="9">
                  <c:v>7.63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9.43</c:v>
                </c:pt>
                <c:pt idx="2">
                  <c:v>#N/A</c:v>
                </c:pt>
                <c:pt idx="3">
                  <c:v>9.16</c:v>
                </c:pt>
                <c:pt idx="4">
                  <c:v>#N/A</c:v>
                </c:pt>
                <c:pt idx="5">
                  <c:v>7.4</c:v>
                </c:pt>
                <c:pt idx="6">
                  <c:v>#N/A</c:v>
                </c:pt>
                <c:pt idx="7">
                  <c:v>12.56</c:v>
                </c:pt>
                <c:pt idx="8">
                  <c:v>#N/A</c:v>
                </c:pt>
                <c:pt idx="9">
                  <c:v>10.65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17008808"/>
        <c:axId val="385883200"/>
      </c:barChart>
      <c:catAx>
        <c:axId val="217008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5883200"/>
        <c:crosses val="autoZero"/>
        <c:auto val="1"/>
        <c:lblAlgn val="ctr"/>
        <c:lblOffset val="100"/>
        <c:tickLblSkip val="1"/>
        <c:tickMarkSkip val="1"/>
        <c:noMultiLvlLbl val="0"/>
      </c:catAx>
      <c:valAx>
        <c:axId val="385883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008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1381</c:v>
                </c:pt>
                <c:pt idx="5">
                  <c:v>1370</c:v>
                </c:pt>
                <c:pt idx="8">
                  <c:v>1424</c:v>
                </c:pt>
                <c:pt idx="11">
                  <c:v>1282</c:v>
                </c:pt>
                <c:pt idx="14">
                  <c:v>1361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50</c:v>
                </c:pt>
                <c:pt idx="3">
                  <c:v>14</c:v>
                </c:pt>
                <c:pt idx="6">
                  <c:v>19</c:v>
                </c:pt>
                <c:pt idx="9">
                  <c:v>23</c:v>
                </c:pt>
                <c:pt idx="12">
                  <c:v>34</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469</c:v>
                </c:pt>
                <c:pt idx="3">
                  <c:v>484</c:v>
                </c:pt>
                <c:pt idx="6">
                  <c:v>489</c:v>
                </c:pt>
                <c:pt idx="9">
                  <c:v>513</c:v>
                </c:pt>
                <c:pt idx="12">
                  <c:v>506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1322</c:v>
                </c:pt>
                <c:pt idx="3">
                  <c:v>1304</c:v>
                </c:pt>
                <c:pt idx="6">
                  <c:v>1291</c:v>
                </c:pt>
                <c:pt idx="9">
                  <c:v>1072</c:v>
                </c:pt>
                <c:pt idx="12">
                  <c:v>1069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85883984"/>
        <c:axId val="385884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460</c:v>
                </c:pt>
                <c:pt idx="2">
                  <c:v>#N/A</c:v>
                </c:pt>
                <c:pt idx="3">
                  <c:v>#N/A</c:v>
                </c:pt>
                <c:pt idx="4">
                  <c:v>432</c:v>
                </c:pt>
                <c:pt idx="5">
                  <c:v>#N/A</c:v>
                </c:pt>
                <c:pt idx="6">
                  <c:v>#N/A</c:v>
                </c:pt>
                <c:pt idx="7">
                  <c:v>375</c:v>
                </c:pt>
                <c:pt idx="8">
                  <c:v>#N/A</c:v>
                </c:pt>
                <c:pt idx="9">
                  <c:v>#N/A</c:v>
                </c:pt>
                <c:pt idx="10">
                  <c:v>326</c:v>
                </c:pt>
                <c:pt idx="11">
                  <c:v>#N/A</c:v>
                </c:pt>
                <c:pt idx="12">
                  <c:v>#N/A</c:v>
                </c:pt>
                <c:pt idx="13">
                  <c:v>248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85883984"/>
        <c:axId val="385884376"/>
      </c:lineChart>
      <c:catAx>
        <c:axId val="38588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5884376"/>
        <c:crosses val="autoZero"/>
        <c:auto val="1"/>
        <c:lblAlgn val="ctr"/>
        <c:lblOffset val="100"/>
        <c:tickLblSkip val="1"/>
        <c:tickMarkSkip val="1"/>
        <c:noMultiLvlLbl val="0"/>
      </c:catAx>
      <c:valAx>
        <c:axId val="385884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588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11901</c:v>
                </c:pt>
                <c:pt idx="5">
                  <c:v>12470</c:v>
                </c:pt>
                <c:pt idx="8">
                  <c:v>12947</c:v>
                </c:pt>
                <c:pt idx="11">
                  <c:v>12994</c:v>
                </c:pt>
                <c:pt idx="14">
                  <c:v>12869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4673</c:v>
                </c:pt>
                <c:pt idx="5">
                  <c:v>4533</c:v>
                </c:pt>
                <c:pt idx="8">
                  <c:v>4420</c:v>
                </c:pt>
                <c:pt idx="11">
                  <c:v>4258</c:v>
                </c:pt>
                <c:pt idx="14">
                  <c:v>4408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2535</c:v>
                </c:pt>
                <c:pt idx="5">
                  <c:v>2766</c:v>
                </c:pt>
                <c:pt idx="8">
                  <c:v>2763</c:v>
                </c:pt>
                <c:pt idx="11">
                  <c:v>2650</c:v>
                </c:pt>
                <c:pt idx="14">
                  <c:v>2905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3561</c:v>
                </c:pt>
                <c:pt idx="3">
                  <c:v>3390</c:v>
                </c:pt>
                <c:pt idx="6">
                  <c:v>3369</c:v>
                </c:pt>
                <c:pt idx="9">
                  <c:v>3402</c:v>
                </c:pt>
                <c:pt idx="12">
                  <c:v>3352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266</c:v>
                </c:pt>
                <c:pt idx="3">
                  <c:v>1077</c:v>
                </c:pt>
                <c:pt idx="6">
                  <c:v>2026</c:v>
                </c:pt>
                <c:pt idx="9">
                  <c:v>2015</c:v>
                </c:pt>
                <c:pt idx="12">
                  <c:v>2022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6641</c:v>
                </c:pt>
                <c:pt idx="3">
                  <c:v>6524</c:v>
                </c:pt>
                <c:pt idx="6">
                  <c:v>6393</c:v>
                </c:pt>
                <c:pt idx="9">
                  <c:v>6391</c:v>
                </c:pt>
                <c:pt idx="12">
                  <c:v>6276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11498</c:v>
                </c:pt>
                <c:pt idx="3">
                  <c:v>11365</c:v>
                </c:pt>
                <c:pt idx="6">
                  <c:v>11196</c:v>
                </c:pt>
                <c:pt idx="9">
                  <c:v>11411</c:v>
                </c:pt>
                <c:pt idx="12">
                  <c:v>12069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85885160"/>
        <c:axId val="385885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2857</c:v>
                </c:pt>
                <c:pt idx="2">
                  <c:v>#N/A</c:v>
                </c:pt>
                <c:pt idx="3">
                  <c:v>#N/A</c:v>
                </c:pt>
                <c:pt idx="4">
                  <c:v>2585</c:v>
                </c:pt>
                <c:pt idx="5">
                  <c:v>#N/A</c:v>
                </c:pt>
                <c:pt idx="6">
                  <c:v>#N/A</c:v>
                </c:pt>
                <c:pt idx="7">
                  <c:v>2854</c:v>
                </c:pt>
                <c:pt idx="8">
                  <c:v>#N/A</c:v>
                </c:pt>
                <c:pt idx="9">
                  <c:v>#N/A</c:v>
                </c:pt>
                <c:pt idx="10">
                  <c:v>3318</c:v>
                </c:pt>
                <c:pt idx="11">
                  <c:v>#N/A</c:v>
                </c:pt>
                <c:pt idx="12">
                  <c:v>#N/A</c:v>
                </c:pt>
                <c:pt idx="13">
                  <c:v>3539</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85885160"/>
        <c:axId val="385885552"/>
      </c:lineChart>
      <c:catAx>
        <c:axId val="385885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5885552"/>
        <c:crosses val="autoZero"/>
        <c:auto val="1"/>
        <c:lblAlgn val="ctr"/>
        <c:lblOffset val="100"/>
        <c:tickLblSkip val="1"/>
        <c:tickMarkSkip val="1"/>
        <c:noMultiLvlLbl val="0"/>
      </c:catAx>
      <c:valAx>
        <c:axId val="385885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5885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{E8F78F9C-6DE9-4511-A104-F18D5FA97CCE}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4591-4E1E-8F97-DFCFA8FED5C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{C300C8C5-F3A1-4710-AC42-D3B7035D16AA}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4591-4E1E-8F97-DFCFA8FED5C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{3B520128-B859-4EDD-ABDF-0CD532CA4585}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4591-4E1E-8F97-DFCFA8FED5C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{46E93C65-0B52-4255-BD5D-DC13B4CB47DA}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4591-4E1E-8F97-DFCFA8FED5C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{24C77F66-20F7-430B-9029-E7E0B2DA6989}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4591-4E1E-8F97-DFCFA8FED5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4591-4E1E-8F97-DFCFA8FED5C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{E550D5F6-AA03-4051-85D5-7DA63A5E0812}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4591-4E1E-8F97-DFCFA8FED5C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{B80EF292-85B9-46E6-93C8-A707CE46C9A2}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4591-4E1E-8F97-DFCFA8FED5C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{C22F745A-1924-4610-8D8C-4CB2AB092A8B}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4591-4E1E-8F97-DFCFA8FED5C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{65E6E261-2B14-463F-B1BE-84C8B29E6C91}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4591-4E1E-8F97-DFCFA8FED5C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{C9283D25-A2A1-45D3-9D9F-44B39397E6F6}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4591-4E1E-8F97-DFCFA8FED5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4591-4E1E-8F97-DFCFA8FED5C5}"/>
            </c:ext>
          </c:extLst>
        </c:ser>
        <c:dLbls>
          <c:showLegendKey val="0"/>
          <c:showVal val="0"/>
          <c:showCatName val="0"/>
          <c:showSerName val="0"/>
          <c:showPercent val="0"/>
          <c:showBubbleSize val="0"/>
        </c:dLbls>
        <c:axId val="72828032"/>
        <c:axId val="72829952"/>
      </c:scatterChart>
      <c:valAx>
        <c:axId val="728280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29952"/>
        <c:crosses val="autoZero"/>
        <c:crossBetween val="midCat"/>
      </c:valAx>
      <c:valAx>
        <c:axId val="728299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28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{EFDF0E2E-80AE-4022-9DB3-0002C0F17D9E}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0E49-4B93-B69E-ADFD0156AA1F}"/>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{077B534F-E2F1-4E22-8730-B8967062BDE8}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0E49-4B93-B69E-ADFD0156AA1F}"/>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{8741B698-6BC1-4603-B56E-F83712BFDD19}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0E49-4B93-B69E-ADFD0156AA1F}"/>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{8E3B9BC1-8160-4881-9237-0CF420A8F2D1}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0E49-4B93-B69E-ADFD0156AA1F}"/>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{623BFFB5-2ACE-4A5F-954E-C0EB6E4165E1}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0E49-4B93-B69E-ADFD0156AA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c:v>
                </c:pt>
                <c:pt idx="1">
                  <c:v>6.1</c:v>
                </c:pt>
                <c:pt idx="2">
                  <c:v>5.5</c:v>
                </c:pt>
                <c:pt idx="3">
                  <c:v>4.8</c:v>
                </c:pt>
                <c:pt idx="4">
                  <c:v>4</c:v>
                </c:pt>
              </c:numCache>
            </c:numRef>
          </c:xVal>
          <c:yVal>
            <c:numRef>
              <c:f>公会計指標分析・財政指標組合せ分析表!$K$73:$O$73</c:f>
              <c:numCache>
                <c:formatCode>#,##0.0;"▲ "#,##0.0</c:formatCode>
                <c:ptCount val="5"/>
                <c:pt idx="0">
                  <c:v>37.5</c:v>
                </c:pt>
                <c:pt idx="1">
                  <c:v>33.299999999999997</c:v>
                </c:pt>
                <c:pt idx="2">
                  <c:v>37.200000000000003</c:v>
                </c:pt>
                <c:pt idx="3">
                  <c:v>42</c:v>
                </c:pt>
                <c:pt idx="4">
                  <c:v>44</c:v>
                </c:pt>
              </c:numCache>
            </c:numRef>
          </c:yVal>
          <c:smooth val="0"/>
          <c:extLst>
            <c:ext xmlns:c16="http://schemas.microsoft.com/office/drawing/2014/chart" uri="{C3380CC4-5D6E-409C-BE32-E72D297353CC}">
              <c16:uniqueId val="{00000005-0E49-4B93-B69E-ADFD0156AA1F}"/>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{547DE52B-CA85-4F2E-9D2D-B5BE81AD2E04}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0E49-4B93-B69E-ADFD0156AA1F}"/>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{30B974E0-1BB2-4DFD-BC56-3CD51E1607E5}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0E49-4B93-B69E-ADFD0156AA1F}"/>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{FAFA61F2-B6D0-469B-8D8C-D9A98D7EB47B}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0E49-4B93-B69E-ADFD0156AA1F}"/>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{8EA21D92-A840-409A-8358-FB8DF5DDF09A}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0E49-4B93-B69E-ADFD0156AA1F}"/>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{80E9DABE-991A-4643-ADA6-1AD2573680E6}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0E49-4B93-B69E-ADFD0156AA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9.6</c:v>
                </c:pt>
                <c:pt idx="4">
                  <c:v>10</c:v>
                </c:pt>
              </c:numCache>
            </c:numRef>
          </c:xVal>
          <c:yVal>
            <c:numRef>
              <c:f>公会計指標分析・財政指標組合せ分析表!$K$77:$O$77</c:f>
              <c:numCache>
                <c:formatCode>#,##0.0;"▲ "#,##0.0</c:formatCode>
                <c:ptCount val="5"/>
                <c:pt idx="0">
                  <c:v>76.2</c:v>
                </c:pt>
                <c:pt idx="1">
                  <c:v>65.3</c:v>
                </c:pt>
                <c:pt idx="2">
                  <c:v>60.8</c:v>
                </c:pt>
                <c:pt idx="3">
                  <c:v>41.5</c:v>
                </c:pt>
                <c:pt idx="4">
                  <c:v>52.3</c:v>
                </c:pt>
              </c:numCache>
            </c:numRef>
          </c:yVal>
          <c:smooth val="0"/>
          <c:extLst>
            <c:ext xmlns:c16="http://schemas.microsoft.com/office/drawing/2014/chart" uri="{C3380CC4-5D6E-409C-BE32-E72D297353CC}">
              <c16:uniqueId val="{0000000B-0E49-4B93-B69E-ADFD0156AA1F}"/>
            </c:ext>
          </c:extLst>
        </c:ser>
        <c:dLbls>
          <c:showLegendKey val="0"/>
          <c:showVal val="0"/>
          <c:showCatName val="0"/>
          <c:showSerName val="0"/>
          <c:showPercent val="0"/>
          <c:showBubbleSize val="0"/>
        </c:dLbls>
        <c:axId val="72868608"/>
        <c:axId val="72870528"/>
      </c:scatterChart>
      <c:valAx>
        <c:axId val="72868608"/>
        <c:scaling>
          <c:orientation val="minMax"/>
          <c:max val="13.6"/>
          <c:min val="3.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70528"/>
        <c:crosses val="autoZero"/>
        <c:crossBetween val="midCat"/>
      </c:valAx>
      <c:valAx>
        <c:axId val="72870528"/>
        <c:scaling>
          <c:orientation val="minMax"/>
          <c:max val="84"/>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686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実質公債費比率は年々低下しており、健全化の傾向にある。平成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年度は前年度と比較して</a:t>
          </a:r>
          <a:r>
            <a:rPr kumimoji="1" lang="en-US" altLang="ja-JP" sz="1300">
              <a:latin typeface="ＭＳ ゴシック" pitchFamily="49" charset="-128"/>
              <a:ea typeface="ＭＳ ゴシック" pitchFamily="49" charset="-128"/>
            </a:rPr>
            <a:t>0.8</a:t>
          </a:r>
          <a:r>
            <a:rPr kumimoji="1" lang="ja-JP" altLang="en-US" sz="1300">
              <a:latin typeface="ＭＳ ゴシック" pitchFamily="49" charset="-128"/>
              <a:ea typeface="ＭＳ ゴシック" pitchFamily="49" charset="-128"/>
            </a:rPr>
            <a:t>ポイント改善となる</a:t>
          </a:r>
          <a:r>
            <a:rPr kumimoji="1" lang="en-US" altLang="ja-JP" sz="1300">
              <a:latin typeface="ＭＳ ゴシック" pitchFamily="49" charset="-128"/>
              <a:ea typeface="ＭＳ ゴシック" pitchFamily="49" charset="-128"/>
            </a:rPr>
            <a:t>4.0</a:t>
          </a:r>
          <a:r>
            <a:rPr kumimoji="1" lang="ja-JP" altLang="en-US" sz="1300">
              <a:latin typeface="ＭＳ ゴシック" pitchFamily="49" charset="-128"/>
              <a:ea typeface="ＭＳ ゴシック" pitchFamily="49" charset="-128"/>
            </a:rPr>
            <a:t>％となっている。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公債費比率の算定に用いる分子の構成要素について見てみると、元利償還金の額は、過去に借り入れた市債の償還が一部完了した影響等により、減少したものの、組合等が起こした地方債の元利償還金に対する負担金等が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分子から控除される算入公債費等については、</a:t>
          </a:r>
          <a:r>
            <a:rPr kumimoji="1" lang="ja-JP" altLang="en-US" sz="1300">
              <a:solidFill>
                <a:sysClr val="windowText" lastClr="000000"/>
              </a:solidFill>
              <a:latin typeface="ＭＳ ゴシック" pitchFamily="49" charset="-128"/>
              <a:ea typeface="ＭＳ ゴシック" pitchFamily="49" charset="-128"/>
            </a:rPr>
            <a:t>特定財源の増及び元利償還金等に係る基準財政需要額算入額の増により、増加した。</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この差し引きとなる分子全体では、減少を続けている。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将来負担比率は近年上昇傾向にあり、平成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年度は前年度と比較して</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ポイントの悪化となっている。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将来負担比率の算定に用いる分子の構成要素について見てみると、公営企業債等繰入見込額は、公共下水道事業特別会計に対するものが主であり、近年は減少している。それに対し、一般会計等に係る地方債の現在高は、学校給食センターの建設や北島藤島線街路改良事業などの大規模事業の地方債の発行により、大きく増加した。今後は、公共施設再配置計画や桜通線街路改良事業、石仏公園整備事業等の大規模事業に伴う地方債の発行が予定され、将来負担額の増加が見込ま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分子から控除される充当可能財源については、学校給食センター建設基金の取崩しを行ったが、それ以上に財政調整基金、公共施設整備基金に積立てたため、充当可能基金は大きく増加し、</a:t>
          </a:r>
          <a:r>
            <a:rPr kumimoji="1" lang="ja-JP" altLang="en-US" sz="1300">
              <a:solidFill>
                <a:sysClr val="windowText" lastClr="000000"/>
              </a:solidFill>
              <a:latin typeface="ＭＳ ゴシック" pitchFamily="49" charset="-128"/>
              <a:ea typeface="ＭＳ ゴシック" pitchFamily="49" charset="-128"/>
            </a:rPr>
            <a:t>地方債現在高等に係る</a:t>
          </a:r>
          <a:r>
            <a:rPr kumimoji="1" lang="ja-JP" altLang="en-US" sz="1300">
              <a:latin typeface="ＭＳ ゴシック" pitchFamily="49" charset="-128"/>
              <a:ea typeface="ＭＳ ゴシック" pitchFamily="49" charset="-128"/>
            </a:rPr>
            <a:t>基準財政需要額算入見込額は減少した。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愛知県岩倉市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47,949
45,742
10.47
16,607,812
15,642,389
959,769
9,009,297
12,069,382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44.0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愛知県岩倉市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47,949
45,742
10.47
16,607,812
15,642,389
959,769
9,009,297
12,069,382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44.0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愛知県岩倉市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47,949
45,742
10.47
16,607,812
15,642,389
959,769
9,009,297
12,069,382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44.0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愛知県岩倉市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47,949
45,742
10.47
16,607,812
15,642,389
959,769
9,009,297
12,069,382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44.0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財政力指数は、県平均を下回っているものの、全国平均を大きく上回る値となっている。平成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27</a:t>
          </a:r>
          <a:r>
            <a:rPr kumimoji="1" lang="ja-JP" altLang="en-US" sz="1300">
              <a:latin typeface="ＭＳ Ｐゴシック"/>
            </a:rPr>
            <a:t>年度より</a:t>
          </a:r>
          <a:r>
            <a:rPr kumimoji="1" lang="en-US" altLang="ja-JP" sz="1300">
              <a:latin typeface="ＭＳ Ｐゴシック"/>
            </a:rPr>
            <a:t>0.01</a:t>
          </a:r>
          <a:r>
            <a:rPr kumimoji="1" lang="ja-JP" altLang="en-US" sz="1300">
              <a:latin typeface="ＭＳ Ｐゴシック"/>
            </a:rPr>
            <a:t>ポイント改善し</a:t>
          </a:r>
          <a:r>
            <a:rPr kumimoji="1" lang="en-US" altLang="ja-JP" sz="1300">
              <a:latin typeface="ＭＳ Ｐゴシック"/>
            </a:rPr>
            <a:t>0.81</a:t>
          </a:r>
          <a:r>
            <a:rPr kumimoji="1" lang="ja-JP" altLang="en-US" sz="1300">
              <a:latin typeface="ＭＳ Ｐゴシック"/>
            </a:rPr>
            <a:t>となっている。また、単年度の値では</a:t>
          </a:r>
          <a:r>
            <a:rPr kumimoji="1" lang="en-US" altLang="ja-JP" sz="1300">
              <a:latin typeface="ＭＳ Ｐゴシック"/>
            </a:rPr>
            <a:t>27</a:t>
          </a:r>
          <a:r>
            <a:rPr kumimoji="1" lang="ja-JP" altLang="en-US" sz="1300">
              <a:latin typeface="ＭＳ Ｐゴシック"/>
            </a:rPr>
            <a:t>年度を</a:t>
          </a:r>
          <a:r>
            <a:rPr kumimoji="1" lang="en-US" altLang="ja-JP" sz="1300">
              <a:latin typeface="ＭＳ Ｐゴシック"/>
            </a:rPr>
            <a:t>0.03</a:t>
          </a:r>
          <a:r>
            <a:rPr kumimoji="1" lang="ja-JP" altLang="en-US" sz="1300">
              <a:latin typeface="ＭＳ Ｐゴシック"/>
            </a:rPr>
            <a:t>ポイント上回る</a:t>
          </a:r>
          <a:r>
            <a:rPr kumimoji="1" lang="en-US" altLang="ja-JP" sz="1300">
              <a:latin typeface="ＭＳ Ｐゴシック"/>
            </a:rPr>
            <a:t>0.83</a:t>
          </a:r>
          <a:r>
            <a:rPr kumimoji="1" lang="ja-JP" altLang="en-US" sz="1300">
              <a:latin typeface="ＭＳ Ｐゴシック"/>
            </a:rPr>
            <a:t>となっている。</a:t>
          </a: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年度においては、</a:t>
          </a:r>
          <a:r>
            <a:rPr kumimoji="1" lang="en-US" altLang="ja-JP" sz="1300">
              <a:latin typeface="ＭＳ Ｐゴシック"/>
            </a:rPr>
            <a:t>27</a:t>
          </a:r>
          <a:r>
            <a:rPr kumimoji="1" lang="ja-JP" altLang="en-US" sz="1300">
              <a:latin typeface="ＭＳ Ｐゴシック"/>
            </a:rPr>
            <a:t>年度に引き続き、基準財政需要額の伸び率を基準財政収入額の伸び率が上回ったことで改善が見られた。基準財政収入額の増要因としては、市民税所得割の増加や地方消費税率引上げに伴う地方消費税交付金の増加等がある。</a:t>
          </a:r>
        </a:p>
        <a:p>
          <a:r>
            <a:rPr kumimoji="1" lang="ja-JP" altLang="en-US" sz="1300">
              <a:latin typeface="ＭＳ Ｐゴシック"/>
            </a:rPr>
            <a:t>これからも引き続き、財政基盤の強化に努める。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47625</xdr:rowOff>
    </xdr:from>
    <xdr:to>
      <xdr:col>7</xdr:col>
      <xdr:colOff>152400</xdr:colOff>
      <xdr:row>38</xdr:row>
      <xdr:rowOff>67733</xdr:rowOff>
    </xdr:to>
    <xdr:cxnSp macro="">
      <xdr:nvCxnSpPr>
        <xdr:cNvPr id="68" name="直線コネクタ 67"/>
        <xdr:cNvCxnSpPr/>
      </xdr:nvCxnSpPr>
      <xdr:spPr>
        <a:xfrm flipV="1">
          <a:off x="4114800" y="65627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67733</xdr:rowOff>
    </xdr:from>
    <xdr:to>
      <xdr:col>6</xdr:col>
      <xdr:colOff>0</xdr:colOff>
      <xdr:row>38</xdr:row>
      <xdr:rowOff>87842</xdr:rowOff>
    </xdr:to>
    <xdr:cxnSp macro="">
      <xdr:nvCxnSpPr>
        <xdr:cNvPr id="71" name="直線コネクタ 70"/>
        <xdr:cNvCxnSpPr/>
      </xdr:nvCxnSpPr>
      <xdr:spPr>
        <a:xfrm flipV="1">
          <a:off x="3225800" y="658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73" name="テキスト ボックス 72"/>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87842</xdr:rowOff>
    </xdr:from>
    <xdr:to>
      <xdr:col>4</xdr:col>
      <xdr:colOff>482600</xdr:colOff>
      <xdr:row>38</xdr:row>
      <xdr:rowOff>107950</xdr:rowOff>
    </xdr:to>
    <xdr:cxnSp macro="">
      <xdr:nvCxnSpPr>
        <xdr:cNvPr id="74" name="直線コネクタ 73"/>
        <xdr:cNvCxnSpPr/>
      </xdr:nvCxnSpPr>
      <xdr:spPr>
        <a:xfrm flipV="1">
          <a:off x="2336800" y="66029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107950</xdr:rowOff>
    </xdr:from>
    <xdr:to>
      <xdr:col>3</xdr:col>
      <xdr:colOff>279400</xdr:colOff>
      <xdr:row>38</xdr:row>
      <xdr:rowOff>107950</xdr:rowOff>
    </xdr:to>
    <xdr:cxnSp macro="">
      <xdr:nvCxnSpPr>
        <xdr:cNvPr id="77" name="直線コネクタ 76"/>
        <xdr:cNvCxnSpPr/>
      </xdr:nvCxnSpPr>
      <xdr:spPr>
        <a:xfrm>
          <a:off x="1447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37</xdr:row>
      <xdr:rowOff>168275</xdr:rowOff>
    </xdr:from>
    <xdr:to>
      <xdr:col>7</xdr:col>
      <xdr:colOff>203200</xdr:colOff>
      <xdr:row>38</xdr:row>
      <xdr:rowOff>98425</xdr:rowOff>
    </xdr:to>
    <xdr:sp macro="" textlink="">
      <xdr:nvSpPr>
        <xdr:cNvPr id="87" name="円/楕円 86"/>
        <xdr:cNvSpPr/>
      </xdr:nvSpPr>
      <xdr:spPr>
        <a:xfrm>
          <a:off x="49022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13352</xdr:rowOff>
    </xdr:from>
    <xdr:ext cx="762000" cy="259045"/>
    <xdr:sp macro="" textlink="">
      <xdr:nvSpPr>
        <xdr:cNvPr id="88" name="財政力該当値テキスト"/>
        <xdr:cNvSpPr txBox="1"/>
      </xdr:nvSpPr>
      <xdr:spPr>
        <a:xfrm>
          <a:off x="5041900" y="635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16933</xdr:rowOff>
    </xdr:from>
    <xdr:to>
      <xdr:col>6</xdr:col>
      <xdr:colOff>50800</xdr:colOff>
      <xdr:row>38</xdr:row>
      <xdr:rowOff>118533</xdr:rowOff>
    </xdr:to>
    <xdr:sp macro="" textlink="">
      <xdr:nvSpPr>
        <xdr:cNvPr id="89" name="円/楕円 88"/>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128710</xdr:rowOff>
    </xdr:from>
    <xdr:ext cx="736600" cy="259045"/>
    <xdr:sp macro="" textlink="">
      <xdr:nvSpPr>
        <xdr:cNvPr id="90" name="テキスト ボックス 89"/>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37042</xdr:rowOff>
    </xdr:from>
    <xdr:to>
      <xdr:col>4</xdr:col>
      <xdr:colOff>533400</xdr:colOff>
      <xdr:row>38</xdr:row>
      <xdr:rowOff>138642</xdr:rowOff>
    </xdr:to>
    <xdr:sp macro="" textlink="">
      <xdr:nvSpPr>
        <xdr:cNvPr id="91" name="円/楕円 90"/>
        <xdr:cNvSpPr/>
      </xdr:nvSpPr>
      <xdr:spPr>
        <a:xfrm>
          <a:off x="3175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148819</xdr:rowOff>
    </xdr:from>
    <xdr:ext cx="762000" cy="259045"/>
    <xdr:sp macro="" textlink="">
      <xdr:nvSpPr>
        <xdr:cNvPr id="92" name="テキスト ボックス 91"/>
        <xdr:cNvSpPr txBox="1"/>
      </xdr:nvSpPr>
      <xdr:spPr>
        <a:xfrm>
          <a:off x="2844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57150</xdr:rowOff>
    </xdr:from>
    <xdr:to>
      <xdr:col>3</xdr:col>
      <xdr:colOff>330200</xdr:colOff>
      <xdr:row>38</xdr:row>
      <xdr:rowOff>158750</xdr:rowOff>
    </xdr:to>
    <xdr:sp macro="" textlink="">
      <xdr:nvSpPr>
        <xdr:cNvPr id="93" name="円/楕円 92"/>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168927</xdr:rowOff>
    </xdr:from>
    <xdr:ext cx="762000" cy="259045"/>
    <xdr:sp macro="" textlink="">
      <xdr:nvSpPr>
        <xdr:cNvPr id="94" name="テキスト ボックス 93"/>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57150</xdr:rowOff>
    </xdr:from>
    <xdr:to>
      <xdr:col>2</xdr:col>
      <xdr:colOff>127000</xdr:colOff>
      <xdr:row>38</xdr:row>
      <xdr:rowOff>158750</xdr:rowOff>
    </xdr:to>
    <xdr:sp macro="" textlink="">
      <xdr:nvSpPr>
        <xdr:cNvPr id="95" name="円/楕円 94"/>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168927</xdr:rowOff>
    </xdr:from>
    <xdr:ext cx="762000" cy="259045"/>
    <xdr:sp macro="" textlink="">
      <xdr:nvSpPr>
        <xdr:cNvPr id="96" name="テキスト ボックス 95"/>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経常収支比率は、前年度比</a:t>
          </a:r>
          <a:r>
            <a:rPr kumimoji="1" lang="en-US" altLang="ja-JP" sz="1300">
              <a:latin typeface="ＭＳ Ｐゴシック"/>
            </a:rPr>
            <a:t>4.4</a:t>
          </a:r>
          <a:r>
            <a:rPr kumimoji="1" lang="ja-JP" altLang="en-US" sz="1300">
              <a:latin typeface="ＭＳ Ｐゴシック"/>
            </a:rPr>
            <a:t>ポイント上昇した</a:t>
          </a:r>
          <a:r>
            <a:rPr kumimoji="1" lang="en-US" altLang="ja-JP" sz="1300">
              <a:latin typeface="ＭＳ Ｐゴシック"/>
            </a:rPr>
            <a:t>85.3</a:t>
          </a:r>
          <a:r>
            <a:rPr kumimoji="1" lang="ja-JP" altLang="en-US" sz="1300">
              <a:latin typeface="ＭＳ Ｐゴシック"/>
            </a:rPr>
            <a:t>％となったが、類似団体平均、全国平均、県平均のいずれと比較しても良好な値である。</a:t>
          </a:r>
        </a:p>
        <a:p>
          <a:r>
            <a:rPr kumimoji="1" lang="ja-JP" altLang="en-US" sz="1300">
              <a:latin typeface="ＭＳ Ｐゴシック"/>
            </a:rPr>
            <a:t>　前年度比としては、分母を構成する経常一般財源・臨時財政対策債発行額がともに減となったことで、分母全体では減となった。一方、分子にあたる経常経費充当一般財源では、人件費・公債費充当額が減となったものの、それ以上に扶助費・物件費充当額等が増となったことにより分子全体が増となり、比率が上昇した。引き続き、義務的経費の抑制、税収確保に努め、弾力性のある財政運営を目指す。</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170434</xdr:rowOff>
    </xdr:from>
    <xdr:to>
      <xdr:col>7</xdr:col>
      <xdr:colOff>152400</xdr:colOff>
      <xdr:row>60</xdr:row>
      <xdr:rowOff>39878</xdr:rowOff>
    </xdr:to>
    <xdr:cxnSp macro="">
      <xdr:nvCxnSpPr>
        <xdr:cNvPr id="129" name="直線コネクタ 128"/>
        <xdr:cNvCxnSpPr/>
      </xdr:nvCxnSpPr>
      <xdr:spPr>
        <a:xfrm>
          <a:off x="4114800" y="10114534"/>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0"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170434</xdr:rowOff>
    </xdr:from>
    <xdr:to>
      <xdr:col>6</xdr:col>
      <xdr:colOff>0</xdr:colOff>
      <xdr:row>60</xdr:row>
      <xdr:rowOff>1270</xdr:rowOff>
    </xdr:to>
    <xdr:cxnSp macro="">
      <xdr:nvCxnSpPr>
        <xdr:cNvPr id="132" name="直線コネクタ 131"/>
        <xdr:cNvCxnSpPr/>
      </xdr:nvCxnSpPr>
      <xdr:spPr>
        <a:xfrm flipV="1">
          <a:off x="3225800" y="1011453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63754</xdr:rowOff>
    </xdr:from>
    <xdr:to>
      <xdr:col>6</xdr:col>
      <xdr:colOff>50800</xdr:colOff>
      <xdr:row>61</xdr:row>
      <xdr:rowOff>165354</xdr:rowOff>
    </xdr:to>
    <xdr:sp macro="" textlink="">
      <xdr:nvSpPr>
        <xdr:cNvPr id="133" name="フローチャート : 判断 132"/>
        <xdr:cNvSpPr/>
      </xdr:nvSpPr>
      <xdr:spPr>
        <a:xfrm>
          <a:off x="4064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150131</xdr:rowOff>
    </xdr:from>
    <xdr:ext cx="736600" cy="259045"/>
    <xdr:sp macro="" textlink="">
      <xdr:nvSpPr>
        <xdr:cNvPr id="134" name="テキスト ボックス 133"/>
        <xdr:cNvSpPr txBox="1"/>
      </xdr:nvSpPr>
      <xdr:spPr>
        <a:xfrm>
          <a:off x="3733800" y="1060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163068</xdr:rowOff>
    </xdr:from>
    <xdr:to>
      <xdr:col>4</xdr:col>
      <xdr:colOff>482600</xdr:colOff>
      <xdr:row>60</xdr:row>
      <xdr:rowOff>1270</xdr:rowOff>
    </xdr:to>
    <xdr:cxnSp macro="">
      <xdr:nvCxnSpPr>
        <xdr:cNvPr id="135" name="直線コネクタ 134"/>
        <xdr:cNvCxnSpPr/>
      </xdr:nvCxnSpPr>
      <xdr:spPr>
        <a:xfrm>
          <a:off x="2336800" y="1027861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135653</xdr:rowOff>
    </xdr:from>
    <xdr:ext cx="762000" cy="259045"/>
    <xdr:sp macro="" textlink="">
      <xdr:nvSpPr>
        <xdr:cNvPr id="137" name="テキスト ボックス 136"/>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138938</xdr:rowOff>
    </xdr:from>
    <xdr:to>
      <xdr:col>3</xdr:col>
      <xdr:colOff>279400</xdr:colOff>
      <xdr:row>59</xdr:row>
      <xdr:rowOff>163068</xdr:rowOff>
    </xdr:to>
    <xdr:cxnSp macro="">
      <xdr:nvCxnSpPr>
        <xdr:cNvPr id="138" name="直線コネクタ 137"/>
        <xdr:cNvCxnSpPr/>
      </xdr:nvCxnSpPr>
      <xdr:spPr>
        <a:xfrm>
          <a:off x="1447800" y="102544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40" name="テキスト ボックス 139"/>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111523</xdr:rowOff>
    </xdr:from>
    <xdr:ext cx="762000" cy="259045"/>
    <xdr:sp macro="" textlink="">
      <xdr:nvSpPr>
        <xdr:cNvPr id="142" name="テキスト ボックス 141"/>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160528</xdr:rowOff>
    </xdr:from>
    <xdr:to>
      <xdr:col>7</xdr:col>
      <xdr:colOff>203200</xdr:colOff>
      <xdr:row>60</xdr:row>
      <xdr:rowOff>90678</xdr:rowOff>
    </xdr:to>
    <xdr:sp macro="" textlink="">
      <xdr:nvSpPr>
        <xdr:cNvPr id="148" name="円/楕円 147"/>
        <xdr:cNvSpPr/>
      </xdr:nvSpPr>
      <xdr:spPr>
        <a:xfrm>
          <a:off x="49022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5605</xdr:rowOff>
    </xdr:from>
    <xdr:ext cx="762000" cy="259045"/>
    <xdr:sp macro="" textlink="">
      <xdr:nvSpPr>
        <xdr:cNvPr id="149" name="財政構造の弾力性該当値テキスト"/>
        <xdr:cNvSpPr txBox="1"/>
      </xdr:nvSpPr>
      <xdr:spPr>
        <a:xfrm>
          <a:off x="5041900" y="1012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119634</xdr:rowOff>
    </xdr:from>
    <xdr:to>
      <xdr:col>6</xdr:col>
      <xdr:colOff>50800</xdr:colOff>
      <xdr:row>59</xdr:row>
      <xdr:rowOff>49784</xdr:rowOff>
    </xdr:to>
    <xdr:sp macro="" textlink="">
      <xdr:nvSpPr>
        <xdr:cNvPr id="150" name="円/楕円 149"/>
        <xdr:cNvSpPr/>
      </xdr:nvSpPr>
      <xdr:spPr>
        <a:xfrm>
          <a:off x="4064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59961</xdr:rowOff>
    </xdr:from>
    <xdr:ext cx="736600" cy="259045"/>
    <xdr:sp macro="" textlink="">
      <xdr:nvSpPr>
        <xdr:cNvPr id="151" name="テキスト ボックス 150"/>
        <xdr:cNvSpPr txBox="1"/>
      </xdr:nvSpPr>
      <xdr:spPr>
        <a:xfrm>
          <a:off x="3733800" y="9832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121920</xdr:rowOff>
    </xdr:from>
    <xdr:to>
      <xdr:col>4</xdr:col>
      <xdr:colOff>533400</xdr:colOff>
      <xdr:row>60</xdr:row>
      <xdr:rowOff>52070</xdr:rowOff>
    </xdr:to>
    <xdr:sp macro="" textlink="">
      <xdr:nvSpPr>
        <xdr:cNvPr id="152" name="円/楕円 151"/>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62247</xdr:rowOff>
    </xdr:from>
    <xdr:ext cx="762000" cy="259045"/>
    <xdr:sp macro="" textlink="">
      <xdr:nvSpPr>
        <xdr:cNvPr id="153" name="テキスト ボックス 152"/>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112268</xdr:rowOff>
    </xdr:from>
    <xdr:to>
      <xdr:col>3</xdr:col>
      <xdr:colOff>330200</xdr:colOff>
      <xdr:row>60</xdr:row>
      <xdr:rowOff>42418</xdr:rowOff>
    </xdr:to>
    <xdr:sp macro="" textlink="">
      <xdr:nvSpPr>
        <xdr:cNvPr id="154" name="円/楕円 153"/>
        <xdr:cNvSpPr/>
      </xdr:nvSpPr>
      <xdr:spPr>
        <a:xfrm>
          <a:off x="2286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52595</xdr:rowOff>
    </xdr:from>
    <xdr:ext cx="762000" cy="259045"/>
    <xdr:sp macro="" textlink="">
      <xdr:nvSpPr>
        <xdr:cNvPr id="155" name="テキスト ボックス 154"/>
        <xdr:cNvSpPr txBox="1"/>
      </xdr:nvSpPr>
      <xdr:spPr>
        <a:xfrm>
          <a:off x="1955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88138</xdr:rowOff>
    </xdr:from>
    <xdr:to>
      <xdr:col>2</xdr:col>
      <xdr:colOff>127000</xdr:colOff>
      <xdr:row>60</xdr:row>
      <xdr:rowOff>18288</xdr:rowOff>
    </xdr:to>
    <xdr:sp macro="" textlink="">
      <xdr:nvSpPr>
        <xdr:cNvPr id="156" name="円/楕円 155"/>
        <xdr:cNvSpPr/>
      </xdr:nvSpPr>
      <xdr:spPr>
        <a:xfrm>
          <a:off x="1397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28465</xdr:rowOff>
    </xdr:from>
    <xdr:ext cx="762000" cy="259045"/>
    <xdr:sp macro="" textlink="">
      <xdr:nvSpPr>
        <xdr:cNvPr id="157" name="テキスト ボックス 156"/>
        <xdr:cNvSpPr txBox="1"/>
      </xdr:nvSpPr>
      <xdr:spPr>
        <a:xfrm>
          <a:off x="1066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人口</a:t>
          </a:r>
          <a:r>
            <a:rPr kumimoji="1" lang="en-US" altLang="ja-JP" sz="1200">
              <a:latin typeface="ＭＳ Ｐゴシック"/>
            </a:rPr>
            <a:t>1</a:t>
          </a:r>
          <a:r>
            <a:rPr kumimoji="1" lang="ja-JP" altLang="en-US" sz="1200">
              <a:latin typeface="ＭＳ Ｐゴシック"/>
            </a:rPr>
            <a:t>人当たり人件費、物件費及び維持補修費の合計額は、全国平均、県平均のいずれと比較しても下回っており、特に類似団体内では一番低く、類似団体平均から４万円程度下回っている。これは、高い割合を占める人件費と物件費のいずれもが類似団体平均を大きく下回っているためである。　しかし、物件費は新学校給食センターの稼動に伴う備品の購入や学校給食調理・配送等業務を委託したことによる増等があったため、前年度と比べ大きく増となっている。</a:t>
          </a:r>
        </a:p>
        <a:p>
          <a:r>
            <a:rPr kumimoji="1" lang="ja-JP" altLang="en-US" sz="1200">
              <a:latin typeface="ＭＳ Ｐゴシック"/>
            </a:rPr>
            <a:t>　今後も、職員数・給与の適正化、経常経費や事務事業の見直しに努め、コスト削減を図っていく。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75738</xdr:rowOff>
    </xdr:from>
    <xdr:to>
      <xdr:col>7</xdr:col>
      <xdr:colOff>152400</xdr:colOff>
      <xdr:row>80</xdr:row>
      <xdr:rowOff>88294</xdr:rowOff>
    </xdr:to>
    <xdr:cxnSp macro="">
      <xdr:nvCxnSpPr>
        <xdr:cNvPr id="192" name="直線コネクタ 191"/>
        <xdr:cNvCxnSpPr/>
      </xdr:nvCxnSpPr>
      <xdr:spPr>
        <a:xfrm>
          <a:off x="4114800" y="13791738"/>
          <a:ext cx="838200" cy="1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159808</xdr:rowOff>
    </xdr:from>
    <xdr:ext cx="762000" cy="259045"/>
    <xdr:sp macro="" textlink="">
      <xdr:nvSpPr>
        <xdr:cNvPr id="193" name="人件費・物件費等の状況平均値テキスト"/>
        <xdr:cNvSpPr txBox="1"/>
      </xdr:nvSpPr>
      <xdr:spPr>
        <a:xfrm>
          <a:off x="5041900" y="13875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75026</xdr:rowOff>
    </xdr:from>
    <xdr:to>
      <xdr:col>6</xdr:col>
      <xdr:colOff>0</xdr:colOff>
      <xdr:row>80</xdr:row>
      <xdr:rowOff>75738</xdr:rowOff>
    </xdr:to>
    <xdr:cxnSp macro="">
      <xdr:nvCxnSpPr>
        <xdr:cNvPr id="195" name="直線コネクタ 194"/>
        <xdr:cNvCxnSpPr/>
      </xdr:nvCxnSpPr>
      <xdr:spPr>
        <a:xfrm>
          <a:off x="3225800" y="13791026"/>
          <a:ext cx="889000" cy="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28045</xdr:rowOff>
    </xdr:from>
    <xdr:to>
      <xdr:col>6</xdr:col>
      <xdr:colOff>50800</xdr:colOff>
      <xdr:row>81</xdr:row>
      <xdr:rowOff>129645</xdr:rowOff>
    </xdr:to>
    <xdr:sp macro="" textlink="">
      <xdr:nvSpPr>
        <xdr:cNvPr id="196" name="フローチャート : 判断 195"/>
        <xdr:cNvSpPr/>
      </xdr:nvSpPr>
      <xdr:spPr>
        <a:xfrm>
          <a:off x="4064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114422</xdr:rowOff>
    </xdr:from>
    <xdr:ext cx="736600" cy="259045"/>
    <xdr:sp macro="" textlink="">
      <xdr:nvSpPr>
        <xdr:cNvPr id="197" name="テキスト ボックス 196"/>
        <xdr:cNvSpPr txBox="1"/>
      </xdr:nvSpPr>
      <xdr:spPr>
        <a:xfrm>
          <a:off x="3733800" y="14001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66698</xdr:rowOff>
    </xdr:from>
    <xdr:to>
      <xdr:col>4</xdr:col>
      <xdr:colOff>482600</xdr:colOff>
      <xdr:row>80</xdr:row>
      <xdr:rowOff>75026</xdr:rowOff>
    </xdr:to>
    <xdr:cxnSp macro="">
      <xdr:nvCxnSpPr>
        <xdr:cNvPr id="198" name="直線コネクタ 197"/>
        <xdr:cNvCxnSpPr/>
      </xdr:nvCxnSpPr>
      <xdr:spPr>
        <a:xfrm>
          <a:off x="2336800" y="13782698"/>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158560</xdr:rowOff>
    </xdr:from>
    <xdr:ext cx="762000" cy="259045"/>
    <xdr:sp macro="" textlink="">
      <xdr:nvSpPr>
        <xdr:cNvPr id="200" name="テキスト ボックス 199"/>
        <xdr:cNvSpPr txBox="1"/>
      </xdr:nvSpPr>
      <xdr:spPr>
        <a:xfrm>
          <a:off x="2844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66698</xdr:rowOff>
    </xdr:from>
    <xdr:to>
      <xdr:col>3</xdr:col>
      <xdr:colOff>279400</xdr:colOff>
      <xdr:row>80</xdr:row>
      <xdr:rowOff>71548</xdr:rowOff>
    </xdr:to>
    <xdr:cxnSp macro="">
      <xdr:nvCxnSpPr>
        <xdr:cNvPr id="201" name="直線コネクタ 200"/>
        <xdr:cNvCxnSpPr/>
      </xdr:nvCxnSpPr>
      <xdr:spPr>
        <a:xfrm flipV="1">
          <a:off x="1447800" y="13782698"/>
          <a:ext cx="8890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139609</xdr:rowOff>
    </xdr:from>
    <xdr:ext cx="762000" cy="259045"/>
    <xdr:sp macro="" textlink="">
      <xdr:nvSpPr>
        <xdr:cNvPr id="203" name="テキスト ボックス 202"/>
        <xdr:cNvSpPr txBox="1"/>
      </xdr:nvSpPr>
      <xdr:spPr>
        <a:xfrm>
          <a:off x="1955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147090</xdr:rowOff>
    </xdr:from>
    <xdr:ext cx="762000" cy="259045"/>
    <xdr:sp macro="" textlink="">
      <xdr:nvSpPr>
        <xdr:cNvPr id="205" name="テキスト ボックス 204"/>
        <xdr:cNvSpPr txBox="1"/>
      </xdr:nvSpPr>
      <xdr:spPr>
        <a:xfrm>
          <a:off x="1066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37494</xdr:rowOff>
    </xdr:from>
    <xdr:to>
      <xdr:col>7</xdr:col>
      <xdr:colOff>203200</xdr:colOff>
      <xdr:row>80</xdr:row>
      <xdr:rowOff>139094</xdr:rowOff>
    </xdr:to>
    <xdr:sp macro="" textlink="">
      <xdr:nvSpPr>
        <xdr:cNvPr id="211" name="円/楕円 210"/>
        <xdr:cNvSpPr/>
      </xdr:nvSpPr>
      <xdr:spPr>
        <a:xfrm>
          <a:off x="4902200" y="1375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130221</xdr:rowOff>
    </xdr:from>
    <xdr:ext cx="762000" cy="259045"/>
    <xdr:sp macro="" textlink="">
      <xdr:nvSpPr>
        <xdr:cNvPr id="212" name="人件費・物件費等の状況該当値テキスト"/>
        <xdr:cNvSpPr txBox="1"/>
      </xdr:nvSpPr>
      <xdr:spPr>
        <a:xfrm>
          <a:off x="5041900" y="1367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100,902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24938</xdr:rowOff>
    </xdr:from>
    <xdr:to>
      <xdr:col>6</xdr:col>
      <xdr:colOff>50800</xdr:colOff>
      <xdr:row>80</xdr:row>
      <xdr:rowOff>126538</xdr:rowOff>
    </xdr:to>
    <xdr:sp macro="" textlink="">
      <xdr:nvSpPr>
        <xdr:cNvPr id="213" name="円/楕円 212"/>
        <xdr:cNvSpPr/>
      </xdr:nvSpPr>
      <xdr:spPr>
        <a:xfrm>
          <a:off x="4064000" y="1374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136715</xdr:rowOff>
    </xdr:from>
    <xdr:ext cx="736600" cy="259045"/>
    <xdr:sp macro="" textlink="">
      <xdr:nvSpPr>
        <xdr:cNvPr id="214" name="テキスト ボックス 213"/>
        <xdr:cNvSpPr txBox="1"/>
      </xdr:nvSpPr>
      <xdr:spPr>
        <a:xfrm>
          <a:off x="3733800" y="13509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97,780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24226</xdr:rowOff>
    </xdr:from>
    <xdr:to>
      <xdr:col>4</xdr:col>
      <xdr:colOff>533400</xdr:colOff>
      <xdr:row>80</xdr:row>
      <xdr:rowOff>125826</xdr:rowOff>
    </xdr:to>
    <xdr:sp macro="" textlink="">
      <xdr:nvSpPr>
        <xdr:cNvPr id="215" name="円/楕円 214"/>
        <xdr:cNvSpPr/>
      </xdr:nvSpPr>
      <xdr:spPr>
        <a:xfrm>
          <a:off x="3175000" y="137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136003</xdr:rowOff>
    </xdr:from>
    <xdr:ext cx="762000" cy="259045"/>
    <xdr:sp macro="" textlink="">
      <xdr:nvSpPr>
        <xdr:cNvPr id="216" name="テキスト ボックス 215"/>
        <xdr:cNvSpPr txBox="1"/>
      </xdr:nvSpPr>
      <xdr:spPr>
        <a:xfrm>
          <a:off x="2844800" y="1350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97,603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15898</xdr:rowOff>
    </xdr:from>
    <xdr:to>
      <xdr:col>3</xdr:col>
      <xdr:colOff>330200</xdr:colOff>
      <xdr:row>80</xdr:row>
      <xdr:rowOff>117498</xdr:rowOff>
    </xdr:to>
    <xdr:sp macro="" textlink="">
      <xdr:nvSpPr>
        <xdr:cNvPr id="217" name="円/楕円 216"/>
        <xdr:cNvSpPr/>
      </xdr:nvSpPr>
      <xdr:spPr>
        <a:xfrm>
          <a:off x="2286000" y="1373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127675</xdr:rowOff>
    </xdr:from>
    <xdr:ext cx="762000" cy="259045"/>
    <xdr:sp macro="" textlink="">
      <xdr:nvSpPr>
        <xdr:cNvPr id="218" name="テキスト ボックス 217"/>
        <xdr:cNvSpPr txBox="1"/>
      </xdr:nvSpPr>
      <xdr:spPr>
        <a:xfrm>
          <a:off x="1955800" y="1350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95,532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20748</xdr:rowOff>
    </xdr:from>
    <xdr:to>
      <xdr:col>2</xdr:col>
      <xdr:colOff>127000</xdr:colOff>
      <xdr:row>80</xdr:row>
      <xdr:rowOff>122348</xdr:rowOff>
    </xdr:to>
    <xdr:sp macro="" textlink="">
      <xdr:nvSpPr>
        <xdr:cNvPr id="219" name="円/楕円 218"/>
        <xdr:cNvSpPr/>
      </xdr:nvSpPr>
      <xdr:spPr>
        <a:xfrm>
          <a:off x="1397000" y="1373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132525</xdr:rowOff>
    </xdr:from>
    <xdr:ext cx="762000" cy="259045"/>
    <xdr:sp macro="" textlink="">
      <xdr:nvSpPr>
        <xdr:cNvPr id="220" name="テキスト ボックス 219"/>
        <xdr:cNvSpPr txBox="1"/>
      </xdr:nvSpPr>
      <xdr:spPr>
        <a:xfrm>
          <a:off x="1066800" y="1350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ラスパイレス指数が</a:t>
          </a:r>
          <a:r>
            <a:rPr kumimoji="1" lang="en-US" altLang="ja-JP" sz="1200">
              <a:latin typeface="ＭＳ Ｐゴシック"/>
            </a:rPr>
            <a:t>101.8</a:t>
          </a:r>
          <a:r>
            <a:rPr kumimoji="1" lang="ja-JP" altLang="en-US" sz="1200">
              <a:latin typeface="ＭＳ Ｐゴシック"/>
            </a:rPr>
            <a:t>と高い水準になっている要因は、平成</a:t>
          </a:r>
          <a:r>
            <a:rPr kumimoji="1" lang="en-US" altLang="ja-JP" sz="1200">
              <a:latin typeface="ＭＳ Ｐゴシック"/>
            </a:rPr>
            <a:t>23</a:t>
          </a:r>
          <a:r>
            <a:rPr kumimoji="1" lang="ja-JP" altLang="en-US" sz="1200">
              <a:latin typeface="ＭＳ Ｐゴシック"/>
            </a:rPr>
            <a:t>年４月１日に職務職階制を見直し、行政職給料表（一）を７級制から８級制へ移行したことと、職員（一般行政職）の平均年齢が</a:t>
          </a:r>
          <a:r>
            <a:rPr kumimoji="1" lang="en-US" altLang="ja-JP" sz="1200">
              <a:latin typeface="ＭＳ Ｐゴシック"/>
            </a:rPr>
            <a:t>36.7</a:t>
          </a:r>
          <a:r>
            <a:rPr kumimoji="1" lang="ja-JP" altLang="en-US" sz="1200">
              <a:latin typeface="ＭＳ Ｐゴシック"/>
            </a:rPr>
            <a:t>歳（平成</a:t>
          </a:r>
          <a:r>
            <a:rPr kumimoji="1" lang="en-US" altLang="ja-JP" sz="1200">
              <a:latin typeface="ＭＳ Ｐゴシック"/>
            </a:rPr>
            <a:t>29</a:t>
          </a:r>
          <a:r>
            <a:rPr kumimoji="1" lang="ja-JP" altLang="en-US" sz="1200">
              <a:latin typeface="ＭＳ Ｐゴシック"/>
            </a:rPr>
            <a:t>年４月１日現在）と若い中で、職員の年齢構成のいびつ化により昇任する年齢が若くなっていること、初任給の格付けが国家公務員と比較して２号から４号級高であることなどが挙げられる。全国的に見てもラスパイレス指数が高い水準にあるため、現在、給料水準の適正化に努めているところであるが、今後も、市の財政状況等なども踏まえつつ、ラスパイレス指数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61384</xdr:rowOff>
    </xdr:to>
    <xdr:cxnSp macro="">
      <xdr:nvCxnSpPr>
        <xdr:cNvPr id="249" name="直線コネクタ 248"/>
        <xdr:cNvCxnSpPr/>
      </xdr:nvCxnSpPr>
      <xdr:spPr>
        <a:xfrm flipV="1">
          <a:off x="17018000" y="13881100"/>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50"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51" name="直線コネクタ 250"/>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168487</xdr:rowOff>
    </xdr:from>
    <xdr:to>
      <xdr:col>24</xdr:col>
      <xdr:colOff>558800</xdr:colOff>
      <xdr:row>86</xdr:row>
      <xdr:rowOff>5080</xdr:rowOff>
    </xdr:to>
    <xdr:cxnSp macro="">
      <xdr:nvCxnSpPr>
        <xdr:cNvPr id="254" name="直線コネクタ 253"/>
        <xdr:cNvCxnSpPr/>
      </xdr:nvCxnSpPr>
      <xdr:spPr>
        <a:xfrm>
          <a:off x="16179800" y="147417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5"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6" name="フローチャート : 判断 255"/>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168487</xdr:rowOff>
    </xdr:from>
    <xdr:to>
      <xdr:col>23</xdr:col>
      <xdr:colOff>406400</xdr:colOff>
      <xdr:row>86</xdr:row>
      <xdr:rowOff>13123</xdr:rowOff>
    </xdr:to>
    <xdr:cxnSp macro="">
      <xdr:nvCxnSpPr>
        <xdr:cNvPr id="257" name="直線コネクタ 256"/>
        <xdr:cNvCxnSpPr/>
      </xdr:nvCxnSpPr>
      <xdr:spPr>
        <a:xfrm flipV="1">
          <a:off x="15290800" y="147417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130811</xdr:rowOff>
    </xdr:from>
    <xdr:to>
      <xdr:col>23</xdr:col>
      <xdr:colOff>457200</xdr:colOff>
      <xdr:row>84</xdr:row>
      <xdr:rowOff>60961</xdr:rowOff>
    </xdr:to>
    <xdr:sp macro="" textlink="">
      <xdr:nvSpPr>
        <xdr:cNvPr id="258" name="フローチャート : 判断 257"/>
        <xdr:cNvSpPr/>
      </xdr:nvSpPr>
      <xdr:spPr>
        <a:xfrm>
          <a:off x="16129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71138</xdr:rowOff>
    </xdr:from>
    <xdr:ext cx="736600" cy="259045"/>
    <xdr:sp macro="" textlink="">
      <xdr:nvSpPr>
        <xdr:cNvPr id="259" name="テキスト ボックス 258"/>
        <xdr:cNvSpPr txBox="1"/>
      </xdr:nvSpPr>
      <xdr:spPr>
        <a:xfrm>
          <a:off x="15798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13123</xdr:rowOff>
    </xdr:from>
    <xdr:to>
      <xdr:col>22</xdr:col>
      <xdr:colOff>203200</xdr:colOff>
      <xdr:row>86</xdr:row>
      <xdr:rowOff>37254</xdr:rowOff>
    </xdr:to>
    <xdr:cxnSp macro="">
      <xdr:nvCxnSpPr>
        <xdr:cNvPr id="260" name="直線コネクタ 259"/>
        <xdr:cNvCxnSpPr/>
      </xdr:nvCxnSpPr>
      <xdr:spPr>
        <a:xfrm flipV="1">
          <a:off x="14401800" y="147578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1" name="フローチャート : 判断 260"/>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62" name="テキスト ボックス 261"/>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37254</xdr:rowOff>
    </xdr:from>
    <xdr:to>
      <xdr:col>21</xdr:col>
      <xdr:colOff>0</xdr:colOff>
      <xdr:row>90</xdr:row>
      <xdr:rowOff>51223</xdr:rowOff>
    </xdr:to>
    <xdr:cxnSp macro="">
      <xdr:nvCxnSpPr>
        <xdr:cNvPr id="263" name="直線コネクタ 262"/>
        <xdr:cNvCxnSpPr/>
      </xdr:nvCxnSpPr>
      <xdr:spPr>
        <a:xfrm flipV="1">
          <a:off x="13512800" y="14781954"/>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66463</xdr:rowOff>
    </xdr:from>
    <xdr:to>
      <xdr:col>21</xdr:col>
      <xdr:colOff>50800</xdr:colOff>
      <xdr:row>83</xdr:row>
      <xdr:rowOff>168063</xdr:rowOff>
    </xdr:to>
    <xdr:sp macro="" textlink="">
      <xdr:nvSpPr>
        <xdr:cNvPr id="264" name="フローチャート : 判断 263"/>
        <xdr:cNvSpPr/>
      </xdr:nvSpPr>
      <xdr:spPr>
        <a:xfrm>
          <a:off x="14351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6790</xdr:rowOff>
    </xdr:from>
    <xdr:ext cx="762000" cy="259045"/>
    <xdr:sp macro="" textlink="">
      <xdr:nvSpPr>
        <xdr:cNvPr id="265" name="テキスト ボックス 264"/>
        <xdr:cNvSpPr txBox="1"/>
      </xdr:nvSpPr>
      <xdr:spPr>
        <a:xfrm>
          <a:off x="14020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6" name="フローチャート : 判断 265"/>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7" name="テキスト ボックス 266"/>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73" name="円/楕円 272"/>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21607</xdr:rowOff>
    </xdr:from>
    <xdr:ext cx="762000" cy="259045"/>
    <xdr:sp macro="" textlink="">
      <xdr:nvSpPr>
        <xdr:cNvPr id="274" name="給与水準   （国との比較）該当値テキスト"/>
        <xdr:cNvSpPr txBox="1"/>
      </xdr:nvSpPr>
      <xdr:spPr>
        <a:xfrm>
          <a:off x="17106900" y="1459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117687</xdr:rowOff>
    </xdr:from>
    <xdr:to>
      <xdr:col>23</xdr:col>
      <xdr:colOff>457200</xdr:colOff>
      <xdr:row>86</xdr:row>
      <xdr:rowOff>47837</xdr:rowOff>
    </xdr:to>
    <xdr:sp macro="" textlink="">
      <xdr:nvSpPr>
        <xdr:cNvPr id="275" name="円/楕円 274"/>
        <xdr:cNvSpPr/>
      </xdr:nvSpPr>
      <xdr:spPr>
        <a:xfrm>
          <a:off x="16129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32614</xdr:rowOff>
    </xdr:from>
    <xdr:ext cx="736600" cy="259045"/>
    <xdr:sp macro="" textlink="">
      <xdr:nvSpPr>
        <xdr:cNvPr id="276" name="テキスト ボックス 275"/>
        <xdr:cNvSpPr txBox="1"/>
      </xdr:nvSpPr>
      <xdr:spPr>
        <a:xfrm>
          <a:off x="15798800" y="1477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133773</xdr:rowOff>
    </xdr:from>
    <xdr:to>
      <xdr:col>22</xdr:col>
      <xdr:colOff>254000</xdr:colOff>
      <xdr:row>86</xdr:row>
      <xdr:rowOff>63923</xdr:rowOff>
    </xdr:to>
    <xdr:sp macro="" textlink="">
      <xdr:nvSpPr>
        <xdr:cNvPr id="277" name="円/楕円 276"/>
        <xdr:cNvSpPr/>
      </xdr:nvSpPr>
      <xdr:spPr>
        <a:xfrm>
          <a:off x="15240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48700</xdr:rowOff>
    </xdr:from>
    <xdr:ext cx="762000" cy="259045"/>
    <xdr:sp macro="" textlink="">
      <xdr:nvSpPr>
        <xdr:cNvPr id="278" name="テキスト ボックス 277"/>
        <xdr:cNvSpPr txBox="1"/>
      </xdr:nvSpPr>
      <xdr:spPr>
        <a:xfrm>
          <a:off x="14909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157904</xdr:rowOff>
    </xdr:from>
    <xdr:to>
      <xdr:col>21</xdr:col>
      <xdr:colOff>50800</xdr:colOff>
      <xdr:row>86</xdr:row>
      <xdr:rowOff>88054</xdr:rowOff>
    </xdr:to>
    <xdr:sp macro="" textlink="">
      <xdr:nvSpPr>
        <xdr:cNvPr id="279" name="円/楕円 278"/>
        <xdr:cNvSpPr/>
      </xdr:nvSpPr>
      <xdr:spPr>
        <a:xfrm>
          <a:off x="14351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72831</xdr:rowOff>
    </xdr:from>
    <xdr:ext cx="762000" cy="259045"/>
    <xdr:sp macro="" textlink="">
      <xdr:nvSpPr>
        <xdr:cNvPr id="280" name="テキスト ボックス 279"/>
        <xdr:cNvSpPr txBox="1"/>
      </xdr:nvSpPr>
      <xdr:spPr>
        <a:xfrm>
          <a:off x="14020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423</xdr:rowOff>
    </xdr:from>
    <xdr:to>
      <xdr:col>19</xdr:col>
      <xdr:colOff>533400</xdr:colOff>
      <xdr:row>90</xdr:row>
      <xdr:rowOff>102023</xdr:rowOff>
    </xdr:to>
    <xdr:sp macro="" textlink="">
      <xdr:nvSpPr>
        <xdr:cNvPr id="281" name="円/楕円 280"/>
        <xdr:cNvSpPr/>
      </xdr:nvSpPr>
      <xdr:spPr>
        <a:xfrm>
          <a:off x="13462000" y="154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86800</xdr:rowOff>
    </xdr:from>
    <xdr:ext cx="762000" cy="259045"/>
    <xdr:sp macro="" textlink="">
      <xdr:nvSpPr>
        <xdr:cNvPr id="282" name="テキスト ボックス 281"/>
        <xdr:cNvSpPr txBox="1"/>
      </xdr:nvSpPr>
      <xdr:spPr>
        <a:xfrm>
          <a:off x="13131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本市では、市民ニーズや業務量に見合った適正な職員配置に努めてきた結果、全国平均、愛知県平均及び類似団体平均より約</a:t>
          </a:r>
          <a:r>
            <a:rPr kumimoji="1" lang="en-US" altLang="ja-JP" sz="1300">
              <a:latin typeface="ＭＳ Ｐゴシック"/>
            </a:rPr>
            <a:t>0.8</a:t>
          </a:r>
          <a:r>
            <a:rPr kumimoji="1" lang="ja-JP" altLang="en-US" sz="1300">
              <a:latin typeface="ＭＳ Ｐゴシック"/>
            </a:rPr>
            <a:t>人～</a:t>
          </a:r>
          <a:r>
            <a:rPr kumimoji="1" lang="en-US" altLang="ja-JP" sz="1300">
              <a:latin typeface="ＭＳ Ｐゴシック"/>
            </a:rPr>
            <a:t>0.9</a:t>
          </a:r>
          <a:r>
            <a:rPr kumimoji="1" lang="ja-JP" altLang="en-US" sz="1300">
              <a:latin typeface="ＭＳ Ｐゴシック"/>
            </a:rPr>
            <a:t>人下回っている。今後も少子高齢化の進展などによる福祉関連業務の増加が見込まれるなか、市民サービスの低下を招かないように、更なる業務の効率化の促進を図るとともに、効率的な組織体制の整備に努め、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4" name="直線コネクタ 313"/>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5"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6" name="直線コネクタ 315"/>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7"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8" name="直線コネクタ 317"/>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10795</xdr:rowOff>
    </xdr:from>
    <xdr:to>
      <xdr:col>24</xdr:col>
      <xdr:colOff>558800</xdr:colOff>
      <xdr:row>61</xdr:row>
      <xdr:rowOff>12519</xdr:rowOff>
    </xdr:to>
    <xdr:cxnSp macro="">
      <xdr:nvCxnSpPr>
        <xdr:cNvPr id="319" name="直線コネクタ 318"/>
        <xdr:cNvCxnSpPr/>
      </xdr:nvCxnSpPr>
      <xdr:spPr>
        <a:xfrm flipV="1">
          <a:off x="16179800" y="10469245"/>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0"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1" name="フローチャート : 判断 320"/>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12519</xdr:rowOff>
    </xdr:from>
    <xdr:to>
      <xdr:col>23</xdr:col>
      <xdr:colOff>406400</xdr:colOff>
      <xdr:row>61</xdr:row>
      <xdr:rowOff>14242</xdr:rowOff>
    </xdr:to>
    <xdr:cxnSp macro="">
      <xdr:nvCxnSpPr>
        <xdr:cNvPr id="322" name="直線コネクタ 321"/>
        <xdr:cNvCxnSpPr/>
      </xdr:nvCxnSpPr>
      <xdr:spPr>
        <a:xfrm flipV="1">
          <a:off x="15290800" y="10470969"/>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78105</xdr:rowOff>
    </xdr:from>
    <xdr:to>
      <xdr:col>23</xdr:col>
      <xdr:colOff>457200</xdr:colOff>
      <xdr:row>63</xdr:row>
      <xdr:rowOff>8255</xdr:rowOff>
    </xdr:to>
    <xdr:sp macro="" textlink="">
      <xdr:nvSpPr>
        <xdr:cNvPr id="323" name="フローチャート : 判断 322"/>
        <xdr:cNvSpPr/>
      </xdr:nvSpPr>
      <xdr:spPr>
        <a:xfrm>
          <a:off x="16129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164482</xdr:rowOff>
    </xdr:from>
    <xdr:ext cx="736600" cy="259045"/>
    <xdr:sp macro="" textlink="">
      <xdr:nvSpPr>
        <xdr:cNvPr id="324" name="テキスト ボックス 323"/>
        <xdr:cNvSpPr txBox="1"/>
      </xdr:nvSpPr>
      <xdr:spPr>
        <a:xfrm>
          <a:off x="15798800" y="1079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14242</xdr:rowOff>
    </xdr:from>
    <xdr:to>
      <xdr:col>22</xdr:col>
      <xdr:colOff>203200</xdr:colOff>
      <xdr:row>61</xdr:row>
      <xdr:rowOff>41819</xdr:rowOff>
    </xdr:to>
    <xdr:cxnSp macro="">
      <xdr:nvCxnSpPr>
        <xdr:cNvPr id="325" name="直線コネクタ 324"/>
        <xdr:cNvCxnSpPr/>
      </xdr:nvCxnSpPr>
      <xdr:spPr>
        <a:xfrm flipV="1">
          <a:off x="14401800" y="1047269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6" name="フローチャート : 判断 325"/>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96446</xdr:rowOff>
    </xdr:from>
    <xdr:ext cx="762000" cy="259045"/>
    <xdr:sp macro="" textlink="">
      <xdr:nvSpPr>
        <xdr:cNvPr id="327" name="テキスト ボックス 326"/>
        <xdr:cNvSpPr txBox="1"/>
      </xdr:nvSpPr>
      <xdr:spPr>
        <a:xfrm>
          <a:off x="14909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41819</xdr:rowOff>
    </xdr:from>
    <xdr:to>
      <xdr:col>21</xdr:col>
      <xdr:colOff>0</xdr:colOff>
      <xdr:row>61</xdr:row>
      <xdr:rowOff>41819</xdr:rowOff>
    </xdr:to>
    <xdr:cxnSp macro="">
      <xdr:nvCxnSpPr>
        <xdr:cNvPr id="328" name="直線コネクタ 327"/>
        <xdr:cNvCxnSpPr/>
      </xdr:nvCxnSpPr>
      <xdr:spPr>
        <a:xfrm>
          <a:off x="13512800" y="105002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29" name="フローチャート : 判断 328"/>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91276</xdr:rowOff>
    </xdr:from>
    <xdr:ext cx="762000" cy="259045"/>
    <xdr:sp macro="" textlink="">
      <xdr:nvSpPr>
        <xdr:cNvPr id="330" name="テキスト ボックス 329"/>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1" name="フローチャート : 判断 330"/>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98170</xdr:rowOff>
    </xdr:from>
    <xdr:ext cx="762000" cy="259045"/>
    <xdr:sp macro="" textlink="">
      <xdr:nvSpPr>
        <xdr:cNvPr id="332" name="テキスト ボックス 331"/>
        <xdr:cNvSpPr txBox="1"/>
      </xdr:nvSpPr>
      <xdr:spPr>
        <a:xfrm>
          <a:off x="13131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38" name="円/楕円 337"/>
        <xdr:cNvSpPr/>
      </xdr:nvSpPr>
      <xdr:spPr>
        <a:xfrm>
          <a:off x="169672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147972</xdr:rowOff>
    </xdr:from>
    <xdr:ext cx="762000" cy="259045"/>
    <xdr:sp macro="" textlink="">
      <xdr:nvSpPr>
        <xdr:cNvPr id="339" name="定員管理の状況該当値テキスト"/>
        <xdr:cNvSpPr txBox="1"/>
      </xdr:nvSpPr>
      <xdr:spPr>
        <a:xfrm>
          <a:off x="17106900" y="1026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133169</xdr:rowOff>
    </xdr:from>
    <xdr:to>
      <xdr:col>23</xdr:col>
      <xdr:colOff>457200</xdr:colOff>
      <xdr:row>61</xdr:row>
      <xdr:rowOff>63319</xdr:rowOff>
    </xdr:to>
    <xdr:sp macro="" textlink="">
      <xdr:nvSpPr>
        <xdr:cNvPr id="340" name="円/楕円 339"/>
        <xdr:cNvSpPr/>
      </xdr:nvSpPr>
      <xdr:spPr>
        <a:xfrm>
          <a:off x="16129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73496</xdr:rowOff>
    </xdr:from>
    <xdr:ext cx="736600" cy="259045"/>
    <xdr:sp macro="" textlink="">
      <xdr:nvSpPr>
        <xdr:cNvPr id="341" name="テキスト ボックス 340"/>
        <xdr:cNvSpPr txBox="1"/>
      </xdr:nvSpPr>
      <xdr:spPr>
        <a:xfrm>
          <a:off x="15798800" y="1018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134892</xdr:rowOff>
    </xdr:from>
    <xdr:to>
      <xdr:col>22</xdr:col>
      <xdr:colOff>254000</xdr:colOff>
      <xdr:row>61</xdr:row>
      <xdr:rowOff>65042</xdr:rowOff>
    </xdr:to>
    <xdr:sp macro="" textlink="">
      <xdr:nvSpPr>
        <xdr:cNvPr id="342" name="円/楕円 341"/>
        <xdr:cNvSpPr/>
      </xdr:nvSpPr>
      <xdr:spPr>
        <a:xfrm>
          <a:off x="15240000" y="104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75219</xdr:rowOff>
    </xdr:from>
    <xdr:ext cx="762000" cy="259045"/>
    <xdr:sp macro="" textlink="">
      <xdr:nvSpPr>
        <xdr:cNvPr id="343" name="テキスト ボックス 342"/>
        <xdr:cNvSpPr txBox="1"/>
      </xdr:nvSpPr>
      <xdr:spPr>
        <a:xfrm>
          <a:off x="14909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162469</xdr:rowOff>
    </xdr:from>
    <xdr:to>
      <xdr:col>21</xdr:col>
      <xdr:colOff>50800</xdr:colOff>
      <xdr:row>61</xdr:row>
      <xdr:rowOff>92619</xdr:rowOff>
    </xdr:to>
    <xdr:sp macro="" textlink="">
      <xdr:nvSpPr>
        <xdr:cNvPr id="344" name="円/楕円 343"/>
        <xdr:cNvSpPr/>
      </xdr:nvSpPr>
      <xdr:spPr>
        <a:xfrm>
          <a:off x="14351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102796</xdr:rowOff>
    </xdr:from>
    <xdr:ext cx="762000" cy="259045"/>
    <xdr:sp macro="" textlink="">
      <xdr:nvSpPr>
        <xdr:cNvPr id="345" name="テキスト ボックス 344"/>
        <xdr:cNvSpPr txBox="1"/>
      </xdr:nvSpPr>
      <xdr:spPr>
        <a:xfrm>
          <a:off x="14020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162469</xdr:rowOff>
    </xdr:from>
    <xdr:to>
      <xdr:col>19</xdr:col>
      <xdr:colOff>533400</xdr:colOff>
      <xdr:row>61</xdr:row>
      <xdr:rowOff>92619</xdr:rowOff>
    </xdr:to>
    <xdr:sp macro="" textlink="">
      <xdr:nvSpPr>
        <xdr:cNvPr id="346" name="円/楕円 345"/>
        <xdr:cNvSpPr/>
      </xdr:nvSpPr>
      <xdr:spPr>
        <a:xfrm>
          <a:off x="13462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102796</xdr:rowOff>
    </xdr:from>
    <xdr:ext cx="762000" cy="259045"/>
    <xdr:sp macro="" textlink="">
      <xdr:nvSpPr>
        <xdr:cNvPr id="347" name="テキスト ボックス 346"/>
        <xdr:cNvSpPr txBox="1"/>
      </xdr:nvSpPr>
      <xdr:spPr>
        <a:xfrm>
          <a:off x="13131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実質公債費比率は、前年度と比較して</a:t>
          </a:r>
          <a:r>
            <a:rPr kumimoji="1" lang="en-US" altLang="ja-JP" sz="1300" baseline="0">
              <a:solidFill>
                <a:schemeClr val="dk1"/>
              </a:solidFill>
              <a:effectLst/>
              <a:latin typeface="+mn-lt"/>
              <a:ea typeface="+mn-ea"/>
              <a:cs typeface="+mn-cs"/>
            </a:rPr>
            <a:t>0.8</a:t>
          </a:r>
          <a:r>
            <a:rPr kumimoji="1" lang="ja-JP" altLang="ja-JP" sz="1300" baseline="0">
              <a:solidFill>
                <a:schemeClr val="dk1"/>
              </a:solidFill>
              <a:effectLst/>
              <a:latin typeface="+mn-lt"/>
              <a:ea typeface="+mn-ea"/>
              <a:cs typeface="+mn-cs"/>
            </a:rPr>
            <a:t>ポイントの改善となり、類似団体平均、全国平均、県平均いずれの値も下回っており、比較的良好な値で推移している。</a:t>
          </a:r>
          <a:endParaRPr kumimoji="1" lang="en-US" altLang="ja-JP" sz="1300" baseline="0">
            <a:solidFill>
              <a:schemeClr val="dk1"/>
            </a:solidFill>
            <a:effectLst/>
            <a:latin typeface="+mn-lt"/>
            <a:ea typeface="+mn-ea"/>
            <a:cs typeface="+mn-cs"/>
          </a:endParaRPr>
        </a:p>
        <a:p>
          <a:r>
            <a:rPr lang="ja-JP" altLang="en-US" sz="1300">
              <a:effectLst/>
            </a:rPr>
            <a:t>　比率は、元利償還金等に係る基準財政需要額算入額の増及び標準税収入額等の増による標準財政規模の増等により増加した。</a:t>
          </a:r>
        </a:p>
        <a:p>
          <a:r>
            <a:rPr lang="ja-JP" altLang="en-US" sz="1300">
              <a:effectLst/>
            </a:rPr>
            <a:t>　平成</a:t>
          </a:r>
          <a:r>
            <a:rPr lang="en-US" altLang="ja-JP" sz="1300">
              <a:effectLst/>
            </a:rPr>
            <a:t>29</a:t>
          </a:r>
          <a:r>
            <a:rPr lang="ja-JP" altLang="en-US" sz="1300">
              <a:effectLst/>
            </a:rPr>
            <a:t>年度以降は、起債額が多かった年度の元金償還が始まること、一部事務組合の地方債に対する負担金の増加も予想されるが、地方債の計画的な発行に努め、健全な財政運営を進める。　　</a:t>
          </a:r>
          <a:endParaRPr lang="en-US"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6" name="直線コネクタ 375"/>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7"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8" name="直線コネクタ 377"/>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9"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0" name="直線コネクタ 379"/>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158750</xdr:rowOff>
    </xdr:from>
    <xdr:to>
      <xdr:col>24</xdr:col>
      <xdr:colOff>558800</xdr:colOff>
      <xdr:row>38</xdr:row>
      <xdr:rowOff>51646</xdr:rowOff>
    </xdr:to>
    <xdr:cxnSp macro="">
      <xdr:nvCxnSpPr>
        <xdr:cNvPr id="381" name="直線コネクタ 380"/>
        <xdr:cNvCxnSpPr/>
      </xdr:nvCxnSpPr>
      <xdr:spPr>
        <a:xfrm flipV="1">
          <a:off x="16179800" y="650240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2"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3" name="フローチャート :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51646</xdr:rowOff>
    </xdr:from>
    <xdr:to>
      <xdr:col>23</xdr:col>
      <xdr:colOff>406400</xdr:colOff>
      <xdr:row>38</xdr:row>
      <xdr:rowOff>107950</xdr:rowOff>
    </xdr:to>
    <xdr:cxnSp macro="">
      <xdr:nvCxnSpPr>
        <xdr:cNvPr id="384" name="直線コネクタ 383"/>
        <xdr:cNvCxnSpPr/>
      </xdr:nvCxnSpPr>
      <xdr:spPr>
        <a:xfrm flipV="1">
          <a:off x="15290800" y="65667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44027</xdr:rowOff>
    </xdr:from>
    <xdr:to>
      <xdr:col>23</xdr:col>
      <xdr:colOff>457200</xdr:colOff>
      <xdr:row>40</xdr:row>
      <xdr:rowOff>145627</xdr:rowOff>
    </xdr:to>
    <xdr:sp macro="" textlink="">
      <xdr:nvSpPr>
        <xdr:cNvPr id="385" name="フローチャート : 判断 384"/>
        <xdr:cNvSpPr/>
      </xdr:nvSpPr>
      <xdr:spPr>
        <a:xfrm>
          <a:off x="16129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130404</xdr:rowOff>
    </xdr:from>
    <xdr:ext cx="736600" cy="259045"/>
    <xdr:sp macro="" textlink="">
      <xdr:nvSpPr>
        <xdr:cNvPr id="386" name="テキスト ボックス 385"/>
        <xdr:cNvSpPr txBox="1"/>
      </xdr:nvSpPr>
      <xdr:spPr>
        <a:xfrm>
          <a:off x="15798800" y="698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107950</xdr:rowOff>
    </xdr:from>
    <xdr:to>
      <xdr:col>22</xdr:col>
      <xdr:colOff>203200</xdr:colOff>
      <xdr:row>38</xdr:row>
      <xdr:rowOff>156210</xdr:rowOff>
    </xdr:to>
    <xdr:cxnSp macro="">
      <xdr:nvCxnSpPr>
        <xdr:cNvPr id="387" name="直線コネクタ 386"/>
        <xdr:cNvCxnSpPr/>
      </xdr:nvCxnSpPr>
      <xdr:spPr>
        <a:xfrm flipV="1">
          <a:off x="14401800" y="66230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88" name="フローチャート : 判断 387"/>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89" name="テキスト ボックス 388"/>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156210</xdr:rowOff>
    </xdr:from>
    <xdr:to>
      <xdr:col>21</xdr:col>
      <xdr:colOff>0</xdr:colOff>
      <xdr:row>39</xdr:row>
      <xdr:rowOff>57150</xdr:rowOff>
    </xdr:to>
    <xdr:cxnSp macro="">
      <xdr:nvCxnSpPr>
        <xdr:cNvPr id="390" name="直線コネクタ 389"/>
        <xdr:cNvCxnSpPr/>
      </xdr:nvCxnSpPr>
      <xdr:spPr>
        <a:xfrm flipV="1">
          <a:off x="13512800" y="66713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1" name="フローチャート : 判断 390"/>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2" name="テキスト ボックス 391"/>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3" name="フローチャート :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107950</xdr:rowOff>
    </xdr:from>
    <xdr:to>
      <xdr:col>24</xdr:col>
      <xdr:colOff>609600</xdr:colOff>
      <xdr:row>38</xdr:row>
      <xdr:rowOff>38100</xdr:rowOff>
    </xdr:to>
    <xdr:sp macro="" textlink="">
      <xdr:nvSpPr>
        <xdr:cNvPr id="400" name="円/楕円 399"/>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124477</xdr:rowOff>
    </xdr:from>
    <xdr:ext cx="762000" cy="259045"/>
    <xdr:sp macro="" textlink="">
      <xdr:nvSpPr>
        <xdr:cNvPr id="401" name="公債費負担の状況該当値テキスト"/>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846</xdr:rowOff>
    </xdr:from>
    <xdr:to>
      <xdr:col>23</xdr:col>
      <xdr:colOff>457200</xdr:colOff>
      <xdr:row>38</xdr:row>
      <xdr:rowOff>102446</xdr:rowOff>
    </xdr:to>
    <xdr:sp macro="" textlink="">
      <xdr:nvSpPr>
        <xdr:cNvPr id="402" name="円/楕円 401"/>
        <xdr:cNvSpPr/>
      </xdr:nvSpPr>
      <xdr:spPr>
        <a:xfrm>
          <a:off x="16129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112624</xdr:rowOff>
    </xdr:from>
    <xdr:ext cx="736600" cy="259045"/>
    <xdr:sp macro="" textlink="">
      <xdr:nvSpPr>
        <xdr:cNvPr id="403" name="テキスト ボックス 402"/>
        <xdr:cNvSpPr txBox="1"/>
      </xdr:nvSpPr>
      <xdr:spPr>
        <a:xfrm>
          <a:off x="15798800" y="628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57150</xdr:rowOff>
    </xdr:from>
    <xdr:to>
      <xdr:col>22</xdr:col>
      <xdr:colOff>254000</xdr:colOff>
      <xdr:row>38</xdr:row>
      <xdr:rowOff>158750</xdr:rowOff>
    </xdr:to>
    <xdr:sp macro="" textlink="">
      <xdr:nvSpPr>
        <xdr:cNvPr id="404" name="円/楕円 403"/>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168927</xdr:rowOff>
    </xdr:from>
    <xdr:ext cx="762000" cy="259045"/>
    <xdr:sp macro="" textlink="">
      <xdr:nvSpPr>
        <xdr:cNvPr id="405" name="テキスト ボックス 404"/>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105410</xdr:rowOff>
    </xdr:from>
    <xdr:to>
      <xdr:col>21</xdr:col>
      <xdr:colOff>50800</xdr:colOff>
      <xdr:row>39</xdr:row>
      <xdr:rowOff>35560</xdr:rowOff>
    </xdr:to>
    <xdr:sp macro="" textlink="">
      <xdr:nvSpPr>
        <xdr:cNvPr id="406" name="円/楕円 405"/>
        <xdr:cNvSpPr/>
      </xdr:nvSpPr>
      <xdr:spPr>
        <a:xfrm>
          <a:off x="14351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45737</xdr:rowOff>
    </xdr:from>
    <xdr:ext cx="762000" cy="259045"/>
    <xdr:sp macro="" textlink="">
      <xdr:nvSpPr>
        <xdr:cNvPr id="407" name="テキスト ボックス 406"/>
        <xdr:cNvSpPr txBox="1"/>
      </xdr:nvSpPr>
      <xdr:spPr>
        <a:xfrm>
          <a:off x="14020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6350</xdr:rowOff>
    </xdr:from>
    <xdr:to>
      <xdr:col>19</xdr:col>
      <xdr:colOff>533400</xdr:colOff>
      <xdr:row>39</xdr:row>
      <xdr:rowOff>107950</xdr:rowOff>
    </xdr:to>
    <xdr:sp macro="" textlink="">
      <xdr:nvSpPr>
        <xdr:cNvPr id="408" name="円/楕円 407"/>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118127</xdr:rowOff>
    </xdr:from>
    <xdr:ext cx="762000" cy="259045"/>
    <xdr:sp macro="" textlink="">
      <xdr:nvSpPr>
        <xdr:cNvPr id="409" name="テキスト ボックス 408"/>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将来負担比率は、前年度と比較して</a:t>
          </a:r>
          <a:r>
            <a:rPr kumimoji="1" lang="en-US" altLang="ja-JP" sz="1100">
              <a:latin typeface="ＭＳ Ｐゴシック"/>
            </a:rPr>
            <a:t>2.0</a:t>
          </a:r>
          <a:r>
            <a:rPr kumimoji="1" lang="ja-JP" altLang="en-US" sz="1100">
              <a:latin typeface="ＭＳ Ｐゴシック"/>
            </a:rPr>
            <a:t>ポイント悪化し、全国平均、県平均を上回っているものの、類似団体平均を下回る値となった。</a:t>
          </a:r>
          <a:endParaRPr kumimoji="1" lang="en-US" altLang="ja-JP" sz="1100">
            <a:latin typeface="ＭＳ Ｐゴシック"/>
          </a:endParaRPr>
        </a:p>
        <a:p>
          <a:r>
            <a:rPr kumimoji="1" lang="ja-JP" altLang="en-US" sz="1100">
              <a:latin typeface="ＭＳ Ｐゴシック"/>
            </a:rPr>
            <a:t>　将来負担比率の算定に用いる分子、分母ともに増加したが、分子となる将来負担額が大規模事業の地方債発行による地方債現在高の増等により大きく増となったことで、分子の増加率の方が大きくなったため、比率は上昇した。</a:t>
          </a:r>
        </a:p>
        <a:p>
          <a:r>
            <a:rPr kumimoji="1" lang="ja-JP" altLang="en-US" sz="1100">
              <a:latin typeface="ＭＳ Ｐゴシック"/>
            </a:rPr>
            <a:t>　平成</a:t>
          </a:r>
          <a:r>
            <a:rPr kumimoji="1" lang="en-US" altLang="ja-JP" sz="1100">
              <a:latin typeface="ＭＳ Ｐゴシック"/>
            </a:rPr>
            <a:t>29</a:t>
          </a:r>
          <a:r>
            <a:rPr kumimoji="1" lang="ja-JP" altLang="en-US" sz="1100">
              <a:latin typeface="ＭＳ Ｐゴシック"/>
            </a:rPr>
            <a:t>年度以降は、昭和</a:t>
          </a:r>
          <a:r>
            <a:rPr kumimoji="1" lang="en-US" altLang="ja-JP" sz="1100">
              <a:latin typeface="ＭＳ Ｐゴシック"/>
            </a:rPr>
            <a:t>40</a:t>
          </a:r>
          <a:r>
            <a:rPr kumimoji="1" lang="ja-JP" altLang="en-US" sz="1100">
              <a:latin typeface="ＭＳ Ｐゴシック"/>
            </a:rPr>
            <a:t>～</a:t>
          </a:r>
          <a:r>
            <a:rPr kumimoji="1" lang="en-US" altLang="ja-JP" sz="1100">
              <a:latin typeface="ＭＳ Ｐゴシック"/>
            </a:rPr>
            <a:t>50</a:t>
          </a:r>
          <a:r>
            <a:rPr kumimoji="1" lang="ja-JP" altLang="en-US" sz="1100">
              <a:latin typeface="ＭＳ Ｐゴシック"/>
            </a:rPr>
            <a:t>年代の人口増加に伴って建設した市内公共施設等の改修、更新に係る経費が増加していくことが見込まれ、将来負担額の増加が予想されるが、起債に大きく頼ることのない健全な財政運営を進めていく。</a:t>
          </a:r>
          <a:endParaRPr kumimoji="1" lang="en-US" altLang="ja-JP" sz="11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38" name="直線コネクタ 437"/>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39"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0" name="直線コネクタ 439"/>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136737</xdr:rowOff>
    </xdr:from>
    <xdr:to>
      <xdr:col>24</xdr:col>
      <xdr:colOff>558800</xdr:colOff>
      <xdr:row>15</xdr:row>
      <xdr:rowOff>152823</xdr:rowOff>
    </xdr:to>
    <xdr:cxnSp macro="">
      <xdr:nvCxnSpPr>
        <xdr:cNvPr id="443" name="直線コネクタ 442"/>
        <xdr:cNvCxnSpPr/>
      </xdr:nvCxnSpPr>
      <xdr:spPr>
        <a:xfrm>
          <a:off x="16179800" y="27084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4"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5" name="フローチャート : 判断 444"/>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98129</xdr:rowOff>
    </xdr:from>
    <xdr:to>
      <xdr:col>23</xdr:col>
      <xdr:colOff>406400</xdr:colOff>
      <xdr:row>15</xdr:row>
      <xdr:rowOff>136737</xdr:rowOff>
    </xdr:to>
    <xdr:cxnSp macro="">
      <xdr:nvCxnSpPr>
        <xdr:cNvPr id="446" name="直線コネクタ 445"/>
        <xdr:cNvCxnSpPr/>
      </xdr:nvCxnSpPr>
      <xdr:spPr>
        <a:xfrm>
          <a:off x="15290800" y="2669879"/>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81915</xdr:rowOff>
    </xdr:from>
    <xdr:to>
      <xdr:col>23</xdr:col>
      <xdr:colOff>457200</xdr:colOff>
      <xdr:row>16</xdr:row>
      <xdr:rowOff>12065</xdr:rowOff>
    </xdr:to>
    <xdr:sp macro="" textlink="">
      <xdr:nvSpPr>
        <xdr:cNvPr id="447" name="フローチャート : 判断 446"/>
        <xdr:cNvSpPr/>
      </xdr:nvSpPr>
      <xdr:spPr>
        <a:xfrm>
          <a:off x="16129000" y="265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22242</xdr:rowOff>
    </xdr:from>
    <xdr:ext cx="736600" cy="259045"/>
    <xdr:sp macro="" textlink="">
      <xdr:nvSpPr>
        <xdr:cNvPr id="448" name="テキスト ボックス 447"/>
        <xdr:cNvSpPr txBox="1"/>
      </xdr:nvSpPr>
      <xdr:spPr>
        <a:xfrm>
          <a:off x="15798800" y="242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66760</xdr:rowOff>
    </xdr:from>
    <xdr:to>
      <xdr:col>22</xdr:col>
      <xdr:colOff>203200</xdr:colOff>
      <xdr:row>15</xdr:row>
      <xdr:rowOff>98129</xdr:rowOff>
    </xdr:to>
    <xdr:cxnSp macro="">
      <xdr:nvCxnSpPr>
        <xdr:cNvPr id="449" name="直線コネクタ 448"/>
        <xdr:cNvCxnSpPr/>
      </xdr:nvCxnSpPr>
      <xdr:spPr>
        <a:xfrm>
          <a:off x="14401800" y="2638510"/>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0" name="フローチャート : 判断 449"/>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152078</xdr:rowOff>
    </xdr:from>
    <xdr:ext cx="762000" cy="259045"/>
    <xdr:sp macro="" textlink="">
      <xdr:nvSpPr>
        <xdr:cNvPr id="451" name="テキスト ボックス 450"/>
        <xdr:cNvSpPr txBox="1"/>
      </xdr:nvSpPr>
      <xdr:spPr>
        <a:xfrm>
          <a:off x="14909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66760</xdr:rowOff>
    </xdr:from>
    <xdr:to>
      <xdr:col>21</xdr:col>
      <xdr:colOff>0</xdr:colOff>
      <xdr:row>15</xdr:row>
      <xdr:rowOff>100542</xdr:rowOff>
    </xdr:to>
    <xdr:cxnSp macro="">
      <xdr:nvCxnSpPr>
        <xdr:cNvPr id="452" name="直線コネクタ 451"/>
        <xdr:cNvCxnSpPr/>
      </xdr:nvCxnSpPr>
      <xdr:spPr>
        <a:xfrm flipV="1">
          <a:off x="13512800" y="263851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3" name="フローチャート : 判断 452"/>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16823</xdr:rowOff>
    </xdr:from>
    <xdr:ext cx="762000" cy="259045"/>
    <xdr:sp macro="" textlink="">
      <xdr:nvSpPr>
        <xdr:cNvPr id="454" name="テキスト ボックス 453"/>
        <xdr:cNvSpPr txBox="1"/>
      </xdr:nvSpPr>
      <xdr:spPr>
        <a:xfrm>
          <a:off x="14020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5" name="フローチャート : 判断 454"/>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104496</xdr:rowOff>
    </xdr:from>
    <xdr:ext cx="762000" cy="259045"/>
    <xdr:sp macro="" textlink="">
      <xdr:nvSpPr>
        <xdr:cNvPr id="456" name="テキスト ボックス 455"/>
        <xdr:cNvSpPr txBox="1"/>
      </xdr:nvSpPr>
      <xdr:spPr>
        <a:xfrm>
          <a:off x="13131800" y="301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102023</xdr:rowOff>
    </xdr:from>
    <xdr:to>
      <xdr:col>24</xdr:col>
      <xdr:colOff>609600</xdr:colOff>
      <xdr:row>16</xdr:row>
      <xdr:rowOff>32173</xdr:rowOff>
    </xdr:to>
    <xdr:sp macro="" textlink="">
      <xdr:nvSpPr>
        <xdr:cNvPr id="462" name="円/楕円 461"/>
        <xdr:cNvSpPr/>
      </xdr:nvSpPr>
      <xdr:spPr>
        <a:xfrm>
          <a:off x="16967200" y="26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118550</xdr:rowOff>
    </xdr:from>
    <xdr:ext cx="762000" cy="259045"/>
    <xdr:sp macro="" textlink="">
      <xdr:nvSpPr>
        <xdr:cNvPr id="463" name="将来負担の状況該当値テキスト"/>
        <xdr:cNvSpPr txBox="1"/>
      </xdr:nvSpPr>
      <xdr:spPr>
        <a:xfrm>
          <a:off x="17106900" y="251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85937</xdr:rowOff>
    </xdr:from>
    <xdr:to>
      <xdr:col>23</xdr:col>
      <xdr:colOff>457200</xdr:colOff>
      <xdr:row>16</xdr:row>
      <xdr:rowOff>16087</xdr:rowOff>
    </xdr:to>
    <xdr:sp macro="" textlink="">
      <xdr:nvSpPr>
        <xdr:cNvPr id="464" name="円/楕円 463"/>
        <xdr:cNvSpPr/>
      </xdr:nvSpPr>
      <xdr:spPr>
        <a:xfrm>
          <a:off x="161290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864</xdr:rowOff>
    </xdr:from>
    <xdr:ext cx="736600" cy="259045"/>
    <xdr:sp macro="" textlink="">
      <xdr:nvSpPr>
        <xdr:cNvPr id="465" name="テキスト ボックス 464"/>
        <xdr:cNvSpPr txBox="1"/>
      </xdr:nvSpPr>
      <xdr:spPr>
        <a:xfrm>
          <a:off x="15798800" y="2744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47329</xdr:rowOff>
    </xdr:from>
    <xdr:to>
      <xdr:col>22</xdr:col>
      <xdr:colOff>254000</xdr:colOff>
      <xdr:row>15</xdr:row>
      <xdr:rowOff>148929</xdr:rowOff>
    </xdr:to>
    <xdr:sp macro="" textlink="">
      <xdr:nvSpPr>
        <xdr:cNvPr id="466" name="円/楕円 465"/>
        <xdr:cNvSpPr/>
      </xdr:nvSpPr>
      <xdr:spPr>
        <a:xfrm>
          <a:off x="15240000" y="261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159106</xdr:rowOff>
    </xdr:from>
    <xdr:ext cx="762000" cy="259045"/>
    <xdr:sp macro="" textlink="">
      <xdr:nvSpPr>
        <xdr:cNvPr id="467" name="テキスト ボックス 466"/>
        <xdr:cNvSpPr txBox="1"/>
      </xdr:nvSpPr>
      <xdr:spPr>
        <a:xfrm>
          <a:off x="14909800" y="238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15960</xdr:rowOff>
    </xdr:from>
    <xdr:to>
      <xdr:col>21</xdr:col>
      <xdr:colOff>50800</xdr:colOff>
      <xdr:row>15</xdr:row>
      <xdr:rowOff>117560</xdr:rowOff>
    </xdr:to>
    <xdr:sp macro="" textlink="">
      <xdr:nvSpPr>
        <xdr:cNvPr id="468" name="円/楕円 467"/>
        <xdr:cNvSpPr/>
      </xdr:nvSpPr>
      <xdr:spPr>
        <a:xfrm>
          <a:off x="14351000" y="25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127737</xdr:rowOff>
    </xdr:from>
    <xdr:ext cx="762000" cy="259045"/>
    <xdr:sp macro="" textlink="">
      <xdr:nvSpPr>
        <xdr:cNvPr id="469" name="テキスト ボックス 468"/>
        <xdr:cNvSpPr txBox="1"/>
      </xdr:nvSpPr>
      <xdr:spPr>
        <a:xfrm>
          <a:off x="14020800" y="235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49742</xdr:rowOff>
    </xdr:from>
    <xdr:to>
      <xdr:col>19</xdr:col>
      <xdr:colOff>533400</xdr:colOff>
      <xdr:row>15</xdr:row>
      <xdr:rowOff>151342</xdr:rowOff>
    </xdr:to>
    <xdr:sp macro="" textlink="">
      <xdr:nvSpPr>
        <xdr:cNvPr id="470" name="円/楕円 469"/>
        <xdr:cNvSpPr/>
      </xdr:nvSpPr>
      <xdr:spPr>
        <a:xfrm>
          <a:off x="13462000" y="26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161519</xdr:rowOff>
    </xdr:from>
    <xdr:ext cx="762000" cy="259045"/>
    <xdr:sp macro="" textlink="">
      <xdr:nvSpPr>
        <xdr:cNvPr id="471" name="テキスト ボックス 470"/>
        <xdr:cNvSpPr txBox="1"/>
      </xdr:nvSpPr>
      <xdr:spPr>
        <a:xfrm>
          <a:off x="13131800" y="239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愛知県岩倉市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47,949
45,742
10.47
16,607,812
15,642,389
959,769
9,009,297
12,069,382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44.0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職員の平均年齢の低下に伴い、平成</a:t>
          </a:r>
          <a:r>
            <a:rPr kumimoji="1" lang="en-US" altLang="ja-JP" sz="1300">
              <a:latin typeface="ＭＳ Ｐゴシック"/>
            </a:rPr>
            <a:t>26</a:t>
          </a:r>
          <a:r>
            <a:rPr kumimoji="1" lang="ja-JP" altLang="en-US" sz="1300">
              <a:latin typeface="ＭＳ Ｐゴシック"/>
            </a:rPr>
            <a:t>年度より人件費比率は減少しているが、比率は類似団体平均、全国平均、愛知県平均の全てにおいて上回っている。過去から高い状況にあることから、今後も定員管理や給与の適正化を推進し、人件費の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123190</xdr:rowOff>
    </xdr:from>
    <xdr:to>
      <xdr:col>7</xdr:col>
      <xdr:colOff>15875</xdr:colOff>
      <xdr:row>37</xdr:row>
      <xdr:rowOff>123190</xdr:rowOff>
    </xdr:to>
    <xdr:cxnSp macro="">
      <xdr:nvCxnSpPr>
        <xdr:cNvPr id="66" name="直線コネクタ 65"/>
        <xdr:cNvCxnSpPr/>
      </xdr:nvCxnSpPr>
      <xdr:spPr>
        <a:xfrm>
          <a:off x="3987800" y="6466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123190</xdr:rowOff>
    </xdr:from>
    <xdr:to>
      <xdr:col>5</xdr:col>
      <xdr:colOff>549275</xdr:colOff>
      <xdr:row>38</xdr:row>
      <xdr:rowOff>43180</xdr:rowOff>
    </xdr:to>
    <xdr:cxnSp macro="">
      <xdr:nvCxnSpPr>
        <xdr:cNvPr id="69" name="直線コネクタ 68"/>
        <xdr:cNvCxnSpPr/>
      </xdr:nvCxnSpPr>
      <xdr:spPr>
        <a:xfrm flipV="1">
          <a:off x="3098800" y="6466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68580</xdr:rowOff>
    </xdr:from>
    <xdr:to>
      <xdr:col>5</xdr:col>
      <xdr:colOff>600075</xdr:colOff>
      <xdr:row>36</xdr:row>
      <xdr:rowOff>170180</xdr:rowOff>
    </xdr:to>
    <xdr:sp macro="" textlink="">
      <xdr:nvSpPr>
        <xdr:cNvPr id="70" name="フローチャート :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8907</xdr:rowOff>
    </xdr:from>
    <xdr:ext cx="736600" cy="259045"/>
    <xdr:sp macro="" textlink="">
      <xdr:nvSpPr>
        <xdr:cNvPr id="71" name="テキスト ボックス 70"/>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43180</xdr:rowOff>
    </xdr:from>
    <xdr:to>
      <xdr:col>4</xdr:col>
      <xdr:colOff>346075</xdr:colOff>
      <xdr:row>38</xdr:row>
      <xdr:rowOff>73660</xdr:rowOff>
    </xdr:to>
    <xdr:cxnSp macro="">
      <xdr:nvCxnSpPr>
        <xdr:cNvPr id="72" name="直線コネクタ 71"/>
        <xdr:cNvCxnSpPr/>
      </xdr:nvCxnSpPr>
      <xdr:spPr>
        <a:xfrm flipV="1">
          <a:off x="2209800" y="6558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73660</xdr:rowOff>
    </xdr:from>
    <xdr:to>
      <xdr:col>3</xdr:col>
      <xdr:colOff>142875</xdr:colOff>
      <xdr:row>38</xdr:row>
      <xdr:rowOff>104140</xdr:rowOff>
    </xdr:to>
    <xdr:cxnSp macro="">
      <xdr:nvCxnSpPr>
        <xdr:cNvPr id="75" name="直線コネクタ 74"/>
        <xdr:cNvCxnSpPr/>
      </xdr:nvCxnSpPr>
      <xdr:spPr>
        <a:xfrm flipV="1">
          <a:off x="1320800" y="6588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72390</xdr:rowOff>
    </xdr:from>
    <xdr:to>
      <xdr:col>7</xdr:col>
      <xdr:colOff>66675</xdr:colOff>
      <xdr:row>38</xdr:row>
      <xdr:rowOff>2540</xdr:rowOff>
    </xdr:to>
    <xdr:sp macro="" textlink="">
      <xdr:nvSpPr>
        <xdr:cNvPr id="85" name="円/楕円 84"/>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44467</xdr:rowOff>
    </xdr:from>
    <xdr:ext cx="762000" cy="259045"/>
    <xdr:sp macro="" textlink="">
      <xdr:nvSpPr>
        <xdr:cNvPr id="86" name="人件費該当値テキスト"/>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72390</xdr:rowOff>
    </xdr:from>
    <xdr:to>
      <xdr:col>5</xdr:col>
      <xdr:colOff>600075</xdr:colOff>
      <xdr:row>38</xdr:row>
      <xdr:rowOff>2540</xdr:rowOff>
    </xdr:to>
    <xdr:sp macro="" textlink="">
      <xdr:nvSpPr>
        <xdr:cNvPr id="87" name="円/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158767</xdr:rowOff>
    </xdr:from>
    <xdr:ext cx="736600" cy="259045"/>
    <xdr:sp macro="" textlink="">
      <xdr:nvSpPr>
        <xdr:cNvPr id="88" name="テキスト ボックス 87"/>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163830</xdr:rowOff>
    </xdr:from>
    <xdr:to>
      <xdr:col>4</xdr:col>
      <xdr:colOff>396875</xdr:colOff>
      <xdr:row>38</xdr:row>
      <xdr:rowOff>93980</xdr:rowOff>
    </xdr:to>
    <xdr:sp macro="" textlink="">
      <xdr:nvSpPr>
        <xdr:cNvPr id="89" name="円/楕円 88"/>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78757</xdr:rowOff>
    </xdr:from>
    <xdr:ext cx="762000" cy="259045"/>
    <xdr:sp macro="" textlink="">
      <xdr:nvSpPr>
        <xdr:cNvPr id="90" name="テキスト ボックス 89"/>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22860</xdr:rowOff>
    </xdr:from>
    <xdr:to>
      <xdr:col>3</xdr:col>
      <xdr:colOff>193675</xdr:colOff>
      <xdr:row>38</xdr:row>
      <xdr:rowOff>124460</xdr:rowOff>
    </xdr:to>
    <xdr:sp macro="" textlink="">
      <xdr:nvSpPr>
        <xdr:cNvPr id="91" name="円/楕円 90"/>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109237</xdr:rowOff>
    </xdr:from>
    <xdr:ext cx="762000" cy="259045"/>
    <xdr:sp macro="" textlink="">
      <xdr:nvSpPr>
        <xdr:cNvPr id="92" name="テキスト ボックス 91"/>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53340</xdr:rowOff>
    </xdr:from>
    <xdr:to>
      <xdr:col>1</xdr:col>
      <xdr:colOff>676275</xdr:colOff>
      <xdr:row>38</xdr:row>
      <xdr:rowOff>154940</xdr:rowOff>
    </xdr:to>
    <xdr:sp macro="" textlink="">
      <xdr:nvSpPr>
        <xdr:cNvPr id="93" name="円/楕円 92"/>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139717</xdr:rowOff>
    </xdr:from>
    <xdr:ext cx="762000" cy="259045"/>
    <xdr:sp macro="" textlink="">
      <xdr:nvSpPr>
        <xdr:cNvPr id="94" name="テキスト ボックス 93"/>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物件費に係る経常収支比率は、類似団体平均を</a:t>
          </a:r>
          <a:r>
            <a:rPr kumimoji="1" lang="en-US" altLang="ja-JP" sz="1200">
              <a:latin typeface="ＭＳ Ｐゴシック"/>
            </a:rPr>
            <a:t>1.0</a:t>
          </a:r>
          <a:r>
            <a:rPr kumimoji="1" lang="ja-JP" altLang="en-US" sz="1200">
              <a:latin typeface="ＭＳ Ｐゴシック"/>
            </a:rPr>
            <a:t>ポイント下回っており、全国平均、県平均よりも低い値である。しかし、前年度比では</a:t>
          </a:r>
          <a:r>
            <a:rPr kumimoji="1" lang="en-US" altLang="ja-JP" sz="1200">
              <a:latin typeface="ＭＳ Ｐゴシック"/>
            </a:rPr>
            <a:t>1.4</a:t>
          </a:r>
          <a:r>
            <a:rPr kumimoji="1" lang="ja-JP" altLang="en-US" sz="1200">
              <a:latin typeface="ＭＳ Ｐゴシック"/>
            </a:rPr>
            <a:t>ポイント上昇した。</a:t>
          </a:r>
          <a:r>
            <a:rPr kumimoji="1" lang="ja-JP" altLang="en-US" sz="1200">
              <a:solidFill>
                <a:sysClr val="windowText" lastClr="000000"/>
              </a:solidFill>
              <a:latin typeface="ＭＳ Ｐゴシック"/>
            </a:rPr>
            <a:t>新学校給食センターの稼動に伴い、学校給食調理・配送等業務を委託したことによる皆増や、消防ＯＡシステム使用料が</a:t>
          </a:r>
          <a:r>
            <a:rPr kumimoji="1" lang="en-US" altLang="ja-JP" sz="1200">
              <a:solidFill>
                <a:sysClr val="windowText" lastClr="000000"/>
              </a:solidFill>
              <a:latin typeface="ＭＳ Ｐゴシック"/>
            </a:rPr>
            <a:t>3</a:t>
          </a:r>
          <a:r>
            <a:rPr kumimoji="1" lang="ja-JP" altLang="en-US" sz="1200">
              <a:solidFill>
                <a:sysClr val="windowText" lastClr="000000"/>
              </a:solidFill>
              <a:latin typeface="ＭＳ Ｐゴシック"/>
            </a:rPr>
            <a:t>ヶ月→</a:t>
          </a:r>
          <a:r>
            <a:rPr kumimoji="1" lang="en-US" altLang="ja-JP" sz="1200">
              <a:solidFill>
                <a:sysClr val="windowText" lastClr="000000"/>
              </a:solidFill>
              <a:latin typeface="ＭＳ Ｐゴシック"/>
            </a:rPr>
            <a:t>12</a:t>
          </a:r>
          <a:r>
            <a:rPr kumimoji="1" lang="ja-JP" altLang="en-US" sz="1200">
              <a:solidFill>
                <a:sysClr val="windowText" lastClr="000000"/>
              </a:solidFill>
              <a:latin typeface="ＭＳ Ｐゴシック"/>
            </a:rPr>
            <a:t>ヶ月となったことによる増等が要因である。</a:t>
          </a:r>
        </a:p>
        <a:p>
          <a:r>
            <a:rPr kumimoji="1" lang="ja-JP" altLang="en-US" sz="1200">
              <a:latin typeface="ＭＳ Ｐゴシック"/>
            </a:rPr>
            <a:t>　今後も、経常経費の削減や事務事業の見直しを行い、物件費の抑制に努める。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6350</xdr:rowOff>
    </xdr:from>
    <xdr:to>
      <xdr:col>24</xdr:col>
      <xdr:colOff>31750</xdr:colOff>
      <xdr:row>16</xdr:row>
      <xdr:rowOff>12700</xdr:rowOff>
    </xdr:to>
    <xdr:cxnSp macro="">
      <xdr:nvCxnSpPr>
        <xdr:cNvPr id="127" name="直線コネクタ 126"/>
        <xdr:cNvCxnSpPr/>
      </xdr:nvCxnSpPr>
      <xdr:spPr>
        <a:xfrm>
          <a:off x="15671800" y="25781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6350</xdr:rowOff>
    </xdr:from>
    <xdr:to>
      <xdr:col>22</xdr:col>
      <xdr:colOff>565150</xdr:colOff>
      <xdr:row>15</xdr:row>
      <xdr:rowOff>57150</xdr:rowOff>
    </xdr:to>
    <xdr:cxnSp macro="">
      <xdr:nvCxnSpPr>
        <xdr:cNvPr id="130" name="直線コネクタ 129"/>
        <xdr:cNvCxnSpPr/>
      </xdr:nvCxnSpPr>
      <xdr:spPr>
        <a:xfrm flipV="1">
          <a:off x="14782800" y="2578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95250</xdr:rowOff>
    </xdr:from>
    <xdr:to>
      <xdr:col>22</xdr:col>
      <xdr:colOff>615950</xdr:colOff>
      <xdr:row>16</xdr:row>
      <xdr:rowOff>25400</xdr:rowOff>
    </xdr:to>
    <xdr:sp macro="" textlink="">
      <xdr:nvSpPr>
        <xdr:cNvPr id="131" name="フローチャート : 判断 130"/>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10177</xdr:rowOff>
    </xdr:from>
    <xdr:ext cx="736600" cy="259045"/>
    <xdr:sp macro="" textlink="">
      <xdr:nvSpPr>
        <xdr:cNvPr id="132" name="テキスト ボックス 131"/>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6350</xdr:rowOff>
    </xdr:from>
    <xdr:to>
      <xdr:col>21</xdr:col>
      <xdr:colOff>361950</xdr:colOff>
      <xdr:row>15</xdr:row>
      <xdr:rowOff>57150</xdr:rowOff>
    </xdr:to>
    <xdr:cxnSp macro="">
      <xdr:nvCxnSpPr>
        <xdr:cNvPr id="133" name="直線コネクタ 132"/>
        <xdr:cNvCxnSpPr/>
      </xdr:nvCxnSpPr>
      <xdr:spPr>
        <a:xfrm>
          <a:off x="13893800" y="2578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156227</xdr:rowOff>
    </xdr:from>
    <xdr:ext cx="762000" cy="259045"/>
    <xdr:sp macro="" textlink="">
      <xdr:nvSpPr>
        <xdr:cNvPr id="135" name="テキスト ボックス 134"/>
        <xdr:cNvSpPr txBox="1"/>
      </xdr:nvSpPr>
      <xdr:spPr>
        <a:xfrm>
          <a:off x="1440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101600</xdr:rowOff>
    </xdr:from>
    <xdr:to>
      <xdr:col>20</xdr:col>
      <xdr:colOff>158750</xdr:colOff>
      <xdr:row>15</xdr:row>
      <xdr:rowOff>6350</xdr:rowOff>
    </xdr:to>
    <xdr:cxnSp macro="">
      <xdr:nvCxnSpPr>
        <xdr:cNvPr id="136" name="直線コネクタ 135"/>
        <xdr:cNvCxnSpPr/>
      </xdr:nvCxnSpPr>
      <xdr:spPr>
        <a:xfrm>
          <a:off x="13004800" y="2501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92727</xdr:rowOff>
    </xdr:from>
    <xdr:ext cx="762000" cy="259045"/>
    <xdr:sp macro="" textlink="">
      <xdr:nvSpPr>
        <xdr:cNvPr id="138" name="テキスト ボックス 137"/>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6" name="円/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7"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127000</xdr:rowOff>
    </xdr:from>
    <xdr:to>
      <xdr:col>22</xdr:col>
      <xdr:colOff>615950</xdr:colOff>
      <xdr:row>15</xdr:row>
      <xdr:rowOff>57150</xdr:rowOff>
    </xdr:to>
    <xdr:sp macro="" textlink="">
      <xdr:nvSpPr>
        <xdr:cNvPr id="148" name="円/楕円 147"/>
        <xdr:cNvSpPr/>
      </xdr:nvSpPr>
      <xdr:spPr>
        <a:xfrm>
          <a:off x="15621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67327</xdr:rowOff>
    </xdr:from>
    <xdr:ext cx="736600" cy="259045"/>
    <xdr:sp macro="" textlink="">
      <xdr:nvSpPr>
        <xdr:cNvPr id="149" name="テキスト ボックス 148"/>
        <xdr:cNvSpPr txBox="1"/>
      </xdr:nvSpPr>
      <xdr:spPr>
        <a:xfrm>
          <a:off x="15290800" y="229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6350</xdr:rowOff>
    </xdr:from>
    <xdr:to>
      <xdr:col>21</xdr:col>
      <xdr:colOff>412750</xdr:colOff>
      <xdr:row>15</xdr:row>
      <xdr:rowOff>107950</xdr:rowOff>
    </xdr:to>
    <xdr:sp macro="" textlink="">
      <xdr:nvSpPr>
        <xdr:cNvPr id="150" name="円/楕円 149"/>
        <xdr:cNvSpPr/>
      </xdr:nvSpPr>
      <xdr:spPr>
        <a:xfrm>
          <a:off x="14732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118127</xdr:rowOff>
    </xdr:from>
    <xdr:ext cx="762000" cy="259045"/>
    <xdr:sp macro="" textlink="">
      <xdr:nvSpPr>
        <xdr:cNvPr id="151" name="テキスト ボックス 150"/>
        <xdr:cNvSpPr txBox="1"/>
      </xdr:nvSpPr>
      <xdr:spPr>
        <a:xfrm>
          <a:off x="14401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127000</xdr:rowOff>
    </xdr:from>
    <xdr:to>
      <xdr:col>20</xdr:col>
      <xdr:colOff>209550</xdr:colOff>
      <xdr:row>15</xdr:row>
      <xdr:rowOff>57150</xdr:rowOff>
    </xdr:to>
    <xdr:sp macro="" textlink="">
      <xdr:nvSpPr>
        <xdr:cNvPr id="152" name="円/楕円 151"/>
        <xdr:cNvSpPr/>
      </xdr:nvSpPr>
      <xdr:spPr>
        <a:xfrm>
          <a:off x="13843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67327</xdr:rowOff>
    </xdr:from>
    <xdr:ext cx="762000" cy="259045"/>
    <xdr:sp macro="" textlink="">
      <xdr:nvSpPr>
        <xdr:cNvPr id="153" name="テキスト ボックス 152"/>
        <xdr:cNvSpPr txBox="1"/>
      </xdr:nvSpPr>
      <xdr:spPr>
        <a:xfrm>
          <a:off x="13512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50800</xdr:rowOff>
    </xdr:from>
    <xdr:to>
      <xdr:col>19</xdr:col>
      <xdr:colOff>6350</xdr:colOff>
      <xdr:row>14</xdr:row>
      <xdr:rowOff>152400</xdr:rowOff>
    </xdr:to>
    <xdr:sp macro="" textlink="">
      <xdr:nvSpPr>
        <xdr:cNvPr id="154" name="円/楕円 153"/>
        <xdr:cNvSpPr/>
      </xdr:nvSpPr>
      <xdr:spPr>
        <a:xfrm>
          <a:off x="12954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162577</xdr:rowOff>
    </xdr:from>
    <xdr:ext cx="762000" cy="259045"/>
    <xdr:sp macro="" textlink="">
      <xdr:nvSpPr>
        <xdr:cNvPr id="155" name="テキスト ボックス 154"/>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扶助費に係る経常収支比率は前年度より</a:t>
          </a:r>
          <a:r>
            <a:rPr kumimoji="1" lang="en-US" altLang="ja-JP" sz="1300">
              <a:latin typeface="ＭＳ Ｐゴシック"/>
            </a:rPr>
            <a:t>1.5</a:t>
          </a:r>
          <a:r>
            <a:rPr kumimoji="1" lang="ja-JP" altLang="en-US" sz="1300">
              <a:latin typeface="ＭＳ Ｐゴシック"/>
            </a:rPr>
            <a:t>ポイント上昇し、類似団体平均と比較しても</a:t>
          </a:r>
          <a:r>
            <a:rPr kumimoji="1" lang="en-US" altLang="ja-JP" sz="1300">
              <a:latin typeface="ＭＳ Ｐゴシック"/>
            </a:rPr>
            <a:t>3.0</a:t>
          </a:r>
          <a:r>
            <a:rPr kumimoji="1" lang="ja-JP" altLang="en-US" sz="1300">
              <a:latin typeface="ＭＳ Ｐゴシック"/>
            </a:rPr>
            <a:t>ポイント上回る値となっている。</a:t>
          </a:r>
        </a:p>
        <a:p>
          <a:r>
            <a:rPr kumimoji="1" lang="ja-JP" altLang="en-US" sz="1300">
              <a:latin typeface="ＭＳ Ｐゴシック"/>
            </a:rPr>
            <a:t>　障害者自立支援給付費、生活保護医療扶助費、施設型給付費等の増を要因として値が上昇した。</a:t>
          </a:r>
        </a:p>
        <a:p>
          <a:r>
            <a:rPr kumimoji="1" lang="ja-JP" altLang="en-US" sz="1300">
              <a:latin typeface="ＭＳ Ｐゴシック"/>
            </a:rPr>
            <a:t>　扶助費については、今後増加していくことが見込まれるため、財源の確保等に努めていく。</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78015</xdr:rowOff>
    </xdr:from>
    <xdr:to>
      <xdr:col>7</xdr:col>
      <xdr:colOff>15875</xdr:colOff>
      <xdr:row>59</xdr:row>
      <xdr:rowOff>151493</xdr:rowOff>
    </xdr:to>
    <xdr:cxnSp macro="">
      <xdr:nvCxnSpPr>
        <xdr:cNvPr id="190" name="直線コネクタ 189"/>
        <xdr:cNvCxnSpPr/>
      </xdr:nvCxnSpPr>
      <xdr:spPr>
        <a:xfrm>
          <a:off x="3987800" y="10022115"/>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78015</xdr:rowOff>
    </xdr:from>
    <xdr:to>
      <xdr:col>5</xdr:col>
      <xdr:colOff>549275</xdr:colOff>
      <xdr:row>58</xdr:row>
      <xdr:rowOff>159657</xdr:rowOff>
    </xdr:to>
    <xdr:cxnSp macro="">
      <xdr:nvCxnSpPr>
        <xdr:cNvPr id="193" name="直線コネクタ 192"/>
        <xdr:cNvCxnSpPr/>
      </xdr:nvCxnSpPr>
      <xdr:spPr>
        <a:xfrm flipV="1">
          <a:off x="3098800" y="100221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76200</xdr:rowOff>
    </xdr:from>
    <xdr:to>
      <xdr:col>5</xdr:col>
      <xdr:colOff>600075</xdr:colOff>
      <xdr:row>59</xdr:row>
      <xdr:rowOff>6350</xdr:rowOff>
    </xdr:to>
    <xdr:sp macro="" textlink="">
      <xdr:nvSpPr>
        <xdr:cNvPr id="194" name="フローチャート : 判断 193"/>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195" name="テキスト ボックス 194"/>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61685</xdr:rowOff>
    </xdr:from>
    <xdr:to>
      <xdr:col>4</xdr:col>
      <xdr:colOff>346075</xdr:colOff>
      <xdr:row>58</xdr:row>
      <xdr:rowOff>159657</xdr:rowOff>
    </xdr:to>
    <xdr:cxnSp macro="">
      <xdr:nvCxnSpPr>
        <xdr:cNvPr id="196" name="直線コネクタ 195"/>
        <xdr:cNvCxnSpPr/>
      </xdr:nvCxnSpPr>
      <xdr:spPr>
        <a:xfrm>
          <a:off x="2209800" y="100057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135165</xdr:rowOff>
    </xdr:from>
    <xdr:to>
      <xdr:col>3</xdr:col>
      <xdr:colOff>142875</xdr:colOff>
      <xdr:row>58</xdr:row>
      <xdr:rowOff>61685</xdr:rowOff>
    </xdr:to>
    <xdr:cxnSp macro="">
      <xdr:nvCxnSpPr>
        <xdr:cNvPr id="199" name="直線コネクタ 198"/>
        <xdr:cNvCxnSpPr/>
      </xdr:nvCxnSpPr>
      <xdr:spPr>
        <a:xfrm>
          <a:off x="1320800" y="99078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106334</xdr:rowOff>
    </xdr:from>
    <xdr:ext cx="762000" cy="259045"/>
    <xdr:sp macro="" textlink="">
      <xdr:nvSpPr>
        <xdr:cNvPr id="203" name="テキスト ボックス 202"/>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100693</xdr:rowOff>
    </xdr:from>
    <xdr:to>
      <xdr:col>7</xdr:col>
      <xdr:colOff>66675</xdr:colOff>
      <xdr:row>60</xdr:row>
      <xdr:rowOff>30843</xdr:rowOff>
    </xdr:to>
    <xdr:sp macro="" textlink="">
      <xdr:nvSpPr>
        <xdr:cNvPr id="209" name="円/楕円 208"/>
        <xdr:cNvSpPr/>
      </xdr:nvSpPr>
      <xdr:spPr>
        <a:xfrm>
          <a:off x="4775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72770</xdr:rowOff>
    </xdr:from>
    <xdr:ext cx="762000" cy="259045"/>
    <xdr:sp macro="" textlink="">
      <xdr:nvSpPr>
        <xdr:cNvPr id="210" name="扶助費該当値テキスト"/>
        <xdr:cNvSpPr txBox="1"/>
      </xdr:nvSpPr>
      <xdr:spPr>
        <a:xfrm>
          <a:off x="4914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27215</xdr:rowOff>
    </xdr:from>
    <xdr:to>
      <xdr:col>5</xdr:col>
      <xdr:colOff>600075</xdr:colOff>
      <xdr:row>58</xdr:row>
      <xdr:rowOff>128815</xdr:rowOff>
    </xdr:to>
    <xdr:sp macro="" textlink="">
      <xdr:nvSpPr>
        <xdr:cNvPr id="211" name="円/楕円 210"/>
        <xdr:cNvSpPr/>
      </xdr:nvSpPr>
      <xdr:spPr>
        <a:xfrm>
          <a:off x="3937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138992</xdr:rowOff>
    </xdr:from>
    <xdr:ext cx="736600" cy="259045"/>
    <xdr:sp macro="" textlink="">
      <xdr:nvSpPr>
        <xdr:cNvPr id="212" name="テキスト ボックス 211"/>
        <xdr:cNvSpPr txBox="1"/>
      </xdr:nvSpPr>
      <xdr:spPr>
        <a:xfrm>
          <a:off x="3606800" y="974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108857</xdr:rowOff>
    </xdr:from>
    <xdr:to>
      <xdr:col>4</xdr:col>
      <xdr:colOff>396875</xdr:colOff>
      <xdr:row>59</xdr:row>
      <xdr:rowOff>39007</xdr:rowOff>
    </xdr:to>
    <xdr:sp macro="" textlink="">
      <xdr:nvSpPr>
        <xdr:cNvPr id="213" name="円/楕円 212"/>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23784</xdr:rowOff>
    </xdr:from>
    <xdr:ext cx="762000" cy="259045"/>
    <xdr:sp macro="" textlink="">
      <xdr:nvSpPr>
        <xdr:cNvPr id="214" name="テキスト ボックス 213"/>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10885</xdr:rowOff>
    </xdr:from>
    <xdr:to>
      <xdr:col>3</xdr:col>
      <xdr:colOff>193675</xdr:colOff>
      <xdr:row>58</xdr:row>
      <xdr:rowOff>112485</xdr:rowOff>
    </xdr:to>
    <xdr:sp macro="" textlink="">
      <xdr:nvSpPr>
        <xdr:cNvPr id="215" name="円/楕円 214"/>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97262</xdr:rowOff>
    </xdr:from>
    <xdr:ext cx="762000" cy="259045"/>
    <xdr:sp macro="" textlink="">
      <xdr:nvSpPr>
        <xdr:cNvPr id="216" name="テキスト ボックス 215"/>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84365</xdr:rowOff>
    </xdr:from>
    <xdr:to>
      <xdr:col>1</xdr:col>
      <xdr:colOff>676275</xdr:colOff>
      <xdr:row>58</xdr:row>
      <xdr:rowOff>14515</xdr:rowOff>
    </xdr:to>
    <xdr:sp macro="" textlink="">
      <xdr:nvSpPr>
        <xdr:cNvPr id="217" name="円/楕円 216"/>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170742</xdr:rowOff>
    </xdr:from>
    <xdr:ext cx="762000" cy="259045"/>
    <xdr:sp macro="" textlink="">
      <xdr:nvSpPr>
        <xdr:cNvPr id="218" name="テキスト ボックス 217"/>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その他に係る経常収支比率は、前年度比で</a:t>
          </a:r>
          <a:r>
            <a:rPr kumimoji="1" lang="en-US" altLang="ja-JP" sz="1300">
              <a:latin typeface="ＭＳ Ｐゴシック"/>
            </a:rPr>
            <a:t>1.0</a:t>
          </a:r>
          <a:r>
            <a:rPr kumimoji="1" lang="ja-JP" altLang="en-US" sz="1300">
              <a:latin typeface="ＭＳ Ｐゴシック"/>
            </a:rPr>
            <a:t>ポイント上昇と悪化し、類似団体平均を</a:t>
          </a:r>
          <a:r>
            <a:rPr kumimoji="1" lang="en-US" altLang="ja-JP" sz="1300">
              <a:latin typeface="ＭＳ Ｐゴシック"/>
            </a:rPr>
            <a:t>1.2</a:t>
          </a:r>
          <a:r>
            <a:rPr kumimoji="1" lang="ja-JP" altLang="en-US" sz="1300">
              <a:latin typeface="ＭＳ Ｐゴシック"/>
            </a:rPr>
            <a:t>ポイント上回っており、県平均、全国平均と比較しても高い値となっている。</a:t>
          </a:r>
        </a:p>
        <a:p>
          <a:r>
            <a:rPr kumimoji="1" lang="ja-JP" altLang="en-US" sz="1300">
              <a:latin typeface="ＭＳ Ｐゴシック"/>
            </a:rPr>
            <a:t>　</a:t>
          </a:r>
          <a:r>
            <a:rPr kumimoji="1" lang="ja-JP" altLang="en-US" sz="1300">
              <a:solidFill>
                <a:sysClr val="windowText" lastClr="000000"/>
              </a:solidFill>
              <a:latin typeface="ＭＳ Ｐゴシック"/>
            </a:rPr>
            <a:t>この値は、国民健康保険、介護保険、後期高齢者医療、公共下水道事業の各特別会計に対する繰出金が大部分を占めているため、引き続き、各事業について、経費削減、負担の適正化</a:t>
          </a:r>
          <a:r>
            <a:rPr kumimoji="1" lang="ja-JP" altLang="en-US" sz="1300">
              <a:latin typeface="ＭＳ Ｐゴシック"/>
            </a:rPr>
            <a:t>などの見直しに努める。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162923</xdr:rowOff>
    </xdr:from>
    <xdr:to>
      <xdr:col>24</xdr:col>
      <xdr:colOff>31750</xdr:colOff>
      <xdr:row>57</xdr:row>
      <xdr:rowOff>56787</xdr:rowOff>
    </xdr:to>
    <xdr:cxnSp macro="">
      <xdr:nvCxnSpPr>
        <xdr:cNvPr id="253" name="直線コネクタ 252"/>
        <xdr:cNvCxnSpPr/>
      </xdr:nvCxnSpPr>
      <xdr:spPr>
        <a:xfrm>
          <a:off x="15671800" y="976412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162923</xdr:rowOff>
    </xdr:from>
    <xdr:to>
      <xdr:col>22</xdr:col>
      <xdr:colOff>565150</xdr:colOff>
      <xdr:row>56</xdr:row>
      <xdr:rowOff>169454</xdr:rowOff>
    </xdr:to>
    <xdr:cxnSp macro="">
      <xdr:nvCxnSpPr>
        <xdr:cNvPr id="256" name="直線コネクタ 255"/>
        <xdr:cNvCxnSpPr/>
      </xdr:nvCxnSpPr>
      <xdr:spPr>
        <a:xfrm flipV="1">
          <a:off x="14782800" y="97641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53340</xdr:rowOff>
    </xdr:from>
    <xdr:to>
      <xdr:col>22</xdr:col>
      <xdr:colOff>615950</xdr:colOff>
      <xdr:row>56</xdr:row>
      <xdr:rowOff>154940</xdr:rowOff>
    </xdr:to>
    <xdr:sp macro="" textlink="">
      <xdr:nvSpPr>
        <xdr:cNvPr id="257" name="フローチャート : 判断 256"/>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58" name="テキスト ボックス 257"/>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156391</xdr:rowOff>
    </xdr:from>
    <xdr:to>
      <xdr:col>21</xdr:col>
      <xdr:colOff>361950</xdr:colOff>
      <xdr:row>56</xdr:row>
      <xdr:rowOff>169454</xdr:rowOff>
    </xdr:to>
    <xdr:cxnSp macro="">
      <xdr:nvCxnSpPr>
        <xdr:cNvPr id="259" name="直線コネクタ 258"/>
        <xdr:cNvCxnSpPr/>
      </xdr:nvCxnSpPr>
      <xdr:spPr>
        <a:xfrm>
          <a:off x="13893800" y="97575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61" name="テキスト ボックス 260"/>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110672</xdr:rowOff>
    </xdr:from>
    <xdr:to>
      <xdr:col>20</xdr:col>
      <xdr:colOff>158750</xdr:colOff>
      <xdr:row>56</xdr:row>
      <xdr:rowOff>156391</xdr:rowOff>
    </xdr:to>
    <xdr:cxnSp macro="">
      <xdr:nvCxnSpPr>
        <xdr:cNvPr id="262" name="直線コネクタ 261"/>
        <xdr:cNvCxnSpPr/>
      </xdr:nvCxnSpPr>
      <xdr:spPr>
        <a:xfrm>
          <a:off x="13004800" y="971187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99803</xdr:rowOff>
    </xdr:from>
    <xdr:ext cx="762000" cy="259045"/>
    <xdr:sp macro="" textlink="">
      <xdr:nvSpPr>
        <xdr:cNvPr id="266" name="テキスト ボックス 265"/>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5987</xdr:rowOff>
    </xdr:from>
    <xdr:to>
      <xdr:col>24</xdr:col>
      <xdr:colOff>82550</xdr:colOff>
      <xdr:row>57</xdr:row>
      <xdr:rowOff>107587</xdr:rowOff>
    </xdr:to>
    <xdr:sp macro="" textlink="">
      <xdr:nvSpPr>
        <xdr:cNvPr id="272" name="円/楕円 271"/>
        <xdr:cNvSpPr/>
      </xdr:nvSpPr>
      <xdr:spPr>
        <a:xfrm>
          <a:off x="164592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149514</xdr:rowOff>
    </xdr:from>
    <xdr:ext cx="762000" cy="259045"/>
    <xdr:sp macro="" textlink="">
      <xdr:nvSpPr>
        <xdr:cNvPr id="273" name="その他該当値テキスト"/>
        <xdr:cNvSpPr txBox="1"/>
      </xdr:nvSpPr>
      <xdr:spPr>
        <a:xfrm>
          <a:off x="16598900" y="975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112123</xdr:rowOff>
    </xdr:from>
    <xdr:to>
      <xdr:col>22</xdr:col>
      <xdr:colOff>615950</xdr:colOff>
      <xdr:row>57</xdr:row>
      <xdr:rowOff>42273</xdr:rowOff>
    </xdr:to>
    <xdr:sp macro="" textlink="">
      <xdr:nvSpPr>
        <xdr:cNvPr id="274" name="円/楕円 273"/>
        <xdr:cNvSpPr/>
      </xdr:nvSpPr>
      <xdr:spPr>
        <a:xfrm>
          <a:off x="15621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27050</xdr:rowOff>
    </xdr:from>
    <xdr:ext cx="736600" cy="259045"/>
    <xdr:sp macro="" textlink="">
      <xdr:nvSpPr>
        <xdr:cNvPr id="275" name="テキスト ボックス 274"/>
        <xdr:cNvSpPr txBox="1"/>
      </xdr:nvSpPr>
      <xdr:spPr>
        <a:xfrm>
          <a:off x="15290800" y="9799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118654</xdr:rowOff>
    </xdr:from>
    <xdr:to>
      <xdr:col>21</xdr:col>
      <xdr:colOff>412750</xdr:colOff>
      <xdr:row>57</xdr:row>
      <xdr:rowOff>48804</xdr:rowOff>
    </xdr:to>
    <xdr:sp macro="" textlink="">
      <xdr:nvSpPr>
        <xdr:cNvPr id="276" name="円/楕円 275"/>
        <xdr:cNvSpPr/>
      </xdr:nvSpPr>
      <xdr:spPr>
        <a:xfrm>
          <a:off x="14732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33581</xdr:rowOff>
    </xdr:from>
    <xdr:ext cx="762000" cy="259045"/>
    <xdr:sp macro="" textlink="">
      <xdr:nvSpPr>
        <xdr:cNvPr id="277" name="テキスト ボックス 276"/>
        <xdr:cNvSpPr txBox="1"/>
      </xdr:nvSpPr>
      <xdr:spPr>
        <a:xfrm>
          <a:off x="14401800" y="980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105591</xdr:rowOff>
    </xdr:from>
    <xdr:to>
      <xdr:col>20</xdr:col>
      <xdr:colOff>209550</xdr:colOff>
      <xdr:row>57</xdr:row>
      <xdr:rowOff>35741</xdr:rowOff>
    </xdr:to>
    <xdr:sp macro="" textlink="">
      <xdr:nvSpPr>
        <xdr:cNvPr id="278" name="円/楕円 277"/>
        <xdr:cNvSpPr/>
      </xdr:nvSpPr>
      <xdr:spPr>
        <a:xfrm>
          <a:off x="13843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20518</xdr:rowOff>
    </xdr:from>
    <xdr:ext cx="762000" cy="259045"/>
    <xdr:sp macro="" textlink="">
      <xdr:nvSpPr>
        <xdr:cNvPr id="279" name="テキスト ボックス 278"/>
        <xdr:cNvSpPr txBox="1"/>
      </xdr:nvSpPr>
      <xdr:spPr>
        <a:xfrm>
          <a:off x="13512800" y="979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59872</xdr:rowOff>
    </xdr:from>
    <xdr:to>
      <xdr:col>19</xdr:col>
      <xdr:colOff>6350</xdr:colOff>
      <xdr:row>56</xdr:row>
      <xdr:rowOff>161472</xdr:rowOff>
    </xdr:to>
    <xdr:sp macro="" textlink="">
      <xdr:nvSpPr>
        <xdr:cNvPr id="280" name="円/楕円 279"/>
        <xdr:cNvSpPr/>
      </xdr:nvSpPr>
      <xdr:spPr>
        <a:xfrm>
          <a:off x="12954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146249</xdr:rowOff>
    </xdr:from>
    <xdr:ext cx="762000" cy="259045"/>
    <xdr:sp macro="" textlink="">
      <xdr:nvSpPr>
        <xdr:cNvPr id="281" name="テキスト ボックス 280"/>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補助費等に係る経常収支比率は、類似団体平均を</a:t>
          </a:r>
          <a:r>
            <a:rPr kumimoji="1" lang="en-US" altLang="ja-JP" sz="1300">
              <a:latin typeface="ＭＳ Ｐゴシック"/>
            </a:rPr>
            <a:t>6.9</a:t>
          </a:r>
          <a:r>
            <a:rPr kumimoji="1" lang="ja-JP" altLang="en-US" sz="1300">
              <a:latin typeface="ＭＳ Ｐゴシック"/>
            </a:rPr>
            <a:t>ポイント、県平均を</a:t>
          </a:r>
          <a:r>
            <a:rPr kumimoji="1" lang="en-US" altLang="ja-JP" sz="1300">
              <a:latin typeface="ＭＳ Ｐゴシック"/>
            </a:rPr>
            <a:t>5.5</a:t>
          </a:r>
          <a:r>
            <a:rPr kumimoji="1" lang="ja-JP" altLang="en-US" sz="1300">
              <a:latin typeface="ＭＳ Ｐゴシック"/>
            </a:rPr>
            <a:t>ポイント下回っているものの、前年度との比較では</a:t>
          </a:r>
          <a:r>
            <a:rPr kumimoji="1" lang="en-US" altLang="ja-JP" sz="1300">
              <a:latin typeface="ＭＳ Ｐゴシック"/>
            </a:rPr>
            <a:t>0.3</a:t>
          </a:r>
          <a:r>
            <a:rPr kumimoji="1" lang="ja-JP" altLang="en-US" sz="1300">
              <a:latin typeface="ＭＳ Ｐゴシック"/>
            </a:rPr>
            <a:t>ポイント上昇した。</a:t>
          </a:r>
        </a:p>
        <a:p>
          <a:r>
            <a:rPr kumimoji="1" lang="ja-JP" altLang="en-US" sz="1300">
              <a:latin typeface="ＭＳ Ｐゴシック"/>
            </a:rPr>
            <a:t>　主として、</a:t>
          </a:r>
          <a:r>
            <a:rPr kumimoji="1" lang="ja-JP" altLang="en-US" sz="1300">
              <a:solidFill>
                <a:sysClr val="windowText" lastClr="000000"/>
              </a:solidFill>
              <a:latin typeface="ＭＳ Ｐゴシック"/>
            </a:rPr>
            <a:t>小牧岩倉衛生組合負担金のうち、経常経費充当分が増加したことにより、値</a:t>
          </a:r>
          <a:r>
            <a:rPr kumimoji="1" lang="ja-JP" altLang="en-US" sz="1300">
              <a:latin typeface="ＭＳ Ｐゴシック"/>
            </a:rPr>
            <a:t>が上昇したものである。</a:t>
          </a:r>
        </a:p>
        <a:p>
          <a:r>
            <a:rPr kumimoji="1" lang="ja-JP" altLang="en-US" sz="1300">
              <a:latin typeface="ＭＳ Ｐゴシック"/>
            </a:rPr>
            <a:t>　今後も、縮小や廃止も含めた補助金の適正化を図り、補助費等の抑制に努める。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149860</xdr:rowOff>
    </xdr:from>
    <xdr:to>
      <xdr:col>24</xdr:col>
      <xdr:colOff>31750</xdr:colOff>
      <xdr:row>34</xdr:row>
      <xdr:rowOff>163576</xdr:rowOff>
    </xdr:to>
    <xdr:cxnSp macro="">
      <xdr:nvCxnSpPr>
        <xdr:cNvPr id="311" name="直線コネクタ 310"/>
        <xdr:cNvCxnSpPr/>
      </xdr:nvCxnSpPr>
      <xdr:spPr>
        <a:xfrm>
          <a:off x="15671800" y="59791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81280</xdr:rowOff>
    </xdr:from>
    <xdr:to>
      <xdr:col>22</xdr:col>
      <xdr:colOff>565150</xdr:colOff>
      <xdr:row>34</xdr:row>
      <xdr:rowOff>149860</xdr:rowOff>
    </xdr:to>
    <xdr:cxnSp macro="">
      <xdr:nvCxnSpPr>
        <xdr:cNvPr id="314" name="直線コネクタ 313"/>
        <xdr:cNvCxnSpPr/>
      </xdr:nvCxnSpPr>
      <xdr:spPr>
        <a:xfrm>
          <a:off x="14782800" y="5910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21336</xdr:rowOff>
    </xdr:from>
    <xdr:to>
      <xdr:col>22</xdr:col>
      <xdr:colOff>615950</xdr:colOff>
      <xdr:row>36</xdr:row>
      <xdr:rowOff>122936</xdr:rowOff>
    </xdr:to>
    <xdr:sp macro="" textlink="">
      <xdr:nvSpPr>
        <xdr:cNvPr id="315" name="フローチャート :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81280</xdr:rowOff>
    </xdr:from>
    <xdr:to>
      <xdr:col>21</xdr:col>
      <xdr:colOff>361950</xdr:colOff>
      <xdr:row>34</xdr:row>
      <xdr:rowOff>94996</xdr:rowOff>
    </xdr:to>
    <xdr:cxnSp macro="">
      <xdr:nvCxnSpPr>
        <xdr:cNvPr id="317" name="直線コネクタ 316"/>
        <xdr:cNvCxnSpPr/>
      </xdr:nvCxnSpPr>
      <xdr:spPr>
        <a:xfrm flipV="1">
          <a:off x="13893800" y="59105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94996</xdr:rowOff>
    </xdr:from>
    <xdr:to>
      <xdr:col>20</xdr:col>
      <xdr:colOff>158750</xdr:colOff>
      <xdr:row>34</xdr:row>
      <xdr:rowOff>131572</xdr:rowOff>
    </xdr:to>
    <xdr:cxnSp macro="">
      <xdr:nvCxnSpPr>
        <xdr:cNvPr id="320" name="直線コネクタ 319"/>
        <xdr:cNvCxnSpPr/>
      </xdr:nvCxnSpPr>
      <xdr:spPr>
        <a:xfrm flipV="1">
          <a:off x="13004800" y="59242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112776</xdr:rowOff>
    </xdr:from>
    <xdr:to>
      <xdr:col>24</xdr:col>
      <xdr:colOff>82550</xdr:colOff>
      <xdr:row>35</xdr:row>
      <xdr:rowOff>42926</xdr:rowOff>
    </xdr:to>
    <xdr:sp macro="" textlink="">
      <xdr:nvSpPr>
        <xdr:cNvPr id="330" name="円/楕円 329"/>
        <xdr:cNvSpPr/>
      </xdr:nvSpPr>
      <xdr:spPr>
        <a:xfrm>
          <a:off x="16459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129303</xdr:rowOff>
    </xdr:from>
    <xdr:ext cx="762000" cy="259045"/>
    <xdr:sp macro="" textlink="">
      <xdr:nvSpPr>
        <xdr:cNvPr id="331" name="補助費等該当値テキスト"/>
        <xdr:cNvSpPr txBox="1"/>
      </xdr:nvSpPr>
      <xdr:spPr>
        <a:xfrm>
          <a:off x="16598900" y="578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99060</xdr:rowOff>
    </xdr:from>
    <xdr:to>
      <xdr:col>22</xdr:col>
      <xdr:colOff>615950</xdr:colOff>
      <xdr:row>35</xdr:row>
      <xdr:rowOff>29210</xdr:rowOff>
    </xdr:to>
    <xdr:sp macro="" textlink="">
      <xdr:nvSpPr>
        <xdr:cNvPr id="332" name="円/楕円 331"/>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39387</xdr:rowOff>
    </xdr:from>
    <xdr:ext cx="736600" cy="259045"/>
    <xdr:sp macro="" textlink="">
      <xdr:nvSpPr>
        <xdr:cNvPr id="333" name="テキスト ボックス 332"/>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30480</xdr:rowOff>
    </xdr:from>
    <xdr:to>
      <xdr:col>21</xdr:col>
      <xdr:colOff>412750</xdr:colOff>
      <xdr:row>34</xdr:row>
      <xdr:rowOff>132080</xdr:rowOff>
    </xdr:to>
    <xdr:sp macro="" textlink="">
      <xdr:nvSpPr>
        <xdr:cNvPr id="334" name="円/楕円 333"/>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142257</xdr:rowOff>
    </xdr:from>
    <xdr:ext cx="762000" cy="259045"/>
    <xdr:sp macro="" textlink="">
      <xdr:nvSpPr>
        <xdr:cNvPr id="335" name="テキスト ボックス 334"/>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44196</xdr:rowOff>
    </xdr:from>
    <xdr:to>
      <xdr:col>20</xdr:col>
      <xdr:colOff>209550</xdr:colOff>
      <xdr:row>34</xdr:row>
      <xdr:rowOff>145796</xdr:rowOff>
    </xdr:to>
    <xdr:sp macro="" textlink="">
      <xdr:nvSpPr>
        <xdr:cNvPr id="336" name="円/楕円 335"/>
        <xdr:cNvSpPr/>
      </xdr:nvSpPr>
      <xdr:spPr>
        <a:xfrm>
          <a:off x="13843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155973</xdr:rowOff>
    </xdr:from>
    <xdr:ext cx="762000" cy="259045"/>
    <xdr:sp macro="" textlink="">
      <xdr:nvSpPr>
        <xdr:cNvPr id="337" name="テキスト ボックス 336"/>
        <xdr:cNvSpPr txBox="1"/>
      </xdr:nvSpPr>
      <xdr:spPr>
        <a:xfrm>
          <a:off x="13512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80772</xdr:rowOff>
    </xdr:from>
    <xdr:to>
      <xdr:col>19</xdr:col>
      <xdr:colOff>6350</xdr:colOff>
      <xdr:row>35</xdr:row>
      <xdr:rowOff>10922</xdr:rowOff>
    </xdr:to>
    <xdr:sp macro="" textlink="">
      <xdr:nvSpPr>
        <xdr:cNvPr id="338" name="円/楕円 337"/>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21099</xdr:rowOff>
    </xdr:from>
    <xdr:ext cx="762000" cy="259045"/>
    <xdr:sp macro="" textlink="">
      <xdr:nvSpPr>
        <xdr:cNvPr id="339" name="テキスト ボックス 338"/>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公債費に係る経常収支比率は、類似団体平均を</a:t>
          </a:r>
          <a:r>
            <a:rPr kumimoji="1" lang="en-US" altLang="ja-JP" sz="1300">
              <a:latin typeface="ＭＳ Ｐゴシック"/>
            </a:rPr>
            <a:t>5.7</a:t>
          </a:r>
          <a:r>
            <a:rPr kumimoji="1" lang="ja-JP" altLang="en-US" sz="1300">
              <a:latin typeface="ＭＳ Ｐゴシック"/>
            </a:rPr>
            <a:t>ポイント下回り、県平均も</a:t>
          </a:r>
          <a:r>
            <a:rPr kumimoji="1" lang="en-US" altLang="ja-JP" sz="1300">
              <a:latin typeface="ＭＳ Ｐゴシック"/>
            </a:rPr>
            <a:t>2.2</a:t>
          </a:r>
          <a:r>
            <a:rPr kumimoji="1" lang="ja-JP" altLang="en-US" sz="1300">
              <a:latin typeface="ＭＳ Ｐゴシック"/>
            </a:rPr>
            <a:t>ポイント下回っているが、前年度との比較では</a:t>
          </a:r>
          <a:r>
            <a:rPr kumimoji="1" lang="en-US" altLang="ja-JP" sz="1300">
              <a:latin typeface="ＭＳ Ｐゴシック"/>
            </a:rPr>
            <a:t>0.2</a:t>
          </a:r>
          <a:r>
            <a:rPr kumimoji="1" lang="ja-JP" altLang="en-US" sz="1300">
              <a:latin typeface="ＭＳ Ｐゴシック"/>
            </a:rPr>
            <a:t>ポイントの上昇となっている。</a:t>
          </a:r>
        </a:p>
        <a:p>
          <a:r>
            <a:rPr kumimoji="1" lang="ja-JP" altLang="en-US" sz="1300">
              <a:latin typeface="ＭＳ Ｐゴシック"/>
            </a:rPr>
            <a:t>　</a:t>
          </a:r>
          <a:r>
            <a:rPr kumimoji="1" lang="en-US" altLang="ja-JP" sz="1300">
              <a:latin typeface="ＭＳ Ｐゴシック"/>
            </a:rPr>
            <a:t>27</a:t>
          </a:r>
          <a:r>
            <a:rPr kumimoji="1" lang="ja-JP" altLang="en-US" sz="1300">
              <a:latin typeface="ＭＳ Ｐゴシック"/>
            </a:rPr>
            <a:t>年度は市債の償還が一部完了した影響等で値が改善し、</a:t>
          </a:r>
          <a:r>
            <a:rPr kumimoji="1" lang="en-US" altLang="ja-JP" sz="1300">
              <a:latin typeface="ＭＳ Ｐゴシック"/>
            </a:rPr>
            <a:t>28</a:t>
          </a:r>
          <a:r>
            <a:rPr kumimoji="1" lang="ja-JP" altLang="en-US" sz="1300">
              <a:latin typeface="ＭＳ Ｐゴシック"/>
            </a:rPr>
            <a:t>年は引き続き上昇をわずかに抑えることができた。</a:t>
          </a:r>
        </a:p>
        <a:p>
          <a:r>
            <a:rPr kumimoji="1" lang="ja-JP" altLang="en-US" sz="1300">
              <a:latin typeface="ＭＳ Ｐゴシック"/>
            </a:rPr>
            <a:t>　今後も、計画的な地方債の発行に努める。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107950</xdr:rowOff>
    </xdr:from>
    <xdr:to>
      <xdr:col>7</xdr:col>
      <xdr:colOff>15875</xdr:colOff>
      <xdr:row>73</xdr:row>
      <xdr:rowOff>123190</xdr:rowOff>
    </xdr:to>
    <xdr:cxnSp macro="">
      <xdr:nvCxnSpPr>
        <xdr:cNvPr id="372" name="直線コネクタ 371"/>
        <xdr:cNvCxnSpPr/>
      </xdr:nvCxnSpPr>
      <xdr:spPr>
        <a:xfrm>
          <a:off x="3987800" y="126238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107950</xdr:rowOff>
    </xdr:from>
    <xdr:to>
      <xdr:col>5</xdr:col>
      <xdr:colOff>549275</xdr:colOff>
      <xdr:row>74</xdr:row>
      <xdr:rowOff>157480</xdr:rowOff>
    </xdr:to>
    <xdr:cxnSp macro="">
      <xdr:nvCxnSpPr>
        <xdr:cNvPr id="375" name="直線コネクタ 374"/>
        <xdr:cNvCxnSpPr/>
      </xdr:nvCxnSpPr>
      <xdr:spPr>
        <a:xfrm flipV="1">
          <a:off x="3098800" y="126238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133350</xdr:rowOff>
    </xdr:from>
    <xdr:to>
      <xdr:col>5</xdr:col>
      <xdr:colOff>600075</xdr:colOff>
      <xdr:row>76</xdr:row>
      <xdr:rowOff>63500</xdr:rowOff>
    </xdr:to>
    <xdr:sp macro="" textlink="">
      <xdr:nvSpPr>
        <xdr:cNvPr id="376" name="フローチャート : 判断 375"/>
        <xdr:cNvSpPr/>
      </xdr:nvSpPr>
      <xdr:spPr>
        <a:xfrm>
          <a:off x="3937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48277</xdr:rowOff>
    </xdr:from>
    <xdr:ext cx="736600" cy="259045"/>
    <xdr:sp macro="" textlink="">
      <xdr:nvSpPr>
        <xdr:cNvPr id="377" name="テキスト ボックス 376"/>
        <xdr:cNvSpPr txBox="1"/>
      </xdr:nvSpPr>
      <xdr:spPr>
        <a:xfrm>
          <a:off x="3606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157480</xdr:rowOff>
    </xdr:from>
    <xdr:to>
      <xdr:col>4</xdr:col>
      <xdr:colOff>346075</xdr:colOff>
      <xdr:row>75</xdr:row>
      <xdr:rowOff>8890</xdr:rowOff>
    </xdr:to>
    <xdr:cxnSp macro="">
      <xdr:nvCxnSpPr>
        <xdr:cNvPr id="378" name="直線コネクタ 377"/>
        <xdr:cNvCxnSpPr/>
      </xdr:nvCxnSpPr>
      <xdr:spPr>
        <a:xfrm flipV="1">
          <a:off x="2209800" y="12844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0" name="テキスト ボックス 379"/>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8890</xdr:rowOff>
    </xdr:from>
    <xdr:to>
      <xdr:col>3</xdr:col>
      <xdr:colOff>142875</xdr:colOff>
      <xdr:row>75</xdr:row>
      <xdr:rowOff>24130</xdr:rowOff>
    </xdr:to>
    <xdr:cxnSp macro="">
      <xdr:nvCxnSpPr>
        <xdr:cNvPr id="381" name="直線コネクタ 380"/>
        <xdr:cNvCxnSpPr/>
      </xdr:nvCxnSpPr>
      <xdr:spPr>
        <a:xfrm flipV="1">
          <a:off x="1320800" y="12867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3" name="テキスト ボックス 382"/>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5" name="テキスト ボックス 384"/>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72390</xdr:rowOff>
    </xdr:from>
    <xdr:to>
      <xdr:col>7</xdr:col>
      <xdr:colOff>66675</xdr:colOff>
      <xdr:row>74</xdr:row>
      <xdr:rowOff>2540</xdr:rowOff>
    </xdr:to>
    <xdr:sp macro="" textlink="">
      <xdr:nvSpPr>
        <xdr:cNvPr id="391" name="円/楕円 390"/>
        <xdr:cNvSpPr/>
      </xdr:nvSpPr>
      <xdr:spPr>
        <a:xfrm>
          <a:off x="47752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88917</xdr:rowOff>
    </xdr:from>
    <xdr:ext cx="762000" cy="259045"/>
    <xdr:sp macro="" textlink="">
      <xdr:nvSpPr>
        <xdr:cNvPr id="392" name="公債費該当値テキスト"/>
        <xdr:cNvSpPr txBox="1"/>
      </xdr:nvSpPr>
      <xdr:spPr>
        <a:xfrm>
          <a:off x="49149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57150</xdr:rowOff>
    </xdr:from>
    <xdr:to>
      <xdr:col>5</xdr:col>
      <xdr:colOff>600075</xdr:colOff>
      <xdr:row>73</xdr:row>
      <xdr:rowOff>158750</xdr:rowOff>
    </xdr:to>
    <xdr:sp macro="" textlink="">
      <xdr:nvSpPr>
        <xdr:cNvPr id="393" name="円/楕円 392"/>
        <xdr:cNvSpPr/>
      </xdr:nvSpPr>
      <xdr:spPr>
        <a:xfrm>
          <a:off x="3937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168927</xdr:rowOff>
    </xdr:from>
    <xdr:ext cx="736600" cy="259045"/>
    <xdr:sp macro="" textlink="">
      <xdr:nvSpPr>
        <xdr:cNvPr id="394" name="テキスト ボックス 393"/>
        <xdr:cNvSpPr txBox="1"/>
      </xdr:nvSpPr>
      <xdr:spPr>
        <a:xfrm>
          <a:off x="3606800" y="1234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106680</xdr:rowOff>
    </xdr:from>
    <xdr:to>
      <xdr:col>4</xdr:col>
      <xdr:colOff>396875</xdr:colOff>
      <xdr:row>75</xdr:row>
      <xdr:rowOff>36830</xdr:rowOff>
    </xdr:to>
    <xdr:sp macro="" textlink="">
      <xdr:nvSpPr>
        <xdr:cNvPr id="395" name="円/楕円 394"/>
        <xdr:cNvSpPr/>
      </xdr:nvSpPr>
      <xdr:spPr>
        <a:xfrm>
          <a:off x="3048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47007</xdr:rowOff>
    </xdr:from>
    <xdr:ext cx="762000" cy="259045"/>
    <xdr:sp macro="" textlink="">
      <xdr:nvSpPr>
        <xdr:cNvPr id="396" name="テキスト ボックス 395"/>
        <xdr:cNvSpPr txBox="1"/>
      </xdr:nvSpPr>
      <xdr:spPr>
        <a:xfrm>
          <a:off x="2717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129540</xdr:rowOff>
    </xdr:from>
    <xdr:to>
      <xdr:col>3</xdr:col>
      <xdr:colOff>193675</xdr:colOff>
      <xdr:row>75</xdr:row>
      <xdr:rowOff>59690</xdr:rowOff>
    </xdr:to>
    <xdr:sp macro="" textlink="">
      <xdr:nvSpPr>
        <xdr:cNvPr id="397" name="円/楕円 396"/>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69867</xdr:rowOff>
    </xdr:from>
    <xdr:ext cx="762000" cy="259045"/>
    <xdr:sp macro="" textlink="">
      <xdr:nvSpPr>
        <xdr:cNvPr id="398" name="テキスト ボックス 397"/>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144780</xdr:rowOff>
    </xdr:from>
    <xdr:to>
      <xdr:col>1</xdr:col>
      <xdr:colOff>676275</xdr:colOff>
      <xdr:row>75</xdr:row>
      <xdr:rowOff>74930</xdr:rowOff>
    </xdr:to>
    <xdr:sp macro="" textlink="">
      <xdr:nvSpPr>
        <xdr:cNvPr id="399" name="円/楕円 398"/>
        <xdr:cNvSpPr/>
      </xdr:nvSpPr>
      <xdr:spPr>
        <a:xfrm>
          <a:off x="1270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85107</xdr:rowOff>
    </xdr:from>
    <xdr:ext cx="762000" cy="259045"/>
    <xdr:sp macro="" textlink="">
      <xdr:nvSpPr>
        <xdr:cNvPr id="400" name="テキスト ボックス 399"/>
        <xdr:cNvSpPr txBox="1"/>
      </xdr:nvSpPr>
      <xdr:spPr>
        <a:xfrm>
          <a:off x="939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公債費以外に係る経常収支比率は、前年度比で</a:t>
          </a:r>
          <a:r>
            <a:rPr kumimoji="1" lang="en-US" altLang="ja-JP" sz="1300">
              <a:latin typeface="ＭＳ Ｐゴシック"/>
            </a:rPr>
            <a:t>4.2</a:t>
          </a:r>
          <a:r>
            <a:rPr kumimoji="1" lang="ja-JP" altLang="en-US" sz="1300">
              <a:latin typeface="ＭＳ Ｐゴシック"/>
            </a:rPr>
            <a:t>ポイント上昇したが、全国平均、県平均を下回り、類似団体平均とは同程度の値となった。</a:t>
          </a:r>
        </a:p>
        <a:p>
          <a:r>
            <a:rPr kumimoji="1" lang="ja-JP" altLang="en-US" sz="1300">
              <a:latin typeface="ＭＳ Ｐゴシック"/>
            </a:rPr>
            <a:t>　前年度比では、全体的に値が上昇し、特に扶助費、物件費で値が上昇した。一方で人件費、公債費等では値は同程度である。</a:t>
          </a:r>
        </a:p>
        <a:p>
          <a:r>
            <a:rPr kumimoji="1" lang="ja-JP" altLang="en-US" sz="1300">
              <a:latin typeface="ＭＳ Ｐゴシック"/>
            </a:rPr>
            <a:t>　類似団体との比較では、補助費等に係る経常収支比率が低いことが特徴的である。</a:t>
          </a:r>
        </a:p>
        <a:p>
          <a:endParaRPr kumimoji="1" lang="ja-JP" altLang="en-US" sz="1300">
            <a:solidFill>
              <a:srgbClr val="FF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156718</xdr:rowOff>
    </xdr:from>
    <xdr:to>
      <xdr:col>24</xdr:col>
      <xdr:colOff>31750</xdr:colOff>
      <xdr:row>77</xdr:row>
      <xdr:rowOff>5842</xdr:rowOff>
    </xdr:to>
    <xdr:cxnSp macro="">
      <xdr:nvCxnSpPr>
        <xdr:cNvPr id="431" name="直線コネクタ 430"/>
        <xdr:cNvCxnSpPr/>
      </xdr:nvCxnSpPr>
      <xdr:spPr>
        <a:xfrm>
          <a:off x="15671800" y="1301546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156718</xdr:rowOff>
    </xdr:from>
    <xdr:to>
      <xdr:col>22</xdr:col>
      <xdr:colOff>565150</xdr:colOff>
      <xdr:row>76</xdr:row>
      <xdr:rowOff>17272</xdr:rowOff>
    </xdr:to>
    <xdr:cxnSp macro="">
      <xdr:nvCxnSpPr>
        <xdr:cNvPr id="434" name="直線コネクタ 433"/>
        <xdr:cNvCxnSpPr/>
      </xdr:nvCxnSpPr>
      <xdr:spPr>
        <a:xfrm flipV="1">
          <a:off x="14782800" y="13015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5" name="フローチャート : 判断 434"/>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36" name="テキスト ボックス 435"/>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165863</xdr:rowOff>
    </xdr:from>
    <xdr:to>
      <xdr:col>21</xdr:col>
      <xdr:colOff>361950</xdr:colOff>
      <xdr:row>76</xdr:row>
      <xdr:rowOff>17272</xdr:rowOff>
    </xdr:to>
    <xdr:cxnSp macro="">
      <xdr:nvCxnSpPr>
        <xdr:cNvPr id="437" name="直線コネクタ 436"/>
        <xdr:cNvCxnSpPr/>
      </xdr:nvCxnSpPr>
      <xdr:spPr>
        <a:xfrm>
          <a:off x="13893800" y="130246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66564</xdr:rowOff>
    </xdr:from>
    <xdr:ext cx="762000" cy="259045"/>
    <xdr:sp macro="" textlink="">
      <xdr:nvSpPr>
        <xdr:cNvPr id="439" name="テキスト ボックス 438"/>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133858</xdr:rowOff>
    </xdr:from>
    <xdr:to>
      <xdr:col>20</xdr:col>
      <xdr:colOff>158750</xdr:colOff>
      <xdr:row>75</xdr:row>
      <xdr:rowOff>165863</xdr:rowOff>
    </xdr:to>
    <xdr:cxnSp macro="">
      <xdr:nvCxnSpPr>
        <xdr:cNvPr id="440" name="直線コネクタ 439"/>
        <xdr:cNvCxnSpPr/>
      </xdr:nvCxnSpPr>
      <xdr:spPr>
        <a:xfrm>
          <a:off x="13004800" y="129926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42" name="テキスト ボックス 441"/>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20845</xdr:rowOff>
    </xdr:from>
    <xdr:ext cx="762000" cy="259045"/>
    <xdr:sp macro="" textlink="">
      <xdr:nvSpPr>
        <xdr:cNvPr id="444" name="テキスト ボックス 443"/>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126492</xdr:rowOff>
    </xdr:from>
    <xdr:to>
      <xdr:col>24</xdr:col>
      <xdr:colOff>82550</xdr:colOff>
      <xdr:row>77</xdr:row>
      <xdr:rowOff>56642</xdr:rowOff>
    </xdr:to>
    <xdr:sp macro="" textlink="">
      <xdr:nvSpPr>
        <xdr:cNvPr id="450" name="円/楕円 449"/>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98569</xdr:rowOff>
    </xdr:from>
    <xdr:ext cx="762000" cy="259045"/>
    <xdr:sp macro="" textlink="">
      <xdr:nvSpPr>
        <xdr:cNvPr id="451" name="公債費以外該当値テキスト"/>
        <xdr:cNvSpPr txBox="1"/>
      </xdr:nvSpPr>
      <xdr:spPr>
        <a:xfrm>
          <a:off x="165989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105918</xdr:rowOff>
    </xdr:from>
    <xdr:to>
      <xdr:col>22</xdr:col>
      <xdr:colOff>615950</xdr:colOff>
      <xdr:row>76</xdr:row>
      <xdr:rowOff>36069</xdr:rowOff>
    </xdr:to>
    <xdr:sp macro="" textlink="">
      <xdr:nvSpPr>
        <xdr:cNvPr id="452" name="円/楕円 451"/>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46245</xdr:rowOff>
    </xdr:from>
    <xdr:ext cx="736600" cy="259045"/>
    <xdr:sp macro="" textlink="">
      <xdr:nvSpPr>
        <xdr:cNvPr id="453" name="テキスト ボックス 452"/>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137922</xdr:rowOff>
    </xdr:from>
    <xdr:to>
      <xdr:col>21</xdr:col>
      <xdr:colOff>412750</xdr:colOff>
      <xdr:row>76</xdr:row>
      <xdr:rowOff>68072</xdr:rowOff>
    </xdr:to>
    <xdr:sp macro="" textlink="">
      <xdr:nvSpPr>
        <xdr:cNvPr id="454" name="円/楕円 453"/>
        <xdr:cNvSpPr/>
      </xdr:nvSpPr>
      <xdr:spPr>
        <a:xfrm>
          <a:off x="14732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78249</xdr:rowOff>
    </xdr:from>
    <xdr:ext cx="762000" cy="259045"/>
    <xdr:sp macro="" textlink="">
      <xdr:nvSpPr>
        <xdr:cNvPr id="455" name="テキスト ボックス 454"/>
        <xdr:cNvSpPr txBox="1"/>
      </xdr:nvSpPr>
      <xdr:spPr>
        <a:xfrm>
          <a:off x="14401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115062</xdr:rowOff>
    </xdr:from>
    <xdr:to>
      <xdr:col>20</xdr:col>
      <xdr:colOff>209550</xdr:colOff>
      <xdr:row>76</xdr:row>
      <xdr:rowOff>45213</xdr:rowOff>
    </xdr:to>
    <xdr:sp macro="" textlink="">
      <xdr:nvSpPr>
        <xdr:cNvPr id="456" name="円/楕円 455"/>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29990</xdr:rowOff>
    </xdr:from>
    <xdr:ext cx="762000" cy="259045"/>
    <xdr:sp macro="" textlink="">
      <xdr:nvSpPr>
        <xdr:cNvPr id="457" name="テキスト ボックス 456"/>
        <xdr:cNvSpPr txBox="1"/>
      </xdr:nvSpPr>
      <xdr:spPr>
        <a:xfrm>
          <a:off x="13512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83058</xdr:rowOff>
    </xdr:from>
    <xdr:to>
      <xdr:col>19</xdr:col>
      <xdr:colOff>6350</xdr:colOff>
      <xdr:row>76</xdr:row>
      <xdr:rowOff>13208</xdr:rowOff>
    </xdr:to>
    <xdr:sp macro="" textlink="">
      <xdr:nvSpPr>
        <xdr:cNvPr id="458" name="円/楕円 457"/>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23385</xdr:rowOff>
    </xdr:from>
    <xdr:ext cx="762000" cy="259045"/>
    <xdr:sp macro="" textlink="">
      <xdr:nvSpPr>
        <xdr:cNvPr id="459" name="テキスト ボックス 458"/>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愛知県岩倉市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27883</xdr:rowOff>
    </xdr:from>
    <xdr:to>
      <xdr:col>4</xdr:col>
      <xdr:colOff>1117600</xdr:colOff>
      <xdr:row>18</xdr:row>
      <xdr:rowOff>33464</xdr:rowOff>
    </xdr:to>
    <xdr:cxnSp macro="">
      <xdr:nvCxnSpPr>
        <xdr:cNvPr id="50" name="直線コネクタ 49"/>
        <xdr:cNvCxnSpPr/>
      </xdr:nvCxnSpPr>
      <xdr:spPr bwMode="auto">
        <a:xfrm flipV="1">
          <a:off x="5003800" y="3161608"/>
          <a:ext cx="647700" cy="5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33464</xdr:rowOff>
    </xdr:from>
    <xdr:to>
      <xdr:col>4</xdr:col>
      <xdr:colOff>469900</xdr:colOff>
      <xdr:row>18</xdr:row>
      <xdr:rowOff>51257</xdr:rowOff>
    </xdr:to>
    <xdr:cxnSp macro="">
      <xdr:nvCxnSpPr>
        <xdr:cNvPr id="53" name="直線コネクタ 52"/>
        <xdr:cNvCxnSpPr/>
      </xdr:nvCxnSpPr>
      <xdr:spPr bwMode="auto">
        <a:xfrm flipV="1">
          <a:off x="4305300" y="3167189"/>
          <a:ext cx="698500" cy="17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61779</xdr:rowOff>
    </xdr:from>
    <xdr:to>
      <xdr:col>4</xdr:col>
      <xdr:colOff>520700</xdr:colOff>
      <xdr:row>14</xdr:row>
      <xdr:rowOff>163379</xdr:rowOff>
    </xdr:to>
    <xdr:sp macro="" textlink="">
      <xdr:nvSpPr>
        <xdr:cNvPr id="54" name="フローチャート : 判断 53"/>
        <xdr:cNvSpPr/>
      </xdr:nvSpPr>
      <xdr:spPr bwMode="auto">
        <a:xfrm>
          <a:off x="4953000" y="2509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2106</xdr:rowOff>
    </xdr:from>
    <xdr:ext cx="736600" cy="259045"/>
    <xdr:sp macro="" textlink="">
      <xdr:nvSpPr>
        <xdr:cNvPr id="55" name="テキスト ボックス 54"/>
        <xdr:cNvSpPr txBox="1"/>
      </xdr:nvSpPr>
      <xdr:spPr>
        <a:xfrm>
          <a:off x="4622800" y="227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34341</xdr:rowOff>
    </xdr:from>
    <xdr:to>
      <xdr:col>3</xdr:col>
      <xdr:colOff>904875</xdr:colOff>
      <xdr:row>18</xdr:row>
      <xdr:rowOff>51257</xdr:rowOff>
    </xdr:to>
    <xdr:cxnSp macro="">
      <xdr:nvCxnSpPr>
        <xdr:cNvPr id="56" name="直線コネクタ 55"/>
        <xdr:cNvCxnSpPr/>
      </xdr:nvCxnSpPr>
      <xdr:spPr bwMode="auto">
        <a:xfrm>
          <a:off x="3606800" y="3168066"/>
          <a:ext cx="698500" cy="16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64095</xdr:rowOff>
    </xdr:from>
    <xdr:ext cx="762000" cy="259045"/>
    <xdr:sp macro="" textlink="">
      <xdr:nvSpPr>
        <xdr:cNvPr id="58" name="テキスト ボックス 57"/>
        <xdr:cNvSpPr txBox="1"/>
      </xdr:nvSpPr>
      <xdr:spPr>
        <a:xfrm>
          <a:off x="39243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33464</xdr:rowOff>
    </xdr:from>
    <xdr:to>
      <xdr:col>3</xdr:col>
      <xdr:colOff>206375</xdr:colOff>
      <xdr:row>18</xdr:row>
      <xdr:rowOff>34341</xdr:rowOff>
    </xdr:to>
    <xdr:cxnSp macro="">
      <xdr:nvCxnSpPr>
        <xdr:cNvPr id="59" name="直線コネクタ 58"/>
        <xdr:cNvCxnSpPr/>
      </xdr:nvCxnSpPr>
      <xdr:spPr bwMode="auto">
        <a:xfrm>
          <a:off x="2908300" y="3167189"/>
          <a:ext cx="698500" cy="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120769</xdr:rowOff>
    </xdr:from>
    <xdr:ext cx="762000" cy="259045"/>
    <xdr:sp macro="" textlink="">
      <xdr:nvSpPr>
        <xdr:cNvPr id="61" name="テキスト ボックス 60"/>
        <xdr:cNvSpPr txBox="1"/>
      </xdr:nvSpPr>
      <xdr:spPr>
        <a:xfrm>
          <a:off x="32258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148533</xdr:rowOff>
    </xdr:from>
    <xdr:to>
      <xdr:col>5</xdr:col>
      <xdr:colOff>34925</xdr:colOff>
      <xdr:row>18</xdr:row>
      <xdr:rowOff>78683</xdr:rowOff>
    </xdr:to>
    <xdr:sp macro="" textlink="">
      <xdr:nvSpPr>
        <xdr:cNvPr id="69" name="円/楕円 68"/>
        <xdr:cNvSpPr/>
      </xdr:nvSpPr>
      <xdr:spPr bwMode="auto">
        <a:xfrm>
          <a:off x="5600700" y="3110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120610</xdr:rowOff>
    </xdr:from>
    <xdr:ext cx="762000" cy="259045"/>
    <xdr:sp macro="" textlink="">
      <xdr:nvSpPr>
        <xdr:cNvPr id="70" name="人口1人当たり決算額の推移該当値テキスト130"/>
        <xdr:cNvSpPr txBox="1"/>
      </xdr:nvSpPr>
      <xdr:spPr>
        <a:xfrm>
          <a:off x="5740400" y="308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60,703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154114</xdr:rowOff>
    </xdr:from>
    <xdr:to>
      <xdr:col>4</xdr:col>
      <xdr:colOff>520700</xdr:colOff>
      <xdr:row>18</xdr:row>
      <xdr:rowOff>84264</xdr:rowOff>
    </xdr:to>
    <xdr:sp macro="" textlink="">
      <xdr:nvSpPr>
        <xdr:cNvPr id="71" name="円/楕円 70"/>
        <xdr:cNvSpPr/>
      </xdr:nvSpPr>
      <xdr:spPr bwMode="auto">
        <a:xfrm>
          <a:off x="4953000" y="3116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69042</xdr:rowOff>
    </xdr:from>
    <xdr:ext cx="736600" cy="259045"/>
    <xdr:sp macro="" textlink="">
      <xdr:nvSpPr>
        <xdr:cNvPr id="72" name="テキスト ボックス 71"/>
        <xdr:cNvSpPr txBox="1"/>
      </xdr:nvSpPr>
      <xdr:spPr>
        <a:xfrm>
          <a:off x="4622800" y="3202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60,410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457</xdr:rowOff>
    </xdr:from>
    <xdr:to>
      <xdr:col>3</xdr:col>
      <xdr:colOff>955675</xdr:colOff>
      <xdr:row>18</xdr:row>
      <xdr:rowOff>102057</xdr:rowOff>
    </xdr:to>
    <xdr:sp macro="" textlink="">
      <xdr:nvSpPr>
        <xdr:cNvPr id="73" name="円/楕円 72"/>
        <xdr:cNvSpPr/>
      </xdr:nvSpPr>
      <xdr:spPr bwMode="auto">
        <a:xfrm>
          <a:off x="4254500" y="313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86834</xdr:rowOff>
    </xdr:from>
    <xdr:ext cx="762000" cy="259045"/>
    <xdr:sp macro="" textlink="">
      <xdr:nvSpPr>
        <xdr:cNvPr id="74" name="テキスト ボックス 73"/>
        <xdr:cNvSpPr txBox="1"/>
      </xdr:nvSpPr>
      <xdr:spPr>
        <a:xfrm>
          <a:off x="3924300" y="322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59,476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154991</xdr:rowOff>
    </xdr:from>
    <xdr:to>
      <xdr:col>3</xdr:col>
      <xdr:colOff>257175</xdr:colOff>
      <xdr:row>18</xdr:row>
      <xdr:rowOff>85141</xdr:rowOff>
    </xdr:to>
    <xdr:sp macro="" textlink="">
      <xdr:nvSpPr>
        <xdr:cNvPr id="75" name="円/楕円 74"/>
        <xdr:cNvSpPr/>
      </xdr:nvSpPr>
      <xdr:spPr bwMode="auto">
        <a:xfrm>
          <a:off x="3556000" y="3117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69918</xdr:rowOff>
    </xdr:from>
    <xdr:ext cx="762000" cy="259045"/>
    <xdr:sp macro="" textlink="">
      <xdr:nvSpPr>
        <xdr:cNvPr id="76" name="テキスト ボックス 75"/>
        <xdr:cNvSpPr txBox="1"/>
      </xdr:nvSpPr>
      <xdr:spPr>
        <a:xfrm>
          <a:off x="3225800" y="320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60,364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154114</xdr:rowOff>
    </xdr:from>
    <xdr:to>
      <xdr:col>2</xdr:col>
      <xdr:colOff>692150</xdr:colOff>
      <xdr:row>18</xdr:row>
      <xdr:rowOff>84264</xdr:rowOff>
    </xdr:to>
    <xdr:sp macro="" textlink="">
      <xdr:nvSpPr>
        <xdr:cNvPr id="77" name="円/楕円 76"/>
        <xdr:cNvSpPr/>
      </xdr:nvSpPr>
      <xdr:spPr bwMode="auto">
        <a:xfrm>
          <a:off x="2857500" y="3116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69042</xdr:rowOff>
    </xdr:from>
    <xdr:ext cx="762000" cy="259045"/>
    <xdr:sp macro="" textlink="">
      <xdr:nvSpPr>
        <xdr:cNvPr id="78" name="テキスト ボックス 77"/>
        <xdr:cNvSpPr txBox="1"/>
      </xdr:nvSpPr>
      <xdr:spPr>
        <a:xfrm>
          <a:off x="2527300" y="320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199672</xdr:rowOff>
    </xdr:from>
    <xdr:to>
      <xdr:col>4</xdr:col>
      <xdr:colOff>1117600</xdr:colOff>
      <xdr:row>37</xdr:row>
      <xdr:rowOff>237299</xdr:rowOff>
    </xdr:to>
    <xdr:cxnSp macro="">
      <xdr:nvCxnSpPr>
        <xdr:cNvPr id="110" name="直線コネクタ 109"/>
        <xdr:cNvCxnSpPr/>
      </xdr:nvCxnSpPr>
      <xdr:spPr bwMode="auto">
        <a:xfrm>
          <a:off x="5003800" y="7324372"/>
          <a:ext cx="647700" cy="37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175966</xdr:rowOff>
    </xdr:from>
    <xdr:to>
      <xdr:col>4</xdr:col>
      <xdr:colOff>469900</xdr:colOff>
      <xdr:row>37</xdr:row>
      <xdr:rowOff>199672</xdr:rowOff>
    </xdr:to>
    <xdr:cxnSp macro="">
      <xdr:nvCxnSpPr>
        <xdr:cNvPr id="113" name="直線コネクタ 112"/>
        <xdr:cNvCxnSpPr/>
      </xdr:nvCxnSpPr>
      <xdr:spPr bwMode="auto">
        <a:xfrm>
          <a:off x="4305300" y="7300666"/>
          <a:ext cx="698500" cy="23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314584</xdr:rowOff>
    </xdr:from>
    <xdr:to>
      <xdr:col>4</xdr:col>
      <xdr:colOff>520700</xdr:colOff>
      <xdr:row>36</xdr:row>
      <xdr:rowOff>73284</xdr:rowOff>
    </xdr:to>
    <xdr:sp macro="" textlink="">
      <xdr:nvSpPr>
        <xdr:cNvPr id="114" name="フローチャート : 判断 113"/>
        <xdr:cNvSpPr/>
      </xdr:nvSpPr>
      <xdr:spPr bwMode="auto">
        <a:xfrm>
          <a:off x="4953000" y="6924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83461</xdr:rowOff>
    </xdr:from>
    <xdr:ext cx="736600" cy="259045"/>
    <xdr:sp macro="" textlink="">
      <xdr:nvSpPr>
        <xdr:cNvPr id="115" name="テキスト ボックス 114"/>
        <xdr:cNvSpPr txBox="1"/>
      </xdr:nvSpPr>
      <xdr:spPr>
        <a:xfrm>
          <a:off x="4622800" y="6693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148420</xdr:rowOff>
    </xdr:from>
    <xdr:to>
      <xdr:col>3</xdr:col>
      <xdr:colOff>904875</xdr:colOff>
      <xdr:row>37</xdr:row>
      <xdr:rowOff>175966</xdr:rowOff>
    </xdr:to>
    <xdr:cxnSp macro="">
      <xdr:nvCxnSpPr>
        <xdr:cNvPr id="116" name="直線コネクタ 115"/>
        <xdr:cNvCxnSpPr/>
      </xdr:nvCxnSpPr>
      <xdr:spPr bwMode="auto">
        <a:xfrm>
          <a:off x="3606800" y="7273120"/>
          <a:ext cx="698500" cy="27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8" name="テキスト ボックス 117"/>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135572</xdr:rowOff>
    </xdr:from>
    <xdr:to>
      <xdr:col>3</xdr:col>
      <xdr:colOff>206375</xdr:colOff>
      <xdr:row>37</xdr:row>
      <xdr:rowOff>148420</xdr:rowOff>
    </xdr:to>
    <xdr:cxnSp macro="">
      <xdr:nvCxnSpPr>
        <xdr:cNvPr id="119" name="直線コネクタ 118"/>
        <xdr:cNvCxnSpPr/>
      </xdr:nvCxnSpPr>
      <xdr:spPr bwMode="auto">
        <a:xfrm>
          <a:off x="2908300" y="7260272"/>
          <a:ext cx="698500" cy="12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21" name="テキスト ボックス 120"/>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3" name="テキスト ボックス 122"/>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186499</xdr:rowOff>
    </xdr:from>
    <xdr:to>
      <xdr:col>5</xdr:col>
      <xdr:colOff>34925</xdr:colOff>
      <xdr:row>37</xdr:row>
      <xdr:rowOff>288099</xdr:rowOff>
    </xdr:to>
    <xdr:sp macro="" textlink="">
      <xdr:nvSpPr>
        <xdr:cNvPr id="129" name="円/楕円 128"/>
        <xdr:cNvSpPr/>
      </xdr:nvSpPr>
      <xdr:spPr bwMode="auto">
        <a:xfrm>
          <a:off x="5600700" y="7311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158576</xdr:rowOff>
    </xdr:from>
    <xdr:ext cx="762000" cy="259045"/>
    <xdr:sp macro="" textlink="">
      <xdr:nvSpPr>
        <xdr:cNvPr id="130" name="人口1人当たり決算額の推移該当値テキスト445"/>
        <xdr:cNvSpPr txBox="1"/>
      </xdr:nvSpPr>
      <xdr:spPr>
        <a:xfrm>
          <a:off x="5740400" y="728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5,175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148872</xdr:rowOff>
    </xdr:from>
    <xdr:to>
      <xdr:col>4</xdr:col>
      <xdr:colOff>520700</xdr:colOff>
      <xdr:row>37</xdr:row>
      <xdr:rowOff>250472</xdr:rowOff>
    </xdr:to>
    <xdr:sp macro="" textlink="">
      <xdr:nvSpPr>
        <xdr:cNvPr id="131" name="円/楕円 130"/>
        <xdr:cNvSpPr/>
      </xdr:nvSpPr>
      <xdr:spPr bwMode="auto">
        <a:xfrm>
          <a:off x="4953000" y="7273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235249</xdr:rowOff>
    </xdr:from>
    <xdr:ext cx="736600" cy="259045"/>
    <xdr:sp macro="" textlink="">
      <xdr:nvSpPr>
        <xdr:cNvPr id="132" name="テキスト ボックス 131"/>
        <xdr:cNvSpPr txBox="1"/>
      </xdr:nvSpPr>
      <xdr:spPr>
        <a:xfrm>
          <a:off x="4622800" y="735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125166</xdr:rowOff>
    </xdr:from>
    <xdr:to>
      <xdr:col>3</xdr:col>
      <xdr:colOff>955675</xdr:colOff>
      <xdr:row>37</xdr:row>
      <xdr:rowOff>226766</xdr:rowOff>
    </xdr:to>
    <xdr:sp macro="" textlink="">
      <xdr:nvSpPr>
        <xdr:cNvPr id="133" name="円/楕円 132"/>
        <xdr:cNvSpPr/>
      </xdr:nvSpPr>
      <xdr:spPr bwMode="auto">
        <a:xfrm>
          <a:off x="4254500" y="7249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211543</xdr:rowOff>
    </xdr:from>
    <xdr:ext cx="762000" cy="259045"/>
    <xdr:sp macro="" textlink="">
      <xdr:nvSpPr>
        <xdr:cNvPr id="134" name="テキスト ボックス 133"/>
        <xdr:cNvSpPr txBox="1"/>
      </xdr:nvSpPr>
      <xdr:spPr>
        <a:xfrm>
          <a:off x="3924300" y="733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97620</xdr:rowOff>
    </xdr:from>
    <xdr:to>
      <xdr:col>3</xdr:col>
      <xdr:colOff>257175</xdr:colOff>
      <xdr:row>37</xdr:row>
      <xdr:rowOff>199220</xdr:rowOff>
    </xdr:to>
    <xdr:sp macro="" textlink="">
      <xdr:nvSpPr>
        <xdr:cNvPr id="135" name="円/楕円 134"/>
        <xdr:cNvSpPr/>
      </xdr:nvSpPr>
      <xdr:spPr bwMode="auto">
        <a:xfrm>
          <a:off x="3556000" y="7222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183997</xdr:rowOff>
    </xdr:from>
    <xdr:ext cx="762000" cy="259045"/>
    <xdr:sp macro="" textlink="">
      <xdr:nvSpPr>
        <xdr:cNvPr id="136" name="テキスト ボックス 135"/>
        <xdr:cNvSpPr txBox="1"/>
      </xdr:nvSpPr>
      <xdr:spPr>
        <a:xfrm>
          <a:off x="3225800" y="73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84772</xdr:rowOff>
    </xdr:from>
    <xdr:to>
      <xdr:col>2</xdr:col>
      <xdr:colOff>692150</xdr:colOff>
      <xdr:row>37</xdr:row>
      <xdr:rowOff>186372</xdr:rowOff>
    </xdr:to>
    <xdr:sp macro="" textlink="">
      <xdr:nvSpPr>
        <xdr:cNvPr id="137" name="円/楕円 136"/>
        <xdr:cNvSpPr/>
      </xdr:nvSpPr>
      <xdr:spPr bwMode="auto">
        <a:xfrm>
          <a:off x="2857500" y="7209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171149</xdr:rowOff>
    </xdr:from>
    <xdr:ext cx="762000" cy="259045"/>
    <xdr:sp macro="" textlink="">
      <xdr:nvSpPr>
        <xdr:cNvPr id="138" name="テキスト ボックス 137"/>
        <xdr:cNvSpPr txBox="1"/>
      </xdr:nvSpPr>
      <xdr:spPr>
        <a:xfrm>
          <a:off x="2527300" y="729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愛知県岩倉市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47,949
45,742
10.47
16,607,812
15,642,389
959,769
9,009,297
12,069,382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44.0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120269</xdr:rowOff>
    </xdr:from>
    <xdr:to>
      <xdr:col>6</xdr:col>
      <xdr:colOff>511175</xdr:colOff>
      <xdr:row>36</xdr:row>
      <xdr:rowOff>157485</xdr:rowOff>
    </xdr:to>
    <xdr:cxnSp macro="">
      <xdr:nvCxnSpPr>
        <xdr:cNvPr id="59" name="直線コネクタ 58"/>
        <xdr:cNvCxnSpPr/>
      </xdr:nvCxnSpPr>
      <xdr:spPr>
        <a:xfrm>
          <a:off x="3797300" y="6292469"/>
          <a:ext cx="8382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108016</xdr:rowOff>
    </xdr:from>
    <xdr:to>
      <xdr:col>5</xdr:col>
      <xdr:colOff>358775</xdr:colOff>
      <xdr:row>36</xdr:row>
      <xdr:rowOff>120269</xdr:rowOff>
    </xdr:to>
    <xdr:cxnSp macro="">
      <xdr:nvCxnSpPr>
        <xdr:cNvPr id="62" name="直線コネクタ 61"/>
        <xdr:cNvCxnSpPr/>
      </xdr:nvCxnSpPr>
      <xdr:spPr>
        <a:xfrm>
          <a:off x="2908300" y="6280216"/>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73561</xdr:rowOff>
    </xdr:from>
    <xdr:to>
      <xdr:col>5</xdr:col>
      <xdr:colOff>409575</xdr:colOff>
      <xdr:row>34</xdr:row>
      <xdr:rowOff>3711</xdr:rowOff>
    </xdr:to>
    <xdr:sp macro="" textlink="">
      <xdr:nvSpPr>
        <xdr:cNvPr id="63" name="フローチャート : 判断 62"/>
        <xdr:cNvSpPr/>
      </xdr:nvSpPr>
      <xdr:spPr>
        <a:xfrm>
          <a:off x="3746500" y="57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20238</xdr:rowOff>
    </xdr:from>
    <xdr:ext cx="534377" cy="259045"/>
    <xdr:sp macro="" textlink="">
      <xdr:nvSpPr>
        <xdr:cNvPr id="64" name="テキスト ボックス 63"/>
        <xdr:cNvSpPr txBox="1"/>
      </xdr:nvSpPr>
      <xdr:spPr>
        <a:xfrm>
          <a:off x="3530111" y="550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86276</xdr:rowOff>
    </xdr:from>
    <xdr:to>
      <xdr:col>4</xdr:col>
      <xdr:colOff>155575</xdr:colOff>
      <xdr:row>36</xdr:row>
      <xdr:rowOff>108016</xdr:rowOff>
    </xdr:to>
    <xdr:cxnSp macro="">
      <xdr:nvCxnSpPr>
        <xdr:cNvPr id="65" name="直線コネクタ 64"/>
        <xdr:cNvCxnSpPr/>
      </xdr:nvCxnSpPr>
      <xdr:spPr>
        <a:xfrm>
          <a:off x="2019300" y="6258476"/>
          <a:ext cx="889000" cy="2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52768</xdr:rowOff>
    </xdr:from>
    <xdr:ext cx="534377" cy="259045"/>
    <xdr:sp macro="" textlink="">
      <xdr:nvSpPr>
        <xdr:cNvPr id="67" name="テキスト ボックス 66"/>
        <xdr:cNvSpPr txBox="1"/>
      </xdr:nvSpPr>
      <xdr:spPr>
        <a:xfrm>
          <a:off x="2641111" y="53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86276</xdr:rowOff>
    </xdr:from>
    <xdr:to>
      <xdr:col>2</xdr:col>
      <xdr:colOff>638175</xdr:colOff>
      <xdr:row>36</xdr:row>
      <xdr:rowOff>93432</xdr:rowOff>
    </xdr:to>
    <xdr:cxnSp macro="">
      <xdr:nvCxnSpPr>
        <xdr:cNvPr id="68" name="直線コネクタ 67"/>
        <xdr:cNvCxnSpPr/>
      </xdr:nvCxnSpPr>
      <xdr:spPr>
        <a:xfrm flipV="1">
          <a:off x="1130300" y="6258476"/>
          <a:ext cx="889000" cy="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77411</xdr:rowOff>
    </xdr:from>
    <xdr:ext cx="534377" cy="259045"/>
    <xdr:sp macro="" textlink="">
      <xdr:nvSpPr>
        <xdr:cNvPr id="70" name="テキスト ボックス 69"/>
        <xdr:cNvSpPr txBox="1"/>
      </xdr:nvSpPr>
      <xdr:spPr>
        <a:xfrm>
          <a:off x="1752111" y="5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38572</xdr:rowOff>
    </xdr:from>
    <xdr:ext cx="534377" cy="259045"/>
    <xdr:sp macro="" textlink="">
      <xdr:nvSpPr>
        <xdr:cNvPr id="72" name="テキスト ボックス 71"/>
        <xdr:cNvSpPr txBox="1"/>
      </xdr:nvSpPr>
      <xdr:spPr>
        <a:xfrm>
          <a:off x="863111" y="5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106685</xdr:rowOff>
    </xdr:from>
    <xdr:to>
      <xdr:col>6</xdr:col>
      <xdr:colOff>561975</xdr:colOff>
      <xdr:row>37</xdr:row>
      <xdr:rowOff>36835</xdr:rowOff>
    </xdr:to>
    <xdr:sp macro="" textlink="">
      <xdr:nvSpPr>
        <xdr:cNvPr id="78" name="円/楕円 77"/>
        <xdr:cNvSpPr/>
      </xdr:nvSpPr>
      <xdr:spPr>
        <a:xfrm>
          <a:off x="4584700" y="627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85112</xdr:rowOff>
    </xdr:from>
    <xdr:ext cx="534377" cy="259045"/>
    <xdr:sp macro="" textlink="">
      <xdr:nvSpPr>
        <xdr:cNvPr id="79" name="人件費該当値テキスト"/>
        <xdr:cNvSpPr txBox="1"/>
      </xdr:nvSpPr>
      <xdr:spPr>
        <a:xfrm>
          <a:off x="4686300" y="625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54,222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69469</xdr:rowOff>
    </xdr:from>
    <xdr:to>
      <xdr:col>5</xdr:col>
      <xdr:colOff>409575</xdr:colOff>
      <xdr:row>36</xdr:row>
      <xdr:rowOff>171069</xdr:rowOff>
    </xdr:to>
    <xdr:sp macro="" textlink="">
      <xdr:nvSpPr>
        <xdr:cNvPr id="80" name="円/楕円 79"/>
        <xdr:cNvSpPr/>
      </xdr:nvSpPr>
      <xdr:spPr>
        <a:xfrm>
          <a:off x="37465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162196</xdr:rowOff>
    </xdr:from>
    <xdr:ext cx="534377" cy="259045"/>
    <xdr:sp macro="" textlink="">
      <xdr:nvSpPr>
        <xdr:cNvPr id="81" name="テキスト ボックス 80"/>
        <xdr:cNvSpPr txBox="1"/>
      </xdr:nvSpPr>
      <xdr:spPr>
        <a:xfrm>
          <a:off x="3530111" y="633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57216</xdr:rowOff>
    </xdr:from>
    <xdr:to>
      <xdr:col>4</xdr:col>
      <xdr:colOff>206375</xdr:colOff>
      <xdr:row>36</xdr:row>
      <xdr:rowOff>158816</xdr:rowOff>
    </xdr:to>
    <xdr:sp macro="" textlink="">
      <xdr:nvSpPr>
        <xdr:cNvPr id="82" name="円/楕円 81"/>
        <xdr:cNvSpPr/>
      </xdr:nvSpPr>
      <xdr:spPr>
        <a:xfrm>
          <a:off x="2857500" y="62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149943</xdr:rowOff>
    </xdr:from>
    <xdr:ext cx="534377" cy="259045"/>
    <xdr:sp macro="" textlink="">
      <xdr:nvSpPr>
        <xdr:cNvPr id="83" name="テキスト ボックス 82"/>
        <xdr:cNvSpPr txBox="1"/>
      </xdr:nvSpPr>
      <xdr:spPr>
        <a:xfrm>
          <a:off x="2641111" y="63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56,386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35476</xdr:rowOff>
    </xdr:from>
    <xdr:to>
      <xdr:col>3</xdr:col>
      <xdr:colOff>3175</xdr:colOff>
      <xdr:row>36</xdr:row>
      <xdr:rowOff>137076</xdr:rowOff>
    </xdr:to>
    <xdr:sp macro="" textlink="">
      <xdr:nvSpPr>
        <xdr:cNvPr id="84" name="円/楕円 83"/>
        <xdr:cNvSpPr/>
      </xdr:nvSpPr>
      <xdr:spPr>
        <a:xfrm>
          <a:off x="1968500" y="62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128203</xdr:rowOff>
    </xdr:from>
    <xdr:ext cx="534377" cy="259045"/>
    <xdr:sp macro="" textlink="">
      <xdr:nvSpPr>
        <xdr:cNvPr id="85" name="テキスト ボックス 84"/>
        <xdr:cNvSpPr txBox="1"/>
      </xdr:nvSpPr>
      <xdr:spPr>
        <a:xfrm>
          <a:off x="1752111" y="630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42632</xdr:rowOff>
    </xdr:from>
    <xdr:to>
      <xdr:col>1</xdr:col>
      <xdr:colOff>485775</xdr:colOff>
      <xdr:row>36</xdr:row>
      <xdr:rowOff>144232</xdr:rowOff>
    </xdr:to>
    <xdr:sp macro="" textlink="">
      <xdr:nvSpPr>
        <xdr:cNvPr id="86" name="円/楕円 85"/>
        <xdr:cNvSpPr/>
      </xdr:nvSpPr>
      <xdr:spPr>
        <a:xfrm>
          <a:off x="1079500" y="62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135359</xdr:rowOff>
    </xdr:from>
    <xdr:ext cx="534377" cy="259045"/>
    <xdr:sp macro="" textlink="">
      <xdr:nvSpPr>
        <xdr:cNvPr id="87" name="テキスト ボックス 86"/>
        <xdr:cNvSpPr txBox="1"/>
      </xdr:nvSpPr>
      <xdr:spPr>
        <a:xfrm>
          <a:off x="863111" y="63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46229</xdr:rowOff>
    </xdr:from>
    <xdr:to>
      <xdr:col>6</xdr:col>
      <xdr:colOff>511175</xdr:colOff>
      <xdr:row>58</xdr:row>
      <xdr:rowOff>59850</xdr:rowOff>
    </xdr:to>
    <xdr:cxnSp macro="">
      <xdr:nvCxnSpPr>
        <xdr:cNvPr id="116" name="直線コネクタ 115"/>
        <xdr:cNvCxnSpPr/>
      </xdr:nvCxnSpPr>
      <xdr:spPr>
        <a:xfrm flipV="1">
          <a:off x="3797300" y="9990329"/>
          <a:ext cx="838200" cy="1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59850</xdr:rowOff>
    </xdr:from>
    <xdr:to>
      <xdr:col>5</xdr:col>
      <xdr:colOff>358775</xdr:colOff>
      <xdr:row>58</xdr:row>
      <xdr:rowOff>63325</xdr:rowOff>
    </xdr:to>
    <xdr:cxnSp macro="">
      <xdr:nvCxnSpPr>
        <xdr:cNvPr id="119" name="直線コネクタ 118"/>
        <xdr:cNvCxnSpPr/>
      </xdr:nvCxnSpPr>
      <xdr:spPr>
        <a:xfrm flipV="1">
          <a:off x="2908300" y="10003950"/>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96093</xdr:rowOff>
    </xdr:from>
    <xdr:to>
      <xdr:col>5</xdr:col>
      <xdr:colOff>409575</xdr:colOff>
      <xdr:row>58</xdr:row>
      <xdr:rowOff>26243</xdr:rowOff>
    </xdr:to>
    <xdr:sp macro="" textlink="">
      <xdr:nvSpPr>
        <xdr:cNvPr id="120" name="フローチャート : 判断 119"/>
        <xdr:cNvSpPr/>
      </xdr:nvSpPr>
      <xdr:spPr>
        <a:xfrm>
          <a:off x="3746500" y="986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42770</xdr:rowOff>
    </xdr:from>
    <xdr:ext cx="534377" cy="259045"/>
    <xdr:sp macro="" textlink="">
      <xdr:nvSpPr>
        <xdr:cNvPr id="121" name="テキスト ボックス 120"/>
        <xdr:cNvSpPr txBox="1"/>
      </xdr:nvSpPr>
      <xdr:spPr>
        <a:xfrm>
          <a:off x="3530111" y="964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63325</xdr:rowOff>
    </xdr:from>
    <xdr:to>
      <xdr:col>4</xdr:col>
      <xdr:colOff>155575</xdr:colOff>
      <xdr:row>58</xdr:row>
      <xdr:rowOff>73113</xdr:rowOff>
    </xdr:to>
    <xdr:cxnSp macro="">
      <xdr:nvCxnSpPr>
        <xdr:cNvPr id="122" name="直線コネクタ 121"/>
        <xdr:cNvCxnSpPr/>
      </xdr:nvCxnSpPr>
      <xdr:spPr>
        <a:xfrm flipV="1">
          <a:off x="2019300" y="10007425"/>
          <a:ext cx="889000" cy="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23301</xdr:rowOff>
    </xdr:from>
    <xdr:ext cx="534377" cy="259045"/>
    <xdr:sp macro="" textlink="">
      <xdr:nvSpPr>
        <xdr:cNvPr id="124" name="テキスト ボックス 123"/>
        <xdr:cNvSpPr txBox="1"/>
      </xdr:nvSpPr>
      <xdr:spPr>
        <a:xfrm>
          <a:off x="2641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67870</xdr:rowOff>
    </xdr:from>
    <xdr:to>
      <xdr:col>2</xdr:col>
      <xdr:colOff>638175</xdr:colOff>
      <xdr:row>58</xdr:row>
      <xdr:rowOff>73113</xdr:rowOff>
    </xdr:to>
    <xdr:cxnSp macro="">
      <xdr:nvCxnSpPr>
        <xdr:cNvPr id="125" name="直線コネクタ 124"/>
        <xdr:cNvCxnSpPr/>
      </xdr:nvCxnSpPr>
      <xdr:spPr>
        <a:xfrm>
          <a:off x="1130300" y="10011970"/>
          <a:ext cx="889000" cy="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29504</xdr:rowOff>
    </xdr:from>
    <xdr:ext cx="534377" cy="259045"/>
    <xdr:sp macro="" textlink="">
      <xdr:nvSpPr>
        <xdr:cNvPr id="127" name="テキスト ボックス 126"/>
        <xdr:cNvSpPr txBox="1"/>
      </xdr:nvSpPr>
      <xdr:spPr>
        <a:xfrm>
          <a:off x="1752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28570</xdr:rowOff>
    </xdr:from>
    <xdr:ext cx="534377" cy="259045"/>
    <xdr:sp macro="" textlink="">
      <xdr:nvSpPr>
        <xdr:cNvPr id="129" name="テキスト ボックス 128"/>
        <xdr:cNvSpPr txBox="1"/>
      </xdr:nvSpPr>
      <xdr:spPr>
        <a:xfrm>
          <a:off x="863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166879</xdr:rowOff>
    </xdr:from>
    <xdr:to>
      <xdr:col>6</xdr:col>
      <xdr:colOff>561975</xdr:colOff>
      <xdr:row>58</xdr:row>
      <xdr:rowOff>97029</xdr:rowOff>
    </xdr:to>
    <xdr:sp macro="" textlink="">
      <xdr:nvSpPr>
        <xdr:cNvPr id="135" name="円/楕円 134"/>
        <xdr:cNvSpPr/>
      </xdr:nvSpPr>
      <xdr:spPr>
        <a:xfrm>
          <a:off x="4584700" y="993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81806</xdr:rowOff>
    </xdr:from>
    <xdr:ext cx="534377" cy="259045"/>
    <xdr:sp macro="" textlink="">
      <xdr:nvSpPr>
        <xdr:cNvPr id="136" name="物件費該当値テキスト"/>
        <xdr:cNvSpPr txBox="1"/>
      </xdr:nvSpPr>
      <xdr:spPr>
        <a:xfrm>
          <a:off x="4686300" y="98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44,533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9050</xdr:rowOff>
    </xdr:from>
    <xdr:to>
      <xdr:col>5</xdr:col>
      <xdr:colOff>409575</xdr:colOff>
      <xdr:row>58</xdr:row>
      <xdr:rowOff>110650</xdr:rowOff>
    </xdr:to>
    <xdr:sp macro="" textlink="">
      <xdr:nvSpPr>
        <xdr:cNvPr id="137" name="円/楕円 136"/>
        <xdr:cNvSpPr/>
      </xdr:nvSpPr>
      <xdr:spPr>
        <a:xfrm>
          <a:off x="3746500" y="99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101777</xdr:rowOff>
    </xdr:from>
    <xdr:ext cx="534377" cy="259045"/>
    <xdr:sp macro="" textlink="">
      <xdr:nvSpPr>
        <xdr:cNvPr id="138" name="テキスト ボックス 137"/>
        <xdr:cNvSpPr txBox="1"/>
      </xdr:nvSpPr>
      <xdr:spPr>
        <a:xfrm>
          <a:off x="3530111" y="100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12525</xdr:rowOff>
    </xdr:from>
    <xdr:to>
      <xdr:col>4</xdr:col>
      <xdr:colOff>206375</xdr:colOff>
      <xdr:row>58</xdr:row>
      <xdr:rowOff>114125</xdr:rowOff>
    </xdr:to>
    <xdr:sp macro="" textlink="">
      <xdr:nvSpPr>
        <xdr:cNvPr id="139" name="円/楕円 138"/>
        <xdr:cNvSpPr/>
      </xdr:nvSpPr>
      <xdr:spPr>
        <a:xfrm>
          <a:off x="2857500" y="995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105252</xdr:rowOff>
    </xdr:from>
    <xdr:ext cx="534377" cy="259045"/>
    <xdr:sp macro="" textlink="">
      <xdr:nvSpPr>
        <xdr:cNvPr id="140" name="テキスト ボックス 139"/>
        <xdr:cNvSpPr txBox="1"/>
      </xdr:nvSpPr>
      <xdr:spPr>
        <a:xfrm>
          <a:off x="2641111" y="100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40,046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22313</xdr:rowOff>
    </xdr:from>
    <xdr:to>
      <xdr:col>3</xdr:col>
      <xdr:colOff>3175</xdr:colOff>
      <xdr:row>58</xdr:row>
      <xdr:rowOff>123913</xdr:rowOff>
    </xdr:to>
    <xdr:sp macro="" textlink="">
      <xdr:nvSpPr>
        <xdr:cNvPr id="141" name="円/楕円 140"/>
        <xdr:cNvSpPr/>
      </xdr:nvSpPr>
      <xdr:spPr>
        <a:xfrm>
          <a:off x="1968500" y="996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115040</xdr:rowOff>
    </xdr:from>
    <xdr:ext cx="534377" cy="259045"/>
    <xdr:sp macro="" textlink="">
      <xdr:nvSpPr>
        <xdr:cNvPr id="142" name="テキスト ボックス 141"/>
        <xdr:cNvSpPr txBox="1"/>
      </xdr:nvSpPr>
      <xdr:spPr>
        <a:xfrm>
          <a:off x="1752111" y="1005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17070</xdr:rowOff>
    </xdr:from>
    <xdr:to>
      <xdr:col>1</xdr:col>
      <xdr:colOff>485775</xdr:colOff>
      <xdr:row>58</xdr:row>
      <xdr:rowOff>118670</xdr:rowOff>
    </xdr:to>
    <xdr:sp macro="" textlink="">
      <xdr:nvSpPr>
        <xdr:cNvPr id="143" name="円/楕円 142"/>
        <xdr:cNvSpPr/>
      </xdr:nvSpPr>
      <xdr:spPr>
        <a:xfrm>
          <a:off x="1079500" y="996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109797</xdr:rowOff>
    </xdr:from>
    <xdr:ext cx="534377" cy="259045"/>
    <xdr:sp macro="" textlink="">
      <xdr:nvSpPr>
        <xdr:cNvPr id="144" name="テキスト ボックス 143"/>
        <xdr:cNvSpPr txBox="1"/>
      </xdr:nvSpPr>
      <xdr:spPr>
        <a:xfrm>
          <a:off x="863111" y="1005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56299</xdr:rowOff>
    </xdr:from>
    <xdr:to>
      <xdr:col>6</xdr:col>
      <xdr:colOff>511175</xdr:colOff>
      <xdr:row>78</xdr:row>
      <xdr:rowOff>60567</xdr:rowOff>
    </xdr:to>
    <xdr:cxnSp macro="">
      <xdr:nvCxnSpPr>
        <xdr:cNvPr id="173" name="直線コネクタ 172"/>
        <xdr:cNvCxnSpPr/>
      </xdr:nvCxnSpPr>
      <xdr:spPr>
        <a:xfrm flipV="1">
          <a:off x="3797300" y="13429399"/>
          <a:ext cx="8382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40945</xdr:rowOff>
    </xdr:from>
    <xdr:to>
      <xdr:col>5</xdr:col>
      <xdr:colOff>358775</xdr:colOff>
      <xdr:row>78</xdr:row>
      <xdr:rowOff>60567</xdr:rowOff>
    </xdr:to>
    <xdr:cxnSp macro="">
      <xdr:nvCxnSpPr>
        <xdr:cNvPr id="176" name="直線コネクタ 175"/>
        <xdr:cNvCxnSpPr/>
      </xdr:nvCxnSpPr>
      <xdr:spPr>
        <a:xfrm>
          <a:off x="2908300" y="13414045"/>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115684</xdr:rowOff>
    </xdr:from>
    <xdr:to>
      <xdr:col>5</xdr:col>
      <xdr:colOff>409575</xdr:colOff>
      <xdr:row>78</xdr:row>
      <xdr:rowOff>45834</xdr:rowOff>
    </xdr:to>
    <xdr:sp macro="" textlink="">
      <xdr:nvSpPr>
        <xdr:cNvPr id="177" name="フローチャート : 判断 176"/>
        <xdr:cNvSpPr/>
      </xdr:nvSpPr>
      <xdr:spPr>
        <a:xfrm>
          <a:off x="3746500" y="133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62361</xdr:rowOff>
    </xdr:from>
    <xdr:ext cx="469744" cy="259045"/>
    <xdr:sp macro="" textlink="">
      <xdr:nvSpPr>
        <xdr:cNvPr id="178" name="テキスト ボックス 177"/>
        <xdr:cNvSpPr txBox="1"/>
      </xdr:nvSpPr>
      <xdr:spPr>
        <a:xfrm>
          <a:off x="3562427" y="1309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34049</xdr:rowOff>
    </xdr:from>
    <xdr:to>
      <xdr:col>4</xdr:col>
      <xdr:colOff>155575</xdr:colOff>
      <xdr:row>78</xdr:row>
      <xdr:rowOff>40945</xdr:rowOff>
    </xdr:to>
    <xdr:cxnSp macro="">
      <xdr:nvCxnSpPr>
        <xdr:cNvPr id="179" name="直線コネクタ 178"/>
        <xdr:cNvCxnSpPr/>
      </xdr:nvCxnSpPr>
      <xdr:spPr>
        <a:xfrm>
          <a:off x="2019300" y="13407149"/>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24032</xdr:rowOff>
    </xdr:from>
    <xdr:ext cx="469744" cy="259045"/>
    <xdr:sp macro="" textlink="">
      <xdr:nvSpPr>
        <xdr:cNvPr id="181" name="テキスト ボックス 180"/>
        <xdr:cNvSpPr txBox="1"/>
      </xdr:nvSpPr>
      <xdr:spPr>
        <a:xfrm>
          <a:off x="2673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29211</xdr:rowOff>
    </xdr:from>
    <xdr:to>
      <xdr:col>2</xdr:col>
      <xdr:colOff>638175</xdr:colOff>
      <xdr:row>78</xdr:row>
      <xdr:rowOff>34049</xdr:rowOff>
    </xdr:to>
    <xdr:cxnSp macro="">
      <xdr:nvCxnSpPr>
        <xdr:cNvPr id="182" name="直線コネクタ 181"/>
        <xdr:cNvCxnSpPr/>
      </xdr:nvCxnSpPr>
      <xdr:spPr>
        <a:xfrm>
          <a:off x="1130300" y="13402311"/>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53408</xdr:rowOff>
    </xdr:from>
    <xdr:ext cx="469744" cy="259045"/>
    <xdr:sp macro="" textlink="">
      <xdr:nvSpPr>
        <xdr:cNvPr id="184" name="テキスト ボックス 183"/>
        <xdr:cNvSpPr txBox="1"/>
      </xdr:nvSpPr>
      <xdr:spPr>
        <a:xfrm>
          <a:off x="1784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50359</xdr:rowOff>
    </xdr:from>
    <xdr:ext cx="469744" cy="259045"/>
    <xdr:sp macro="" textlink="">
      <xdr:nvSpPr>
        <xdr:cNvPr id="186" name="テキスト ボックス 185"/>
        <xdr:cNvSpPr txBox="1"/>
      </xdr:nvSpPr>
      <xdr:spPr>
        <a:xfrm>
          <a:off x="895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5499</xdr:rowOff>
    </xdr:from>
    <xdr:to>
      <xdr:col>6</xdr:col>
      <xdr:colOff>561975</xdr:colOff>
      <xdr:row>78</xdr:row>
      <xdr:rowOff>107099</xdr:rowOff>
    </xdr:to>
    <xdr:sp macro="" textlink="">
      <xdr:nvSpPr>
        <xdr:cNvPr id="192" name="円/楕円 191"/>
        <xdr:cNvSpPr/>
      </xdr:nvSpPr>
      <xdr:spPr>
        <a:xfrm>
          <a:off x="4584700" y="1337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155376</xdr:rowOff>
    </xdr:from>
    <xdr:ext cx="469744" cy="259045"/>
    <xdr:sp macro="" textlink="">
      <xdr:nvSpPr>
        <xdr:cNvPr id="193" name="維持補修費該当値テキスト"/>
        <xdr:cNvSpPr txBox="1"/>
      </xdr:nvSpPr>
      <xdr:spPr>
        <a:xfrm>
          <a:off x="4686300" y="1335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9767</xdr:rowOff>
    </xdr:from>
    <xdr:to>
      <xdr:col>5</xdr:col>
      <xdr:colOff>409575</xdr:colOff>
      <xdr:row>78</xdr:row>
      <xdr:rowOff>111367</xdr:rowOff>
    </xdr:to>
    <xdr:sp macro="" textlink="">
      <xdr:nvSpPr>
        <xdr:cNvPr id="194" name="円/楕円 193"/>
        <xdr:cNvSpPr/>
      </xdr:nvSpPr>
      <xdr:spPr>
        <a:xfrm>
          <a:off x="3746500" y="133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102494</xdr:rowOff>
    </xdr:from>
    <xdr:ext cx="469744" cy="259045"/>
    <xdr:sp macro="" textlink="">
      <xdr:nvSpPr>
        <xdr:cNvPr id="195" name="テキスト ボックス 194"/>
        <xdr:cNvSpPr txBox="1"/>
      </xdr:nvSpPr>
      <xdr:spPr>
        <a:xfrm>
          <a:off x="3562427"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161595</xdr:rowOff>
    </xdr:from>
    <xdr:to>
      <xdr:col>4</xdr:col>
      <xdr:colOff>206375</xdr:colOff>
      <xdr:row>78</xdr:row>
      <xdr:rowOff>91745</xdr:rowOff>
    </xdr:to>
    <xdr:sp macro="" textlink="">
      <xdr:nvSpPr>
        <xdr:cNvPr id="196" name="円/楕円 195"/>
        <xdr:cNvSpPr/>
      </xdr:nvSpPr>
      <xdr:spPr>
        <a:xfrm>
          <a:off x="2857500" y="133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82872</xdr:rowOff>
    </xdr:from>
    <xdr:ext cx="469744" cy="259045"/>
    <xdr:sp macro="" textlink="">
      <xdr:nvSpPr>
        <xdr:cNvPr id="197" name="テキスト ボックス 196"/>
        <xdr:cNvSpPr txBox="1"/>
      </xdr:nvSpPr>
      <xdr:spPr>
        <a:xfrm>
          <a:off x="2673427" y="1345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154699</xdr:rowOff>
    </xdr:from>
    <xdr:to>
      <xdr:col>3</xdr:col>
      <xdr:colOff>3175</xdr:colOff>
      <xdr:row>78</xdr:row>
      <xdr:rowOff>84849</xdr:rowOff>
    </xdr:to>
    <xdr:sp macro="" textlink="">
      <xdr:nvSpPr>
        <xdr:cNvPr id="198" name="円/楕円 197"/>
        <xdr:cNvSpPr/>
      </xdr:nvSpPr>
      <xdr:spPr>
        <a:xfrm>
          <a:off x="1968500" y="1335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75976</xdr:rowOff>
    </xdr:from>
    <xdr:ext cx="469744" cy="259045"/>
    <xdr:sp macro="" textlink="">
      <xdr:nvSpPr>
        <xdr:cNvPr id="199" name="テキスト ボックス 198"/>
        <xdr:cNvSpPr txBox="1"/>
      </xdr:nvSpPr>
      <xdr:spPr>
        <a:xfrm>
          <a:off x="1784427" y="1344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149861</xdr:rowOff>
    </xdr:from>
    <xdr:to>
      <xdr:col>1</xdr:col>
      <xdr:colOff>485775</xdr:colOff>
      <xdr:row>78</xdr:row>
      <xdr:rowOff>80011</xdr:rowOff>
    </xdr:to>
    <xdr:sp macro="" textlink="">
      <xdr:nvSpPr>
        <xdr:cNvPr id="200" name="円/楕円 199"/>
        <xdr:cNvSpPr/>
      </xdr:nvSpPr>
      <xdr:spPr>
        <a:xfrm>
          <a:off x="1079500" y="133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71138</xdr:rowOff>
    </xdr:from>
    <xdr:ext cx="469744" cy="259045"/>
    <xdr:sp macro="" textlink="">
      <xdr:nvSpPr>
        <xdr:cNvPr id="201" name="テキスト ボックス 200"/>
        <xdr:cNvSpPr txBox="1"/>
      </xdr:nvSpPr>
      <xdr:spPr>
        <a:xfrm>
          <a:off x="895427" y="1344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93314</xdr:rowOff>
    </xdr:from>
    <xdr:to>
      <xdr:col>6</xdr:col>
      <xdr:colOff>511175</xdr:colOff>
      <xdr:row>95</xdr:row>
      <xdr:rowOff>170504</xdr:rowOff>
    </xdr:to>
    <xdr:cxnSp macro="">
      <xdr:nvCxnSpPr>
        <xdr:cNvPr id="231" name="直線コネクタ 230"/>
        <xdr:cNvCxnSpPr/>
      </xdr:nvCxnSpPr>
      <xdr:spPr>
        <a:xfrm flipV="1">
          <a:off x="3797300" y="16381064"/>
          <a:ext cx="838200" cy="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170504</xdr:rowOff>
    </xdr:from>
    <xdr:to>
      <xdr:col>5</xdr:col>
      <xdr:colOff>358775</xdr:colOff>
      <xdr:row>96</xdr:row>
      <xdr:rowOff>31686</xdr:rowOff>
    </xdr:to>
    <xdr:cxnSp macro="">
      <xdr:nvCxnSpPr>
        <xdr:cNvPr id="234" name="直線コネクタ 233"/>
        <xdr:cNvCxnSpPr/>
      </xdr:nvCxnSpPr>
      <xdr:spPr>
        <a:xfrm flipV="1">
          <a:off x="2908300" y="16458254"/>
          <a:ext cx="889000" cy="3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91</xdr:row>
      <xdr:rowOff>124580</xdr:rowOff>
    </xdr:from>
    <xdr:to>
      <xdr:col>5</xdr:col>
      <xdr:colOff>409575</xdr:colOff>
      <xdr:row>92</xdr:row>
      <xdr:rowOff>54730</xdr:rowOff>
    </xdr:to>
    <xdr:sp macro="" textlink="">
      <xdr:nvSpPr>
        <xdr:cNvPr id="235" name="フローチャート : 判断 234"/>
        <xdr:cNvSpPr/>
      </xdr:nvSpPr>
      <xdr:spPr>
        <a:xfrm>
          <a:off x="3746500" y="157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71257</xdr:rowOff>
    </xdr:from>
    <xdr:ext cx="599010" cy="259045"/>
    <xdr:sp macro="" textlink="">
      <xdr:nvSpPr>
        <xdr:cNvPr id="236" name="テキスト ボックス 235"/>
        <xdr:cNvSpPr txBox="1"/>
      </xdr:nvSpPr>
      <xdr:spPr>
        <a:xfrm>
          <a:off x="3497794" y="1550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31686</xdr:rowOff>
    </xdr:from>
    <xdr:to>
      <xdr:col>4</xdr:col>
      <xdr:colOff>155575</xdr:colOff>
      <xdr:row>96</xdr:row>
      <xdr:rowOff>147529</xdr:rowOff>
    </xdr:to>
    <xdr:cxnSp macro="">
      <xdr:nvCxnSpPr>
        <xdr:cNvPr id="237" name="直線コネクタ 236"/>
        <xdr:cNvCxnSpPr/>
      </xdr:nvCxnSpPr>
      <xdr:spPr>
        <a:xfrm flipV="1">
          <a:off x="2019300" y="16490886"/>
          <a:ext cx="889000" cy="11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39" name="テキスト ボックス 238"/>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147529</xdr:rowOff>
    </xdr:from>
    <xdr:to>
      <xdr:col>2</xdr:col>
      <xdr:colOff>638175</xdr:colOff>
      <xdr:row>96</xdr:row>
      <xdr:rowOff>167590</xdr:rowOff>
    </xdr:to>
    <xdr:cxnSp macro="">
      <xdr:nvCxnSpPr>
        <xdr:cNvPr id="240" name="直線コネクタ 239"/>
        <xdr:cNvCxnSpPr/>
      </xdr:nvCxnSpPr>
      <xdr:spPr>
        <a:xfrm flipV="1">
          <a:off x="1130300" y="16606729"/>
          <a:ext cx="889000" cy="2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2" name="テキスト ボックス 241"/>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76592</xdr:rowOff>
    </xdr:from>
    <xdr:ext cx="534377" cy="259045"/>
    <xdr:sp macro="" textlink="">
      <xdr:nvSpPr>
        <xdr:cNvPr id="244" name="テキスト ボックス 243"/>
        <xdr:cNvSpPr txBox="1"/>
      </xdr:nvSpPr>
      <xdr:spPr>
        <a:xfrm>
          <a:off x="863111" y="16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42514</xdr:rowOff>
    </xdr:from>
    <xdr:to>
      <xdr:col>6</xdr:col>
      <xdr:colOff>561975</xdr:colOff>
      <xdr:row>95</xdr:row>
      <xdr:rowOff>144114</xdr:rowOff>
    </xdr:to>
    <xdr:sp macro="" textlink="">
      <xdr:nvSpPr>
        <xdr:cNvPr id="250" name="円/楕円 249"/>
        <xdr:cNvSpPr/>
      </xdr:nvSpPr>
      <xdr:spPr>
        <a:xfrm>
          <a:off x="4584700" y="163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20941</xdr:rowOff>
    </xdr:from>
    <xdr:ext cx="534377" cy="259045"/>
    <xdr:sp macro="" textlink="">
      <xdr:nvSpPr>
        <xdr:cNvPr id="251" name="扶助費該当値テキスト"/>
        <xdr:cNvSpPr txBox="1"/>
      </xdr:nvSpPr>
      <xdr:spPr>
        <a:xfrm>
          <a:off x="4686300" y="163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73,435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119704</xdr:rowOff>
    </xdr:from>
    <xdr:to>
      <xdr:col>5</xdr:col>
      <xdr:colOff>409575</xdr:colOff>
      <xdr:row>96</xdr:row>
      <xdr:rowOff>49854</xdr:rowOff>
    </xdr:to>
    <xdr:sp macro="" textlink="">
      <xdr:nvSpPr>
        <xdr:cNvPr id="252" name="円/楕円 251"/>
        <xdr:cNvSpPr/>
      </xdr:nvSpPr>
      <xdr:spPr>
        <a:xfrm>
          <a:off x="3746500" y="1640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40981</xdr:rowOff>
    </xdr:from>
    <xdr:ext cx="534377" cy="259045"/>
    <xdr:sp macro="" textlink="">
      <xdr:nvSpPr>
        <xdr:cNvPr id="253" name="テキスト ボックス 252"/>
        <xdr:cNvSpPr txBox="1"/>
      </xdr:nvSpPr>
      <xdr:spPr>
        <a:xfrm>
          <a:off x="3530111" y="1650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69,383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152336</xdr:rowOff>
    </xdr:from>
    <xdr:to>
      <xdr:col>4</xdr:col>
      <xdr:colOff>206375</xdr:colOff>
      <xdr:row>96</xdr:row>
      <xdr:rowOff>82486</xdr:rowOff>
    </xdr:to>
    <xdr:sp macro="" textlink="">
      <xdr:nvSpPr>
        <xdr:cNvPr id="254" name="円/楕円 253"/>
        <xdr:cNvSpPr/>
      </xdr:nvSpPr>
      <xdr:spPr>
        <a:xfrm>
          <a:off x="2857500" y="1644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73613</xdr:rowOff>
    </xdr:from>
    <xdr:ext cx="534377" cy="259045"/>
    <xdr:sp macro="" textlink="">
      <xdr:nvSpPr>
        <xdr:cNvPr id="255" name="テキスト ボックス 254"/>
        <xdr:cNvSpPr txBox="1"/>
      </xdr:nvSpPr>
      <xdr:spPr>
        <a:xfrm>
          <a:off x="2641111" y="1653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67,670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96729</xdr:rowOff>
    </xdr:from>
    <xdr:to>
      <xdr:col>3</xdr:col>
      <xdr:colOff>3175</xdr:colOff>
      <xdr:row>97</xdr:row>
      <xdr:rowOff>26879</xdr:rowOff>
    </xdr:to>
    <xdr:sp macro="" textlink="">
      <xdr:nvSpPr>
        <xdr:cNvPr id="256" name="円/楕円 255"/>
        <xdr:cNvSpPr/>
      </xdr:nvSpPr>
      <xdr:spPr>
        <a:xfrm>
          <a:off x="1968500" y="1655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18006</xdr:rowOff>
    </xdr:from>
    <xdr:ext cx="534377" cy="259045"/>
    <xdr:sp macro="" textlink="">
      <xdr:nvSpPr>
        <xdr:cNvPr id="257" name="テキスト ボックス 256"/>
        <xdr:cNvSpPr txBox="1"/>
      </xdr:nvSpPr>
      <xdr:spPr>
        <a:xfrm>
          <a:off x="1752111" y="1664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61,589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116790</xdr:rowOff>
    </xdr:from>
    <xdr:to>
      <xdr:col>1</xdr:col>
      <xdr:colOff>485775</xdr:colOff>
      <xdr:row>97</xdr:row>
      <xdr:rowOff>46940</xdr:rowOff>
    </xdr:to>
    <xdr:sp macro="" textlink="">
      <xdr:nvSpPr>
        <xdr:cNvPr id="258" name="円/楕円 257"/>
        <xdr:cNvSpPr/>
      </xdr:nvSpPr>
      <xdr:spPr>
        <a:xfrm>
          <a:off x="1079500" y="165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38067</xdr:rowOff>
    </xdr:from>
    <xdr:ext cx="534377" cy="259045"/>
    <xdr:sp macro="" textlink="">
      <xdr:nvSpPr>
        <xdr:cNvPr id="259" name="テキスト ボックス 258"/>
        <xdr:cNvSpPr txBox="1"/>
      </xdr:nvSpPr>
      <xdr:spPr>
        <a:xfrm>
          <a:off x="863111" y="1666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78958</xdr:rowOff>
    </xdr:from>
    <xdr:to>
      <xdr:col>15</xdr:col>
      <xdr:colOff>180975</xdr:colOff>
      <xdr:row>38</xdr:row>
      <xdr:rowOff>86882</xdr:rowOff>
    </xdr:to>
    <xdr:cxnSp macro="">
      <xdr:nvCxnSpPr>
        <xdr:cNvPr id="290" name="直線コネクタ 289"/>
        <xdr:cNvCxnSpPr/>
      </xdr:nvCxnSpPr>
      <xdr:spPr>
        <a:xfrm>
          <a:off x="9639300" y="6594058"/>
          <a:ext cx="838200" cy="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50895</xdr:rowOff>
    </xdr:from>
    <xdr:to>
      <xdr:col>14</xdr:col>
      <xdr:colOff>28575</xdr:colOff>
      <xdr:row>38</xdr:row>
      <xdr:rowOff>78958</xdr:rowOff>
    </xdr:to>
    <xdr:cxnSp macro="">
      <xdr:nvCxnSpPr>
        <xdr:cNvPr id="293" name="直線コネクタ 292"/>
        <xdr:cNvCxnSpPr/>
      </xdr:nvCxnSpPr>
      <xdr:spPr>
        <a:xfrm>
          <a:off x="8750300" y="6565995"/>
          <a:ext cx="889000" cy="2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98338</xdr:rowOff>
    </xdr:from>
    <xdr:to>
      <xdr:col>14</xdr:col>
      <xdr:colOff>79375</xdr:colOff>
      <xdr:row>36</xdr:row>
      <xdr:rowOff>28488</xdr:rowOff>
    </xdr:to>
    <xdr:sp macro="" textlink="">
      <xdr:nvSpPr>
        <xdr:cNvPr id="294" name="フローチャート : 判断 293"/>
        <xdr:cNvSpPr/>
      </xdr:nvSpPr>
      <xdr:spPr>
        <a:xfrm>
          <a:off x="9588500" y="609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45015</xdr:rowOff>
    </xdr:from>
    <xdr:ext cx="534377" cy="259045"/>
    <xdr:sp macro="" textlink="">
      <xdr:nvSpPr>
        <xdr:cNvPr id="295" name="テキスト ボックス 294"/>
        <xdr:cNvSpPr txBox="1"/>
      </xdr:nvSpPr>
      <xdr:spPr>
        <a:xfrm>
          <a:off x="9372111" y="587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9376</xdr:rowOff>
    </xdr:from>
    <xdr:to>
      <xdr:col>12</xdr:col>
      <xdr:colOff>511175</xdr:colOff>
      <xdr:row>38</xdr:row>
      <xdr:rowOff>50895</xdr:rowOff>
    </xdr:to>
    <xdr:cxnSp macro="">
      <xdr:nvCxnSpPr>
        <xdr:cNvPr id="296" name="直線コネクタ 295"/>
        <xdr:cNvCxnSpPr/>
      </xdr:nvCxnSpPr>
      <xdr:spPr>
        <a:xfrm>
          <a:off x="7861300" y="6524476"/>
          <a:ext cx="889000" cy="4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29753</xdr:rowOff>
    </xdr:from>
    <xdr:ext cx="534377" cy="259045"/>
    <xdr:sp macro="" textlink="">
      <xdr:nvSpPr>
        <xdr:cNvPr id="298" name="テキスト ボックス 297"/>
        <xdr:cNvSpPr txBox="1"/>
      </xdr:nvSpPr>
      <xdr:spPr>
        <a:xfrm>
          <a:off x="8483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9376</xdr:rowOff>
    </xdr:from>
    <xdr:to>
      <xdr:col>11</xdr:col>
      <xdr:colOff>307975</xdr:colOff>
      <xdr:row>38</xdr:row>
      <xdr:rowOff>74048</xdr:rowOff>
    </xdr:to>
    <xdr:cxnSp macro="">
      <xdr:nvCxnSpPr>
        <xdr:cNvPr id="299" name="直線コネクタ 298"/>
        <xdr:cNvCxnSpPr/>
      </xdr:nvCxnSpPr>
      <xdr:spPr>
        <a:xfrm flipV="1">
          <a:off x="6972300" y="6524476"/>
          <a:ext cx="889000" cy="6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56989</xdr:rowOff>
    </xdr:from>
    <xdr:ext cx="534377" cy="259045"/>
    <xdr:sp macro="" textlink="">
      <xdr:nvSpPr>
        <xdr:cNvPr id="301" name="テキスト ボックス 300"/>
        <xdr:cNvSpPr txBox="1"/>
      </xdr:nvSpPr>
      <xdr:spPr>
        <a:xfrm>
          <a:off x="7594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65066</xdr:rowOff>
    </xdr:from>
    <xdr:ext cx="534377" cy="259045"/>
    <xdr:sp macro="" textlink="">
      <xdr:nvSpPr>
        <xdr:cNvPr id="303" name="テキスト ボックス 302"/>
        <xdr:cNvSpPr txBox="1"/>
      </xdr:nvSpPr>
      <xdr:spPr>
        <a:xfrm>
          <a:off x="670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36082</xdr:rowOff>
    </xdr:from>
    <xdr:to>
      <xdr:col>15</xdr:col>
      <xdr:colOff>231775</xdr:colOff>
      <xdr:row>38</xdr:row>
      <xdr:rowOff>137682</xdr:rowOff>
    </xdr:to>
    <xdr:sp macro="" textlink="">
      <xdr:nvSpPr>
        <xdr:cNvPr id="309" name="円/楕円 308"/>
        <xdr:cNvSpPr/>
      </xdr:nvSpPr>
      <xdr:spPr>
        <a:xfrm>
          <a:off x="10426700" y="655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122460</xdr:rowOff>
    </xdr:from>
    <xdr:ext cx="534377" cy="259045"/>
    <xdr:sp macro="" textlink="">
      <xdr:nvSpPr>
        <xdr:cNvPr id="310" name="補助費等該当値テキスト"/>
        <xdr:cNvSpPr txBox="1"/>
      </xdr:nvSpPr>
      <xdr:spPr>
        <a:xfrm>
          <a:off x="10528300" y="646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16,852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28158</xdr:rowOff>
    </xdr:from>
    <xdr:to>
      <xdr:col>14</xdr:col>
      <xdr:colOff>79375</xdr:colOff>
      <xdr:row>38</xdr:row>
      <xdr:rowOff>129758</xdr:rowOff>
    </xdr:to>
    <xdr:sp macro="" textlink="">
      <xdr:nvSpPr>
        <xdr:cNvPr id="311" name="円/楕円 310"/>
        <xdr:cNvSpPr/>
      </xdr:nvSpPr>
      <xdr:spPr>
        <a:xfrm>
          <a:off x="9588500" y="654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120885</xdr:rowOff>
    </xdr:from>
    <xdr:ext cx="534377" cy="259045"/>
    <xdr:sp macro="" textlink="">
      <xdr:nvSpPr>
        <xdr:cNvPr id="312" name="テキスト ボックス 311"/>
        <xdr:cNvSpPr txBox="1"/>
      </xdr:nvSpPr>
      <xdr:spPr>
        <a:xfrm>
          <a:off x="9372111" y="663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95</xdr:rowOff>
    </xdr:from>
    <xdr:to>
      <xdr:col>12</xdr:col>
      <xdr:colOff>561975</xdr:colOff>
      <xdr:row>38</xdr:row>
      <xdr:rowOff>101695</xdr:rowOff>
    </xdr:to>
    <xdr:sp macro="" textlink="">
      <xdr:nvSpPr>
        <xdr:cNvPr id="313" name="円/楕円 312"/>
        <xdr:cNvSpPr/>
      </xdr:nvSpPr>
      <xdr:spPr>
        <a:xfrm>
          <a:off x="8699500" y="65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92822</xdr:rowOff>
    </xdr:from>
    <xdr:ext cx="534377" cy="259045"/>
    <xdr:sp macro="" textlink="">
      <xdr:nvSpPr>
        <xdr:cNvPr id="314" name="テキスト ボックス 313"/>
        <xdr:cNvSpPr txBox="1"/>
      </xdr:nvSpPr>
      <xdr:spPr>
        <a:xfrm>
          <a:off x="8483111" y="66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20,158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130026</xdr:rowOff>
    </xdr:from>
    <xdr:to>
      <xdr:col>11</xdr:col>
      <xdr:colOff>358775</xdr:colOff>
      <xdr:row>38</xdr:row>
      <xdr:rowOff>60176</xdr:rowOff>
    </xdr:to>
    <xdr:sp macro="" textlink="">
      <xdr:nvSpPr>
        <xdr:cNvPr id="315" name="円/楕円 314"/>
        <xdr:cNvSpPr/>
      </xdr:nvSpPr>
      <xdr:spPr>
        <a:xfrm>
          <a:off x="7810500" y="647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51303</xdr:rowOff>
    </xdr:from>
    <xdr:ext cx="534377" cy="259045"/>
    <xdr:sp macro="" textlink="">
      <xdr:nvSpPr>
        <xdr:cNvPr id="316" name="テキスト ボックス 315"/>
        <xdr:cNvSpPr txBox="1"/>
      </xdr:nvSpPr>
      <xdr:spPr>
        <a:xfrm>
          <a:off x="7594111" y="656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23,972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23248</xdr:rowOff>
    </xdr:from>
    <xdr:to>
      <xdr:col>10</xdr:col>
      <xdr:colOff>155575</xdr:colOff>
      <xdr:row>38</xdr:row>
      <xdr:rowOff>124848</xdr:rowOff>
    </xdr:to>
    <xdr:sp macro="" textlink="">
      <xdr:nvSpPr>
        <xdr:cNvPr id="317" name="円/楕円 316"/>
        <xdr:cNvSpPr/>
      </xdr:nvSpPr>
      <xdr:spPr>
        <a:xfrm>
          <a:off x="6921500" y="653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115975</xdr:rowOff>
    </xdr:from>
    <xdr:ext cx="534377" cy="259045"/>
    <xdr:sp macro="" textlink="">
      <xdr:nvSpPr>
        <xdr:cNvPr id="318" name="テキスト ボックス 317"/>
        <xdr:cNvSpPr txBox="1"/>
      </xdr:nvSpPr>
      <xdr:spPr>
        <a:xfrm>
          <a:off x="6705111" y="663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15991</xdr:rowOff>
    </xdr:from>
    <xdr:to>
      <xdr:col>15</xdr:col>
      <xdr:colOff>180975</xdr:colOff>
      <xdr:row>59</xdr:row>
      <xdr:rowOff>25378</xdr:rowOff>
    </xdr:to>
    <xdr:cxnSp macro="">
      <xdr:nvCxnSpPr>
        <xdr:cNvPr id="349" name="直線コネクタ 348"/>
        <xdr:cNvCxnSpPr/>
      </xdr:nvCxnSpPr>
      <xdr:spPr>
        <a:xfrm flipV="1">
          <a:off x="9639300" y="10131541"/>
          <a:ext cx="838200" cy="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25378</xdr:rowOff>
    </xdr:from>
    <xdr:to>
      <xdr:col>14</xdr:col>
      <xdr:colOff>28575</xdr:colOff>
      <xdr:row>59</xdr:row>
      <xdr:rowOff>41963</xdr:rowOff>
    </xdr:to>
    <xdr:cxnSp macro="">
      <xdr:nvCxnSpPr>
        <xdr:cNvPr id="352" name="直線コネクタ 351"/>
        <xdr:cNvCxnSpPr/>
      </xdr:nvCxnSpPr>
      <xdr:spPr>
        <a:xfrm flipV="1">
          <a:off x="8750300" y="10140928"/>
          <a:ext cx="889000" cy="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115471</xdr:rowOff>
    </xdr:from>
    <xdr:to>
      <xdr:col>14</xdr:col>
      <xdr:colOff>79375</xdr:colOff>
      <xdr:row>59</xdr:row>
      <xdr:rowOff>45621</xdr:rowOff>
    </xdr:to>
    <xdr:sp macro="" textlink="">
      <xdr:nvSpPr>
        <xdr:cNvPr id="353" name="フローチャート : 判断 352"/>
        <xdr:cNvSpPr/>
      </xdr:nvSpPr>
      <xdr:spPr>
        <a:xfrm>
          <a:off x="9588500" y="1005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62148</xdr:rowOff>
    </xdr:from>
    <xdr:ext cx="534377" cy="259045"/>
    <xdr:sp macro="" textlink="">
      <xdr:nvSpPr>
        <xdr:cNvPr id="354" name="テキスト ボックス 353"/>
        <xdr:cNvSpPr txBox="1"/>
      </xdr:nvSpPr>
      <xdr:spPr>
        <a:xfrm>
          <a:off x="9372111" y="983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41963</xdr:rowOff>
    </xdr:from>
    <xdr:to>
      <xdr:col>12</xdr:col>
      <xdr:colOff>511175</xdr:colOff>
      <xdr:row>59</xdr:row>
      <xdr:rowOff>57040</xdr:rowOff>
    </xdr:to>
    <xdr:cxnSp macro="">
      <xdr:nvCxnSpPr>
        <xdr:cNvPr id="355" name="直線コネクタ 354"/>
        <xdr:cNvCxnSpPr/>
      </xdr:nvCxnSpPr>
      <xdr:spPr>
        <a:xfrm flipV="1">
          <a:off x="7861300" y="10157513"/>
          <a:ext cx="889000" cy="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163570</xdr:rowOff>
    </xdr:from>
    <xdr:ext cx="599010" cy="259045"/>
    <xdr:sp macro="" textlink="">
      <xdr:nvSpPr>
        <xdr:cNvPr id="357" name="テキスト ボックス 356"/>
        <xdr:cNvSpPr txBox="1"/>
      </xdr:nvSpPr>
      <xdr:spPr>
        <a:xfrm>
          <a:off x="8450794"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57040</xdr:rowOff>
    </xdr:from>
    <xdr:to>
      <xdr:col>11</xdr:col>
      <xdr:colOff>307975</xdr:colOff>
      <xdr:row>59</xdr:row>
      <xdr:rowOff>73597</xdr:rowOff>
    </xdr:to>
    <xdr:cxnSp macro="">
      <xdr:nvCxnSpPr>
        <xdr:cNvPr id="358" name="直線コネクタ 357"/>
        <xdr:cNvCxnSpPr/>
      </xdr:nvCxnSpPr>
      <xdr:spPr>
        <a:xfrm flipV="1">
          <a:off x="6972300" y="10172590"/>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17679</xdr:rowOff>
    </xdr:from>
    <xdr:ext cx="534377" cy="259045"/>
    <xdr:sp macro="" textlink="">
      <xdr:nvSpPr>
        <xdr:cNvPr id="360" name="テキスト ボックス 359"/>
        <xdr:cNvSpPr txBox="1"/>
      </xdr:nvSpPr>
      <xdr:spPr>
        <a:xfrm>
          <a:off x="7594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42584</xdr:rowOff>
    </xdr:from>
    <xdr:ext cx="534377" cy="259045"/>
    <xdr:sp macro="" textlink="">
      <xdr:nvSpPr>
        <xdr:cNvPr id="362" name="テキスト ボックス 361"/>
        <xdr:cNvSpPr txBox="1"/>
      </xdr:nvSpPr>
      <xdr:spPr>
        <a:xfrm>
          <a:off x="6705111" y="98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136641</xdr:rowOff>
    </xdr:from>
    <xdr:to>
      <xdr:col>15</xdr:col>
      <xdr:colOff>231775</xdr:colOff>
      <xdr:row>59</xdr:row>
      <xdr:rowOff>66791</xdr:rowOff>
    </xdr:to>
    <xdr:sp macro="" textlink="">
      <xdr:nvSpPr>
        <xdr:cNvPr id="368" name="円/楕円 367"/>
        <xdr:cNvSpPr/>
      </xdr:nvSpPr>
      <xdr:spPr>
        <a:xfrm>
          <a:off x="10426700" y="1008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90389</xdr:rowOff>
    </xdr:from>
    <xdr:ext cx="534377" cy="259045"/>
    <xdr:sp macro="" textlink="">
      <xdr:nvSpPr>
        <xdr:cNvPr id="369" name="普通建設事業費該当値テキスト"/>
        <xdr:cNvSpPr txBox="1"/>
      </xdr:nvSpPr>
      <xdr:spPr>
        <a:xfrm>
          <a:off x="10528300" y="1003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50,762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146028</xdr:rowOff>
    </xdr:from>
    <xdr:to>
      <xdr:col>14</xdr:col>
      <xdr:colOff>79375</xdr:colOff>
      <xdr:row>59</xdr:row>
      <xdr:rowOff>76178</xdr:rowOff>
    </xdr:to>
    <xdr:sp macro="" textlink="">
      <xdr:nvSpPr>
        <xdr:cNvPr id="370" name="円/楕円 369"/>
        <xdr:cNvSpPr/>
      </xdr:nvSpPr>
      <xdr:spPr>
        <a:xfrm>
          <a:off x="9588500" y="100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67305</xdr:rowOff>
    </xdr:from>
    <xdr:ext cx="534377" cy="259045"/>
    <xdr:sp macro="" textlink="">
      <xdr:nvSpPr>
        <xdr:cNvPr id="371" name="テキスト ボックス 370"/>
        <xdr:cNvSpPr txBox="1"/>
      </xdr:nvSpPr>
      <xdr:spPr>
        <a:xfrm>
          <a:off x="9372111" y="1018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45,014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162613</xdr:rowOff>
    </xdr:from>
    <xdr:to>
      <xdr:col>12</xdr:col>
      <xdr:colOff>561975</xdr:colOff>
      <xdr:row>59</xdr:row>
      <xdr:rowOff>92763</xdr:rowOff>
    </xdr:to>
    <xdr:sp macro="" textlink="">
      <xdr:nvSpPr>
        <xdr:cNvPr id="372" name="円/楕円 371"/>
        <xdr:cNvSpPr/>
      </xdr:nvSpPr>
      <xdr:spPr>
        <a:xfrm>
          <a:off x="8699500" y="1010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83890</xdr:rowOff>
    </xdr:from>
    <xdr:ext cx="534377" cy="259045"/>
    <xdr:sp macro="" textlink="">
      <xdr:nvSpPr>
        <xdr:cNvPr id="373" name="テキスト ボックス 372"/>
        <xdr:cNvSpPr txBox="1"/>
      </xdr:nvSpPr>
      <xdr:spPr>
        <a:xfrm>
          <a:off x="8483111" y="1019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34,856</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6240</xdr:rowOff>
    </xdr:from>
    <xdr:to>
      <xdr:col>11</xdr:col>
      <xdr:colOff>358775</xdr:colOff>
      <xdr:row>59</xdr:row>
      <xdr:rowOff>107840</xdr:rowOff>
    </xdr:to>
    <xdr:sp macro="" textlink="">
      <xdr:nvSpPr>
        <xdr:cNvPr id="374" name="円/楕円 373"/>
        <xdr:cNvSpPr/>
      </xdr:nvSpPr>
      <xdr:spPr>
        <a:xfrm>
          <a:off x="7810500" y="101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98967</xdr:rowOff>
    </xdr:from>
    <xdr:ext cx="534377" cy="259045"/>
    <xdr:sp macro="" textlink="">
      <xdr:nvSpPr>
        <xdr:cNvPr id="375" name="テキスト ボックス 374"/>
        <xdr:cNvSpPr txBox="1"/>
      </xdr:nvSpPr>
      <xdr:spPr>
        <a:xfrm>
          <a:off x="7594111" y="1021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25,623</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22797</xdr:rowOff>
    </xdr:from>
    <xdr:to>
      <xdr:col>10</xdr:col>
      <xdr:colOff>155575</xdr:colOff>
      <xdr:row>59</xdr:row>
      <xdr:rowOff>124397</xdr:rowOff>
    </xdr:to>
    <xdr:sp macro="" textlink="">
      <xdr:nvSpPr>
        <xdr:cNvPr id="376" name="円/楕円 375"/>
        <xdr:cNvSpPr/>
      </xdr:nvSpPr>
      <xdr:spPr>
        <a:xfrm>
          <a:off x="6921500" y="1013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115524</xdr:rowOff>
    </xdr:from>
    <xdr:ext cx="534377" cy="259045"/>
    <xdr:sp macro="" textlink="">
      <xdr:nvSpPr>
        <xdr:cNvPr id="377" name="テキスト ボックス 376"/>
        <xdr:cNvSpPr txBox="1"/>
      </xdr:nvSpPr>
      <xdr:spPr>
        <a:xfrm>
          <a:off x="6705111" y="102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54925</xdr:rowOff>
    </xdr:from>
    <xdr:to>
      <xdr:col>15</xdr:col>
      <xdr:colOff>180975</xdr:colOff>
      <xdr:row>79</xdr:row>
      <xdr:rowOff>86178</xdr:rowOff>
    </xdr:to>
    <xdr:cxnSp macro="">
      <xdr:nvCxnSpPr>
        <xdr:cNvPr id="408" name="直線コネクタ 407"/>
        <xdr:cNvCxnSpPr/>
      </xdr:nvCxnSpPr>
      <xdr:spPr>
        <a:xfrm>
          <a:off x="9639300" y="13599475"/>
          <a:ext cx="838200" cy="3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54925</xdr:rowOff>
    </xdr:from>
    <xdr:to>
      <xdr:col>14</xdr:col>
      <xdr:colOff>28575</xdr:colOff>
      <xdr:row>79</xdr:row>
      <xdr:rowOff>81623</xdr:rowOff>
    </xdr:to>
    <xdr:cxnSp macro="">
      <xdr:nvCxnSpPr>
        <xdr:cNvPr id="411" name="直線コネクタ 410"/>
        <xdr:cNvCxnSpPr/>
      </xdr:nvCxnSpPr>
      <xdr:spPr>
        <a:xfrm flipV="1">
          <a:off x="8750300" y="13599475"/>
          <a:ext cx="889000" cy="2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79</xdr:row>
      <xdr:rowOff>1705</xdr:rowOff>
    </xdr:from>
    <xdr:to>
      <xdr:col>14</xdr:col>
      <xdr:colOff>79375</xdr:colOff>
      <xdr:row>79</xdr:row>
      <xdr:rowOff>103305</xdr:rowOff>
    </xdr:to>
    <xdr:sp macro="" textlink="">
      <xdr:nvSpPr>
        <xdr:cNvPr id="412" name="フローチャート : 判断 411"/>
        <xdr:cNvSpPr/>
      </xdr:nvSpPr>
      <xdr:spPr>
        <a:xfrm>
          <a:off x="9588500" y="13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119832</xdr:rowOff>
    </xdr:from>
    <xdr:ext cx="534377" cy="259045"/>
    <xdr:sp macro="" textlink="">
      <xdr:nvSpPr>
        <xdr:cNvPr id="413" name="テキスト ボックス 412"/>
        <xdr:cNvSpPr txBox="1"/>
      </xdr:nvSpPr>
      <xdr:spPr>
        <a:xfrm>
          <a:off x="9372111" y="1332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81052</xdr:rowOff>
    </xdr:from>
    <xdr:ext cx="534377" cy="259045"/>
    <xdr:sp macro="" textlink="">
      <xdr:nvSpPr>
        <xdr:cNvPr id="415" name="テキスト ボックス 414"/>
        <xdr:cNvSpPr txBox="1"/>
      </xdr:nvSpPr>
      <xdr:spPr>
        <a:xfrm>
          <a:off x="8483111" y="132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35378</xdr:rowOff>
    </xdr:from>
    <xdr:to>
      <xdr:col>15</xdr:col>
      <xdr:colOff>231775</xdr:colOff>
      <xdr:row>79</xdr:row>
      <xdr:rowOff>136978</xdr:rowOff>
    </xdr:to>
    <xdr:sp macro="" textlink="">
      <xdr:nvSpPr>
        <xdr:cNvPr id="421" name="円/楕円 420"/>
        <xdr:cNvSpPr/>
      </xdr:nvSpPr>
      <xdr:spPr>
        <a:xfrm>
          <a:off x="10426700" y="135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469744" cy="259045"/>
    <xdr:sp macro="" textlink="">
      <xdr:nvSpPr>
        <xdr:cNvPr id="422" name="普通建設事業費 （ うち新規整備　）該当値テキスト"/>
        <xdr:cNvSpPr txBox="1"/>
      </xdr:nvSpPr>
      <xdr:spPr>
        <a:xfrm>
          <a:off x="10528300" y="1353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7,778</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4125</xdr:rowOff>
    </xdr:from>
    <xdr:to>
      <xdr:col>14</xdr:col>
      <xdr:colOff>79375</xdr:colOff>
      <xdr:row>79</xdr:row>
      <xdr:rowOff>105725</xdr:rowOff>
    </xdr:to>
    <xdr:sp macro="" textlink="">
      <xdr:nvSpPr>
        <xdr:cNvPr id="423" name="円/楕円 422"/>
        <xdr:cNvSpPr/>
      </xdr:nvSpPr>
      <xdr:spPr>
        <a:xfrm>
          <a:off x="9588500" y="1354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96852</xdr:rowOff>
    </xdr:from>
    <xdr:ext cx="534377" cy="259045"/>
    <xdr:sp macro="" textlink="">
      <xdr:nvSpPr>
        <xdr:cNvPr id="424" name="テキスト ボックス 423"/>
        <xdr:cNvSpPr txBox="1"/>
      </xdr:nvSpPr>
      <xdr:spPr>
        <a:xfrm>
          <a:off x="9372111" y="1364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26,918</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30823</xdr:rowOff>
    </xdr:from>
    <xdr:to>
      <xdr:col>12</xdr:col>
      <xdr:colOff>561975</xdr:colOff>
      <xdr:row>79</xdr:row>
      <xdr:rowOff>132423</xdr:rowOff>
    </xdr:to>
    <xdr:sp macro="" textlink="">
      <xdr:nvSpPr>
        <xdr:cNvPr id="425" name="円/楕円 424"/>
        <xdr:cNvSpPr/>
      </xdr:nvSpPr>
      <xdr:spPr>
        <a:xfrm>
          <a:off x="8699500" y="1357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123550</xdr:rowOff>
    </xdr:from>
    <xdr:ext cx="534377" cy="259045"/>
    <xdr:sp macro="" textlink="">
      <xdr:nvSpPr>
        <xdr:cNvPr id="426" name="テキスト ボックス 425"/>
        <xdr:cNvSpPr txBox="1"/>
      </xdr:nvSpPr>
      <xdr:spPr>
        <a:xfrm>
          <a:off x="8483111" y="1366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68402</xdr:rowOff>
    </xdr:from>
    <xdr:to>
      <xdr:col>15</xdr:col>
      <xdr:colOff>180975</xdr:colOff>
      <xdr:row>98</xdr:row>
      <xdr:rowOff>84798</xdr:rowOff>
    </xdr:to>
    <xdr:cxnSp macro="">
      <xdr:nvCxnSpPr>
        <xdr:cNvPr id="455" name="直線コネクタ 454"/>
        <xdr:cNvCxnSpPr/>
      </xdr:nvCxnSpPr>
      <xdr:spPr>
        <a:xfrm flipV="1">
          <a:off x="9639300" y="16527602"/>
          <a:ext cx="838200" cy="35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67009</xdr:rowOff>
    </xdr:from>
    <xdr:ext cx="534377" cy="259045"/>
    <xdr:sp macro="" textlink="">
      <xdr:nvSpPr>
        <xdr:cNvPr id="456" name="普通建設事業費 （ うち更新整備　）平均値テキスト"/>
        <xdr:cNvSpPr txBox="1"/>
      </xdr:nvSpPr>
      <xdr:spPr>
        <a:xfrm>
          <a:off x="10528300" y="1652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79108</xdr:rowOff>
    </xdr:from>
    <xdr:to>
      <xdr:col>14</xdr:col>
      <xdr:colOff>28575</xdr:colOff>
      <xdr:row>98</xdr:row>
      <xdr:rowOff>84798</xdr:rowOff>
    </xdr:to>
    <xdr:cxnSp macro="">
      <xdr:nvCxnSpPr>
        <xdr:cNvPr id="458" name="直線コネクタ 457"/>
        <xdr:cNvCxnSpPr/>
      </xdr:nvCxnSpPr>
      <xdr:spPr>
        <a:xfrm>
          <a:off x="8750300" y="16881208"/>
          <a:ext cx="889000" cy="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152400</xdr:rowOff>
    </xdr:from>
    <xdr:to>
      <xdr:col>14</xdr:col>
      <xdr:colOff>79375</xdr:colOff>
      <xdr:row>97</xdr:row>
      <xdr:rowOff>82550</xdr:rowOff>
    </xdr:to>
    <xdr:sp macro="" textlink="">
      <xdr:nvSpPr>
        <xdr:cNvPr id="459" name="フローチャート : 判断 458"/>
        <xdr:cNvSpPr/>
      </xdr:nvSpPr>
      <xdr:spPr>
        <a:xfrm>
          <a:off x="95885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99077</xdr:rowOff>
    </xdr:from>
    <xdr:ext cx="534377" cy="259045"/>
    <xdr:sp macro="" textlink="">
      <xdr:nvSpPr>
        <xdr:cNvPr id="460" name="テキスト ボックス 459"/>
        <xdr:cNvSpPr txBox="1"/>
      </xdr:nvSpPr>
      <xdr:spPr>
        <a:xfrm>
          <a:off x="9372111" y="163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166501</xdr:rowOff>
    </xdr:from>
    <xdr:ext cx="534377" cy="259045"/>
    <xdr:sp macro="" textlink="">
      <xdr:nvSpPr>
        <xdr:cNvPr id="462" name="テキスト ボックス 461"/>
        <xdr:cNvSpPr txBox="1"/>
      </xdr:nvSpPr>
      <xdr:spPr>
        <a:xfrm>
          <a:off x="8483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17602</xdr:rowOff>
    </xdr:from>
    <xdr:to>
      <xdr:col>15</xdr:col>
      <xdr:colOff>231775</xdr:colOff>
      <xdr:row>96</xdr:row>
      <xdr:rowOff>119202</xdr:rowOff>
    </xdr:to>
    <xdr:sp macro="" textlink="">
      <xdr:nvSpPr>
        <xdr:cNvPr id="468" name="円/楕円 467"/>
        <xdr:cNvSpPr/>
      </xdr:nvSpPr>
      <xdr:spPr>
        <a:xfrm>
          <a:off x="10426700" y="1647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40479</xdr:rowOff>
    </xdr:from>
    <xdr:ext cx="534377" cy="259045"/>
    <xdr:sp macro="" textlink="">
      <xdr:nvSpPr>
        <xdr:cNvPr id="469" name="普通建設事業費 （ うち更新整備　）該当値テキスト"/>
        <xdr:cNvSpPr txBox="1"/>
      </xdr:nvSpPr>
      <xdr:spPr>
        <a:xfrm>
          <a:off x="10528300" y="1632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38,614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33998</xdr:rowOff>
    </xdr:from>
    <xdr:to>
      <xdr:col>14</xdr:col>
      <xdr:colOff>79375</xdr:colOff>
      <xdr:row>98</xdr:row>
      <xdr:rowOff>135598</xdr:rowOff>
    </xdr:to>
    <xdr:sp macro="" textlink="">
      <xdr:nvSpPr>
        <xdr:cNvPr id="470" name="円/楕円 469"/>
        <xdr:cNvSpPr/>
      </xdr:nvSpPr>
      <xdr:spPr>
        <a:xfrm>
          <a:off x="9588500" y="1683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126725</xdr:rowOff>
    </xdr:from>
    <xdr:ext cx="534377" cy="259045"/>
    <xdr:sp macro="" textlink="">
      <xdr:nvSpPr>
        <xdr:cNvPr id="471" name="テキスト ボックス 470"/>
        <xdr:cNvSpPr txBox="1"/>
      </xdr:nvSpPr>
      <xdr:spPr>
        <a:xfrm>
          <a:off x="9372111" y="1692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28308</xdr:rowOff>
    </xdr:from>
    <xdr:to>
      <xdr:col>12</xdr:col>
      <xdr:colOff>561975</xdr:colOff>
      <xdr:row>98</xdr:row>
      <xdr:rowOff>129908</xdr:rowOff>
    </xdr:to>
    <xdr:sp macro="" textlink="">
      <xdr:nvSpPr>
        <xdr:cNvPr id="472" name="円/楕円 471"/>
        <xdr:cNvSpPr/>
      </xdr:nvSpPr>
      <xdr:spPr>
        <a:xfrm>
          <a:off x="8699500" y="168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121035</xdr:rowOff>
    </xdr:from>
    <xdr:ext cx="534377" cy="259045"/>
    <xdr:sp macro="" textlink="">
      <xdr:nvSpPr>
        <xdr:cNvPr id="473" name="テキスト ボックス 472"/>
        <xdr:cNvSpPr txBox="1"/>
      </xdr:nvSpPr>
      <xdr:spPr>
        <a:xfrm>
          <a:off x="8483111" y="1692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152066</xdr:rowOff>
    </xdr:from>
    <xdr:to>
      <xdr:col>22</xdr:col>
      <xdr:colOff>415925</xdr:colOff>
      <xdr:row>39</xdr:row>
      <xdr:rowOff>82216</xdr:rowOff>
    </xdr:to>
    <xdr:sp macro="" textlink="">
      <xdr:nvSpPr>
        <xdr:cNvPr id="506" name="フローチャート : 判断 505"/>
        <xdr:cNvSpPr/>
      </xdr:nvSpPr>
      <xdr:spPr>
        <a:xfrm>
          <a:off x="15430500" y="666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98743</xdr:rowOff>
    </xdr:from>
    <xdr:ext cx="469744" cy="259045"/>
    <xdr:sp macro="" textlink="">
      <xdr:nvSpPr>
        <xdr:cNvPr id="507" name="テキスト ボックス 506"/>
        <xdr:cNvSpPr txBox="1"/>
      </xdr:nvSpPr>
      <xdr:spPr>
        <a:xfrm>
          <a:off x="15246427" y="644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0" name="テキスト ボックス 509"/>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1" name="直線コネクタ 51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249299" cy="259045"/>
    <xdr:sp macro="" textlink="">
      <xdr:nvSpPr>
        <xdr:cNvPr id="522" name="災害復旧事業費該当値テキスト"/>
        <xdr:cNvSpPr txBox="1"/>
      </xdr:nvSpPr>
      <xdr:spPr>
        <a:xfrm>
          <a:off x="16370300" y="6651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50</xdr:row>
      <xdr:rowOff>121557</xdr:rowOff>
    </xdr:from>
    <xdr:to>
      <xdr:col>22</xdr:col>
      <xdr:colOff>415925</xdr:colOff>
      <xdr:row>51</xdr:row>
      <xdr:rowOff>51707</xdr:rowOff>
    </xdr:to>
    <xdr:sp macro="" textlink="">
      <xdr:nvSpPr>
        <xdr:cNvPr id="565" name="フローチャート : 判断 564"/>
        <xdr:cNvSpPr/>
      </xdr:nvSpPr>
      <xdr:spPr>
        <a:xfrm>
          <a:off x="15430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68234</xdr:rowOff>
    </xdr:from>
    <xdr:ext cx="249299" cy="259045"/>
    <xdr:sp macro="" textlink="">
      <xdr:nvSpPr>
        <xdr:cNvPr id="566" name="テキスト ボックス 565"/>
        <xdr:cNvSpPr txBox="1"/>
      </xdr:nvSpPr>
      <xdr:spPr>
        <a:xfrm>
          <a:off x="15356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83" name="テキスト ボックス 582"/>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26031</xdr:rowOff>
    </xdr:from>
    <xdr:to>
      <xdr:col>23</xdr:col>
      <xdr:colOff>517525</xdr:colOff>
      <xdr:row>78</xdr:row>
      <xdr:rowOff>27598</xdr:rowOff>
    </xdr:to>
    <xdr:cxnSp macro="">
      <xdr:nvCxnSpPr>
        <xdr:cNvPr id="620" name="直線コネクタ 619"/>
        <xdr:cNvCxnSpPr/>
      </xdr:nvCxnSpPr>
      <xdr:spPr>
        <a:xfrm>
          <a:off x="15481300" y="13399131"/>
          <a:ext cx="8382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2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147059</xdr:rowOff>
    </xdr:from>
    <xdr:to>
      <xdr:col>22</xdr:col>
      <xdr:colOff>365125</xdr:colOff>
      <xdr:row>78</xdr:row>
      <xdr:rowOff>26031</xdr:rowOff>
    </xdr:to>
    <xdr:cxnSp macro="">
      <xdr:nvCxnSpPr>
        <xdr:cNvPr id="623" name="直線コネクタ 622"/>
        <xdr:cNvCxnSpPr/>
      </xdr:nvCxnSpPr>
      <xdr:spPr>
        <a:xfrm>
          <a:off x="14592300" y="13348709"/>
          <a:ext cx="889000" cy="5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139987</xdr:rowOff>
    </xdr:from>
    <xdr:to>
      <xdr:col>22</xdr:col>
      <xdr:colOff>415925</xdr:colOff>
      <xdr:row>76</xdr:row>
      <xdr:rowOff>70137</xdr:rowOff>
    </xdr:to>
    <xdr:sp macro="" textlink="">
      <xdr:nvSpPr>
        <xdr:cNvPr id="624" name="フローチャート : 判断 623"/>
        <xdr:cNvSpPr/>
      </xdr:nvSpPr>
      <xdr:spPr>
        <a:xfrm>
          <a:off x="15430500" y="1299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86664</xdr:rowOff>
    </xdr:from>
    <xdr:ext cx="534377" cy="259045"/>
    <xdr:sp macro="" textlink="">
      <xdr:nvSpPr>
        <xdr:cNvPr id="625" name="テキスト ボックス 624"/>
        <xdr:cNvSpPr txBox="1"/>
      </xdr:nvSpPr>
      <xdr:spPr>
        <a:xfrm>
          <a:off x="15214111" y="1277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143728</xdr:rowOff>
    </xdr:from>
    <xdr:to>
      <xdr:col>21</xdr:col>
      <xdr:colOff>161925</xdr:colOff>
      <xdr:row>77</xdr:row>
      <xdr:rowOff>147059</xdr:rowOff>
    </xdr:to>
    <xdr:cxnSp macro="">
      <xdr:nvCxnSpPr>
        <xdr:cNvPr id="626" name="直線コネクタ 625"/>
        <xdr:cNvCxnSpPr/>
      </xdr:nvCxnSpPr>
      <xdr:spPr>
        <a:xfrm>
          <a:off x="13703300" y="13345378"/>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28" name="テキスト ボックス 627"/>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140407</xdr:rowOff>
    </xdr:from>
    <xdr:to>
      <xdr:col>19</xdr:col>
      <xdr:colOff>644525</xdr:colOff>
      <xdr:row>77</xdr:row>
      <xdr:rowOff>143728</xdr:rowOff>
    </xdr:to>
    <xdr:cxnSp macro="">
      <xdr:nvCxnSpPr>
        <xdr:cNvPr id="629" name="直線コネクタ 628"/>
        <xdr:cNvCxnSpPr/>
      </xdr:nvCxnSpPr>
      <xdr:spPr>
        <a:xfrm>
          <a:off x="12814300" y="13342057"/>
          <a:ext cx="889000" cy="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31" name="テキスト ボックス 630"/>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105975</xdr:rowOff>
    </xdr:from>
    <xdr:ext cx="534377" cy="259045"/>
    <xdr:sp macro="" textlink="">
      <xdr:nvSpPr>
        <xdr:cNvPr id="633" name="テキスト ボックス 632"/>
        <xdr:cNvSpPr txBox="1"/>
      </xdr:nvSpPr>
      <xdr:spPr>
        <a:xfrm>
          <a:off x="12547111" y="126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148248</xdr:rowOff>
    </xdr:from>
    <xdr:to>
      <xdr:col>23</xdr:col>
      <xdr:colOff>568325</xdr:colOff>
      <xdr:row>78</xdr:row>
      <xdr:rowOff>78398</xdr:rowOff>
    </xdr:to>
    <xdr:sp macro="" textlink="">
      <xdr:nvSpPr>
        <xdr:cNvPr id="639" name="円/楕円 638"/>
        <xdr:cNvSpPr/>
      </xdr:nvSpPr>
      <xdr:spPr>
        <a:xfrm>
          <a:off x="16268700" y="133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63175</xdr:rowOff>
    </xdr:from>
    <xdr:ext cx="534377" cy="259045"/>
    <xdr:sp macro="" textlink="">
      <xdr:nvSpPr>
        <xdr:cNvPr id="640" name="公債費該当値テキスト"/>
        <xdr:cNvSpPr txBox="1"/>
      </xdr:nvSpPr>
      <xdr:spPr>
        <a:xfrm>
          <a:off x="16370300" y="132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22,298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146681</xdr:rowOff>
    </xdr:from>
    <xdr:to>
      <xdr:col>22</xdr:col>
      <xdr:colOff>415925</xdr:colOff>
      <xdr:row>78</xdr:row>
      <xdr:rowOff>76831</xdr:rowOff>
    </xdr:to>
    <xdr:sp macro="" textlink="">
      <xdr:nvSpPr>
        <xdr:cNvPr id="641" name="円/楕円 640"/>
        <xdr:cNvSpPr/>
      </xdr:nvSpPr>
      <xdr:spPr>
        <a:xfrm>
          <a:off x="15430500" y="1334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67958</xdr:rowOff>
    </xdr:from>
    <xdr:ext cx="534377" cy="259045"/>
    <xdr:sp macro="" textlink="">
      <xdr:nvSpPr>
        <xdr:cNvPr id="642" name="テキスト ボックス 641"/>
        <xdr:cNvSpPr txBox="1"/>
      </xdr:nvSpPr>
      <xdr:spPr>
        <a:xfrm>
          <a:off x="15214111" y="1344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96259</xdr:rowOff>
    </xdr:from>
    <xdr:to>
      <xdr:col>21</xdr:col>
      <xdr:colOff>212725</xdr:colOff>
      <xdr:row>78</xdr:row>
      <xdr:rowOff>26409</xdr:rowOff>
    </xdr:to>
    <xdr:sp macro="" textlink="">
      <xdr:nvSpPr>
        <xdr:cNvPr id="643" name="円/楕円 642"/>
        <xdr:cNvSpPr/>
      </xdr:nvSpPr>
      <xdr:spPr>
        <a:xfrm>
          <a:off x="14541500" y="1329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17536</xdr:rowOff>
    </xdr:from>
    <xdr:ext cx="534377" cy="259045"/>
    <xdr:sp macro="" textlink="">
      <xdr:nvSpPr>
        <xdr:cNvPr id="644" name="テキスト ボックス 643"/>
        <xdr:cNvSpPr txBox="1"/>
      </xdr:nvSpPr>
      <xdr:spPr>
        <a:xfrm>
          <a:off x="14325111" y="1339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92928</xdr:rowOff>
    </xdr:from>
    <xdr:to>
      <xdr:col>20</xdr:col>
      <xdr:colOff>9525</xdr:colOff>
      <xdr:row>78</xdr:row>
      <xdr:rowOff>23078</xdr:rowOff>
    </xdr:to>
    <xdr:sp macro="" textlink="">
      <xdr:nvSpPr>
        <xdr:cNvPr id="645" name="円/楕円 644"/>
        <xdr:cNvSpPr/>
      </xdr:nvSpPr>
      <xdr:spPr>
        <a:xfrm>
          <a:off x="13652500" y="132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14205</xdr:rowOff>
    </xdr:from>
    <xdr:ext cx="534377" cy="259045"/>
    <xdr:sp macro="" textlink="">
      <xdr:nvSpPr>
        <xdr:cNvPr id="646" name="テキスト ボックス 645"/>
        <xdr:cNvSpPr txBox="1"/>
      </xdr:nvSpPr>
      <xdr:spPr>
        <a:xfrm>
          <a:off x="13436111" y="133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89607</xdr:rowOff>
    </xdr:from>
    <xdr:to>
      <xdr:col>18</xdr:col>
      <xdr:colOff>492125</xdr:colOff>
      <xdr:row>78</xdr:row>
      <xdr:rowOff>19757</xdr:rowOff>
    </xdr:to>
    <xdr:sp macro="" textlink="">
      <xdr:nvSpPr>
        <xdr:cNvPr id="647" name="円/楕円 646"/>
        <xdr:cNvSpPr/>
      </xdr:nvSpPr>
      <xdr:spPr>
        <a:xfrm>
          <a:off x="12763500" y="1329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10884</xdr:rowOff>
    </xdr:from>
    <xdr:ext cx="534377" cy="259045"/>
    <xdr:sp macro="" textlink="">
      <xdr:nvSpPr>
        <xdr:cNvPr id="648" name="テキスト ボックス 647"/>
        <xdr:cNvSpPr txBox="1"/>
      </xdr:nvSpPr>
      <xdr:spPr>
        <a:xfrm>
          <a:off x="12547111" y="1338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59412</xdr:rowOff>
    </xdr:from>
    <xdr:to>
      <xdr:col>23</xdr:col>
      <xdr:colOff>517525</xdr:colOff>
      <xdr:row>98</xdr:row>
      <xdr:rowOff>88942</xdr:rowOff>
    </xdr:to>
    <xdr:cxnSp macro="">
      <xdr:nvCxnSpPr>
        <xdr:cNvPr id="675" name="直線コネクタ 674"/>
        <xdr:cNvCxnSpPr/>
      </xdr:nvCxnSpPr>
      <xdr:spPr>
        <a:xfrm flipV="1">
          <a:off x="15481300" y="16861512"/>
          <a:ext cx="838200" cy="2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11343</xdr:rowOff>
    </xdr:from>
    <xdr:ext cx="534377" cy="259045"/>
    <xdr:sp macro="" textlink="">
      <xdr:nvSpPr>
        <xdr:cNvPr id="676" name="積立金平均値テキスト"/>
        <xdr:cNvSpPr txBox="1"/>
      </xdr:nvSpPr>
      <xdr:spPr>
        <a:xfrm>
          <a:off x="16370300" y="16813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77650</xdr:rowOff>
    </xdr:from>
    <xdr:to>
      <xdr:col>22</xdr:col>
      <xdr:colOff>365125</xdr:colOff>
      <xdr:row>98</xdr:row>
      <xdr:rowOff>88942</xdr:rowOff>
    </xdr:to>
    <xdr:cxnSp macro="">
      <xdr:nvCxnSpPr>
        <xdr:cNvPr id="678" name="直線コネクタ 677"/>
        <xdr:cNvCxnSpPr/>
      </xdr:nvCxnSpPr>
      <xdr:spPr>
        <a:xfrm>
          <a:off x="14592300" y="16879750"/>
          <a:ext cx="889000" cy="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26744</xdr:rowOff>
    </xdr:from>
    <xdr:to>
      <xdr:col>22</xdr:col>
      <xdr:colOff>415925</xdr:colOff>
      <xdr:row>98</xdr:row>
      <xdr:rowOff>128344</xdr:rowOff>
    </xdr:to>
    <xdr:sp macro="" textlink="">
      <xdr:nvSpPr>
        <xdr:cNvPr id="679" name="フローチャート : 判断 678"/>
        <xdr:cNvSpPr/>
      </xdr:nvSpPr>
      <xdr:spPr>
        <a:xfrm>
          <a:off x="15430500" y="1682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144871</xdr:rowOff>
    </xdr:from>
    <xdr:ext cx="534377" cy="259045"/>
    <xdr:sp macro="" textlink="">
      <xdr:nvSpPr>
        <xdr:cNvPr id="680" name="テキスト ボックス 679"/>
        <xdr:cNvSpPr txBox="1"/>
      </xdr:nvSpPr>
      <xdr:spPr>
        <a:xfrm>
          <a:off x="15214111" y="1660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70709</xdr:rowOff>
    </xdr:from>
    <xdr:to>
      <xdr:col>21</xdr:col>
      <xdr:colOff>161925</xdr:colOff>
      <xdr:row>98</xdr:row>
      <xdr:rowOff>77650</xdr:rowOff>
    </xdr:to>
    <xdr:cxnSp macro="">
      <xdr:nvCxnSpPr>
        <xdr:cNvPr id="681" name="直線コネクタ 680"/>
        <xdr:cNvCxnSpPr/>
      </xdr:nvCxnSpPr>
      <xdr:spPr>
        <a:xfrm>
          <a:off x="13703300" y="16872809"/>
          <a:ext cx="889000" cy="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70709</xdr:rowOff>
    </xdr:from>
    <xdr:to>
      <xdr:col>19</xdr:col>
      <xdr:colOff>644525</xdr:colOff>
      <xdr:row>98</xdr:row>
      <xdr:rowOff>83327</xdr:rowOff>
    </xdr:to>
    <xdr:cxnSp macro="">
      <xdr:nvCxnSpPr>
        <xdr:cNvPr id="684" name="直線コネクタ 683"/>
        <xdr:cNvCxnSpPr/>
      </xdr:nvCxnSpPr>
      <xdr:spPr>
        <a:xfrm flipV="1">
          <a:off x="12814300" y="16872809"/>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8612</xdr:rowOff>
    </xdr:from>
    <xdr:to>
      <xdr:col>23</xdr:col>
      <xdr:colOff>568325</xdr:colOff>
      <xdr:row>98</xdr:row>
      <xdr:rowOff>110212</xdr:rowOff>
    </xdr:to>
    <xdr:sp macro="" textlink="">
      <xdr:nvSpPr>
        <xdr:cNvPr id="694" name="円/楕円 693"/>
        <xdr:cNvSpPr/>
      </xdr:nvSpPr>
      <xdr:spPr>
        <a:xfrm>
          <a:off x="16268700" y="1681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139439</xdr:rowOff>
    </xdr:from>
    <xdr:ext cx="534377" cy="259045"/>
    <xdr:sp macro="" textlink="">
      <xdr:nvSpPr>
        <xdr:cNvPr id="695" name="積立金該当値テキスト"/>
        <xdr:cNvSpPr txBox="1"/>
      </xdr:nvSpPr>
      <xdr:spPr>
        <a:xfrm>
          <a:off x="16370300" y="165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17,561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38142</xdr:rowOff>
    </xdr:from>
    <xdr:to>
      <xdr:col>22</xdr:col>
      <xdr:colOff>415925</xdr:colOff>
      <xdr:row>98</xdr:row>
      <xdr:rowOff>139742</xdr:rowOff>
    </xdr:to>
    <xdr:sp macro="" textlink="">
      <xdr:nvSpPr>
        <xdr:cNvPr id="696" name="円/楕円 695"/>
        <xdr:cNvSpPr/>
      </xdr:nvSpPr>
      <xdr:spPr>
        <a:xfrm>
          <a:off x="15430500" y="1684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130869</xdr:rowOff>
    </xdr:from>
    <xdr:ext cx="534377" cy="259045"/>
    <xdr:sp macro="" textlink="">
      <xdr:nvSpPr>
        <xdr:cNvPr id="697" name="テキスト ボックス 696"/>
        <xdr:cNvSpPr txBox="1"/>
      </xdr:nvSpPr>
      <xdr:spPr>
        <a:xfrm>
          <a:off x="15214111" y="1693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26850</xdr:rowOff>
    </xdr:from>
    <xdr:to>
      <xdr:col>21</xdr:col>
      <xdr:colOff>212725</xdr:colOff>
      <xdr:row>98</xdr:row>
      <xdr:rowOff>128450</xdr:rowOff>
    </xdr:to>
    <xdr:sp macro="" textlink="">
      <xdr:nvSpPr>
        <xdr:cNvPr id="698" name="円/楕円 697"/>
        <xdr:cNvSpPr/>
      </xdr:nvSpPr>
      <xdr:spPr>
        <a:xfrm>
          <a:off x="14541500" y="168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119577</xdr:rowOff>
    </xdr:from>
    <xdr:ext cx="534377" cy="259045"/>
    <xdr:sp macro="" textlink="">
      <xdr:nvSpPr>
        <xdr:cNvPr id="699" name="テキスト ボックス 698"/>
        <xdr:cNvSpPr txBox="1"/>
      </xdr:nvSpPr>
      <xdr:spPr>
        <a:xfrm>
          <a:off x="14325111" y="1692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19909</xdr:rowOff>
    </xdr:from>
    <xdr:to>
      <xdr:col>20</xdr:col>
      <xdr:colOff>9525</xdr:colOff>
      <xdr:row>98</xdr:row>
      <xdr:rowOff>121509</xdr:rowOff>
    </xdr:to>
    <xdr:sp macro="" textlink="">
      <xdr:nvSpPr>
        <xdr:cNvPr id="700" name="円/楕円 699"/>
        <xdr:cNvSpPr/>
      </xdr:nvSpPr>
      <xdr:spPr>
        <a:xfrm>
          <a:off x="13652500" y="1682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112636</xdr:rowOff>
    </xdr:from>
    <xdr:ext cx="534377" cy="259045"/>
    <xdr:sp macro="" textlink="">
      <xdr:nvSpPr>
        <xdr:cNvPr id="701" name="テキスト ボックス 700"/>
        <xdr:cNvSpPr txBox="1"/>
      </xdr:nvSpPr>
      <xdr:spPr>
        <a:xfrm>
          <a:off x="13436111" y="1691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32527</xdr:rowOff>
    </xdr:from>
    <xdr:to>
      <xdr:col>18</xdr:col>
      <xdr:colOff>492125</xdr:colOff>
      <xdr:row>98</xdr:row>
      <xdr:rowOff>134127</xdr:rowOff>
    </xdr:to>
    <xdr:sp macro="" textlink="">
      <xdr:nvSpPr>
        <xdr:cNvPr id="702" name="円/楕円 701"/>
        <xdr:cNvSpPr/>
      </xdr:nvSpPr>
      <xdr:spPr>
        <a:xfrm>
          <a:off x="12763500" y="168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125254</xdr:rowOff>
    </xdr:from>
    <xdr:ext cx="534377" cy="259045"/>
    <xdr:sp macro="" textlink="">
      <xdr:nvSpPr>
        <xdr:cNvPr id="703" name="テキスト ボックス 702"/>
        <xdr:cNvSpPr txBox="1"/>
      </xdr:nvSpPr>
      <xdr:spPr>
        <a:xfrm>
          <a:off x="12547111" y="1692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3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133523</xdr:rowOff>
    </xdr:from>
    <xdr:to>
      <xdr:col>31</xdr:col>
      <xdr:colOff>85725</xdr:colOff>
      <xdr:row>38</xdr:row>
      <xdr:rowOff>63673</xdr:rowOff>
    </xdr:to>
    <xdr:sp macro="" textlink="">
      <xdr:nvSpPr>
        <xdr:cNvPr id="734" name="フローチャート : 判断 733"/>
        <xdr:cNvSpPr/>
      </xdr:nvSpPr>
      <xdr:spPr>
        <a:xfrm>
          <a:off x="21272500" y="64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80200</xdr:rowOff>
    </xdr:from>
    <xdr:ext cx="469744" cy="259045"/>
    <xdr:sp macro="" textlink="">
      <xdr:nvSpPr>
        <xdr:cNvPr id="735" name="テキスト ボックス 734"/>
        <xdr:cNvSpPr txBox="1"/>
      </xdr:nvSpPr>
      <xdr:spPr>
        <a:xfrm>
          <a:off x="21088427" y="625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38" name="テキスト ボックス 737"/>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41" name="テキスト ボックス 740"/>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3" name="テキスト ボックス 742"/>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9" name="円/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1" name="円/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2" name="テキスト ボックス 75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3" name="円/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4" name="テキスト ボックス 75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5" name="円/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6" name="テキスト ボックス 75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7" name="円/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8" name="テキスト ボックス 75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91466</xdr:rowOff>
    </xdr:from>
    <xdr:to>
      <xdr:col>32</xdr:col>
      <xdr:colOff>187325</xdr:colOff>
      <xdr:row>58</xdr:row>
      <xdr:rowOff>95123</xdr:rowOff>
    </xdr:to>
    <xdr:cxnSp macro="">
      <xdr:nvCxnSpPr>
        <xdr:cNvPr id="787" name="直線コネクタ 786"/>
        <xdr:cNvCxnSpPr/>
      </xdr:nvCxnSpPr>
      <xdr:spPr>
        <a:xfrm>
          <a:off x="21323300" y="10035566"/>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8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89674</xdr:rowOff>
    </xdr:from>
    <xdr:to>
      <xdr:col>31</xdr:col>
      <xdr:colOff>34925</xdr:colOff>
      <xdr:row>58</xdr:row>
      <xdr:rowOff>91466</xdr:rowOff>
    </xdr:to>
    <xdr:cxnSp macro="">
      <xdr:nvCxnSpPr>
        <xdr:cNvPr id="790" name="直線コネクタ 789"/>
        <xdr:cNvCxnSpPr/>
      </xdr:nvCxnSpPr>
      <xdr:spPr>
        <a:xfrm>
          <a:off x="20434300" y="10033774"/>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92405</xdr:rowOff>
    </xdr:from>
    <xdr:to>
      <xdr:col>31</xdr:col>
      <xdr:colOff>85725</xdr:colOff>
      <xdr:row>58</xdr:row>
      <xdr:rowOff>22555</xdr:rowOff>
    </xdr:to>
    <xdr:sp macro="" textlink="">
      <xdr:nvSpPr>
        <xdr:cNvPr id="791" name="フローチャート : 判断 790"/>
        <xdr:cNvSpPr/>
      </xdr:nvSpPr>
      <xdr:spPr>
        <a:xfrm>
          <a:off x="21272500" y="986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39082</xdr:rowOff>
    </xdr:from>
    <xdr:ext cx="469744" cy="259045"/>
    <xdr:sp macro="" textlink="">
      <xdr:nvSpPr>
        <xdr:cNvPr id="792" name="テキスト ボックス 791"/>
        <xdr:cNvSpPr txBox="1"/>
      </xdr:nvSpPr>
      <xdr:spPr>
        <a:xfrm>
          <a:off x="21088427" y="964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88684</xdr:rowOff>
    </xdr:from>
    <xdr:to>
      <xdr:col>29</xdr:col>
      <xdr:colOff>517525</xdr:colOff>
      <xdr:row>58</xdr:row>
      <xdr:rowOff>89674</xdr:rowOff>
    </xdr:to>
    <xdr:cxnSp macro="">
      <xdr:nvCxnSpPr>
        <xdr:cNvPr id="793" name="直線コネクタ 792"/>
        <xdr:cNvCxnSpPr/>
      </xdr:nvCxnSpPr>
      <xdr:spPr>
        <a:xfrm>
          <a:off x="19545300" y="10032784"/>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20566</xdr:rowOff>
    </xdr:from>
    <xdr:ext cx="469744" cy="259045"/>
    <xdr:sp macro="" textlink="">
      <xdr:nvSpPr>
        <xdr:cNvPr id="795" name="テキスト ボックス 794"/>
        <xdr:cNvSpPr txBox="1"/>
      </xdr:nvSpPr>
      <xdr:spPr>
        <a:xfrm>
          <a:off x="20199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88265</xdr:rowOff>
    </xdr:from>
    <xdr:to>
      <xdr:col>28</xdr:col>
      <xdr:colOff>314325</xdr:colOff>
      <xdr:row>58</xdr:row>
      <xdr:rowOff>88684</xdr:rowOff>
    </xdr:to>
    <xdr:cxnSp macro="">
      <xdr:nvCxnSpPr>
        <xdr:cNvPr id="796" name="直線コネクタ 795"/>
        <xdr:cNvCxnSpPr/>
      </xdr:nvCxnSpPr>
      <xdr:spPr>
        <a:xfrm>
          <a:off x="18656300" y="10032365"/>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8259</xdr:rowOff>
    </xdr:from>
    <xdr:ext cx="469744" cy="259045"/>
    <xdr:sp macro="" textlink="">
      <xdr:nvSpPr>
        <xdr:cNvPr id="798" name="テキスト ボックス 797"/>
        <xdr:cNvSpPr txBox="1"/>
      </xdr:nvSpPr>
      <xdr:spPr>
        <a:xfrm>
          <a:off x="19310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4297</xdr:rowOff>
    </xdr:from>
    <xdr:ext cx="469744" cy="259045"/>
    <xdr:sp macro="" textlink="">
      <xdr:nvSpPr>
        <xdr:cNvPr id="800" name="テキスト ボックス 799"/>
        <xdr:cNvSpPr txBox="1"/>
      </xdr:nvSpPr>
      <xdr:spPr>
        <a:xfrm>
          <a:off x="18421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44323</xdr:rowOff>
    </xdr:from>
    <xdr:to>
      <xdr:col>32</xdr:col>
      <xdr:colOff>238125</xdr:colOff>
      <xdr:row>58</xdr:row>
      <xdr:rowOff>145923</xdr:rowOff>
    </xdr:to>
    <xdr:sp macro="" textlink="">
      <xdr:nvSpPr>
        <xdr:cNvPr id="806" name="円/楕円 805"/>
        <xdr:cNvSpPr/>
      </xdr:nvSpPr>
      <xdr:spPr>
        <a:xfrm>
          <a:off x="22110700" y="99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130700</xdr:rowOff>
    </xdr:from>
    <xdr:ext cx="469744" cy="259045"/>
    <xdr:sp macro="" textlink="">
      <xdr:nvSpPr>
        <xdr:cNvPr id="807" name="貸付金該当値テキスト"/>
        <xdr:cNvSpPr txBox="1"/>
      </xdr:nvSpPr>
      <xdr:spPr>
        <a:xfrm>
          <a:off x="22212300" y="990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40666</xdr:rowOff>
    </xdr:from>
    <xdr:to>
      <xdr:col>31</xdr:col>
      <xdr:colOff>85725</xdr:colOff>
      <xdr:row>58</xdr:row>
      <xdr:rowOff>142266</xdr:rowOff>
    </xdr:to>
    <xdr:sp macro="" textlink="">
      <xdr:nvSpPr>
        <xdr:cNvPr id="808" name="円/楕円 807"/>
        <xdr:cNvSpPr/>
      </xdr:nvSpPr>
      <xdr:spPr>
        <a:xfrm>
          <a:off x="21272500" y="998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133393</xdr:rowOff>
    </xdr:from>
    <xdr:ext cx="469744" cy="259045"/>
    <xdr:sp macro="" textlink="">
      <xdr:nvSpPr>
        <xdr:cNvPr id="809" name="テキスト ボックス 808"/>
        <xdr:cNvSpPr txBox="1"/>
      </xdr:nvSpPr>
      <xdr:spPr>
        <a:xfrm>
          <a:off x="21088427" y="100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38874</xdr:rowOff>
    </xdr:from>
    <xdr:to>
      <xdr:col>29</xdr:col>
      <xdr:colOff>568325</xdr:colOff>
      <xdr:row>58</xdr:row>
      <xdr:rowOff>140474</xdr:rowOff>
    </xdr:to>
    <xdr:sp macro="" textlink="">
      <xdr:nvSpPr>
        <xdr:cNvPr id="810" name="円/楕円 809"/>
        <xdr:cNvSpPr/>
      </xdr:nvSpPr>
      <xdr:spPr>
        <a:xfrm>
          <a:off x="20383500" y="99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131601</xdr:rowOff>
    </xdr:from>
    <xdr:ext cx="469744" cy="259045"/>
    <xdr:sp macro="" textlink="">
      <xdr:nvSpPr>
        <xdr:cNvPr id="811" name="テキスト ボックス 810"/>
        <xdr:cNvSpPr txBox="1"/>
      </xdr:nvSpPr>
      <xdr:spPr>
        <a:xfrm>
          <a:off x="20199427" y="1007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37884</xdr:rowOff>
    </xdr:from>
    <xdr:to>
      <xdr:col>28</xdr:col>
      <xdr:colOff>365125</xdr:colOff>
      <xdr:row>58</xdr:row>
      <xdr:rowOff>139484</xdr:rowOff>
    </xdr:to>
    <xdr:sp macro="" textlink="">
      <xdr:nvSpPr>
        <xdr:cNvPr id="812" name="円/楕円 811"/>
        <xdr:cNvSpPr/>
      </xdr:nvSpPr>
      <xdr:spPr>
        <a:xfrm>
          <a:off x="19494500" y="998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130611</xdr:rowOff>
    </xdr:from>
    <xdr:ext cx="469744" cy="259045"/>
    <xdr:sp macro="" textlink="">
      <xdr:nvSpPr>
        <xdr:cNvPr id="813" name="テキスト ボックス 812"/>
        <xdr:cNvSpPr txBox="1"/>
      </xdr:nvSpPr>
      <xdr:spPr>
        <a:xfrm>
          <a:off x="19310427" y="100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37465</xdr:rowOff>
    </xdr:from>
    <xdr:to>
      <xdr:col>27</xdr:col>
      <xdr:colOff>161925</xdr:colOff>
      <xdr:row>58</xdr:row>
      <xdr:rowOff>139065</xdr:rowOff>
    </xdr:to>
    <xdr:sp macro="" textlink="">
      <xdr:nvSpPr>
        <xdr:cNvPr id="814" name="円/楕円 813"/>
        <xdr:cNvSpPr/>
      </xdr:nvSpPr>
      <xdr:spPr>
        <a:xfrm>
          <a:off x="18605500" y="99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130192</xdr:rowOff>
    </xdr:from>
    <xdr:ext cx="469744" cy="259045"/>
    <xdr:sp macro="" textlink="">
      <xdr:nvSpPr>
        <xdr:cNvPr id="815" name="テキスト ボックス 814"/>
        <xdr:cNvSpPr txBox="1"/>
      </xdr:nvSpPr>
      <xdr:spPr>
        <a:xfrm>
          <a:off x="18421427"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21419</xdr:rowOff>
    </xdr:from>
    <xdr:to>
      <xdr:col>32</xdr:col>
      <xdr:colOff>187325</xdr:colOff>
      <xdr:row>77</xdr:row>
      <xdr:rowOff>30811</xdr:rowOff>
    </xdr:to>
    <xdr:cxnSp macro="">
      <xdr:nvCxnSpPr>
        <xdr:cNvPr id="845" name="直線コネクタ 844"/>
        <xdr:cNvCxnSpPr/>
      </xdr:nvCxnSpPr>
      <xdr:spPr>
        <a:xfrm flipV="1">
          <a:off x="21323300" y="13223069"/>
          <a:ext cx="838200" cy="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46" name="繰出金平均値テキスト"/>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30811</xdr:rowOff>
    </xdr:from>
    <xdr:to>
      <xdr:col>31</xdr:col>
      <xdr:colOff>34925</xdr:colOff>
      <xdr:row>77</xdr:row>
      <xdr:rowOff>78587</xdr:rowOff>
    </xdr:to>
    <xdr:cxnSp macro="">
      <xdr:nvCxnSpPr>
        <xdr:cNvPr id="848" name="直線コネクタ 847"/>
        <xdr:cNvCxnSpPr/>
      </xdr:nvCxnSpPr>
      <xdr:spPr>
        <a:xfrm flipV="1">
          <a:off x="20434300" y="13232461"/>
          <a:ext cx="889000" cy="4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136068</xdr:rowOff>
    </xdr:from>
    <xdr:to>
      <xdr:col>31</xdr:col>
      <xdr:colOff>85725</xdr:colOff>
      <xdr:row>75</xdr:row>
      <xdr:rowOff>66218</xdr:rowOff>
    </xdr:to>
    <xdr:sp macro="" textlink="">
      <xdr:nvSpPr>
        <xdr:cNvPr id="849" name="フローチャート : 判断 848"/>
        <xdr:cNvSpPr/>
      </xdr:nvSpPr>
      <xdr:spPr>
        <a:xfrm>
          <a:off x="21272500" y="1282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82745</xdr:rowOff>
    </xdr:from>
    <xdr:ext cx="534377" cy="259045"/>
    <xdr:sp macro="" textlink="">
      <xdr:nvSpPr>
        <xdr:cNvPr id="850" name="テキスト ボックス 849"/>
        <xdr:cNvSpPr txBox="1"/>
      </xdr:nvSpPr>
      <xdr:spPr>
        <a:xfrm>
          <a:off x="21056111" y="1259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78587</xdr:rowOff>
    </xdr:from>
    <xdr:to>
      <xdr:col>29</xdr:col>
      <xdr:colOff>517525</xdr:colOff>
      <xdr:row>77</xdr:row>
      <xdr:rowOff>90532</xdr:rowOff>
    </xdr:to>
    <xdr:cxnSp macro="">
      <xdr:nvCxnSpPr>
        <xdr:cNvPr id="851" name="直線コネクタ 850"/>
        <xdr:cNvCxnSpPr/>
      </xdr:nvCxnSpPr>
      <xdr:spPr>
        <a:xfrm flipV="1">
          <a:off x="19545300" y="13280237"/>
          <a:ext cx="8890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59294</xdr:rowOff>
    </xdr:from>
    <xdr:ext cx="534377" cy="259045"/>
    <xdr:sp macro="" textlink="">
      <xdr:nvSpPr>
        <xdr:cNvPr id="853" name="テキスト ボックス 852"/>
        <xdr:cNvSpPr txBox="1"/>
      </xdr:nvSpPr>
      <xdr:spPr>
        <a:xfrm>
          <a:off x="20167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90532</xdr:rowOff>
    </xdr:from>
    <xdr:to>
      <xdr:col>28</xdr:col>
      <xdr:colOff>314325</xdr:colOff>
      <xdr:row>77</xdr:row>
      <xdr:rowOff>133299</xdr:rowOff>
    </xdr:to>
    <xdr:cxnSp macro="">
      <xdr:nvCxnSpPr>
        <xdr:cNvPr id="854" name="直線コネクタ 853"/>
        <xdr:cNvCxnSpPr/>
      </xdr:nvCxnSpPr>
      <xdr:spPr>
        <a:xfrm flipV="1">
          <a:off x="18656300" y="13292182"/>
          <a:ext cx="889000" cy="4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73772</xdr:rowOff>
    </xdr:from>
    <xdr:ext cx="534377" cy="259045"/>
    <xdr:sp macro="" textlink="">
      <xdr:nvSpPr>
        <xdr:cNvPr id="856" name="テキスト ボックス 855"/>
        <xdr:cNvSpPr txBox="1"/>
      </xdr:nvSpPr>
      <xdr:spPr>
        <a:xfrm>
          <a:off x="19278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104747</xdr:rowOff>
    </xdr:from>
    <xdr:ext cx="534377" cy="259045"/>
    <xdr:sp macro="" textlink="">
      <xdr:nvSpPr>
        <xdr:cNvPr id="858" name="テキスト ボックス 857"/>
        <xdr:cNvSpPr txBox="1"/>
      </xdr:nvSpPr>
      <xdr:spPr>
        <a:xfrm>
          <a:off x="18389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142069</xdr:rowOff>
    </xdr:from>
    <xdr:to>
      <xdr:col>32</xdr:col>
      <xdr:colOff>238125</xdr:colOff>
      <xdr:row>77</xdr:row>
      <xdr:rowOff>72219</xdr:rowOff>
    </xdr:to>
    <xdr:sp macro="" textlink="">
      <xdr:nvSpPr>
        <xdr:cNvPr id="864" name="円/楕円 863"/>
        <xdr:cNvSpPr/>
      </xdr:nvSpPr>
      <xdr:spPr>
        <a:xfrm>
          <a:off x="22110700" y="131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120496</xdr:rowOff>
    </xdr:from>
    <xdr:ext cx="534377" cy="259045"/>
    <xdr:sp macro="" textlink="">
      <xdr:nvSpPr>
        <xdr:cNvPr id="865" name="繰出金該当値テキスト"/>
        <xdr:cNvSpPr txBox="1"/>
      </xdr:nvSpPr>
      <xdr:spPr>
        <a:xfrm>
          <a:off x="22212300" y="131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39,209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151461</xdr:rowOff>
    </xdr:from>
    <xdr:to>
      <xdr:col>31</xdr:col>
      <xdr:colOff>85725</xdr:colOff>
      <xdr:row>77</xdr:row>
      <xdr:rowOff>81611</xdr:rowOff>
    </xdr:to>
    <xdr:sp macro="" textlink="">
      <xdr:nvSpPr>
        <xdr:cNvPr id="866" name="円/楕円 865"/>
        <xdr:cNvSpPr/>
      </xdr:nvSpPr>
      <xdr:spPr>
        <a:xfrm>
          <a:off x="21272500" y="131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72738</xdr:rowOff>
    </xdr:from>
    <xdr:ext cx="534377" cy="259045"/>
    <xdr:sp macro="" textlink="">
      <xdr:nvSpPr>
        <xdr:cNvPr id="867" name="テキスト ボックス 866"/>
        <xdr:cNvSpPr txBox="1"/>
      </xdr:nvSpPr>
      <xdr:spPr>
        <a:xfrm>
          <a:off x="21056111" y="1327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27787</xdr:rowOff>
    </xdr:from>
    <xdr:to>
      <xdr:col>29</xdr:col>
      <xdr:colOff>568325</xdr:colOff>
      <xdr:row>77</xdr:row>
      <xdr:rowOff>129387</xdr:rowOff>
    </xdr:to>
    <xdr:sp macro="" textlink="">
      <xdr:nvSpPr>
        <xdr:cNvPr id="868" name="円/楕円 867"/>
        <xdr:cNvSpPr/>
      </xdr:nvSpPr>
      <xdr:spPr>
        <a:xfrm>
          <a:off x="20383500" y="1322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120514</xdr:rowOff>
    </xdr:from>
    <xdr:ext cx="534377" cy="259045"/>
    <xdr:sp macro="" textlink="">
      <xdr:nvSpPr>
        <xdr:cNvPr id="869" name="テキスト ボックス 868"/>
        <xdr:cNvSpPr txBox="1"/>
      </xdr:nvSpPr>
      <xdr:spPr>
        <a:xfrm>
          <a:off x="20167111" y="1332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36,208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39732</xdr:rowOff>
    </xdr:from>
    <xdr:to>
      <xdr:col>28</xdr:col>
      <xdr:colOff>365125</xdr:colOff>
      <xdr:row>77</xdr:row>
      <xdr:rowOff>141332</xdr:rowOff>
    </xdr:to>
    <xdr:sp macro="" textlink="">
      <xdr:nvSpPr>
        <xdr:cNvPr id="870" name="円/楕円 869"/>
        <xdr:cNvSpPr/>
      </xdr:nvSpPr>
      <xdr:spPr>
        <a:xfrm>
          <a:off x="19494500" y="1324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132459</xdr:rowOff>
    </xdr:from>
    <xdr:ext cx="534377" cy="259045"/>
    <xdr:sp macro="" textlink="">
      <xdr:nvSpPr>
        <xdr:cNvPr id="871" name="テキスト ボックス 870"/>
        <xdr:cNvSpPr txBox="1"/>
      </xdr:nvSpPr>
      <xdr:spPr>
        <a:xfrm>
          <a:off x="19278111" y="1333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35,581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82499</xdr:rowOff>
    </xdr:from>
    <xdr:to>
      <xdr:col>27</xdr:col>
      <xdr:colOff>161925</xdr:colOff>
      <xdr:row>78</xdr:row>
      <xdr:rowOff>12649</xdr:rowOff>
    </xdr:to>
    <xdr:sp macro="" textlink="">
      <xdr:nvSpPr>
        <xdr:cNvPr id="872" name="円/楕円 871"/>
        <xdr:cNvSpPr/>
      </xdr:nvSpPr>
      <xdr:spPr>
        <a:xfrm>
          <a:off x="18605500" y="1328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3776</xdr:rowOff>
    </xdr:from>
    <xdr:ext cx="534377" cy="259045"/>
    <xdr:sp macro="" textlink="">
      <xdr:nvSpPr>
        <xdr:cNvPr id="873" name="テキスト ボックス 872"/>
        <xdr:cNvSpPr txBox="1"/>
      </xdr:nvSpPr>
      <xdr:spPr>
        <a:xfrm>
          <a:off x="18389111" y="133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5" name="テキスト ボックス 90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2" name="テキスト ボックス 92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・歳出決算総額は、住民一人当たり</a:t>
          </a:r>
          <a:r>
            <a:rPr kumimoji="1" lang="en-US" altLang="ja-JP" sz="1300">
              <a:solidFill>
                <a:sysClr val="windowText" lastClr="000000"/>
              </a:solidFill>
              <a:latin typeface="ＭＳ Ｐゴシック"/>
            </a:rPr>
            <a:t>326,230</a:t>
          </a:r>
          <a:r>
            <a:rPr kumimoji="1" lang="ja-JP" altLang="en-US" sz="1300">
              <a:solidFill>
                <a:sysClr val="windowText" lastClr="000000"/>
              </a:solidFill>
              <a:latin typeface="ＭＳ Ｐゴシック"/>
            </a:rPr>
            <a:t>円となっている。また、普通建設事業（更新整備）と積立金以外は類似団体平均と比べ、低い水準にある。これは県内でも名古屋市・北名古屋市に次ぐ人口密度の高さが要因の一つと言える。</a:t>
          </a:r>
        </a:p>
        <a:p>
          <a:r>
            <a:rPr kumimoji="1" lang="ja-JP" altLang="en-US" sz="1300">
              <a:solidFill>
                <a:sysClr val="windowText" lastClr="000000"/>
              </a:solidFill>
              <a:latin typeface="ＭＳ Ｐゴシック"/>
            </a:rPr>
            <a:t>・主な構成項目の一つである人件費は、住民一人当たり</a:t>
          </a:r>
          <a:r>
            <a:rPr kumimoji="1" lang="en-US" altLang="ja-JP" sz="1300">
              <a:solidFill>
                <a:sysClr val="windowText" lastClr="000000"/>
              </a:solidFill>
              <a:latin typeface="ＭＳ Ｐゴシック"/>
            </a:rPr>
            <a:t>54,222</a:t>
          </a:r>
          <a:r>
            <a:rPr kumimoji="1" lang="ja-JP" altLang="en-US" sz="1300">
              <a:solidFill>
                <a:sysClr val="windowText" lastClr="000000"/>
              </a:solidFill>
              <a:latin typeface="ＭＳ Ｐゴシック"/>
            </a:rPr>
            <a:t>円となっており、平成</a:t>
          </a:r>
          <a:r>
            <a:rPr kumimoji="1" lang="en-US" altLang="ja-JP" sz="1300">
              <a:solidFill>
                <a:sysClr val="windowText" lastClr="000000"/>
              </a:solidFill>
              <a:latin typeface="ＭＳ Ｐゴシック"/>
            </a:rPr>
            <a:t>23</a:t>
          </a:r>
          <a:r>
            <a:rPr kumimoji="1" lang="ja-JP" altLang="en-US" sz="1300">
              <a:solidFill>
                <a:sysClr val="windowText" lastClr="000000"/>
              </a:solidFill>
              <a:latin typeface="ＭＳ Ｐゴシック"/>
            </a:rPr>
            <a:t>年度から減少傾向にある。退職・新規採用に伴う職員の平均年齢の低下が主な要因である。</a:t>
          </a:r>
        </a:p>
        <a:p>
          <a:r>
            <a:rPr kumimoji="1" lang="ja-JP" altLang="en-US" sz="1300">
              <a:solidFill>
                <a:sysClr val="windowText" lastClr="000000"/>
              </a:solidFill>
              <a:latin typeface="ＭＳ Ｐゴシック"/>
            </a:rPr>
            <a:t>・普通建設事業費は住民一人当たり</a:t>
          </a:r>
          <a:r>
            <a:rPr kumimoji="1" lang="en-US" altLang="ja-JP" sz="1300">
              <a:solidFill>
                <a:sysClr val="windowText" lastClr="000000"/>
              </a:solidFill>
              <a:latin typeface="ＭＳ Ｐゴシック"/>
            </a:rPr>
            <a:t>50,762</a:t>
          </a:r>
          <a:r>
            <a:rPr kumimoji="1" lang="ja-JP" altLang="en-US" sz="1300">
              <a:solidFill>
                <a:sysClr val="windowText" lastClr="000000"/>
              </a:solidFill>
              <a:latin typeface="ＭＳ Ｐゴシック"/>
            </a:rPr>
            <a:t>円となっており、類似団体と比較して一人当たりコストが低い状況となっているが、県内平均と比較すると、一人当たりコストは高い状況となっている。これは、</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年度から工事が始まった新学校給食センター建設事業の完了や災害対応特殊はしご付消防自動車購入事業が主な要因であり、前年度決算と比較すると</a:t>
          </a:r>
          <a:r>
            <a:rPr kumimoji="1" lang="en-US" altLang="ja-JP" sz="1300">
              <a:solidFill>
                <a:sysClr val="windowText" lastClr="000000"/>
              </a:solidFill>
              <a:latin typeface="ＭＳ Ｐゴシック"/>
            </a:rPr>
            <a:t>12.8</a:t>
          </a:r>
          <a:r>
            <a:rPr kumimoji="1" lang="ja-JP" altLang="en-US" sz="1300">
              <a:solidFill>
                <a:sysClr val="windowText" lastClr="000000"/>
              </a:solidFill>
              <a:latin typeface="ＭＳ Ｐゴシック"/>
            </a:rPr>
            <a:t>％増となっている。このようなことを踏まえ、公共施設等総合管理計画に基づき、事業の取捨選択を徹底していくことで、事業費の減少を目指すこととしている。 </a:t>
          </a:r>
        </a:p>
        <a:p>
          <a:r>
            <a:rPr kumimoji="1" lang="ja-JP" altLang="en-US" sz="1300">
              <a:solidFill>
                <a:sysClr val="windowText" lastClr="000000"/>
              </a:solidFill>
              <a:latin typeface="ＭＳ Ｐゴシック"/>
            </a:rPr>
            <a:t>・扶助費は住民一人当たり</a:t>
          </a:r>
          <a:r>
            <a:rPr kumimoji="1" lang="en-US" altLang="ja-JP" sz="1300">
              <a:solidFill>
                <a:sysClr val="windowText" lastClr="000000"/>
              </a:solidFill>
              <a:latin typeface="ＭＳ Ｐゴシック"/>
            </a:rPr>
            <a:t>73,435</a:t>
          </a:r>
          <a:r>
            <a:rPr kumimoji="1" lang="ja-JP" altLang="en-US" sz="1300">
              <a:solidFill>
                <a:sysClr val="windowText" lastClr="000000"/>
              </a:solidFill>
              <a:latin typeface="ＭＳ Ｐゴシック"/>
            </a:rPr>
            <a:t>円となっており、類似団体・県内平均どちらと比較しても一人当たりコストが低い状況となっているが、今後も増加していくことが見込まれるため、財源の確保等に努めていく。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愛知県岩倉市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47,949
45,742
10.47
16,607,812
15,642,389
959,769
9,009,297
12,069,382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44.0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80264</xdr:rowOff>
    </xdr:from>
    <xdr:to>
      <xdr:col>6</xdr:col>
      <xdr:colOff>511175</xdr:colOff>
      <xdr:row>37</xdr:row>
      <xdr:rowOff>155049</xdr:rowOff>
    </xdr:to>
    <xdr:cxnSp macro="">
      <xdr:nvCxnSpPr>
        <xdr:cNvPr id="63" name="直線コネクタ 62"/>
        <xdr:cNvCxnSpPr/>
      </xdr:nvCxnSpPr>
      <xdr:spPr>
        <a:xfrm>
          <a:off x="3797300" y="6423914"/>
          <a:ext cx="8382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18378</xdr:rowOff>
    </xdr:from>
    <xdr:ext cx="469744" cy="259045"/>
    <xdr:sp macro="" textlink="">
      <xdr:nvSpPr>
        <xdr:cNvPr id="64" name="議会費平均値テキスト"/>
        <xdr:cNvSpPr txBox="1"/>
      </xdr:nvSpPr>
      <xdr:spPr>
        <a:xfrm>
          <a:off x="4686300" y="6019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80264</xdr:rowOff>
    </xdr:from>
    <xdr:to>
      <xdr:col>5</xdr:col>
      <xdr:colOff>358775</xdr:colOff>
      <xdr:row>37</xdr:row>
      <xdr:rowOff>167459</xdr:rowOff>
    </xdr:to>
    <xdr:cxnSp macro="">
      <xdr:nvCxnSpPr>
        <xdr:cNvPr id="66" name="直線コネクタ 65"/>
        <xdr:cNvCxnSpPr/>
      </xdr:nvCxnSpPr>
      <xdr:spPr>
        <a:xfrm flipV="1">
          <a:off x="2908300" y="6423914"/>
          <a:ext cx="889000" cy="8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159766</xdr:rowOff>
    </xdr:from>
    <xdr:to>
      <xdr:col>5</xdr:col>
      <xdr:colOff>409575</xdr:colOff>
      <xdr:row>35</xdr:row>
      <xdr:rowOff>89916</xdr:rowOff>
    </xdr:to>
    <xdr:sp macro="" textlink="">
      <xdr:nvSpPr>
        <xdr:cNvPr id="67" name="フローチャート : 判断 66"/>
        <xdr:cNvSpPr/>
      </xdr:nvSpPr>
      <xdr:spPr>
        <a:xfrm>
          <a:off x="3746500" y="59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106443</xdr:rowOff>
    </xdr:from>
    <xdr:ext cx="469744" cy="259045"/>
    <xdr:sp macro="" textlink="">
      <xdr:nvSpPr>
        <xdr:cNvPr id="68" name="テキスト ボックス 67"/>
        <xdr:cNvSpPr txBox="1"/>
      </xdr:nvSpPr>
      <xdr:spPr>
        <a:xfrm>
          <a:off x="3562427" y="576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167459</xdr:rowOff>
    </xdr:from>
    <xdr:to>
      <xdr:col>4</xdr:col>
      <xdr:colOff>155575</xdr:colOff>
      <xdr:row>38</xdr:row>
      <xdr:rowOff>18215</xdr:rowOff>
    </xdr:to>
    <xdr:cxnSp macro="">
      <xdr:nvCxnSpPr>
        <xdr:cNvPr id="69" name="直線コネクタ 68"/>
        <xdr:cNvCxnSpPr/>
      </xdr:nvCxnSpPr>
      <xdr:spPr>
        <a:xfrm flipV="1">
          <a:off x="2019300" y="6511109"/>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102851</xdr:rowOff>
    </xdr:from>
    <xdr:ext cx="469744" cy="259045"/>
    <xdr:sp macro="" textlink="">
      <xdr:nvSpPr>
        <xdr:cNvPr id="71" name="テキスト ボックス 70"/>
        <xdr:cNvSpPr txBox="1"/>
      </xdr:nvSpPr>
      <xdr:spPr>
        <a:xfrm>
          <a:off x="2673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55771</xdr:rowOff>
    </xdr:from>
    <xdr:to>
      <xdr:col>2</xdr:col>
      <xdr:colOff>638175</xdr:colOff>
      <xdr:row>38</xdr:row>
      <xdr:rowOff>18215</xdr:rowOff>
    </xdr:to>
    <xdr:cxnSp macro="">
      <xdr:nvCxnSpPr>
        <xdr:cNvPr id="72" name="直線コネクタ 71"/>
        <xdr:cNvCxnSpPr/>
      </xdr:nvCxnSpPr>
      <xdr:spPr>
        <a:xfrm>
          <a:off x="1130300" y="6399421"/>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126364</xdr:rowOff>
    </xdr:from>
    <xdr:ext cx="469744" cy="259045"/>
    <xdr:sp macro="" textlink="">
      <xdr:nvSpPr>
        <xdr:cNvPr id="74" name="テキスト ボックス 73"/>
        <xdr:cNvSpPr txBox="1"/>
      </xdr:nvSpPr>
      <xdr:spPr>
        <a:xfrm>
          <a:off x="1784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63009</xdr:rowOff>
    </xdr:from>
    <xdr:ext cx="469744" cy="259045"/>
    <xdr:sp macro="" textlink="">
      <xdr:nvSpPr>
        <xdr:cNvPr id="76" name="テキスト ボックス 75"/>
        <xdr:cNvSpPr txBox="1"/>
      </xdr:nvSpPr>
      <xdr:spPr>
        <a:xfrm>
          <a:off x="895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104249</xdr:rowOff>
    </xdr:from>
    <xdr:to>
      <xdr:col>6</xdr:col>
      <xdr:colOff>561975</xdr:colOff>
      <xdr:row>38</xdr:row>
      <xdr:rowOff>34399</xdr:rowOff>
    </xdr:to>
    <xdr:sp macro="" textlink="">
      <xdr:nvSpPr>
        <xdr:cNvPr id="82" name="円/楕円 81"/>
        <xdr:cNvSpPr/>
      </xdr:nvSpPr>
      <xdr:spPr>
        <a:xfrm>
          <a:off x="4584700" y="644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82676</xdr:rowOff>
    </xdr:from>
    <xdr:ext cx="469744" cy="259045"/>
    <xdr:sp macro="" textlink="">
      <xdr:nvSpPr>
        <xdr:cNvPr id="83" name="議会費該当値テキスト"/>
        <xdr:cNvSpPr txBox="1"/>
      </xdr:nvSpPr>
      <xdr:spPr>
        <a:xfrm>
          <a:off x="4686300" y="642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29464</xdr:rowOff>
    </xdr:from>
    <xdr:to>
      <xdr:col>5</xdr:col>
      <xdr:colOff>409575</xdr:colOff>
      <xdr:row>37</xdr:row>
      <xdr:rowOff>131064</xdr:rowOff>
    </xdr:to>
    <xdr:sp macro="" textlink="">
      <xdr:nvSpPr>
        <xdr:cNvPr id="84" name="円/楕円 83"/>
        <xdr:cNvSpPr/>
      </xdr:nvSpPr>
      <xdr:spPr>
        <a:xfrm>
          <a:off x="3746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122191</xdr:rowOff>
    </xdr:from>
    <xdr:ext cx="469744" cy="259045"/>
    <xdr:sp macro="" textlink="">
      <xdr:nvSpPr>
        <xdr:cNvPr id="85" name="テキスト ボックス 84"/>
        <xdr:cNvSpPr txBox="1"/>
      </xdr:nvSpPr>
      <xdr:spPr>
        <a:xfrm>
          <a:off x="3562427"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116658</xdr:rowOff>
    </xdr:from>
    <xdr:to>
      <xdr:col>4</xdr:col>
      <xdr:colOff>206375</xdr:colOff>
      <xdr:row>38</xdr:row>
      <xdr:rowOff>46808</xdr:rowOff>
    </xdr:to>
    <xdr:sp macro="" textlink="">
      <xdr:nvSpPr>
        <xdr:cNvPr id="86" name="円/楕円 85"/>
        <xdr:cNvSpPr/>
      </xdr:nvSpPr>
      <xdr:spPr>
        <a:xfrm>
          <a:off x="2857500" y="646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37936</xdr:rowOff>
    </xdr:from>
    <xdr:ext cx="469744" cy="259045"/>
    <xdr:sp macro="" textlink="">
      <xdr:nvSpPr>
        <xdr:cNvPr id="87" name="テキスト ボックス 86"/>
        <xdr:cNvSpPr txBox="1"/>
      </xdr:nvSpPr>
      <xdr:spPr>
        <a:xfrm>
          <a:off x="2673427" y="655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138866</xdr:rowOff>
    </xdr:from>
    <xdr:to>
      <xdr:col>3</xdr:col>
      <xdr:colOff>3175</xdr:colOff>
      <xdr:row>38</xdr:row>
      <xdr:rowOff>69016</xdr:rowOff>
    </xdr:to>
    <xdr:sp macro="" textlink="">
      <xdr:nvSpPr>
        <xdr:cNvPr id="88" name="円/楕円 87"/>
        <xdr:cNvSpPr/>
      </xdr:nvSpPr>
      <xdr:spPr>
        <a:xfrm>
          <a:off x="1968500" y="648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60142</xdr:rowOff>
    </xdr:from>
    <xdr:ext cx="469744" cy="259045"/>
    <xdr:sp macro="" textlink="">
      <xdr:nvSpPr>
        <xdr:cNvPr id="89" name="テキスト ボックス 88"/>
        <xdr:cNvSpPr txBox="1"/>
      </xdr:nvSpPr>
      <xdr:spPr>
        <a:xfrm>
          <a:off x="1784427" y="65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4971</xdr:rowOff>
    </xdr:from>
    <xdr:to>
      <xdr:col>1</xdr:col>
      <xdr:colOff>485775</xdr:colOff>
      <xdr:row>37</xdr:row>
      <xdr:rowOff>106571</xdr:rowOff>
    </xdr:to>
    <xdr:sp macro="" textlink="">
      <xdr:nvSpPr>
        <xdr:cNvPr id="90" name="円/楕円 89"/>
        <xdr:cNvSpPr/>
      </xdr:nvSpPr>
      <xdr:spPr>
        <a:xfrm>
          <a:off x="1079500" y="63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97698</xdr:rowOff>
    </xdr:from>
    <xdr:ext cx="469744" cy="259045"/>
    <xdr:sp macro="" textlink="">
      <xdr:nvSpPr>
        <xdr:cNvPr id="91" name="テキスト ボックス 90"/>
        <xdr:cNvSpPr txBox="1"/>
      </xdr:nvSpPr>
      <xdr:spPr>
        <a:xfrm>
          <a:off x="895427" y="64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46938</xdr:rowOff>
    </xdr:from>
    <xdr:to>
      <xdr:col>6</xdr:col>
      <xdr:colOff>511175</xdr:colOff>
      <xdr:row>58</xdr:row>
      <xdr:rowOff>65580</xdr:rowOff>
    </xdr:to>
    <xdr:cxnSp macro="">
      <xdr:nvCxnSpPr>
        <xdr:cNvPr id="120" name="直線コネクタ 119"/>
        <xdr:cNvCxnSpPr/>
      </xdr:nvCxnSpPr>
      <xdr:spPr>
        <a:xfrm flipV="1">
          <a:off x="3797300" y="9991038"/>
          <a:ext cx="838200" cy="1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65580</xdr:rowOff>
    </xdr:from>
    <xdr:to>
      <xdr:col>5</xdr:col>
      <xdr:colOff>358775</xdr:colOff>
      <xdr:row>58</xdr:row>
      <xdr:rowOff>76057</xdr:rowOff>
    </xdr:to>
    <xdr:cxnSp macro="">
      <xdr:nvCxnSpPr>
        <xdr:cNvPr id="123" name="直線コネクタ 122"/>
        <xdr:cNvCxnSpPr/>
      </xdr:nvCxnSpPr>
      <xdr:spPr>
        <a:xfrm flipV="1">
          <a:off x="2908300" y="10009680"/>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77371</xdr:rowOff>
    </xdr:from>
    <xdr:to>
      <xdr:col>5</xdr:col>
      <xdr:colOff>409575</xdr:colOff>
      <xdr:row>58</xdr:row>
      <xdr:rowOff>7521</xdr:rowOff>
    </xdr:to>
    <xdr:sp macro="" textlink="">
      <xdr:nvSpPr>
        <xdr:cNvPr id="124" name="フローチャート : 判断 123"/>
        <xdr:cNvSpPr/>
      </xdr:nvSpPr>
      <xdr:spPr>
        <a:xfrm>
          <a:off x="3746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24048</xdr:rowOff>
    </xdr:from>
    <xdr:ext cx="534377" cy="259045"/>
    <xdr:sp macro="" textlink="">
      <xdr:nvSpPr>
        <xdr:cNvPr id="125" name="テキスト ボックス 124"/>
        <xdr:cNvSpPr txBox="1"/>
      </xdr:nvSpPr>
      <xdr:spPr>
        <a:xfrm>
          <a:off x="3530111" y="96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64914</xdr:rowOff>
    </xdr:from>
    <xdr:to>
      <xdr:col>4</xdr:col>
      <xdr:colOff>155575</xdr:colOff>
      <xdr:row>58</xdr:row>
      <xdr:rowOff>76057</xdr:rowOff>
    </xdr:to>
    <xdr:cxnSp macro="">
      <xdr:nvCxnSpPr>
        <xdr:cNvPr id="126" name="直線コネクタ 125"/>
        <xdr:cNvCxnSpPr/>
      </xdr:nvCxnSpPr>
      <xdr:spPr>
        <a:xfrm>
          <a:off x="2019300" y="10009014"/>
          <a:ext cx="889000" cy="1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64914</xdr:rowOff>
    </xdr:from>
    <xdr:to>
      <xdr:col>2</xdr:col>
      <xdr:colOff>638175</xdr:colOff>
      <xdr:row>58</xdr:row>
      <xdr:rowOff>68453</xdr:rowOff>
    </xdr:to>
    <xdr:cxnSp macro="">
      <xdr:nvCxnSpPr>
        <xdr:cNvPr id="129" name="直線コネクタ 128"/>
        <xdr:cNvCxnSpPr/>
      </xdr:nvCxnSpPr>
      <xdr:spPr>
        <a:xfrm flipV="1">
          <a:off x="1130300" y="10009014"/>
          <a:ext cx="889000" cy="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137826</xdr:rowOff>
    </xdr:from>
    <xdr:ext cx="534377" cy="259045"/>
    <xdr:sp macro="" textlink="">
      <xdr:nvSpPr>
        <xdr:cNvPr id="131" name="テキスト ボックス 130"/>
        <xdr:cNvSpPr txBox="1"/>
      </xdr:nvSpPr>
      <xdr:spPr>
        <a:xfrm>
          <a:off x="1752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167588</xdr:rowOff>
    </xdr:from>
    <xdr:to>
      <xdr:col>6</xdr:col>
      <xdr:colOff>561975</xdr:colOff>
      <xdr:row>58</xdr:row>
      <xdr:rowOff>97738</xdr:rowOff>
    </xdr:to>
    <xdr:sp macro="" textlink="">
      <xdr:nvSpPr>
        <xdr:cNvPr id="139" name="円/楕円 138"/>
        <xdr:cNvSpPr/>
      </xdr:nvSpPr>
      <xdr:spPr>
        <a:xfrm>
          <a:off x="4584700" y="99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82515</xdr:rowOff>
    </xdr:from>
    <xdr:ext cx="534377" cy="259045"/>
    <xdr:sp macro="" textlink="">
      <xdr:nvSpPr>
        <xdr:cNvPr id="140" name="総務費該当値テキスト"/>
        <xdr:cNvSpPr txBox="1"/>
      </xdr:nvSpPr>
      <xdr:spPr>
        <a:xfrm>
          <a:off x="4686300" y="985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44,347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14780</xdr:rowOff>
    </xdr:from>
    <xdr:to>
      <xdr:col>5</xdr:col>
      <xdr:colOff>409575</xdr:colOff>
      <xdr:row>58</xdr:row>
      <xdr:rowOff>116380</xdr:rowOff>
    </xdr:to>
    <xdr:sp macro="" textlink="">
      <xdr:nvSpPr>
        <xdr:cNvPr id="141" name="円/楕円 140"/>
        <xdr:cNvSpPr/>
      </xdr:nvSpPr>
      <xdr:spPr>
        <a:xfrm>
          <a:off x="3746500" y="995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107507</xdr:rowOff>
    </xdr:from>
    <xdr:ext cx="534377" cy="259045"/>
    <xdr:sp macro="" textlink="">
      <xdr:nvSpPr>
        <xdr:cNvPr id="142" name="テキスト ボックス 141"/>
        <xdr:cNvSpPr txBox="1"/>
      </xdr:nvSpPr>
      <xdr:spPr>
        <a:xfrm>
          <a:off x="3530111" y="100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25257</xdr:rowOff>
    </xdr:from>
    <xdr:to>
      <xdr:col>4</xdr:col>
      <xdr:colOff>206375</xdr:colOff>
      <xdr:row>58</xdr:row>
      <xdr:rowOff>126857</xdr:rowOff>
    </xdr:to>
    <xdr:sp macro="" textlink="">
      <xdr:nvSpPr>
        <xdr:cNvPr id="143" name="円/楕円 142"/>
        <xdr:cNvSpPr/>
      </xdr:nvSpPr>
      <xdr:spPr>
        <a:xfrm>
          <a:off x="2857500" y="996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117984</xdr:rowOff>
    </xdr:from>
    <xdr:ext cx="534377" cy="259045"/>
    <xdr:sp macro="" textlink="">
      <xdr:nvSpPr>
        <xdr:cNvPr id="144" name="テキスト ボックス 143"/>
        <xdr:cNvSpPr txBox="1"/>
      </xdr:nvSpPr>
      <xdr:spPr>
        <a:xfrm>
          <a:off x="2641111" y="100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14114</xdr:rowOff>
    </xdr:from>
    <xdr:to>
      <xdr:col>3</xdr:col>
      <xdr:colOff>3175</xdr:colOff>
      <xdr:row>58</xdr:row>
      <xdr:rowOff>115714</xdr:rowOff>
    </xdr:to>
    <xdr:sp macro="" textlink="">
      <xdr:nvSpPr>
        <xdr:cNvPr id="145" name="円/楕円 144"/>
        <xdr:cNvSpPr/>
      </xdr:nvSpPr>
      <xdr:spPr>
        <a:xfrm>
          <a:off x="1968500" y="995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106841</xdr:rowOff>
    </xdr:from>
    <xdr:ext cx="534377" cy="259045"/>
    <xdr:sp macro="" textlink="">
      <xdr:nvSpPr>
        <xdr:cNvPr id="146" name="テキスト ボックス 145"/>
        <xdr:cNvSpPr txBox="1"/>
      </xdr:nvSpPr>
      <xdr:spPr>
        <a:xfrm>
          <a:off x="1752111" y="1005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17653</xdr:rowOff>
    </xdr:from>
    <xdr:to>
      <xdr:col>1</xdr:col>
      <xdr:colOff>485775</xdr:colOff>
      <xdr:row>58</xdr:row>
      <xdr:rowOff>119253</xdr:rowOff>
    </xdr:to>
    <xdr:sp macro="" textlink="">
      <xdr:nvSpPr>
        <xdr:cNvPr id="147" name="円/楕円 146"/>
        <xdr:cNvSpPr/>
      </xdr:nvSpPr>
      <xdr:spPr>
        <a:xfrm>
          <a:off x="1079500" y="996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110380</xdr:rowOff>
    </xdr:from>
    <xdr:ext cx="534377" cy="259045"/>
    <xdr:sp macro="" textlink="">
      <xdr:nvSpPr>
        <xdr:cNvPr id="148" name="テキスト ボックス 147"/>
        <xdr:cNvSpPr txBox="1"/>
      </xdr:nvSpPr>
      <xdr:spPr>
        <a:xfrm>
          <a:off x="863111" y="1005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138221</xdr:rowOff>
    </xdr:from>
    <xdr:to>
      <xdr:col>6</xdr:col>
      <xdr:colOff>511175</xdr:colOff>
      <xdr:row>78</xdr:row>
      <xdr:rowOff>150733</xdr:rowOff>
    </xdr:to>
    <xdr:cxnSp macro="">
      <xdr:nvCxnSpPr>
        <xdr:cNvPr id="178" name="直線コネクタ 177"/>
        <xdr:cNvCxnSpPr/>
      </xdr:nvCxnSpPr>
      <xdr:spPr>
        <a:xfrm flipV="1">
          <a:off x="3797300" y="13511321"/>
          <a:ext cx="838200" cy="1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138968</xdr:rowOff>
    </xdr:from>
    <xdr:to>
      <xdr:col>5</xdr:col>
      <xdr:colOff>358775</xdr:colOff>
      <xdr:row>78</xdr:row>
      <xdr:rowOff>150733</xdr:rowOff>
    </xdr:to>
    <xdr:cxnSp macro="">
      <xdr:nvCxnSpPr>
        <xdr:cNvPr id="181" name="直線コネクタ 180"/>
        <xdr:cNvCxnSpPr/>
      </xdr:nvCxnSpPr>
      <xdr:spPr>
        <a:xfrm>
          <a:off x="2908300" y="13512068"/>
          <a:ext cx="889000" cy="1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49344</xdr:rowOff>
    </xdr:from>
    <xdr:to>
      <xdr:col>5</xdr:col>
      <xdr:colOff>409575</xdr:colOff>
      <xdr:row>77</xdr:row>
      <xdr:rowOff>150944</xdr:rowOff>
    </xdr:to>
    <xdr:sp macro="" textlink="">
      <xdr:nvSpPr>
        <xdr:cNvPr id="182" name="フローチャート : 判断 181"/>
        <xdr:cNvSpPr/>
      </xdr:nvSpPr>
      <xdr:spPr>
        <a:xfrm>
          <a:off x="3746500" y="132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167471</xdr:rowOff>
    </xdr:from>
    <xdr:ext cx="599010" cy="259045"/>
    <xdr:sp macro="" textlink="">
      <xdr:nvSpPr>
        <xdr:cNvPr id="183" name="テキスト ボックス 182"/>
        <xdr:cNvSpPr txBox="1"/>
      </xdr:nvSpPr>
      <xdr:spPr>
        <a:xfrm>
          <a:off x="3497794" y="130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138968</xdr:rowOff>
    </xdr:from>
    <xdr:to>
      <xdr:col>4</xdr:col>
      <xdr:colOff>155575</xdr:colOff>
      <xdr:row>79</xdr:row>
      <xdr:rowOff>8948</xdr:rowOff>
    </xdr:to>
    <xdr:cxnSp macro="">
      <xdr:nvCxnSpPr>
        <xdr:cNvPr id="184" name="直線コネクタ 183"/>
        <xdr:cNvCxnSpPr/>
      </xdr:nvCxnSpPr>
      <xdr:spPr>
        <a:xfrm flipV="1">
          <a:off x="2019300" y="13512068"/>
          <a:ext cx="889000" cy="4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50947</xdr:rowOff>
    </xdr:from>
    <xdr:ext cx="599010" cy="259045"/>
    <xdr:sp macro="" textlink="">
      <xdr:nvSpPr>
        <xdr:cNvPr id="186" name="テキスト ボックス 185"/>
        <xdr:cNvSpPr txBox="1"/>
      </xdr:nvSpPr>
      <xdr:spPr>
        <a:xfrm>
          <a:off x="2608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8948</xdr:rowOff>
    </xdr:from>
    <xdr:to>
      <xdr:col>2</xdr:col>
      <xdr:colOff>638175</xdr:colOff>
      <xdr:row>79</xdr:row>
      <xdr:rowOff>26859</xdr:rowOff>
    </xdr:to>
    <xdr:cxnSp macro="">
      <xdr:nvCxnSpPr>
        <xdr:cNvPr id="187" name="直線コネクタ 186"/>
        <xdr:cNvCxnSpPr/>
      </xdr:nvCxnSpPr>
      <xdr:spPr>
        <a:xfrm flipV="1">
          <a:off x="1130300" y="13553498"/>
          <a:ext cx="889000" cy="1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87421</xdr:rowOff>
    </xdr:from>
    <xdr:to>
      <xdr:col>6</xdr:col>
      <xdr:colOff>561975</xdr:colOff>
      <xdr:row>79</xdr:row>
      <xdr:rowOff>17571</xdr:rowOff>
    </xdr:to>
    <xdr:sp macro="" textlink="">
      <xdr:nvSpPr>
        <xdr:cNvPr id="197" name="円/楕円 196"/>
        <xdr:cNvSpPr/>
      </xdr:nvSpPr>
      <xdr:spPr>
        <a:xfrm>
          <a:off x="4584700" y="1346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2348</xdr:rowOff>
    </xdr:from>
    <xdr:ext cx="599010" cy="259045"/>
    <xdr:sp macro="" textlink="">
      <xdr:nvSpPr>
        <xdr:cNvPr id="198" name="民生費該当値テキスト"/>
        <xdr:cNvSpPr txBox="1"/>
      </xdr:nvSpPr>
      <xdr:spPr>
        <a:xfrm>
          <a:off x="4686300" y="1337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120,388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99933</xdr:rowOff>
    </xdr:from>
    <xdr:to>
      <xdr:col>5</xdr:col>
      <xdr:colOff>409575</xdr:colOff>
      <xdr:row>79</xdr:row>
      <xdr:rowOff>30083</xdr:rowOff>
    </xdr:to>
    <xdr:sp macro="" textlink="">
      <xdr:nvSpPr>
        <xdr:cNvPr id="199" name="円/楕円 198"/>
        <xdr:cNvSpPr/>
      </xdr:nvSpPr>
      <xdr:spPr>
        <a:xfrm>
          <a:off x="3746500" y="1347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21210</xdr:rowOff>
    </xdr:from>
    <xdr:ext cx="599010" cy="259045"/>
    <xdr:sp macro="" textlink="">
      <xdr:nvSpPr>
        <xdr:cNvPr id="200" name="テキスト ボックス 199"/>
        <xdr:cNvSpPr txBox="1"/>
      </xdr:nvSpPr>
      <xdr:spPr>
        <a:xfrm>
          <a:off x="3497794" y="1356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117,104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88168</xdr:rowOff>
    </xdr:from>
    <xdr:to>
      <xdr:col>4</xdr:col>
      <xdr:colOff>206375</xdr:colOff>
      <xdr:row>79</xdr:row>
      <xdr:rowOff>18318</xdr:rowOff>
    </xdr:to>
    <xdr:sp macro="" textlink="">
      <xdr:nvSpPr>
        <xdr:cNvPr id="201" name="円/楕円 200"/>
        <xdr:cNvSpPr/>
      </xdr:nvSpPr>
      <xdr:spPr>
        <a:xfrm>
          <a:off x="2857500" y="134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9445</xdr:rowOff>
    </xdr:from>
    <xdr:ext cx="599010" cy="259045"/>
    <xdr:sp macro="" textlink="">
      <xdr:nvSpPr>
        <xdr:cNvPr id="202" name="テキスト ボックス 201"/>
        <xdr:cNvSpPr txBox="1"/>
      </xdr:nvSpPr>
      <xdr:spPr>
        <a:xfrm>
          <a:off x="2608794" y="1355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129598</xdr:rowOff>
    </xdr:from>
    <xdr:to>
      <xdr:col>3</xdr:col>
      <xdr:colOff>3175</xdr:colOff>
      <xdr:row>79</xdr:row>
      <xdr:rowOff>59748</xdr:rowOff>
    </xdr:to>
    <xdr:sp macro="" textlink="">
      <xdr:nvSpPr>
        <xdr:cNvPr id="203" name="円/楕円 202"/>
        <xdr:cNvSpPr/>
      </xdr:nvSpPr>
      <xdr:spPr>
        <a:xfrm>
          <a:off x="1968500" y="135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50875</xdr:rowOff>
    </xdr:from>
    <xdr:ext cx="599010" cy="259045"/>
    <xdr:sp macro="" textlink="">
      <xdr:nvSpPr>
        <xdr:cNvPr id="204" name="テキスト ボックス 203"/>
        <xdr:cNvSpPr txBox="1"/>
      </xdr:nvSpPr>
      <xdr:spPr>
        <a:xfrm>
          <a:off x="1719794" y="1359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109,318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147509</xdr:rowOff>
    </xdr:from>
    <xdr:to>
      <xdr:col>1</xdr:col>
      <xdr:colOff>485775</xdr:colOff>
      <xdr:row>79</xdr:row>
      <xdr:rowOff>77659</xdr:rowOff>
    </xdr:to>
    <xdr:sp macro="" textlink="">
      <xdr:nvSpPr>
        <xdr:cNvPr id="205" name="円/楕円 204"/>
        <xdr:cNvSpPr/>
      </xdr:nvSpPr>
      <xdr:spPr>
        <a:xfrm>
          <a:off x="1079500" y="1352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68786</xdr:rowOff>
    </xdr:from>
    <xdr:ext cx="599010" cy="259045"/>
    <xdr:sp macro="" textlink="">
      <xdr:nvSpPr>
        <xdr:cNvPr id="206" name="テキスト ボックス 205"/>
        <xdr:cNvSpPr txBox="1"/>
      </xdr:nvSpPr>
      <xdr:spPr>
        <a:xfrm>
          <a:off x="830794" y="1361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93357</xdr:rowOff>
    </xdr:from>
    <xdr:to>
      <xdr:col>6</xdr:col>
      <xdr:colOff>511175</xdr:colOff>
      <xdr:row>97</xdr:row>
      <xdr:rowOff>106184</xdr:rowOff>
    </xdr:to>
    <xdr:cxnSp macro="">
      <xdr:nvCxnSpPr>
        <xdr:cNvPr id="235" name="直線コネクタ 234"/>
        <xdr:cNvCxnSpPr/>
      </xdr:nvCxnSpPr>
      <xdr:spPr>
        <a:xfrm flipV="1">
          <a:off x="3797300" y="16724007"/>
          <a:ext cx="8382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61125</xdr:rowOff>
    </xdr:from>
    <xdr:to>
      <xdr:col>5</xdr:col>
      <xdr:colOff>358775</xdr:colOff>
      <xdr:row>97</xdr:row>
      <xdr:rowOff>106184</xdr:rowOff>
    </xdr:to>
    <xdr:cxnSp macro="">
      <xdr:nvCxnSpPr>
        <xdr:cNvPr id="238" name="直線コネクタ 237"/>
        <xdr:cNvCxnSpPr/>
      </xdr:nvCxnSpPr>
      <xdr:spPr>
        <a:xfrm>
          <a:off x="2908300" y="16691775"/>
          <a:ext cx="889000" cy="4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64618</xdr:rowOff>
    </xdr:from>
    <xdr:to>
      <xdr:col>5</xdr:col>
      <xdr:colOff>409575</xdr:colOff>
      <xdr:row>95</xdr:row>
      <xdr:rowOff>166218</xdr:rowOff>
    </xdr:to>
    <xdr:sp macro="" textlink="">
      <xdr:nvSpPr>
        <xdr:cNvPr id="239" name="フローチャート : 判断 238"/>
        <xdr:cNvSpPr/>
      </xdr:nvSpPr>
      <xdr:spPr>
        <a:xfrm>
          <a:off x="3746500" y="1635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11295</xdr:rowOff>
    </xdr:from>
    <xdr:ext cx="534377" cy="259045"/>
    <xdr:sp macro="" textlink="">
      <xdr:nvSpPr>
        <xdr:cNvPr id="240" name="テキスト ボックス 239"/>
        <xdr:cNvSpPr txBox="1"/>
      </xdr:nvSpPr>
      <xdr:spPr>
        <a:xfrm>
          <a:off x="3530111" y="1612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12446</xdr:rowOff>
    </xdr:from>
    <xdr:to>
      <xdr:col>4</xdr:col>
      <xdr:colOff>155575</xdr:colOff>
      <xdr:row>97</xdr:row>
      <xdr:rowOff>61125</xdr:rowOff>
    </xdr:to>
    <xdr:cxnSp macro="">
      <xdr:nvCxnSpPr>
        <xdr:cNvPr id="241" name="直線コネクタ 240"/>
        <xdr:cNvCxnSpPr/>
      </xdr:nvCxnSpPr>
      <xdr:spPr>
        <a:xfrm>
          <a:off x="2019300" y="16643096"/>
          <a:ext cx="889000" cy="4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160735</xdr:rowOff>
    </xdr:from>
    <xdr:ext cx="534377" cy="259045"/>
    <xdr:sp macro="" textlink="">
      <xdr:nvSpPr>
        <xdr:cNvPr id="243" name="テキスト ボックス 242"/>
        <xdr:cNvSpPr txBox="1"/>
      </xdr:nvSpPr>
      <xdr:spPr>
        <a:xfrm>
          <a:off x="2641111" y="16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12446</xdr:rowOff>
    </xdr:from>
    <xdr:to>
      <xdr:col>2</xdr:col>
      <xdr:colOff>638175</xdr:colOff>
      <xdr:row>97</xdr:row>
      <xdr:rowOff>88685</xdr:rowOff>
    </xdr:to>
    <xdr:cxnSp macro="">
      <xdr:nvCxnSpPr>
        <xdr:cNvPr id="244" name="直線コネクタ 243"/>
        <xdr:cNvCxnSpPr/>
      </xdr:nvCxnSpPr>
      <xdr:spPr>
        <a:xfrm flipV="1">
          <a:off x="1130300" y="16643096"/>
          <a:ext cx="889000" cy="7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32300</xdr:rowOff>
    </xdr:from>
    <xdr:ext cx="534377" cy="259045"/>
    <xdr:sp macro="" textlink="">
      <xdr:nvSpPr>
        <xdr:cNvPr id="246" name="テキスト ボックス 245"/>
        <xdr:cNvSpPr txBox="1"/>
      </xdr:nvSpPr>
      <xdr:spPr>
        <a:xfrm>
          <a:off x="1752111"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42557</xdr:rowOff>
    </xdr:from>
    <xdr:to>
      <xdr:col>6</xdr:col>
      <xdr:colOff>561975</xdr:colOff>
      <xdr:row>97</xdr:row>
      <xdr:rowOff>144157</xdr:rowOff>
    </xdr:to>
    <xdr:sp macro="" textlink="">
      <xdr:nvSpPr>
        <xdr:cNvPr id="254" name="円/楕円 253"/>
        <xdr:cNvSpPr/>
      </xdr:nvSpPr>
      <xdr:spPr>
        <a:xfrm>
          <a:off x="4584700" y="166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128934</xdr:rowOff>
    </xdr:from>
    <xdr:ext cx="534377" cy="259045"/>
    <xdr:sp macro="" textlink="">
      <xdr:nvSpPr>
        <xdr:cNvPr id="255" name="衛生費該当値テキスト"/>
        <xdr:cNvSpPr txBox="1"/>
      </xdr:nvSpPr>
      <xdr:spPr>
        <a:xfrm>
          <a:off x="4686300" y="1658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23,149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55384</xdr:rowOff>
    </xdr:from>
    <xdr:to>
      <xdr:col>5</xdr:col>
      <xdr:colOff>409575</xdr:colOff>
      <xdr:row>97</xdr:row>
      <xdr:rowOff>156984</xdr:rowOff>
    </xdr:to>
    <xdr:sp macro="" textlink="">
      <xdr:nvSpPr>
        <xdr:cNvPr id="256" name="円/楕円 255"/>
        <xdr:cNvSpPr/>
      </xdr:nvSpPr>
      <xdr:spPr>
        <a:xfrm>
          <a:off x="3746500" y="1668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148111</xdr:rowOff>
    </xdr:from>
    <xdr:ext cx="534377" cy="259045"/>
    <xdr:sp macro="" textlink="">
      <xdr:nvSpPr>
        <xdr:cNvPr id="257" name="テキスト ボックス 256"/>
        <xdr:cNvSpPr txBox="1"/>
      </xdr:nvSpPr>
      <xdr:spPr>
        <a:xfrm>
          <a:off x="3530111" y="167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22,139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10325</xdr:rowOff>
    </xdr:from>
    <xdr:to>
      <xdr:col>4</xdr:col>
      <xdr:colOff>206375</xdr:colOff>
      <xdr:row>97</xdr:row>
      <xdr:rowOff>111925</xdr:rowOff>
    </xdr:to>
    <xdr:sp macro="" textlink="">
      <xdr:nvSpPr>
        <xdr:cNvPr id="258" name="円/楕円 257"/>
        <xdr:cNvSpPr/>
      </xdr:nvSpPr>
      <xdr:spPr>
        <a:xfrm>
          <a:off x="2857500" y="166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103052</xdr:rowOff>
    </xdr:from>
    <xdr:ext cx="534377" cy="259045"/>
    <xdr:sp macro="" textlink="">
      <xdr:nvSpPr>
        <xdr:cNvPr id="259" name="テキスト ボックス 258"/>
        <xdr:cNvSpPr txBox="1"/>
      </xdr:nvSpPr>
      <xdr:spPr>
        <a:xfrm>
          <a:off x="2641111" y="167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25,687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133096</xdr:rowOff>
    </xdr:from>
    <xdr:to>
      <xdr:col>3</xdr:col>
      <xdr:colOff>3175</xdr:colOff>
      <xdr:row>97</xdr:row>
      <xdr:rowOff>63246</xdr:rowOff>
    </xdr:to>
    <xdr:sp macro="" textlink="">
      <xdr:nvSpPr>
        <xdr:cNvPr id="260" name="円/楕円 259"/>
        <xdr:cNvSpPr/>
      </xdr:nvSpPr>
      <xdr:spPr>
        <a:xfrm>
          <a:off x="1968500" y="165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54373</xdr:rowOff>
    </xdr:from>
    <xdr:ext cx="534377" cy="259045"/>
    <xdr:sp macro="" textlink="">
      <xdr:nvSpPr>
        <xdr:cNvPr id="261" name="テキスト ボックス 260"/>
        <xdr:cNvSpPr txBox="1"/>
      </xdr:nvSpPr>
      <xdr:spPr>
        <a:xfrm>
          <a:off x="1752111" y="1668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29,520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37885</xdr:rowOff>
    </xdr:from>
    <xdr:to>
      <xdr:col>1</xdr:col>
      <xdr:colOff>485775</xdr:colOff>
      <xdr:row>97</xdr:row>
      <xdr:rowOff>139485</xdr:rowOff>
    </xdr:to>
    <xdr:sp macro="" textlink="">
      <xdr:nvSpPr>
        <xdr:cNvPr id="262" name="円/楕円 261"/>
        <xdr:cNvSpPr/>
      </xdr:nvSpPr>
      <xdr:spPr>
        <a:xfrm>
          <a:off x="1079500" y="166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130612</xdr:rowOff>
    </xdr:from>
    <xdr:ext cx="534377" cy="259045"/>
    <xdr:sp macro="" textlink="">
      <xdr:nvSpPr>
        <xdr:cNvPr id="263" name="テキスト ボックス 262"/>
        <xdr:cNvSpPr txBox="1"/>
      </xdr:nvSpPr>
      <xdr:spPr>
        <a:xfrm>
          <a:off x="863111" y="1676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10351</xdr:rowOff>
    </xdr:from>
    <xdr:to>
      <xdr:col>15</xdr:col>
      <xdr:colOff>180975</xdr:colOff>
      <xdr:row>39</xdr:row>
      <xdr:rowOff>22543</xdr:rowOff>
    </xdr:to>
    <xdr:cxnSp macro="">
      <xdr:nvCxnSpPr>
        <xdr:cNvPr id="292" name="直線コネクタ 291"/>
        <xdr:cNvCxnSpPr/>
      </xdr:nvCxnSpPr>
      <xdr:spPr>
        <a:xfrm flipV="1">
          <a:off x="9639300" y="6696901"/>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29210</xdr:rowOff>
    </xdr:from>
    <xdr:to>
      <xdr:col>14</xdr:col>
      <xdr:colOff>28575</xdr:colOff>
      <xdr:row>39</xdr:row>
      <xdr:rowOff>22543</xdr:rowOff>
    </xdr:to>
    <xdr:cxnSp macro="">
      <xdr:nvCxnSpPr>
        <xdr:cNvPr id="295" name="直線コネクタ 294"/>
        <xdr:cNvCxnSpPr/>
      </xdr:nvCxnSpPr>
      <xdr:spPr>
        <a:xfrm>
          <a:off x="8750300" y="6544310"/>
          <a:ext cx="889000" cy="16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23368</xdr:rowOff>
    </xdr:from>
    <xdr:to>
      <xdr:col>14</xdr:col>
      <xdr:colOff>79375</xdr:colOff>
      <xdr:row>38</xdr:row>
      <xdr:rowOff>124968</xdr:rowOff>
    </xdr:to>
    <xdr:sp macro="" textlink="">
      <xdr:nvSpPr>
        <xdr:cNvPr id="296" name="フローチャート : 判断 295"/>
        <xdr:cNvSpPr/>
      </xdr:nvSpPr>
      <xdr:spPr>
        <a:xfrm>
          <a:off x="9588500" y="653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141495</xdr:rowOff>
    </xdr:from>
    <xdr:ext cx="378565" cy="259045"/>
    <xdr:sp macro="" textlink="">
      <xdr:nvSpPr>
        <xdr:cNvPr id="297" name="テキスト ボックス 296"/>
        <xdr:cNvSpPr txBox="1"/>
      </xdr:nvSpPr>
      <xdr:spPr>
        <a:xfrm>
          <a:off x="9450017" y="6313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29210</xdr:rowOff>
    </xdr:from>
    <xdr:to>
      <xdr:col>12</xdr:col>
      <xdr:colOff>511175</xdr:colOff>
      <xdr:row>38</xdr:row>
      <xdr:rowOff>61405</xdr:rowOff>
    </xdr:to>
    <xdr:cxnSp macro="">
      <xdr:nvCxnSpPr>
        <xdr:cNvPr id="298" name="直線コネクタ 297"/>
        <xdr:cNvCxnSpPr/>
      </xdr:nvCxnSpPr>
      <xdr:spPr>
        <a:xfrm flipV="1">
          <a:off x="7861300" y="6544310"/>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125874</xdr:rowOff>
    </xdr:from>
    <xdr:ext cx="469744" cy="259045"/>
    <xdr:sp macro="" textlink="">
      <xdr:nvSpPr>
        <xdr:cNvPr id="300" name="テキスト ボックス 299"/>
        <xdr:cNvSpPr txBox="1"/>
      </xdr:nvSpPr>
      <xdr:spPr>
        <a:xfrm>
          <a:off x="8515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61405</xdr:rowOff>
    </xdr:from>
    <xdr:to>
      <xdr:col>11</xdr:col>
      <xdr:colOff>307975</xdr:colOff>
      <xdr:row>38</xdr:row>
      <xdr:rowOff>74358</xdr:rowOff>
    </xdr:to>
    <xdr:cxnSp macro="">
      <xdr:nvCxnSpPr>
        <xdr:cNvPr id="301" name="直線コネクタ 300"/>
        <xdr:cNvCxnSpPr/>
      </xdr:nvCxnSpPr>
      <xdr:spPr>
        <a:xfrm flipV="1">
          <a:off x="6972300" y="6576505"/>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2049</xdr:rowOff>
    </xdr:from>
    <xdr:ext cx="469744" cy="259045"/>
    <xdr:sp macro="" textlink="">
      <xdr:nvSpPr>
        <xdr:cNvPr id="303" name="テキスト ボックス 302"/>
        <xdr:cNvSpPr txBox="1"/>
      </xdr:nvSpPr>
      <xdr:spPr>
        <a:xfrm>
          <a:off x="7626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91584</xdr:rowOff>
    </xdr:from>
    <xdr:ext cx="469744" cy="259045"/>
    <xdr:sp macro="" textlink="">
      <xdr:nvSpPr>
        <xdr:cNvPr id="305" name="テキスト ボックス 304"/>
        <xdr:cNvSpPr txBox="1"/>
      </xdr:nvSpPr>
      <xdr:spPr>
        <a:xfrm>
          <a:off x="6737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131001</xdr:rowOff>
    </xdr:from>
    <xdr:to>
      <xdr:col>15</xdr:col>
      <xdr:colOff>231775</xdr:colOff>
      <xdr:row>39</xdr:row>
      <xdr:rowOff>61151</xdr:rowOff>
    </xdr:to>
    <xdr:sp macro="" textlink="">
      <xdr:nvSpPr>
        <xdr:cNvPr id="311" name="円/楕円 310"/>
        <xdr:cNvSpPr/>
      </xdr:nvSpPr>
      <xdr:spPr>
        <a:xfrm>
          <a:off x="10426700" y="664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45928</xdr:rowOff>
    </xdr:from>
    <xdr:ext cx="378565" cy="259045"/>
    <xdr:sp macro="" textlink="">
      <xdr:nvSpPr>
        <xdr:cNvPr id="312" name="労働費該当値テキスト"/>
        <xdr:cNvSpPr txBox="1"/>
      </xdr:nvSpPr>
      <xdr:spPr>
        <a:xfrm>
          <a:off x="10528300" y="6561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143193</xdr:rowOff>
    </xdr:from>
    <xdr:to>
      <xdr:col>14</xdr:col>
      <xdr:colOff>79375</xdr:colOff>
      <xdr:row>39</xdr:row>
      <xdr:rowOff>73343</xdr:rowOff>
    </xdr:to>
    <xdr:sp macro="" textlink="">
      <xdr:nvSpPr>
        <xdr:cNvPr id="313" name="円/楕円 312"/>
        <xdr:cNvSpPr/>
      </xdr:nvSpPr>
      <xdr:spPr>
        <a:xfrm>
          <a:off x="9588500" y="66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64470</xdr:rowOff>
    </xdr:from>
    <xdr:ext cx="378565" cy="259045"/>
    <xdr:sp macro="" textlink="">
      <xdr:nvSpPr>
        <xdr:cNvPr id="314" name="テキスト ボックス 313"/>
        <xdr:cNvSpPr txBox="1"/>
      </xdr:nvSpPr>
      <xdr:spPr>
        <a:xfrm>
          <a:off x="9450017" y="6751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149860</xdr:rowOff>
    </xdr:from>
    <xdr:to>
      <xdr:col>12</xdr:col>
      <xdr:colOff>561975</xdr:colOff>
      <xdr:row>38</xdr:row>
      <xdr:rowOff>80010</xdr:rowOff>
    </xdr:to>
    <xdr:sp macro="" textlink="">
      <xdr:nvSpPr>
        <xdr:cNvPr id="315" name="円/楕円 314"/>
        <xdr:cNvSpPr/>
      </xdr:nvSpPr>
      <xdr:spPr>
        <a:xfrm>
          <a:off x="8699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71137</xdr:rowOff>
    </xdr:from>
    <xdr:ext cx="378565" cy="259045"/>
    <xdr:sp macro="" textlink="">
      <xdr:nvSpPr>
        <xdr:cNvPr id="316" name="テキスト ボックス 315"/>
        <xdr:cNvSpPr txBox="1"/>
      </xdr:nvSpPr>
      <xdr:spPr>
        <a:xfrm>
          <a:off x="8561017" y="6586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10605</xdr:rowOff>
    </xdr:from>
    <xdr:to>
      <xdr:col>11</xdr:col>
      <xdr:colOff>358775</xdr:colOff>
      <xdr:row>38</xdr:row>
      <xdr:rowOff>112205</xdr:rowOff>
    </xdr:to>
    <xdr:sp macro="" textlink="">
      <xdr:nvSpPr>
        <xdr:cNvPr id="317" name="円/楕円 316"/>
        <xdr:cNvSpPr/>
      </xdr:nvSpPr>
      <xdr:spPr>
        <a:xfrm>
          <a:off x="7810500" y="65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103332</xdr:rowOff>
    </xdr:from>
    <xdr:ext cx="378565" cy="259045"/>
    <xdr:sp macro="" textlink="">
      <xdr:nvSpPr>
        <xdr:cNvPr id="318" name="テキスト ボックス 317"/>
        <xdr:cNvSpPr txBox="1"/>
      </xdr:nvSpPr>
      <xdr:spPr>
        <a:xfrm>
          <a:off x="7672017" y="661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23558</xdr:rowOff>
    </xdr:from>
    <xdr:to>
      <xdr:col>10</xdr:col>
      <xdr:colOff>155575</xdr:colOff>
      <xdr:row>38</xdr:row>
      <xdr:rowOff>125158</xdr:rowOff>
    </xdr:to>
    <xdr:sp macro="" textlink="">
      <xdr:nvSpPr>
        <xdr:cNvPr id="319" name="円/楕円 318"/>
        <xdr:cNvSpPr/>
      </xdr:nvSpPr>
      <xdr:spPr>
        <a:xfrm>
          <a:off x="6921500" y="653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116285</xdr:rowOff>
    </xdr:from>
    <xdr:ext cx="378565" cy="259045"/>
    <xdr:sp macro="" textlink="">
      <xdr:nvSpPr>
        <xdr:cNvPr id="320" name="テキスト ボックス 319"/>
        <xdr:cNvSpPr txBox="1"/>
      </xdr:nvSpPr>
      <xdr:spPr>
        <a:xfrm>
          <a:off x="6783017" y="6631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170624</xdr:rowOff>
    </xdr:from>
    <xdr:to>
      <xdr:col>15</xdr:col>
      <xdr:colOff>180975</xdr:colOff>
      <xdr:row>59</xdr:row>
      <xdr:rowOff>2921</xdr:rowOff>
    </xdr:to>
    <xdr:cxnSp macro="">
      <xdr:nvCxnSpPr>
        <xdr:cNvPr id="349" name="直線コネクタ 348"/>
        <xdr:cNvCxnSpPr/>
      </xdr:nvCxnSpPr>
      <xdr:spPr>
        <a:xfrm flipV="1">
          <a:off x="9639300" y="10114724"/>
          <a:ext cx="838200" cy="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2921</xdr:rowOff>
    </xdr:from>
    <xdr:to>
      <xdr:col>14</xdr:col>
      <xdr:colOff>28575</xdr:colOff>
      <xdr:row>59</xdr:row>
      <xdr:rowOff>6147</xdr:rowOff>
    </xdr:to>
    <xdr:cxnSp macro="">
      <xdr:nvCxnSpPr>
        <xdr:cNvPr id="352" name="直線コネクタ 351"/>
        <xdr:cNvCxnSpPr/>
      </xdr:nvCxnSpPr>
      <xdr:spPr>
        <a:xfrm flipV="1">
          <a:off x="8750300" y="10118471"/>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147104</xdr:rowOff>
    </xdr:from>
    <xdr:to>
      <xdr:col>14</xdr:col>
      <xdr:colOff>79375</xdr:colOff>
      <xdr:row>58</xdr:row>
      <xdr:rowOff>77254</xdr:rowOff>
    </xdr:to>
    <xdr:sp macro="" textlink="">
      <xdr:nvSpPr>
        <xdr:cNvPr id="353" name="フローチャート : 判断 352"/>
        <xdr:cNvSpPr/>
      </xdr:nvSpPr>
      <xdr:spPr>
        <a:xfrm>
          <a:off x="95885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93781</xdr:rowOff>
    </xdr:from>
    <xdr:ext cx="534377" cy="259045"/>
    <xdr:sp macro="" textlink="">
      <xdr:nvSpPr>
        <xdr:cNvPr id="354" name="テキスト ボックス 353"/>
        <xdr:cNvSpPr txBox="1"/>
      </xdr:nvSpPr>
      <xdr:spPr>
        <a:xfrm>
          <a:off x="9372111" y="96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6147</xdr:rowOff>
    </xdr:from>
    <xdr:to>
      <xdr:col>12</xdr:col>
      <xdr:colOff>511175</xdr:colOff>
      <xdr:row>59</xdr:row>
      <xdr:rowOff>7747</xdr:rowOff>
    </xdr:to>
    <xdr:cxnSp macro="">
      <xdr:nvCxnSpPr>
        <xdr:cNvPr id="355" name="直線コネクタ 354"/>
        <xdr:cNvCxnSpPr/>
      </xdr:nvCxnSpPr>
      <xdr:spPr>
        <a:xfrm flipV="1">
          <a:off x="7861300" y="1012169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166395</xdr:rowOff>
    </xdr:from>
    <xdr:to>
      <xdr:col>11</xdr:col>
      <xdr:colOff>307975</xdr:colOff>
      <xdr:row>59</xdr:row>
      <xdr:rowOff>7747</xdr:rowOff>
    </xdr:to>
    <xdr:cxnSp macro="">
      <xdr:nvCxnSpPr>
        <xdr:cNvPr id="358" name="直線コネクタ 357"/>
        <xdr:cNvCxnSpPr/>
      </xdr:nvCxnSpPr>
      <xdr:spPr>
        <a:xfrm>
          <a:off x="6972300" y="1011049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0" name="テキスト ボックス 35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119824</xdr:rowOff>
    </xdr:from>
    <xdr:to>
      <xdr:col>15</xdr:col>
      <xdr:colOff>231775</xdr:colOff>
      <xdr:row>59</xdr:row>
      <xdr:rowOff>49974</xdr:rowOff>
    </xdr:to>
    <xdr:sp macro="" textlink="">
      <xdr:nvSpPr>
        <xdr:cNvPr id="368" name="円/楕円 367"/>
        <xdr:cNvSpPr/>
      </xdr:nvSpPr>
      <xdr:spPr>
        <a:xfrm>
          <a:off x="10426700" y="1006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34751</xdr:rowOff>
    </xdr:from>
    <xdr:ext cx="469744" cy="259045"/>
    <xdr:sp macro="" textlink="">
      <xdr:nvSpPr>
        <xdr:cNvPr id="369" name="農林水産業費該当値テキスト"/>
        <xdr:cNvSpPr txBox="1"/>
      </xdr:nvSpPr>
      <xdr:spPr>
        <a:xfrm>
          <a:off x="10528300" y="997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123571</xdr:rowOff>
    </xdr:from>
    <xdr:to>
      <xdr:col>14</xdr:col>
      <xdr:colOff>79375</xdr:colOff>
      <xdr:row>59</xdr:row>
      <xdr:rowOff>53721</xdr:rowOff>
    </xdr:to>
    <xdr:sp macro="" textlink="">
      <xdr:nvSpPr>
        <xdr:cNvPr id="370" name="円/楕円 369"/>
        <xdr:cNvSpPr/>
      </xdr:nvSpPr>
      <xdr:spPr>
        <a:xfrm>
          <a:off x="9588500" y="1006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44848</xdr:rowOff>
    </xdr:from>
    <xdr:ext cx="469744" cy="259045"/>
    <xdr:sp macro="" textlink="">
      <xdr:nvSpPr>
        <xdr:cNvPr id="371" name="テキスト ボックス 370"/>
        <xdr:cNvSpPr txBox="1"/>
      </xdr:nvSpPr>
      <xdr:spPr>
        <a:xfrm>
          <a:off x="9404427" y="1016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126797</xdr:rowOff>
    </xdr:from>
    <xdr:to>
      <xdr:col>12</xdr:col>
      <xdr:colOff>561975</xdr:colOff>
      <xdr:row>59</xdr:row>
      <xdr:rowOff>56947</xdr:rowOff>
    </xdr:to>
    <xdr:sp macro="" textlink="">
      <xdr:nvSpPr>
        <xdr:cNvPr id="372" name="円/楕円 371"/>
        <xdr:cNvSpPr/>
      </xdr:nvSpPr>
      <xdr:spPr>
        <a:xfrm>
          <a:off x="8699500" y="100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48074</xdr:rowOff>
    </xdr:from>
    <xdr:ext cx="469744" cy="259045"/>
    <xdr:sp macro="" textlink="">
      <xdr:nvSpPr>
        <xdr:cNvPr id="373" name="テキスト ボックス 372"/>
        <xdr:cNvSpPr txBox="1"/>
      </xdr:nvSpPr>
      <xdr:spPr>
        <a:xfrm>
          <a:off x="8515427" y="1016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128397</xdr:rowOff>
    </xdr:from>
    <xdr:to>
      <xdr:col>11</xdr:col>
      <xdr:colOff>358775</xdr:colOff>
      <xdr:row>59</xdr:row>
      <xdr:rowOff>58547</xdr:rowOff>
    </xdr:to>
    <xdr:sp macro="" textlink="">
      <xdr:nvSpPr>
        <xdr:cNvPr id="374" name="円/楕円 373"/>
        <xdr:cNvSpPr/>
      </xdr:nvSpPr>
      <xdr:spPr>
        <a:xfrm>
          <a:off x="7810500" y="1007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49674</xdr:rowOff>
    </xdr:from>
    <xdr:ext cx="469744" cy="259045"/>
    <xdr:sp macro="" textlink="">
      <xdr:nvSpPr>
        <xdr:cNvPr id="375" name="テキスト ボックス 374"/>
        <xdr:cNvSpPr txBox="1"/>
      </xdr:nvSpPr>
      <xdr:spPr>
        <a:xfrm>
          <a:off x="7626427" y="10165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115595</xdr:rowOff>
    </xdr:from>
    <xdr:to>
      <xdr:col>10</xdr:col>
      <xdr:colOff>155575</xdr:colOff>
      <xdr:row>59</xdr:row>
      <xdr:rowOff>45745</xdr:rowOff>
    </xdr:to>
    <xdr:sp macro="" textlink="">
      <xdr:nvSpPr>
        <xdr:cNvPr id="376" name="円/楕円 375"/>
        <xdr:cNvSpPr/>
      </xdr:nvSpPr>
      <xdr:spPr>
        <a:xfrm>
          <a:off x="6921500" y="1005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36872</xdr:rowOff>
    </xdr:from>
    <xdr:ext cx="469744" cy="259045"/>
    <xdr:sp macro="" textlink="">
      <xdr:nvSpPr>
        <xdr:cNvPr id="377" name="テキスト ボックス 376"/>
        <xdr:cNvSpPr txBox="1"/>
      </xdr:nvSpPr>
      <xdr:spPr>
        <a:xfrm>
          <a:off x="6737427" y="1015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66973</xdr:rowOff>
    </xdr:from>
    <xdr:to>
      <xdr:col>15</xdr:col>
      <xdr:colOff>180975</xdr:colOff>
      <xdr:row>78</xdr:row>
      <xdr:rowOff>75724</xdr:rowOff>
    </xdr:to>
    <xdr:cxnSp macro="">
      <xdr:nvCxnSpPr>
        <xdr:cNvPr id="408" name="直線コネクタ 407"/>
        <xdr:cNvCxnSpPr/>
      </xdr:nvCxnSpPr>
      <xdr:spPr>
        <a:xfrm>
          <a:off x="9639300" y="13440073"/>
          <a:ext cx="8382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66973</xdr:rowOff>
    </xdr:from>
    <xdr:to>
      <xdr:col>14</xdr:col>
      <xdr:colOff>28575</xdr:colOff>
      <xdr:row>78</xdr:row>
      <xdr:rowOff>101491</xdr:rowOff>
    </xdr:to>
    <xdr:cxnSp macro="">
      <xdr:nvCxnSpPr>
        <xdr:cNvPr id="411" name="直線コネクタ 410"/>
        <xdr:cNvCxnSpPr/>
      </xdr:nvCxnSpPr>
      <xdr:spPr>
        <a:xfrm flipV="1">
          <a:off x="8750300" y="13440073"/>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32600</xdr:rowOff>
    </xdr:from>
    <xdr:to>
      <xdr:col>14</xdr:col>
      <xdr:colOff>79375</xdr:colOff>
      <xdr:row>76</xdr:row>
      <xdr:rowOff>134200</xdr:rowOff>
    </xdr:to>
    <xdr:sp macro="" textlink="">
      <xdr:nvSpPr>
        <xdr:cNvPr id="412" name="フローチャート : 判断 411"/>
        <xdr:cNvSpPr/>
      </xdr:nvSpPr>
      <xdr:spPr>
        <a:xfrm>
          <a:off x="9588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150726</xdr:rowOff>
    </xdr:from>
    <xdr:ext cx="534377" cy="259045"/>
    <xdr:sp macro="" textlink="">
      <xdr:nvSpPr>
        <xdr:cNvPr id="413" name="テキスト ボックス 412"/>
        <xdr:cNvSpPr txBox="1"/>
      </xdr:nvSpPr>
      <xdr:spPr>
        <a:xfrm>
          <a:off x="9372111" y="1283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101491</xdr:rowOff>
    </xdr:from>
    <xdr:to>
      <xdr:col>12</xdr:col>
      <xdr:colOff>511175</xdr:colOff>
      <xdr:row>78</xdr:row>
      <xdr:rowOff>110700</xdr:rowOff>
    </xdr:to>
    <xdr:cxnSp macro="">
      <xdr:nvCxnSpPr>
        <xdr:cNvPr id="414" name="直線コネクタ 413"/>
        <xdr:cNvCxnSpPr/>
      </xdr:nvCxnSpPr>
      <xdr:spPr>
        <a:xfrm flipV="1">
          <a:off x="7861300" y="13474591"/>
          <a:ext cx="8890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6" name="テキスト ボックス 415"/>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104463</xdr:rowOff>
    </xdr:from>
    <xdr:to>
      <xdr:col>11</xdr:col>
      <xdr:colOff>307975</xdr:colOff>
      <xdr:row>78</xdr:row>
      <xdr:rowOff>110700</xdr:rowOff>
    </xdr:to>
    <xdr:cxnSp macro="">
      <xdr:nvCxnSpPr>
        <xdr:cNvPr id="417" name="直線コネクタ 416"/>
        <xdr:cNvCxnSpPr/>
      </xdr:nvCxnSpPr>
      <xdr:spPr>
        <a:xfrm>
          <a:off x="6972300" y="13477563"/>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9" name="テキスト ボックス 418"/>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21" name="テキスト ボックス 420"/>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24924</xdr:rowOff>
    </xdr:from>
    <xdr:to>
      <xdr:col>15</xdr:col>
      <xdr:colOff>231775</xdr:colOff>
      <xdr:row>78</xdr:row>
      <xdr:rowOff>126524</xdr:rowOff>
    </xdr:to>
    <xdr:sp macro="" textlink="">
      <xdr:nvSpPr>
        <xdr:cNvPr id="427" name="円/楕円 426"/>
        <xdr:cNvSpPr/>
      </xdr:nvSpPr>
      <xdr:spPr>
        <a:xfrm>
          <a:off x="10426700" y="133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111301</xdr:rowOff>
    </xdr:from>
    <xdr:ext cx="469744" cy="259045"/>
    <xdr:sp macro="" textlink="">
      <xdr:nvSpPr>
        <xdr:cNvPr id="428" name="商工費該当値テキスト"/>
        <xdr:cNvSpPr txBox="1"/>
      </xdr:nvSpPr>
      <xdr:spPr>
        <a:xfrm>
          <a:off x="10528300" y="1331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16173</xdr:rowOff>
    </xdr:from>
    <xdr:to>
      <xdr:col>14</xdr:col>
      <xdr:colOff>79375</xdr:colOff>
      <xdr:row>78</xdr:row>
      <xdr:rowOff>117773</xdr:rowOff>
    </xdr:to>
    <xdr:sp macro="" textlink="">
      <xdr:nvSpPr>
        <xdr:cNvPr id="429" name="円/楕円 428"/>
        <xdr:cNvSpPr/>
      </xdr:nvSpPr>
      <xdr:spPr>
        <a:xfrm>
          <a:off x="9588500" y="1338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108900</xdr:rowOff>
    </xdr:from>
    <xdr:ext cx="469744" cy="259045"/>
    <xdr:sp macro="" textlink="">
      <xdr:nvSpPr>
        <xdr:cNvPr id="430" name="テキスト ボックス 429"/>
        <xdr:cNvSpPr txBox="1"/>
      </xdr:nvSpPr>
      <xdr:spPr>
        <a:xfrm>
          <a:off x="9404427" y="1348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50691</xdr:rowOff>
    </xdr:from>
    <xdr:to>
      <xdr:col>12</xdr:col>
      <xdr:colOff>561975</xdr:colOff>
      <xdr:row>78</xdr:row>
      <xdr:rowOff>152291</xdr:rowOff>
    </xdr:to>
    <xdr:sp macro="" textlink="">
      <xdr:nvSpPr>
        <xdr:cNvPr id="431" name="円/楕円 430"/>
        <xdr:cNvSpPr/>
      </xdr:nvSpPr>
      <xdr:spPr>
        <a:xfrm>
          <a:off x="8699500" y="1342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143418</xdr:rowOff>
    </xdr:from>
    <xdr:ext cx="469744" cy="259045"/>
    <xdr:sp macro="" textlink="">
      <xdr:nvSpPr>
        <xdr:cNvPr id="432" name="テキスト ボックス 431"/>
        <xdr:cNvSpPr txBox="1"/>
      </xdr:nvSpPr>
      <xdr:spPr>
        <a:xfrm>
          <a:off x="8515427" y="1351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59900</xdr:rowOff>
    </xdr:from>
    <xdr:to>
      <xdr:col>11</xdr:col>
      <xdr:colOff>358775</xdr:colOff>
      <xdr:row>78</xdr:row>
      <xdr:rowOff>161500</xdr:rowOff>
    </xdr:to>
    <xdr:sp macro="" textlink="">
      <xdr:nvSpPr>
        <xdr:cNvPr id="433" name="円/楕円 432"/>
        <xdr:cNvSpPr/>
      </xdr:nvSpPr>
      <xdr:spPr>
        <a:xfrm>
          <a:off x="7810500" y="134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152627</xdr:rowOff>
    </xdr:from>
    <xdr:ext cx="469744" cy="259045"/>
    <xdr:sp macro="" textlink="">
      <xdr:nvSpPr>
        <xdr:cNvPr id="434" name="テキスト ボックス 433"/>
        <xdr:cNvSpPr txBox="1"/>
      </xdr:nvSpPr>
      <xdr:spPr>
        <a:xfrm>
          <a:off x="7626427" y="135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53663</xdr:rowOff>
    </xdr:from>
    <xdr:to>
      <xdr:col>10</xdr:col>
      <xdr:colOff>155575</xdr:colOff>
      <xdr:row>78</xdr:row>
      <xdr:rowOff>155263</xdr:rowOff>
    </xdr:to>
    <xdr:sp macro="" textlink="">
      <xdr:nvSpPr>
        <xdr:cNvPr id="435" name="円/楕円 434"/>
        <xdr:cNvSpPr/>
      </xdr:nvSpPr>
      <xdr:spPr>
        <a:xfrm>
          <a:off x="6921500" y="1342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146390</xdr:rowOff>
    </xdr:from>
    <xdr:ext cx="469744" cy="259045"/>
    <xdr:sp macro="" textlink="">
      <xdr:nvSpPr>
        <xdr:cNvPr id="436" name="テキスト ボックス 435"/>
        <xdr:cNvSpPr txBox="1"/>
      </xdr:nvSpPr>
      <xdr:spPr>
        <a:xfrm>
          <a:off x="6737427" y="1351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30280</xdr:rowOff>
    </xdr:from>
    <xdr:to>
      <xdr:col>15</xdr:col>
      <xdr:colOff>180975</xdr:colOff>
      <xdr:row>99</xdr:row>
      <xdr:rowOff>39413</xdr:rowOff>
    </xdr:to>
    <xdr:cxnSp macro="">
      <xdr:nvCxnSpPr>
        <xdr:cNvPr id="467" name="直線コネクタ 466"/>
        <xdr:cNvCxnSpPr/>
      </xdr:nvCxnSpPr>
      <xdr:spPr>
        <a:xfrm>
          <a:off x="9639300" y="17003830"/>
          <a:ext cx="838200" cy="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158745</xdr:rowOff>
    </xdr:from>
    <xdr:ext cx="534377" cy="259045"/>
    <xdr:sp macro="" textlink="">
      <xdr:nvSpPr>
        <xdr:cNvPr id="468" name="土木費平均値テキスト"/>
        <xdr:cNvSpPr txBox="1"/>
      </xdr:nvSpPr>
      <xdr:spPr>
        <a:xfrm>
          <a:off x="10528300" y="16789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30280</xdr:rowOff>
    </xdr:from>
    <xdr:to>
      <xdr:col>14</xdr:col>
      <xdr:colOff>28575</xdr:colOff>
      <xdr:row>99</xdr:row>
      <xdr:rowOff>42925</xdr:rowOff>
    </xdr:to>
    <xdr:cxnSp macro="">
      <xdr:nvCxnSpPr>
        <xdr:cNvPr id="470" name="直線コネクタ 469"/>
        <xdr:cNvCxnSpPr/>
      </xdr:nvCxnSpPr>
      <xdr:spPr>
        <a:xfrm flipV="1">
          <a:off x="8750300" y="17003830"/>
          <a:ext cx="889000" cy="1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131556</xdr:rowOff>
    </xdr:from>
    <xdr:to>
      <xdr:col>14</xdr:col>
      <xdr:colOff>79375</xdr:colOff>
      <xdr:row>99</xdr:row>
      <xdr:rowOff>61706</xdr:rowOff>
    </xdr:to>
    <xdr:sp macro="" textlink="">
      <xdr:nvSpPr>
        <xdr:cNvPr id="471" name="フローチャート : 判断 470"/>
        <xdr:cNvSpPr/>
      </xdr:nvSpPr>
      <xdr:spPr>
        <a:xfrm>
          <a:off x="9588500" y="169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78233</xdr:rowOff>
    </xdr:from>
    <xdr:ext cx="534377" cy="259045"/>
    <xdr:sp macro="" textlink="">
      <xdr:nvSpPr>
        <xdr:cNvPr id="472" name="テキスト ボックス 471"/>
        <xdr:cNvSpPr txBox="1"/>
      </xdr:nvSpPr>
      <xdr:spPr>
        <a:xfrm>
          <a:off x="9372111" y="16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42925</xdr:rowOff>
    </xdr:from>
    <xdr:to>
      <xdr:col>12</xdr:col>
      <xdr:colOff>511175</xdr:colOff>
      <xdr:row>99</xdr:row>
      <xdr:rowOff>47169</xdr:rowOff>
    </xdr:to>
    <xdr:cxnSp macro="">
      <xdr:nvCxnSpPr>
        <xdr:cNvPr id="473" name="直線コネクタ 472"/>
        <xdr:cNvCxnSpPr/>
      </xdr:nvCxnSpPr>
      <xdr:spPr>
        <a:xfrm flipV="1">
          <a:off x="7861300" y="17016475"/>
          <a:ext cx="8890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50046</xdr:rowOff>
    </xdr:from>
    <xdr:ext cx="534377" cy="259045"/>
    <xdr:sp macro="" textlink="">
      <xdr:nvSpPr>
        <xdr:cNvPr id="475" name="テキスト ボックス 474"/>
        <xdr:cNvSpPr txBox="1"/>
      </xdr:nvSpPr>
      <xdr:spPr>
        <a:xfrm>
          <a:off x="8483111" y="166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47169</xdr:rowOff>
    </xdr:from>
    <xdr:to>
      <xdr:col>11</xdr:col>
      <xdr:colOff>307975</xdr:colOff>
      <xdr:row>99</xdr:row>
      <xdr:rowOff>54217</xdr:rowOff>
    </xdr:to>
    <xdr:cxnSp macro="">
      <xdr:nvCxnSpPr>
        <xdr:cNvPr id="476" name="直線コネクタ 475"/>
        <xdr:cNvCxnSpPr/>
      </xdr:nvCxnSpPr>
      <xdr:spPr>
        <a:xfrm flipV="1">
          <a:off x="6972300" y="17020719"/>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67321</xdr:rowOff>
    </xdr:from>
    <xdr:ext cx="534377" cy="259045"/>
    <xdr:sp macro="" textlink="">
      <xdr:nvSpPr>
        <xdr:cNvPr id="478" name="テキスト ボックス 477"/>
        <xdr:cNvSpPr txBox="1"/>
      </xdr:nvSpPr>
      <xdr:spPr>
        <a:xfrm>
          <a:off x="7594111" y="166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78571</xdr:rowOff>
    </xdr:from>
    <xdr:ext cx="534377" cy="259045"/>
    <xdr:sp macro="" textlink="">
      <xdr:nvSpPr>
        <xdr:cNvPr id="480" name="テキスト ボックス 479"/>
        <xdr:cNvSpPr txBox="1"/>
      </xdr:nvSpPr>
      <xdr:spPr>
        <a:xfrm>
          <a:off x="6705111" y="1670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160063</xdr:rowOff>
    </xdr:from>
    <xdr:to>
      <xdr:col>15</xdr:col>
      <xdr:colOff>231775</xdr:colOff>
      <xdr:row>99</xdr:row>
      <xdr:rowOff>90213</xdr:rowOff>
    </xdr:to>
    <xdr:sp macro="" textlink="">
      <xdr:nvSpPr>
        <xdr:cNvPr id="486" name="円/楕円 485"/>
        <xdr:cNvSpPr/>
      </xdr:nvSpPr>
      <xdr:spPr>
        <a:xfrm>
          <a:off x="10426700" y="1696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114294</xdr:rowOff>
    </xdr:from>
    <xdr:ext cx="534377" cy="259045"/>
    <xdr:sp macro="" textlink="">
      <xdr:nvSpPr>
        <xdr:cNvPr id="487" name="土木費該当値テキスト"/>
        <xdr:cNvSpPr txBox="1"/>
      </xdr:nvSpPr>
      <xdr:spPr>
        <a:xfrm>
          <a:off x="10528300" y="1691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36,418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150930</xdr:rowOff>
    </xdr:from>
    <xdr:to>
      <xdr:col>14</xdr:col>
      <xdr:colOff>79375</xdr:colOff>
      <xdr:row>99</xdr:row>
      <xdr:rowOff>81080</xdr:rowOff>
    </xdr:to>
    <xdr:sp macro="" textlink="">
      <xdr:nvSpPr>
        <xdr:cNvPr id="488" name="円/楕円 487"/>
        <xdr:cNvSpPr/>
      </xdr:nvSpPr>
      <xdr:spPr>
        <a:xfrm>
          <a:off x="9588500" y="1695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72207</xdr:rowOff>
    </xdr:from>
    <xdr:ext cx="534377" cy="259045"/>
    <xdr:sp macro="" textlink="">
      <xdr:nvSpPr>
        <xdr:cNvPr id="489" name="テキスト ボックス 488"/>
        <xdr:cNvSpPr txBox="1"/>
      </xdr:nvSpPr>
      <xdr:spPr>
        <a:xfrm>
          <a:off x="9372111" y="1704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163575</xdr:rowOff>
    </xdr:from>
    <xdr:to>
      <xdr:col>12</xdr:col>
      <xdr:colOff>561975</xdr:colOff>
      <xdr:row>99</xdr:row>
      <xdr:rowOff>93725</xdr:rowOff>
    </xdr:to>
    <xdr:sp macro="" textlink="">
      <xdr:nvSpPr>
        <xdr:cNvPr id="490" name="円/楕円 489"/>
        <xdr:cNvSpPr/>
      </xdr:nvSpPr>
      <xdr:spPr>
        <a:xfrm>
          <a:off x="8699500" y="1696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84852</xdr:rowOff>
    </xdr:from>
    <xdr:ext cx="534377" cy="259045"/>
    <xdr:sp macro="" textlink="">
      <xdr:nvSpPr>
        <xdr:cNvPr id="491" name="テキスト ボックス 490"/>
        <xdr:cNvSpPr txBox="1"/>
      </xdr:nvSpPr>
      <xdr:spPr>
        <a:xfrm>
          <a:off x="8483111" y="1705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34,268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167819</xdr:rowOff>
    </xdr:from>
    <xdr:to>
      <xdr:col>11</xdr:col>
      <xdr:colOff>358775</xdr:colOff>
      <xdr:row>99</xdr:row>
      <xdr:rowOff>97969</xdr:rowOff>
    </xdr:to>
    <xdr:sp macro="" textlink="">
      <xdr:nvSpPr>
        <xdr:cNvPr id="492" name="円/楕円 491"/>
        <xdr:cNvSpPr/>
      </xdr:nvSpPr>
      <xdr:spPr>
        <a:xfrm>
          <a:off x="7810500" y="169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89096</xdr:rowOff>
    </xdr:from>
    <xdr:ext cx="534377" cy="259045"/>
    <xdr:sp macro="" textlink="">
      <xdr:nvSpPr>
        <xdr:cNvPr id="493" name="テキスト ボックス 492"/>
        <xdr:cNvSpPr txBox="1"/>
      </xdr:nvSpPr>
      <xdr:spPr>
        <a:xfrm>
          <a:off x="7594111" y="1706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31,668</a:t>
          </a:r>
          <a:endParaRPr kumimoji="1" lang="ja-JP" altLang="en-US" sz="1000" b="1">
            <a:solidFill>
              <a:srgbClr val="FF0000"/>
            </a:solidFill>
            <a:latin typeface="ＭＳ Ｐゴシック"/>
          </a:endParaRPr>
        </a:p>
      </xdr:txBody>
    </xdr:sp>
    <xdr:clientData/>
  </xdr:oneCellAnchor>
  <xdr:twoCellAnchor>
    <xdr:from>
      <xdr:col>10</xdr:col>
      <xdr:colOff>53975</xdr:colOff>
      <xdr:row>99</xdr:row>
      <xdr:rowOff>3417</xdr:rowOff>
    </xdr:from>
    <xdr:to>
      <xdr:col>10</xdr:col>
      <xdr:colOff>155575</xdr:colOff>
      <xdr:row>99</xdr:row>
      <xdr:rowOff>105017</xdr:rowOff>
    </xdr:to>
    <xdr:sp macro="" textlink="">
      <xdr:nvSpPr>
        <xdr:cNvPr id="494" name="円/楕円 493"/>
        <xdr:cNvSpPr/>
      </xdr:nvSpPr>
      <xdr:spPr>
        <a:xfrm>
          <a:off x="6921500" y="1697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96144</xdr:rowOff>
    </xdr:from>
    <xdr:ext cx="534377" cy="259045"/>
    <xdr:sp macro="" textlink="">
      <xdr:nvSpPr>
        <xdr:cNvPr id="495" name="テキスト ボックス 494"/>
        <xdr:cNvSpPr txBox="1"/>
      </xdr:nvSpPr>
      <xdr:spPr>
        <a:xfrm>
          <a:off x="6705111" y="1706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124384</xdr:rowOff>
    </xdr:from>
    <xdr:to>
      <xdr:col>23</xdr:col>
      <xdr:colOff>517525</xdr:colOff>
      <xdr:row>38</xdr:row>
      <xdr:rowOff>4940</xdr:rowOff>
    </xdr:to>
    <xdr:cxnSp macro="">
      <xdr:nvCxnSpPr>
        <xdr:cNvPr id="524" name="直線コネクタ 523"/>
        <xdr:cNvCxnSpPr/>
      </xdr:nvCxnSpPr>
      <xdr:spPr>
        <a:xfrm flipV="1">
          <a:off x="15481300" y="6468034"/>
          <a:ext cx="8382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158502</xdr:rowOff>
    </xdr:from>
    <xdr:to>
      <xdr:col>22</xdr:col>
      <xdr:colOff>365125</xdr:colOff>
      <xdr:row>38</xdr:row>
      <xdr:rowOff>4940</xdr:rowOff>
    </xdr:to>
    <xdr:cxnSp macro="">
      <xdr:nvCxnSpPr>
        <xdr:cNvPr id="527" name="直線コネクタ 526"/>
        <xdr:cNvCxnSpPr/>
      </xdr:nvCxnSpPr>
      <xdr:spPr>
        <a:xfrm>
          <a:off x="14592300" y="6502152"/>
          <a:ext cx="8890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25445</xdr:rowOff>
    </xdr:from>
    <xdr:to>
      <xdr:col>22</xdr:col>
      <xdr:colOff>415925</xdr:colOff>
      <xdr:row>36</xdr:row>
      <xdr:rowOff>127045</xdr:rowOff>
    </xdr:to>
    <xdr:sp macro="" textlink="">
      <xdr:nvSpPr>
        <xdr:cNvPr id="528" name="フローチャート : 判断 527"/>
        <xdr:cNvSpPr/>
      </xdr:nvSpPr>
      <xdr:spPr>
        <a:xfrm>
          <a:off x="15430500" y="61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143572</xdr:rowOff>
    </xdr:from>
    <xdr:ext cx="534377" cy="259045"/>
    <xdr:sp macro="" textlink="">
      <xdr:nvSpPr>
        <xdr:cNvPr id="529" name="テキスト ボックス 528"/>
        <xdr:cNvSpPr txBox="1"/>
      </xdr:nvSpPr>
      <xdr:spPr>
        <a:xfrm>
          <a:off x="15214111" y="597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152464</xdr:rowOff>
    </xdr:from>
    <xdr:to>
      <xdr:col>21</xdr:col>
      <xdr:colOff>161925</xdr:colOff>
      <xdr:row>37</xdr:row>
      <xdr:rowOff>158502</xdr:rowOff>
    </xdr:to>
    <xdr:cxnSp macro="">
      <xdr:nvCxnSpPr>
        <xdr:cNvPr id="530" name="直線コネクタ 529"/>
        <xdr:cNvCxnSpPr/>
      </xdr:nvCxnSpPr>
      <xdr:spPr>
        <a:xfrm>
          <a:off x="13703300" y="6496114"/>
          <a:ext cx="889000" cy="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152464</xdr:rowOff>
    </xdr:from>
    <xdr:to>
      <xdr:col>19</xdr:col>
      <xdr:colOff>644525</xdr:colOff>
      <xdr:row>38</xdr:row>
      <xdr:rowOff>44926</xdr:rowOff>
    </xdr:to>
    <xdr:cxnSp macro="">
      <xdr:nvCxnSpPr>
        <xdr:cNvPr id="533" name="直線コネクタ 532"/>
        <xdr:cNvCxnSpPr/>
      </xdr:nvCxnSpPr>
      <xdr:spPr>
        <a:xfrm flipV="1">
          <a:off x="12814300" y="6496114"/>
          <a:ext cx="889000" cy="6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168051</xdr:rowOff>
    </xdr:from>
    <xdr:ext cx="534377" cy="259045"/>
    <xdr:sp macro="" textlink="">
      <xdr:nvSpPr>
        <xdr:cNvPr id="535" name="テキスト ボックス 534"/>
        <xdr:cNvSpPr txBox="1"/>
      </xdr:nvSpPr>
      <xdr:spPr>
        <a:xfrm>
          <a:off x="13436111" y="59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37425</xdr:rowOff>
    </xdr:from>
    <xdr:ext cx="534377" cy="259045"/>
    <xdr:sp macro="" textlink="">
      <xdr:nvSpPr>
        <xdr:cNvPr id="537" name="テキスト ボックス 536"/>
        <xdr:cNvSpPr txBox="1"/>
      </xdr:nvSpPr>
      <xdr:spPr>
        <a:xfrm>
          <a:off x="12547111" y="6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73584</xdr:rowOff>
    </xdr:from>
    <xdr:to>
      <xdr:col>23</xdr:col>
      <xdr:colOff>568325</xdr:colOff>
      <xdr:row>38</xdr:row>
      <xdr:rowOff>3734</xdr:rowOff>
    </xdr:to>
    <xdr:sp macro="" textlink="">
      <xdr:nvSpPr>
        <xdr:cNvPr id="543" name="円/楕円 542"/>
        <xdr:cNvSpPr/>
      </xdr:nvSpPr>
      <xdr:spPr>
        <a:xfrm>
          <a:off x="16268700" y="64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159961</xdr:rowOff>
    </xdr:from>
    <xdr:ext cx="534377" cy="259045"/>
    <xdr:sp macro="" textlink="">
      <xdr:nvSpPr>
        <xdr:cNvPr id="544" name="消防費該当値テキスト"/>
        <xdr:cNvSpPr txBox="1"/>
      </xdr:nvSpPr>
      <xdr:spPr>
        <a:xfrm>
          <a:off x="16370300" y="633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13,804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125590</xdr:rowOff>
    </xdr:from>
    <xdr:to>
      <xdr:col>22</xdr:col>
      <xdr:colOff>415925</xdr:colOff>
      <xdr:row>38</xdr:row>
      <xdr:rowOff>55741</xdr:rowOff>
    </xdr:to>
    <xdr:sp macro="" textlink="">
      <xdr:nvSpPr>
        <xdr:cNvPr id="545" name="円/楕円 544"/>
        <xdr:cNvSpPr/>
      </xdr:nvSpPr>
      <xdr:spPr>
        <a:xfrm>
          <a:off x="15430500" y="64692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46867</xdr:rowOff>
    </xdr:from>
    <xdr:ext cx="534377" cy="259045"/>
    <xdr:sp macro="" textlink="">
      <xdr:nvSpPr>
        <xdr:cNvPr id="546" name="テキスト ボックス 545"/>
        <xdr:cNvSpPr txBox="1"/>
      </xdr:nvSpPr>
      <xdr:spPr>
        <a:xfrm>
          <a:off x="15214111" y="65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107702</xdr:rowOff>
    </xdr:from>
    <xdr:to>
      <xdr:col>21</xdr:col>
      <xdr:colOff>212725</xdr:colOff>
      <xdr:row>38</xdr:row>
      <xdr:rowOff>37852</xdr:rowOff>
    </xdr:to>
    <xdr:sp macro="" textlink="">
      <xdr:nvSpPr>
        <xdr:cNvPr id="547" name="円/楕円 546"/>
        <xdr:cNvSpPr/>
      </xdr:nvSpPr>
      <xdr:spPr>
        <a:xfrm>
          <a:off x="14541500" y="645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28980</xdr:rowOff>
    </xdr:from>
    <xdr:ext cx="534377" cy="259045"/>
    <xdr:sp macro="" textlink="">
      <xdr:nvSpPr>
        <xdr:cNvPr id="548" name="テキスト ボックス 547"/>
        <xdr:cNvSpPr txBox="1"/>
      </xdr:nvSpPr>
      <xdr:spPr>
        <a:xfrm>
          <a:off x="14325111" y="65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101664</xdr:rowOff>
    </xdr:from>
    <xdr:to>
      <xdr:col>20</xdr:col>
      <xdr:colOff>9525</xdr:colOff>
      <xdr:row>38</xdr:row>
      <xdr:rowOff>31814</xdr:rowOff>
    </xdr:to>
    <xdr:sp macro="" textlink="">
      <xdr:nvSpPr>
        <xdr:cNvPr id="549" name="円/楕円 548"/>
        <xdr:cNvSpPr/>
      </xdr:nvSpPr>
      <xdr:spPr>
        <a:xfrm>
          <a:off x="13652500" y="644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22941</xdr:rowOff>
    </xdr:from>
    <xdr:ext cx="534377" cy="259045"/>
    <xdr:sp macro="" textlink="">
      <xdr:nvSpPr>
        <xdr:cNvPr id="550" name="テキスト ボックス 549"/>
        <xdr:cNvSpPr txBox="1"/>
      </xdr:nvSpPr>
      <xdr:spPr>
        <a:xfrm>
          <a:off x="13436111" y="653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165576</xdr:rowOff>
    </xdr:from>
    <xdr:to>
      <xdr:col>18</xdr:col>
      <xdr:colOff>492125</xdr:colOff>
      <xdr:row>38</xdr:row>
      <xdr:rowOff>95726</xdr:rowOff>
    </xdr:to>
    <xdr:sp macro="" textlink="">
      <xdr:nvSpPr>
        <xdr:cNvPr id="551" name="円/楕円 550"/>
        <xdr:cNvSpPr/>
      </xdr:nvSpPr>
      <xdr:spPr>
        <a:xfrm>
          <a:off x="12763500" y="650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86853</xdr:rowOff>
    </xdr:from>
    <xdr:ext cx="469744" cy="259045"/>
    <xdr:sp macro="" textlink="">
      <xdr:nvSpPr>
        <xdr:cNvPr id="552" name="テキスト ボックス 551"/>
        <xdr:cNvSpPr txBox="1"/>
      </xdr:nvSpPr>
      <xdr:spPr>
        <a:xfrm>
          <a:off x="12579427" y="660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155359</xdr:rowOff>
    </xdr:from>
    <xdr:to>
      <xdr:col>23</xdr:col>
      <xdr:colOff>516889</xdr:colOff>
      <xdr:row>59</xdr:row>
      <xdr:rowOff>50356</xdr:rowOff>
    </xdr:to>
    <xdr:cxnSp macro="">
      <xdr:nvCxnSpPr>
        <xdr:cNvPr id="577" name="直線コネクタ 576"/>
        <xdr:cNvCxnSpPr/>
      </xdr:nvCxnSpPr>
      <xdr:spPr>
        <a:xfrm flipV="1">
          <a:off x="16317595" y="8899309"/>
          <a:ext cx="1269" cy="1266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54183</xdr:rowOff>
    </xdr:from>
    <xdr:ext cx="534377" cy="259045"/>
    <xdr:sp macro="" textlink="">
      <xdr:nvSpPr>
        <xdr:cNvPr id="578" name="教育費最小値テキスト"/>
        <xdr:cNvSpPr txBox="1"/>
      </xdr:nvSpPr>
      <xdr:spPr>
        <a:xfrm>
          <a:off x="16370300" y="1016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50356</xdr:rowOff>
    </xdr:from>
    <xdr:to>
      <xdr:col>23</xdr:col>
      <xdr:colOff>606425</xdr:colOff>
      <xdr:row>59</xdr:row>
      <xdr:rowOff>50356</xdr:rowOff>
    </xdr:to>
    <xdr:cxnSp macro="">
      <xdr:nvCxnSpPr>
        <xdr:cNvPr id="579" name="直線コネクタ 578"/>
        <xdr:cNvCxnSpPr/>
      </xdr:nvCxnSpPr>
      <xdr:spPr>
        <a:xfrm>
          <a:off x="16230600" y="1016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102036</xdr:rowOff>
    </xdr:from>
    <xdr:ext cx="599010" cy="259045"/>
    <xdr:sp macro="" textlink="">
      <xdr:nvSpPr>
        <xdr:cNvPr id="580" name="教育費最大値テキスト"/>
        <xdr:cNvSpPr txBox="1"/>
      </xdr:nvSpPr>
      <xdr:spPr>
        <a:xfrm>
          <a:off x="16370300" y="867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51</xdr:row>
      <xdr:rowOff>155359</xdr:rowOff>
    </xdr:from>
    <xdr:to>
      <xdr:col>23</xdr:col>
      <xdr:colOff>606425</xdr:colOff>
      <xdr:row>51</xdr:row>
      <xdr:rowOff>155359</xdr:rowOff>
    </xdr:to>
    <xdr:cxnSp macro="">
      <xdr:nvCxnSpPr>
        <xdr:cNvPr id="581" name="直線コネクタ 580"/>
        <xdr:cNvCxnSpPr/>
      </xdr:nvCxnSpPr>
      <xdr:spPr>
        <a:xfrm>
          <a:off x="16230600" y="88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104839</xdr:rowOff>
    </xdr:from>
    <xdr:to>
      <xdr:col>23</xdr:col>
      <xdr:colOff>517525</xdr:colOff>
      <xdr:row>58</xdr:row>
      <xdr:rowOff>83223</xdr:rowOff>
    </xdr:to>
    <xdr:cxnSp macro="">
      <xdr:nvCxnSpPr>
        <xdr:cNvPr id="582" name="直線コネクタ 581"/>
        <xdr:cNvCxnSpPr/>
      </xdr:nvCxnSpPr>
      <xdr:spPr>
        <a:xfrm flipV="1">
          <a:off x="15481300" y="9877489"/>
          <a:ext cx="838200" cy="1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74578</xdr:rowOff>
    </xdr:from>
    <xdr:ext cx="534377" cy="259045"/>
    <xdr:sp macro="" textlink="">
      <xdr:nvSpPr>
        <xdr:cNvPr id="583" name="教育費平均値テキスト"/>
        <xdr:cNvSpPr txBox="1"/>
      </xdr:nvSpPr>
      <xdr:spPr>
        <a:xfrm>
          <a:off x="16370300" y="9675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51701</xdr:rowOff>
    </xdr:from>
    <xdr:to>
      <xdr:col>23</xdr:col>
      <xdr:colOff>568325</xdr:colOff>
      <xdr:row>57</xdr:row>
      <xdr:rowOff>153301</xdr:rowOff>
    </xdr:to>
    <xdr:sp macro="" textlink="">
      <xdr:nvSpPr>
        <xdr:cNvPr id="584" name="フローチャート : 判断 583"/>
        <xdr:cNvSpPr/>
      </xdr:nvSpPr>
      <xdr:spPr>
        <a:xfrm>
          <a:off x="162687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83223</xdr:rowOff>
    </xdr:from>
    <xdr:to>
      <xdr:col>22</xdr:col>
      <xdr:colOff>365125</xdr:colOff>
      <xdr:row>58</xdr:row>
      <xdr:rowOff>153276</xdr:rowOff>
    </xdr:to>
    <xdr:cxnSp macro="">
      <xdr:nvCxnSpPr>
        <xdr:cNvPr id="585" name="直線コネクタ 584"/>
        <xdr:cNvCxnSpPr/>
      </xdr:nvCxnSpPr>
      <xdr:spPr>
        <a:xfrm flipV="1">
          <a:off x="14592300" y="10027323"/>
          <a:ext cx="889000" cy="7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128588</xdr:rowOff>
    </xdr:from>
    <xdr:to>
      <xdr:col>22</xdr:col>
      <xdr:colOff>415925</xdr:colOff>
      <xdr:row>58</xdr:row>
      <xdr:rowOff>58738</xdr:rowOff>
    </xdr:to>
    <xdr:sp macro="" textlink="">
      <xdr:nvSpPr>
        <xdr:cNvPr id="586" name="フローチャート : 判断 585"/>
        <xdr:cNvSpPr/>
      </xdr:nvSpPr>
      <xdr:spPr>
        <a:xfrm>
          <a:off x="15430500" y="99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75265</xdr:rowOff>
    </xdr:from>
    <xdr:ext cx="534377" cy="259045"/>
    <xdr:sp macro="" textlink="">
      <xdr:nvSpPr>
        <xdr:cNvPr id="587" name="テキスト ボックス 586"/>
        <xdr:cNvSpPr txBox="1"/>
      </xdr:nvSpPr>
      <xdr:spPr>
        <a:xfrm>
          <a:off x="15214111" y="967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153276</xdr:rowOff>
    </xdr:from>
    <xdr:to>
      <xdr:col>21</xdr:col>
      <xdr:colOff>161925</xdr:colOff>
      <xdr:row>59</xdr:row>
      <xdr:rowOff>45021</xdr:rowOff>
    </xdr:to>
    <xdr:cxnSp macro="">
      <xdr:nvCxnSpPr>
        <xdr:cNvPr id="588" name="直線コネクタ 587"/>
        <xdr:cNvCxnSpPr/>
      </xdr:nvCxnSpPr>
      <xdr:spPr>
        <a:xfrm flipV="1">
          <a:off x="13703300" y="10097376"/>
          <a:ext cx="889000" cy="6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117805</xdr:rowOff>
    </xdr:from>
    <xdr:to>
      <xdr:col>21</xdr:col>
      <xdr:colOff>212725</xdr:colOff>
      <xdr:row>57</xdr:row>
      <xdr:rowOff>47955</xdr:rowOff>
    </xdr:to>
    <xdr:sp macro="" textlink="">
      <xdr:nvSpPr>
        <xdr:cNvPr id="589" name="フローチャート : 判断 588"/>
        <xdr:cNvSpPr/>
      </xdr:nvSpPr>
      <xdr:spPr>
        <a:xfrm>
          <a:off x="14541500" y="971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64482</xdr:rowOff>
    </xdr:from>
    <xdr:ext cx="534377" cy="259045"/>
    <xdr:sp macro="" textlink="">
      <xdr:nvSpPr>
        <xdr:cNvPr id="590" name="テキスト ボックス 589"/>
        <xdr:cNvSpPr txBox="1"/>
      </xdr:nvSpPr>
      <xdr:spPr>
        <a:xfrm>
          <a:off x="14325111" y="949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45021</xdr:rowOff>
    </xdr:from>
    <xdr:to>
      <xdr:col>19</xdr:col>
      <xdr:colOff>644525</xdr:colOff>
      <xdr:row>59</xdr:row>
      <xdr:rowOff>85344</xdr:rowOff>
    </xdr:to>
    <xdr:cxnSp macro="">
      <xdr:nvCxnSpPr>
        <xdr:cNvPr id="591" name="直線コネクタ 590"/>
        <xdr:cNvCxnSpPr/>
      </xdr:nvCxnSpPr>
      <xdr:spPr>
        <a:xfrm flipV="1">
          <a:off x="12814300" y="10160571"/>
          <a:ext cx="889000" cy="4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13856</xdr:rowOff>
    </xdr:from>
    <xdr:to>
      <xdr:col>20</xdr:col>
      <xdr:colOff>9525</xdr:colOff>
      <xdr:row>57</xdr:row>
      <xdr:rowOff>115456</xdr:rowOff>
    </xdr:to>
    <xdr:sp macro="" textlink="">
      <xdr:nvSpPr>
        <xdr:cNvPr id="592" name="フローチャート : 判断 591"/>
        <xdr:cNvSpPr/>
      </xdr:nvSpPr>
      <xdr:spPr>
        <a:xfrm>
          <a:off x="13652500" y="978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131983</xdr:rowOff>
    </xdr:from>
    <xdr:ext cx="534377" cy="259045"/>
    <xdr:sp macro="" textlink="">
      <xdr:nvSpPr>
        <xdr:cNvPr id="593" name="テキスト ボックス 592"/>
        <xdr:cNvSpPr txBox="1"/>
      </xdr:nvSpPr>
      <xdr:spPr>
        <a:xfrm>
          <a:off x="13436111" y="956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36538</xdr:rowOff>
    </xdr:from>
    <xdr:to>
      <xdr:col>18</xdr:col>
      <xdr:colOff>492125</xdr:colOff>
      <xdr:row>57</xdr:row>
      <xdr:rowOff>138138</xdr:rowOff>
    </xdr:to>
    <xdr:sp macro="" textlink="">
      <xdr:nvSpPr>
        <xdr:cNvPr id="594" name="フローチャート : 判断 593"/>
        <xdr:cNvSpPr/>
      </xdr:nvSpPr>
      <xdr:spPr>
        <a:xfrm>
          <a:off x="12763500" y="980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154665</xdr:rowOff>
    </xdr:from>
    <xdr:ext cx="534377" cy="259045"/>
    <xdr:sp macro="" textlink="">
      <xdr:nvSpPr>
        <xdr:cNvPr id="595" name="テキスト ボックス 594"/>
        <xdr:cNvSpPr txBox="1"/>
      </xdr:nvSpPr>
      <xdr:spPr>
        <a:xfrm>
          <a:off x="12547111" y="958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54039</xdr:rowOff>
    </xdr:from>
    <xdr:to>
      <xdr:col>23</xdr:col>
      <xdr:colOff>568325</xdr:colOff>
      <xdr:row>57</xdr:row>
      <xdr:rowOff>155639</xdr:rowOff>
    </xdr:to>
    <xdr:sp macro="" textlink="">
      <xdr:nvSpPr>
        <xdr:cNvPr id="601" name="円/楕円 600"/>
        <xdr:cNvSpPr/>
      </xdr:nvSpPr>
      <xdr:spPr>
        <a:xfrm>
          <a:off x="16268700" y="982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32466</xdr:rowOff>
    </xdr:from>
    <xdr:ext cx="534377" cy="259045"/>
    <xdr:sp macro="" textlink="">
      <xdr:nvSpPr>
        <xdr:cNvPr id="602" name="教育費該当値テキスト"/>
        <xdr:cNvSpPr txBox="1"/>
      </xdr:nvSpPr>
      <xdr:spPr>
        <a:xfrm>
          <a:off x="16370300" y="9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52,245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32423</xdr:rowOff>
    </xdr:from>
    <xdr:to>
      <xdr:col>22</xdr:col>
      <xdr:colOff>415925</xdr:colOff>
      <xdr:row>58</xdr:row>
      <xdr:rowOff>134023</xdr:rowOff>
    </xdr:to>
    <xdr:sp macro="" textlink="">
      <xdr:nvSpPr>
        <xdr:cNvPr id="603" name="円/楕円 602"/>
        <xdr:cNvSpPr/>
      </xdr:nvSpPr>
      <xdr:spPr>
        <a:xfrm>
          <a:off x="15430500" y="99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125150</xdr:rowOff>
    </xdr:from>
    <xdr:ext cx="534377" cy="259045"/>
    <xdr:sp macro="" textlink="">
      <xdr:nvSpPr>
        <xdr:cNvPr id="604" name="テキスト ボックス 603"/>
        <xdr:cNvSpPr txBox="1"/>
      </xdr:nvSpPr>
      <xdr:spPr>
        <a:xfrm>
          <a:off x="15214111" y="1006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102476</xdr:rowOff>
    </xdr:from>
    <xdr:to>
      <xdr:col>21</xdr:col>
      <xdr:colOff>212725</xdr:colOff>
      <xdr:row>59</xdr:row>
      <xdr:rowOff>32626</xdr:rowOff>
    </xdr:to>
    <xdr:sp macro="" textlink="">
      <xdr:nvSpPr>
        <xdr:cNvPr id="605" name="円/楕円 604"/>
        <xdr:cNvSpPr/>
      </xdr:nvSpPr>
      <xdr:spPr>
        <a:xfrm>
          <a:off x="14541500" y="1004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23753</xdr:rowOff>
    </xdr:from>
    <xdr:ext cx="534377" cy="259045"/>
    <xdr:sp macro="" textlink="">
      <xdr:nvSpPr>
        <xdr:cNvPr id="606" name="テキスト ボックス 605"/>
        <xdr:cNvSpPr txBox="1"/>
      </xdr:nvSpPr>
      <xdr:spPr>
        <a:xfrm>
          <a:off x="14325111" y="1013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165671</xdr:rowOff>
    </xdr:from>
    <xdr:to>
      <xdr:col>20</xdr:col>
      <xdr:colOff>9525</xdr:colOff>
      <xdr:row>59</xdr:row>
      <xdr:rowOff>95821</xdr:rowOff>
    </xdr:to>
    <xdr:sp macro="" textlink="">
      <xdr:nvSpPr>
        <xdr:cNvPr id="607" name="円/楕円 606"/>
        <xdr:cNvSpPr/>
      </xdr:nvSpPr>
      <xdr:spPr>
        <a:xfrm>
          <a:off x="13652500" y="1010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86948</xdr:rowOff>
    </xdr:from>
    <xdr:ext cx="534377" cy="259045"/>
    <xdr:sp macro="" textlink="">
      <xdr:nvSpPr>
        <xdr:cNvPr id="608" name="テキスト ボックス 607"/>
        <xdr:cNvSpPr txBox="1"/>
      </xdr:nvSpPr>
      <xdr:spPr>
        <a:xfrm>
          <a:off x="13436111" y="102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29,955</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34544</xdr:rowOff>
    </xdr:from>
    <xdr:to>
      <xdr:col>18</xdr:col>
      <xdr:colOff>492125</xdr:colOff>
      <xdr:row>59</xdr:row>
      <xdr:rowOff>136144</xdr:rowOff>
    </xdr:to>
    <xdr:sp macro="" textlink="">
      <xdr:nvSpPr>
        <xdr:cNvPr id="609" name="円/楕円 608"/>
        <xdr:cNvSpPr/>
      </xdr:nvSpPr>
      <xdr:spPr>
        <a:xfrm>
          <a:off x="12763500" y="101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127271</xdr:rowOff>
    </xdr:from>
    <xdr:ext cx="534377" cy="259045"/>
    <xdr:sp macro="" textlink="">
      <xdr:nvSpPr>
        <xdr:cNvPr id="610" name="テキスト ボックス 609"/>
        <xdr:cNvSpPr txBox="1"/>
      </xdr:nvSpPr>
      <xdr:spPr>
        <a:xfrm>
          <a:off x="12547111" y="102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4" name="テキスト ボックス 623"/>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6" name="テキスト ボックス 62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8" name="テキスト ボックス 62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4" name="直線コネクタ 633"/>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5"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37"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38" name="直線コネクタ 637"/>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0"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1" name="フローチャート : 判断 640"/>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152067</xdr:rowOff>
    </xdr:from>
    <xdr:to>
      <xdr:col>22</xdr:col>
      <xdr:colOff>415925</xdr:colOff>
      <xdr:row>79</xdr:row>
      <xdr:rowOff>82217</xdr:rowOff>
    </xdr:to>
    <xdr:sp macro="" textlink="">
      <xdr:nvSpPr>
        <xdr:cNvPr id="643" name="フローチャート : 判断 642"/>
        <xdr:cNvSpPr/>
      </xdr:nvSpPr>
      <xdr:spPr>
        <a:xfrm>
          <a:off x="15430500" y="1352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98744</xdr:rowOff>
    </xdr:from>
    <xdr:ext cx="469744" cy="259045"/>
    <xdr:sp macro="" textlink="">
      <xdr:nvSpPr>
        <xdr:cNvPr id="644" name="テキスト ボックス 643"/>
        <xdr:cNvSpPr txBox="1"/>
      </xdr:nvSpPr>
      <xdr:spPr>
        <a:xfrm>
          <a:off x="15246427" y="1330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46" name="フローチャート : 判断 645"/>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47" name="テキスト ボックス 646"/>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49" name="フローチャート : 判断 648"/>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0" name="テキスト ボックス 649"/>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1" name="フローチャート : 判断 650"/>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2" name="テキスト ボックス 651"/>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249299" cy="259045"/>
    <xdr:sp macro="" textlink="">
      <xdr:nvSpPr>
        <xdr:cNvPr id="659" name="災害復旧費該当値テキスト"/>
        <xdr:cNvSpPr txBox="1"/>
      </xdr:nvSpPr>
      <xdr:spPr>
        <a:xfrm>
          <a:off x="16370300" y="13509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3" name="直線コネクタ 692"/>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4"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5" name="直線コネクタ 694"/>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696"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697" name="直線コネクタ 696"/>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26031</xdr:rowOff>
    </xdr:from>
    <xdr:to>
      <xdr:col>23</xdr:col>
      <xdr:colOff>517525</xdr:colOff>
      <xdr:row>98</xdr:row>
      <xdr:rowOff>27598</xdr:rowOff>
    </xdr:to>
    <xdr:cxnSp macro="">
      <xdr:nvCxnSpPr>
        <xdr:cNvPr id="698" name="直線コネクタ 697"/>
        <xdr:cNvCxnSpPr/>
      </xdr:nvCxnSpPr>
      <xdr:spPr>
        <a:xfrm>
          <a:off x="15481300" y="16828131"/>
          <a:ext cx="8382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699"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0" name="フローチャート : 判断 699"/>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147059</xdr:rowOff>
    </xdr:from>
    <xdr:to>
      <xdr:col>22</xdr:col>
      <xdr:colOff>365125</xdr:colOff>
      <xdr:row>98</xdr:row>
      <xdr:rowOff>26031</xdr:rowOff>
    </xdr:to>
    <xdr:cxnSp macro="">
      <xdr:nvCxnSpPr>
        <xdr:cNvPr id="701" name="直線コネクタ 700"/>
        <xdr:cNvCxnSpPr/>
      </xdr:nvCxnSpPr>
      <xdr:spPr>
        <a:xfrm>
          <a:off x="14592300" y="16777709"/>
          <a:ext cx="889000" cy="5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139987</xdr:rowOff>
    </xdr:from>
    <xdr:to>
      <xdr:col>22</xdr:col>
      <xdr:colOff>415925</xdr:colOff>
      <xdr:row>96</xdr:row>
      <xdr:rowOff>70137</xdr:rowOff>
    </xdr:to>
    <xdr:sp macro="" textlink="">
      <xdr:nvSpPr>
        <xdr:cNvPr id="702" name="フローチャート : 判断 701"/>
        <xdr:cNvSpPr/>
      </xdr:nvSpPr>
      <xdr:spPr>
        <a:xfrm>
          <a:off x="15430500" y="1642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86664</xdr:rowOff>
    </xdr:from>
    <xdr:ext cx="534377" cy="259045"/>
    <xdr:sp macro="" textlink="">
      <xdr:nvSpPr>
        <xdr:cNvPr id="703" name="テキスト ボックス 702"/>
        <xdr:cNvSpPr txBox="1"/>
      </xdr:nvSpPr>
      <xdr:spPr>
        <a:xfrm>
          <a:off x="15214111" y="1620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143728</xdr:rowOff>
    </xdr:from>
    <xdr:to>
      <xdr:col>21</xdr:col>
      <xdr:colOff>161925</xdr:colOff>
      <xdr:row>97</xdr:row>
      <xdr:rowOff>147059</xdr:rowOff>
    </xdr:to>
    <xdr:cxnSp macro="">
      <xdr:nvCxnSpPr>
        <xdr:cNvPr id="704" name="直線コネクタ 703"/>
        <xdr:cNvCxnSpPr/>
      </xdr:nvCxnSpPr>
      <xdr:spPr>
        <a:xfrm>
          <a:off x="13703300" y="16774378"/>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5" name="フローチャート : 判断 704"/>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06" name="テキスト ボックス 705"/>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140407</xdr:rowOff>
    </xdr:from>
    <xdr:to>
      <xdr:col>19</xdr:col>
      <xdr:colOff>644525</xdr:colOff>
      <xdr:row>97</xdr:row>
      <xdr:rowOff>143728</xdr:rowOff>
    </xdr:to>
    <xdr:cxnSp macro="">
      <xdr:nvCxnSpPr>
        <xdr:cNvPr id="707" name="直線コネクタ 706"/>
        <xdr:cNvCxnSpPr/>
      </xdr:nvCxnSpPr>
      <xdr:spPr>
        <a:xfrm>
          <a:off x="12814300" y="16771057"/>
          <a:ext cx="889000" cy="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08" name="フローチャート : 判断 707"/>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09" name="テキスト ボックス 708"/>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0" name="フローチャート : 判断 709"/>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105855</xdr:rowOff>
    </xdr:from>
    <xdr:ext cx="534377" cy="259045"/>
    <xdr:sp macro="" textlink="">
      <xdr:nvSpPr>
        <xdr:cNvPr id="711" name="テキスト ボックス 710"/>
        <xdr:cNvSpPr txBox="1"/>
      </xdr:nvSpPr>
      <xdr:spPr>
        <a:xfrm>
          <a:off x="12547111" y="160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148248</xdr:rowOff>
    </xdr:from>
    <xdr:to>
      <xdr:col>23</xdr:col>
      <xdr:colOff>568325</xdr:colOff>
      <xdr:row>98</xdr:row>
      <xdr:rowOff>78398</xdr:rowOff>
    </xdr:to>
    <xdr:sp macro="" textlink="">
      <xdr:nvSpPr>
        <xdr:cNvPr id="717" name="円/楕円 716"/>
        <xdr:cNvSpPr/>
      </xdr:nvSpPr>
      <xdr:spPr>
        <a:xfrm>
          <a:off x="16268700" y="1677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63175</xdr:rowOff>
    </xdr:from>
    <xdr:ext cx="534377" cy="259045"/>
    <xdr:sp macro="" textlink="">
      <xdr:nvSpPr>
        <xdr:cNvPr id="718" name="公債費該当値テキスト"/>
        <xdr:cNvSpPr txBox="1"/>
      </xdr:nvSpPr>
      <xdr:spPr>
        <a:xfrm>
          <a:off x="16370300"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22,298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146681</xdr:rowOff>
    </xdr:from>
    <xdr:to>
      <xdr:col>22</xdr:col>
      <xdr:colOff>415925</xdr:colOff>
      <xdr:row>98</xdr:row>
      <xdr:rowOff>76831</xdr:rowOff>
    </xdr:to>
    <xdr:sp macro="" textlink="">
      <xdr:nvSpPr>
        <xdr:cNvPr id="719" name="円/楕円 718"/>
        <xdr:cNvSpPr/>
      </xdr:nvSpPr>
      <xdr:spPr>
        <a:xfrm>
          <a:off x="15430500" y="1677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67958</xdr:rowOff>
    </xdr:from>
    <xdr:ext cx="534377" cy="259045"/>
    <xdr:sp macro="" textlink="">
      <xdr:nvSpPr>
        <xdr:cNvPr id="720" name="テキスト ボックス 719"/>
        <xdr:cNvSpPr txBox="1"/>
      </xdr:nvSpPr>
      <xdr:spPr>
        <a:xfrm>
          <a:off x="15214111" y="1687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96259</xdr:rowOff>
    </xdr:from>
    <xdr:to>
      <xdr:col>21</xdr:col>
      <xdr:colOff>212725</xdr:colOff>
      <xdr:row>98</xdr:row>
      <xdr:rowOff>26409</xdr:rowOff>
    </xdr:to>
    <xdr:sp macro="" textlink="">
      <xdr:nvSpPr>
        <xdr:cNvPr id="721" name="円/楕円 720"/>
        <xdr:cNvSpPr/>
      </xdr:nvSpPr>
      <xdr:spPr>
        <a:xfrm>
          <a:off x="14541500" y="167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17536</xdr:rowOff>
    </xdr:from>
    <xdr:ext cx="534377" cy="259045"/>
    <xdr:sp macro="" textlink="">
      <xdr:nvSpPr>
        <xdr:cNvPr id="722" name="テキスト ボックス 721"/>
        <xdr:cNvSpPr txBox="1"/>
      </xdr:nvSpPr>
      <xdr:spPr>
        <a:xfrm>
          <a:off x="14325111" y="168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92928</xdr:rowOff>
    </xdr:from>
    <xdr:to>
      <xdr:col>20</xdr:col>
      <xdr:colOff>9525</xdr:colOff>
      <xdr:row>98</xdr:row>
      <xdr:rowOff>23078</xdr:rowOff>
    </xdr:to>
    <xdr:sp macro="" textlink="">
      <xdr:nvSpPr>
        <xdr:cNvPr id="723" name="円/楕円 722"/>
        <xdr:cNvSpPr/>
      </xdr:nvSpPr>
      <xdr:spPr>
        <a:xfrm>
          <a:off x="13652500" y="1672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14205</xdr:rowOff>
    </xdr:from>
    <xdr:ext cx="534377" cy="259045"/>
    <xdr:sp macro="" textlink="">
      <xdr:nvSpPr>
        <xdr:cNvPr id="724" name="テキスト ボックス 723"/>
        <xdr:cNvSpPr txBox="1"/>
      </xdr:nvSpPr>
      <xdr:spPr>
        <a:xfrm>
          <a:off x="13436111" y="168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89607</xdr:rowOff>
    </xdr:from>
    <xdr:to>
      <xdr:col>18</xdr:col>
      <xdr:colOff>492125</xdr:colOff>
      <xdr:row>98</xdr:row>
      <xdr:rowOff>19757</xdr:rowOff>
    </xdr:to>
    <xdr:sp macro="" textlink="">
      <xdr:nvSpPr>
        <xdr:cNvPr id="725" name="円/楕円 724"/>
        <xdr:cNvSpPr/>
      </xdr:nvSpPr>
      <xdr:spPr>
        <a:xfrm>
          <a:off x="12763500" y="1672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10884</xdr:rowOff>
    </xdr:from>
    <xdr:ext cx="534377" cy="259045"/>
    <xdr:sp macro="" textlink="">
      <xdr:nvSpPr>
        <xdr:cNvPr id="726" name="テキスト ボックス 725"/>
        <xdr:cNvSpPr txBox="1"/>
      </xdr:nvSpPr>
      <xdr:spPr>
        <a:xfrm>
          <a:off x="12547111" y="1681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6" name="テキスト ボックス 74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0" name="直線コネクタ 749"/>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1"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3"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4" name="直線コネクタ 753"/>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56"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57" name="フローチャート : 判断 756"/>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158242</xdr:rowOff>
    </xdr:from>
    <xdr:to>
      <xdr:col>31</xdr:col>
      <xdr:colOff>85725</xdr:colOff>
      <xdr:row>39</xdr:row>
      <xdr:rowOff>88392</xdr:rowOff>
    </xdr:to>
    <xdr:sp macro="" textlink="">
      <xdr:nvSpPr>
        <xdr:cNvPr id="759" name="フローチャート : 判断 758"/>
        <xdr:cNvSpPr/>
      </xdr:nvSpPr>
      <xdr:spPr>
        <a:xfrm>
          <a:off x="21272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104919</xdr:rowOff>
    </xdr:from>
    <xdr:ext cx="313932" cy="259045"/>
    <xdr:sp macro="" textlink="">
      <xdr:nvSpPr>
        <xdr:cNvPr id="760" name="テキスト ボックス 759"/>
        <xdr:cNvSpPr txBox="1"/>
      </xdr:nvSpPr>
      <xdr:spPr>
        <a:xfrm>
          <a:off x="21166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2" name="フローチャート : 判断 761"/>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3" name="テキスト ボックス 762"/>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5" name="フローチャート : 判断 764"/>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66" name="テキスト ボックス 765"/>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67" name="フローチャート : 判断 766"/>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68" name="テキスト ボックス 767"/>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5"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4" name="直線コネクタ 79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5" name="テキスト ボックス 79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6" name="直線コネクタ 79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97" name="テキスト ボックス 796"/>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8" name="直線コネクタ 79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9" name="テキスト ボックス 798"/>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0" name="直線コネクタ 79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1" name="テキスト ボックス 800"/>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3" name="テキスト ボックス 80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5" name="直線コネクタ 804"/>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06"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7" name="直線コネクタ 80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08"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09" name="直線コネクタ 808"/>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0" name="直線コネクタ 80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1"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2" name="フローチャート : 判断 811"/>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3" name="直線コネクタ 81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4" name="フローチャート : 判断 81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5" name="テキスト ボックス 81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6" name="直線コネクタ 81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17" name="フローチャート : 判断 816"/>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18" name="テキスト ボックス 817"/>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9" name="直線コネクタ 81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0" name="フローチャート : 判断 819"/>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1" name="テキスト ボックス 820"/>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2" name="フローチャート : 判断 821"/>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3" name="テキスト ボックス 822"/>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9" name="円/楕円 82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0"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1" name="円/楕円 83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2" name="テキスト ボックス 831"/>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3" name="円/楕円 83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4" name="テキスト ボックス 83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5" name="円/楕円 83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6" name="テキスト ボックス 83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7" name="円/楕円 83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8" name="テキスト ボックス 83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・教育費は、住民一人当たり</a:t>
          </a:r>
          <a:r>
            <a:rPr kumimoji="1" lang="en-US" altLang="ja-JP" sz="1300">
              <a:latin typeface="ＭＳ Ｐゴシック"/>
            </a:rPr>
            <a:t>52,245</a:t>
          </a:r>
          <a:r>
            <a:rPr kumimoji="1" lang="ja-JP" altLang="en-US" sz="1300">
              <a:latin typeface="ＭＳ Ｐゴシック"/>
            </a:rPr>
            <a:t>円となっている。類似団体と比較すると一人当たりのコストがやや低い状況となっているが、全国平均、県平均と比較すると高い状況となっている。これは、新学校給食センターの建設工事完了及び稼動に伴う備品購入や学校給食調理・配送等業務を委託したことによる増が主な要因である。</a:t>
          </a:r>
          <a:endParaRPr kumimoji="1" lang="en-US" altLang="ja-JP" sz="1300">
            <a:latin typeface="ＭＳ Ｐゴシック"/>
          </a:endParaRPr>
        </a:p>
        <a:p>
          <a:r>
            <a:rPr kumimoji="1" lang="ja-JP" altLang="en-US" sz="1300">
              <a:latin typeface="ＭＳ Ｐゴシック"/>
            </a:rPr>
            <a:t>・消防費が住民一人当たり</a:t>
          </a:r>
          <a:r>
            <a:rPr kumimoji="1" lang="en-US" altLang="ja-JP" sz="1300">
              <a:latin typeface="ＭＳ Ｐゴシック"/>
            </a:rPr>
            <a:t>13,804</a:t>
          </a:r>
          <a:r>
            <a:rPr kumimoji="1" lang="ja-JP" altLang="en-US" sz="1300">
              <a:latin typeface="ＭＳ Ｐゴシック"/>
            </a:rPr>
            <a:t>円となっており、類似団体と比較すると一人当たりのコストが低い状況となっているが、県平均と比較すると高い状況となっている。また、平成</a:t>
          </a:r>
          <a:r>
            <a:rPr kumimoji="1" lang="en-US" altLang="ja-JP" sz="1300">
              <a:latin typeface="ＭＳ Ｐゴシック"/>
            </a:rPr>
            <a:t>28</a:t>
          </a:r>
          <a:r>
            <a:rPr kumimoji="1" lang="ja-JP" altLang="en-US" sz="1300">
              <a:latin typeface="ＭＳ Ｐゴシック"/>
            </a:rPr>
            <a:t>年度は例年と比較すると高額となっているが、災害対応特殊はしご付消防自動車の購入が主な要因である。</a:t>
          </a:r>
          <a:endParaRPr kumimoji="1" lang="en-US" altLang="ja-JP" sz="1300">
            <a:latin typeface="ＭＳ Ｐゴシック"/>
          </a:endParaRPr>
        </a:p>
        <a:p>
          <a:r>
            <a:rPr kumimoji="1" lang="ja-JP" altLang="en-US" sz="1300">
              <a:latin typeface="ＭＳ Ｐゴシック"/>
            </a:rPr>
            <a:t>・総務費が住民一人当たり</a:t>
          </a:r>
          <a:r>
            <a:rPr kumimoji="1" lang="en-US" altLang="ja-JP" sz="1300">
              <a:latin typeface="ＭＳ Ｐゴシック"/>
            </a:rPr>
            <a:t>44,347</a:t>
          </a:r>
          <a:r>
            <a:rPr kumimoji="1" lang="ja-JP" altLang="en-US" sz="1300">
              <a:latin typeface="ＭＳ Ｐゴシック"/>
            </a:rPr>
            <a:t>円となっており、類似団体と比較すると一人当たりのコストが低い状況となっているが、県平均と比較すると高い状況となっている。また、平成</a:t>
          </a:r>
          <a:r>
            <a:rPr kumimoji="1" lang="en-US" altLang="ja-JP" sz="1300">
              <a:latin typeface="ＭＳ Ｐゴシック"/>
            </a:rPr>
            <a:t>28</a:t>
          </a:r>
          <a:r>
            <a:rPr kumimoji="1" lang="ja-JP" altLang="en-US" sz="1300">
              <a:latin typeface="ＭＳ Ｐゴシック"/>
            </a:rPr>
            <a:t>年度は例年と比較すると高額となっているが、財政調整基金、減債基金等に積立てを行ったことが主な要因である。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財政調整基金については、施設整備が完了し、今後公債費充当分の増加が見込まれる小牧岩倉衛生組合負担金への対応として、毎年</a:t>
          </a:r>
          <a:r>
            <a:rPr kumimoji="1" lang="en-US" altLang="ja-JP" sz="1100">
              <a:latin typeface="ＭＳ ゴシック" pitchFamily="49" charset="-128"/>
              <a:ea typeface="ＭＳ ゴシック" pitchFamily="49" charset="-128"/>
            </a:rPr>
            <a:t>5,000</a:t>
          </a:r>
          <a:r>
            <a:rPr kumimoji="1" lang="ja-JP" altLang="en-US" sz="1100">
              <a:latin typeface="ＭＳ ゴシック" pitchFamily="49" charset="-128"/>
              <a:ea typeface="ＭＳ ゴシック" pitchFamily="49" charset="-128"/>
            </a:rPr>
            <a:t>万円ずつ積立てを続けている。さらに、</a:t>
          </a:r>
          <a:r>
            <a:rPr kumimoji="1" lang="ja-JP" altLang="en-US" sz="1100">
              <a:solidFill>
                <a:sysClr val="windowText" lastClr="000000"/>
              </a:solidFill>
              <a:latin typeface="ＭＳ ゴシック" pitchFamily="49" charset="-128"/>
              <a:ea typeface="ＭＳ ゴシック" pitchFamily="49" charset="-128"/>
            </a:rPr>
            <a:t>ごみ処理施設の新炉建設対応分として平成</a:t>
          </a:r>
          <a:r>
            <a:rPr kumimoji="1" lang="en-US" altLang="ja-JP" sz="1100">
              <a:solidFill>
                <a:sysClr val="windowText" lastClr="000000"/>
              </a:solidFill>
              <a:latin typeface="ＭＳ ゴシック" pitchFamily="49" charset="-128"/>
              <a:ea typeface="ＭＳ ゴシック" pitchFamily="49" charset="-128"/>
            </a:rPr>
            <a:t>25</a:t>
          </a:r>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26</a:t>
          </a:r>
          <a:r>
            <a:rPr kumimoji="1" lang="ja-JP" altLang="en-US" sz="1100">
              <a:solidFill>
                <a:sysClr val="windowText" lastClr="000000"/>
              </a:solidFill>
              <a:latin typeface="ＭＳ ゴシック" pitchFamily="49" charset="-128"/>
              <a:ea typeface="ＭＳ ゴシック" pitchFamily="49" charset="-128"/>
            </a:rPr>
            <a:t>年度に取り崩した</a:t>
          </a:r>
          <a:r>
            <a:rPr kumimoji="1" lang="en-US" altLang="ja-JP" sz="1100">
              <a:solidFill>
                <a:sysClr val="windowText" lastClr="000000"/>
              </a:solidFill>
              <a:latin typeface="ＭＳ ゴシック" pitchFamily="49" charset="-128"/>
              <a:ea typeface="ＭＳ ゴシック" pitchFamily="49" charset="-128"/>
            </a:rPr>
            <a:t>2</a:t>
          </a:r>
          <a:r>
            <a:rPr kumimoji="1" lang="ja-JP" altLang="en-US" sz="1100">
              <a:solidFill>
                <a:sysClr val="windowText" lastClr="000000"/>
              </a:solidFill>
              <a:latin typeface="ＭＳ ゴシック" pitchFamily="49" charset="-128"/>
              <a:ea typeface="ＭＳ ゴシック" pitchFamily="49" charset="-128"/>
            </a:rPr>
            <a:t>億</a:t>
          </a:r>
          <a:r>
            <a:rPr kumimoji="1" lang="en-US" altLang="ja-JP" sz="1100">
              <a:solidFill>
                <a:sysClr val="windowText" lastClr="000000"/>
              </a:solidFill>
              <a:latin typeface="ＭＳ ゴシック" pitchFamily="49" charset="-128"/>
              <a:ea typeface="ＭＳ ゴシック" pitchFamily="49" charset="-128"/>
            </a:rPr>
            <a:t>5,000</a:t>
          </a:r>
          <a:r>
            <a:rPr kumimoji="1" lang="ja-JP" altLang="en-US" sz="1100">
              <a:solidFill>
                <a:sysClr val="windowText" lastClr="000000"/>
              </a:solidFill>
              <a:latin typeface="ＭＳ ゴシック" pitchFamily="49" charset="-128"/>
              <a:ea typeface="ＭＳ ゴシック" pitchFamily="49" charset="-128"/>
            </a:rPr>
            <a:t>万円を補填するために同額を積み立</a:t>
          </a:r>
          <a:r>
            <a:rPr kumimoji="1" lang="ja-JP" altLang="en-US" sz="1100">
              <a:latin typeface="ＭＳ ゴシック" pitchFamily="49" charset="-128"/>
              <a:ea typeface="ＭＳ ゴシック" pitchFamily="49" charset="-128"/>
            </a:rPr>
            <a:t>てた。基金残高は、</a:t>
          </a:r>
          <a:r>
            <a:rPr kumimoji="1" lang="en-US" altLang="ja-JP" sz="1100">
              <a:latin typeface="ＭＳ ゴシック" pitchFamily="49" charset="-128"/>
              <a:ea typeface="ＭＳ ゴシック" pitchFamily="49" charset="-128"/>
            </a:rPr>
            <a:t>12</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2,782</a:t>
          </a:r>
          <a:r>
            <a:rPr kumimoji="1" lang="ja-JP" altLang="en-US" sz="1100">
              <a:latin typeface="ＭＳ ゴシック" pitchFamily="49" charset="-128"/>
              <a:ea typeface="ＭＳ ゴシック" pitchFamily="49" charset="-128"/>
            </a:rPr>
            <a:t>万円となり、前年度比</a:t>
          </a:r>
          <a:r>
            <a:rPr kumimoji="1" lang="en-US" altLang="ja-JP" sz="1100">
              <a:latin typeface="ＭＳ ゴシック" pitchFamily="49" charset="-128"/>
              <a:ea typeface="ＭＳ ゴシック" pitchFamily="49" charset="-128"/>
            </a:rPr>
            <a:t>3.18</a:t>
          </a:r>
          <a:r>
            <a:rPr kumimoji="1" lang="ja-JP" altLang="en-US" sz="1100">
              <a:latin typeface="ＭＳ ゴシック" pitchFamily="49" charset="-128"/>
              <a:ea typeface="ＭＳ ゴシック" pitchFamily="49" charset="-128"/>
            </a:rPr>
            <a:t>ポイント増と比率が上昇した。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実質収支は、市税等の増収により歳入が</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2,856</a:t>
          </a:r>
          <a:r>
            <a:rPr kumimoji="1" lang="ja-JP" altLang="en-US" sz="1100">
              <a:latin typeface="ＭＳ ゴシック" pitchFamily="49" charset="-128"/>
              <a:ea typeface="ＭＳ ゴシック" pitchFamily="49" charset="-128"/>
            </a:rPr>
            <a:t>万円増となったものの、それ以上に歳出が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1,440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万円</a:t>
          </a:r>
          <a:r>
            <a:rPr kumimoji="1" lang="ja-JP" altLang="en-US" sz="11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rPr>
            <a:t>増加したため、実質収支比率は前年度比で</a:t>
          </a:r>
          <a:r>
            <a:rPr kumimoji="1" lang="en-US" altLang="ja-JP" sz="11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rPr>
            <a:t>1.92</a:t>
          </a:r>
          <a:r>
            <a:rPr kumimoji="1" lang="ja-JP" altLang="en-US" sz="11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rPr>
            <a:t>ポイント低下した。</a:t>
          </a:r>
          <a:endParaRPr kumimoji="1" lang="en-US" altLang="ja-JP"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年度以降はいずれの会計も黒字で推移しており、健全な財政運営がなされている。特に一般会計及び上水道事業会計においては</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％を超える黒字で推移している。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年度は国民健康保険特別会計、介護保険特別会計、公共下水道事業特別会計で黒字比率がそれぞれ増加したものの、一般会計で黒字比率が大きく減少したことにより、全体では前年度比</a:t>
          </a:r>
          <a:r>
            <a:rPr kumimoji="1" lang="en-US" altLang="ja-JP" sz="1400">
              <a:latin typeface="ＭＳ ゴシック" pitchFamily="49" charset="-128"/>
              <a:ea typeface="ＭＳ ゴシック" pitchFamily="49" charset="-128"/>
            </a:rPr>
            <a:t>0.42</a:t>
          </a:r>
          <a:r>
            <a:rPr kumimoji="1" lang="ja-JP" altLang="en-US" sz="1400">
              <a:latin typeface="ＭＳ ゴシック" pitchFamily="49" charset="-128"/>
              <a:ea typeface="ＭＳ ゴシック" pitchFamily="49" charset="-128"/>
            </a:rPr>
            <a:t>ポイントの減となる</a:t>
          </a:r>
          <a:r>
            <a:rPr kumimoji="1" lang="en-US" altLang="ja-JP" sz="1400">
              <a:latin typeface="ＭＳ ゴシック" pitchFamily="49" charset="-128"/>
              <a:ea typeface="ＭＳ ゴシック" pitchFamily="49" charset="-128"/>
            </a:rPr>
            <a:t>23.92</a:t>
          </a:r>
          <a:r>
            <a:rPr kumimoji="1" lang="ja-JP" altLang="en-US" sz="1400">
              <a:latin typeface="ＭＳ ゴシック" pitchFamily="49" charset="-128"/>
              <a:ea typeface="ＭＳ ゴシック" pitchFamily="49" charset="-128"/>
            </a:rPr>
            <a:t>％の黒字となっている。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16607812</v>
      </c>
      <c r="BO4" s="411"/>
      <c r="BP4" s="411"/>
      <c r="BQ4" s="411"/>
      <c r="BR4" s="411"/>
      <c r="BS4" s="411"/>
      <c r="BT4" s="411"/>
      <c r="BU4" s="412"/>
      <c r="BV4" s="410">
        <v>15879254</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10.7</v>
      </c>
      <c r="CU4" s="588"/>
      <c r="CV4" s="588"/>
      <c r="CW4" s="588"/>
      <c r="CX4" s="588"/>
      <c r="CY4" s="588"/>
      <c r="CZ4" s="588"/>
      <c r="DA4" s="589"/>
      <c r="DB4" s="587">
        <v>12.6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15642389</v>
      </c>
      <c r="BO5" s="416"/>
      <c r="BP5" s="416"/>
      <c r="BQ5" s="416"/>
      <c r="BR5" s="416"/>
      <c r="BS5" s="416"/>
      <c r="BT5" s="416"/>
      <c r="BU5" s="417"/>
      <c r="BV5" s="415">
        <v>14727993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85.3</v>
      </c>
      <c r="CU5" s="386"/>
      <c r="CV5" s="386"/>
      <c r="CW5" s="386"/>
      <c r="CX5" s="386"/>
      <c r="CY5" s="386"/>
      <c r="CZ5" s="386"/>
      <c r="DA5" s="387"/>
      <c r="DB5" s="385">
        <v>80.900000000000006</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965423</v>
      </c>
      <c r="BO6" s="416"/>
      <c r="BP6" s="416"/>
      <c r="BQ6" s="416"/>
      <c r="BR6" s="416"/>
      <c r="BS6" s="416"/>
      <c r="BT6" s="416"/>
      <c r="BU6" s="417"/>
      <c r="BV6" s="415">
        <v>1151261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90.6</v>
      </c>
      <c r="CU6" s="562"/>
      <c r="CV6" s="562"/>
      <c r="CW6" s="562"/>
      <c r="CX6" s="562"/>
      <c r="CY6" s="562"/>
      <c r="CZ6" s="562"/>
      <c r="DA6" s="563"/>
      <c r="DB6" s="561">
        <v>87.3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5654</v>
      </c>
      <c r="BO7" s="416"/>
      <c r="BP7" s="416"/>
      <c r="BQ7" s="416"/>
      <c r="BR7" s="416"/>
      <c r="BS7" s="416"/>
      <c r="BT7" s="416"/>
      <c r="BU7" s="417"/>
      <c r="BV7" s="415">
        <v>37891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9009297</v>
      </c>
      <c r="CU7" s="416"/>
      <c r="CV7" s="416"/>
      <c r="CW7" s="416"/>
      <c r="CX7" s="416"/>
      <c r="CY7" s="416"/>
      <c r="CZ7" s="416"/>
      <c r="DA7" s="417"/>
      <c r="DB7" s="415">
        <v>8858661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959769</v>
      </c>
      <c r="BO8" s="416"/>
      <c r="BP8" s="416"/>
      <c r="BQ8" s="416"/>
      <c r="BR8" s="416"/>
      <c r="BS8" s="416"/>
      <c r="BT8" s="416"/>
      <c r="BU8" s="417"/>
      <c r="BV8" s="415">
        <v>1113370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0.81</v>
      </c>
      <c r="CU8" s="525"/>
      <c r="CV8" s="525"/>
      <c r="CW8" s="525"/>
      <c r="CX8" s="525"/>
      <c r="CY8" s="525"/>
      <c r="CZ8" s="525"/>
      <c r="DA8" s="526"/>
      <c r="DB8" s="524">
        <v>0.8</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47562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-153601</v>
      </c>
      <c r="BO9" s="416"/>
      <c r="BP9" s="416"/>
      <c r="BQ9" s="416"/>
      <c r="BR9" s="416"/>
      <c r="BS9" s="416"/>
      <c r="BT9" s="416"/>
      <c r="BU9" s="417"/>
      <c r="BV9" s="415">
        <v>465522</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9.4</v>
      </c>
      <c r="CU9" s="386"/>
      <c r="CV9" s="386"/>
      <c r="CW9" s="386"/>
      <c r="CX9" s="386"/>
      <c r="CY9" s="386"/>
      <c r="CZ9" s="386"/>
      <c r="DA9" s="387"/>
      <c r="DB9" s="385">
        <v>9.6</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47340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302091</v>
      </c>
      <c r="BO10" s="416"/>
      <c r="BP10" s="416"/>
      <c r="BQ10" s="416"/>
      <c r="BR10" s="416"/>
      <c r="BS10" s="416"/>
      <c r="BT10" s="416"/>
      <c r="BU10" s="417"/>
      <c r="BV10" s="415">
        <v>52716</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47949</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45742</v>
      </c>
      <c r="S13" s="517"/>
      <c r="T13" s="517"/>
      <c r="U13" s="517"/>
      <c r="V13" s="518"/>
      <c r="W13" s="504" t="s">
        <v>124</v>
      </c>
      <c r="X13" s="428"/>
      <c r="Y13" s="428"/>
      <c r="Z13" s="428"/>
      <c r="AA13" s="428"/>
      <c r="AB13" s="429"/>
      <c r="AC13" s="391">
        <v>239</v>
      </c>
      <c r="AD13" s="392"/>
      <c r="AE13" s="392"/>
      <c r="AF13" s="392"/>
      <c r="AG13" s="393"/>
      <c r="AH13" s="391">
        <v>268</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148490</v>
      </c>
      <c r="BO13" s="416"/>
      <c r="BP13" s="416"/>
      <c r="BQ13" s="416"/>
      <c r="BR13" s="416"/>
      <c r="BS13" s="416"/>
      <c r="BT13" s="416"/>
      <c r="BU13" s="417"/>
      <c r="BV13" s="415">
        <v>518238</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4</v>
      </c>
      <c r="CU13" s="386"/>
      <c r="CV13" s="386"/>
      <c r="CW13" s="386"/>
      <c r="CX13" s="386"/>
      <c r="CY13" s="386"/>
      <c r="CZ13" s="386"/>
      <c r="DA13" s="387"/>
      <c r="DB13" s="385">
        <v>4.8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47758</v>
      </c>
      <c r="S14" s="517"/>
      <c r="T14" s="517"/>
      <c r="U14" s="517"/>
      <c r="V14" s="518"/>
      <c r="W14" s="519"/>
      <c r="X14" s="431"/>
      <c r="Y14" s="431"/>
      <c r="Z14" s="431"/>
      <c r="AA14" s="431"/>
      <c r="AB14" s="432"/>
      <c r="AC14" s="509">
        <v>1.1000000000000001</v>
      </c>
      <c r="AD14" s="510"/>
      <c r="AE14" s="510"/>
      <c r="AF14" s="510"/>
      <c r="AG14" s="511"/>
      <c r="AH14" s="509">
        <v>1.2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44</v>
      </c>
      <c r="CU14" s="488"/>
      <c r="CV14" s="488"/>
      <c r="CW14" s="488"/>
      <c r="CX14" s="488"/>
      <c r="CY14" s="488"/>
      <c r="CZ14" s="488"/>
      <c r="DA14" s="489"/>
      <c r="DB14" s="520">
        <v>42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45694</v>
      </c>
      <c r="S15" s="517"/>
      <c r="T15" s="517"/>
      <c r="U15" s="517"/>
      <c r="V15" s="518"/>
      <c r="W15" s="504" t="s">
        <v>131</v>
      </c>
      <c r="X15" s="428"/>
      <c r="Y15" s="428"/>
      <c r="Z15" s="428"/>
      <c r="AA15" s="428"/>
      <c r="AB15" s="429"/>
      <c r="AC15" s="391">
        <v>6613</v>
      </c>
      <c r="AD15" s="392"/>
      <c r="AE15" s="392"/>
      <c r="AF15" s="392"/>
      <c r="AG15" s="393"/>
      <c r="AH15" s="391">
        <v>6846</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5721242</v>
      </c>
      <c r="BO15" s="411"/>
      <c r="BP15" s="411"/>
      <c r="BQ15" s="411"/>
      <c r="BR15" s="411"/>
      <c r="BS15" s="411"/>
      <c r="BT15" s="411"/>
      <c r="BU15" s="412"/>
      <c r="BV15" s="410">
        <v>5393406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30.9</v>
      </c>
      <c r="AD16" s="510"/>
      <c r="AE16" s="510"/>
      <c r="AF16" s="510"/>
      <c r="AG16" s="511"/>
      <c r="AH16" s="509">
        <v>30.3</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6902122</v>
      </c>
      <c r="BO16" s="416"/>
      <c r="BP16" s="416"/>
      <c r="BQ16" s="416"/>
      <c r="BR16" s="416"/>
      <c r="BS16" s="416"/>
      <c r="BT16" s="416"/>
      <c r="BU16" s="417"/>
      <c r="BV16" s="415">
        <v>6724036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14525</v>
      </c>
      <c r="AD17" s="392"/>
      <c r="AE17" s="392"/>
      <c r="AF17" s="392"/>
      <c r="AG17" s="393"/>
      <c r="AH17" s="391">
        <v>15486</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7301181</v>
      </c>
      <c r="BO17" s="416"/>
      <c r="BP17" s="416"/>
      <c r="BQ17" s="416"/>
      <c r="BR17" s="416"/>
      <c r="BS17" s="416"/>
      <c r="BT17" s="416"/>
      <c r="BU17" s="417"/>
      <c r="BV17" s="415">
        <v>6852465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10.47</v>
      </c>
      <c r="M18" s="480"/>
      <c r="N18" s="480"/>
      <c r="O18" s="480"/>
      <c r="P18" s="480"/>
      <c r="Q18" s="480"/>
      <c r="R18" s="481"/>
      <c r="S18" s="481"/>
      <c r="T18" s="481"/>
      <c r="U18" s="481"/>
      <c r="V18" s="482"/>
      <c r="W18" s="496"/>
      <c r="X18" s="497"/>
      <c r="Y18" s="497"/>
      <c r="Z18" s="497"/>
      <c r="AA18" s="497"/>
      <c r="AB18" s="505"/>
      <c r="AC18" s="379">
        <v>67.900000000000006</v>
      </c>
      <c r="AD18" s="380"/>
      <c r="AE18" s="380"/>
      <c r="AF18" s="380"/>
      <c r="AG18" s="483"/>
      <c r="AH18" s="379">
        <v>68.5</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7765216</v>
      </c>
      <c r="BO18" s="416"/>
      <c r="BP18" s="416"/>
      <c r="BQ18" s="416"/>
      <c r="BR18" s="416"/>
      <c r="BS18" s="416"/>
      <c r="BT18" s="416"/>
      <c r="BU18" s="417"/>
      <c r="BV18" s="415">
        <v>7518264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4543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11400608</v>
      </c>
      <c r="BO19" s="416"/>
      <c r="BP19" s="416"/>
      <c r="BQ19" s="416"/>
      <c r="BR19" s="416"/>
      <c r="BS19" s="416"/>
      <c r="BT19" s="416"/>
      <c r="BU19" s="417"/>
      <c r="BV19" s="415">
        <v>11185532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20390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12069382</v>
      </c>
      <c r="BO23" s="416"/>
      <c r="BP23" s="416"/>
      <c r="BQ23" s="416"/>
      <c r="BR23" s="416"/>
      <c r="BS23" s="416"/>
      <c r="BT23" s="416"/>
      <c r="BU23" s="417"/>
      <c r="BV23" s="415">
        <v>11410568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9593</v>
      </c>
      <c r="R24" s="392"/>
      <c r="S24" s="392"/>
      <c r="T24" s="392"/>
      <c r="U24" s="392"/>
      <c r="V24" s="393"/>
      <c r="W24" s="457"/>
      <c r="X24" s="448"/>
      <c r="Y24" s="449"/>
      <c r="Z24" s="388" t="s">
        <v>155</v>
      </c>
      <c r="AA24" s="389"/>
      <c r="AB24" s="389"/>
      <c r="AC24" s="389"/>
      <c r="AD24" s="389"/>
      <c r="AE24" s="389"/>
      <c r="AF24" s="389"/>
      <c r="AG24" s="390"/>
      <c r="AH24" s="391">
        <v>341</v>
      </c>
      <c r="AI24" s="392"/>
      <c r="AJ24" s="392"/>
      <c r="AK24" s="392"/>
      <c r="AL24" s="393"/>
      <c r="AM24" s="391">
        <v>969122</v>
      </c>
      <c r="AN24" s="392"/>
      <c r="AO24" s="392"/>
      <c r="AP24" s="392"/>
      <c r="AQ24" s="392"/>
      <c r="AR24" s="393"/>
      <c r="AS24" s="391">
        <v>2842</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9893434</v>
      </c>
      <c r="BO24" s="416"/>
      <c r="BP24" s="416"/>
      <c r="BQ24" s="416"/>
      <c r="BR24" s="416"/>
      <c r="BS24" s="416"/>
      <c r="BT24" s="416"/>
      <c r="BU24" s="417"/>
      <c r="BV24" s="415">
        <v>9744998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7915</v>
      </c>
      <c r="R25" s="392"/>
      <c r="S25" s="392"/>
      <c r="T25" s="392"/>
      <c r="U25" s="392"/>
      <c r="V25" s="393"/>
      <c r="W25" s="457"/>
      <c r="X25" s="448"/>
      <c r="Y25" s="449"/>
      <c r="Z25" s="388" t="s">
        <v>158</v>
      </c>
      <c r="AA25" s="389"/>
      <c r="AB25" s="389"/>
      <c r="AC25" s="389"/>
      <c r="AD25" s="389"/>
      <c r="AE25" s="389"/>
      <c r="AF25" s="389"/>
      <c r="AG25" s="390"/>
      <c r="AH25" s="391">
        <v>50</v>
      </c>
      <c r="AI25" s="392"/>
      <c r="AJ25" s="392"/>
      <c r="AK25" s="392"/>
      <c r="AL25" s="393"/>
      <c r="AM25" s="391">
        <v>136700</v>
      </c>
      <c r="AN25" s="392"/>
      <c r="AO25" s="392"/>
      <c r="AP25" s="392"/>
      <c r="AQ25" s="392"/>
      <c r="AR25" s="393"/>
      <c r="AS25" s="391">
        <v>2734</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1211598</v>
      </c>
      <c r="BO25" s="411"/>
      <c r="BP25" s="411"/>
      <c r="BQ25" s="411"/>
      <c r="BR25" s="411"/>
      <c r="BS25" s="411"/>
      <c r="BT25" s="411"/>
      <c r="BU25" s="412"/>
      <c r="BV25" s="410">
        <v>1259382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6945</v>
      </c>
      <c r="R26" s="392"/>
      <c r="S26" s="392"/>
      <c r="T26" s="392"/>
      <c r="U26" s="392"/>
      <c r="V26" s="393"/>
      <c r="W26" s="457"/>
      <c r="X26" s="448"/>
      <c r="Y26" s="449"/>
      <c r="Z26" s="388" t="s">
        <v>161</v>
      </c>
      <c r="AA26" s="470"/>
      <c r="AB26" s="470"/>
      <c r="AC26" s="470"/>
      <c r="AD26" s="470"/>
      <c r="AE26" s="470"/>
      <c r="AF26" s="470"/>
      <c r="AG26" s="471"/>
      <c r="AH26" s="391">
        <v>23</v>
      </c>
      <c r="AI26" s="392"/>
      <c r="AJ26" s="392"/>
      <c r="AK26" s="392"/>
      <c r="AL26" s="393"/>
      <c r="AM26" s="391">
        <v>66332</v>
      </c>
      <c r="AN26" s="392"/>
      <c r="AO26" s="392"/>
      <c r="AP26" s="392"/>
      <c r="AQ26" s="392"/>
      <c r="AR26" s="393"/>
      <c r="AS26" s="391">
        <v>2884</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5120</v>
      </c>
      <c r="R27" s="392"/>
      <c r="S27" s="392"/>
      <c r="T27" s="392"/>
      <c r="U27" s="392"/>
      <c r="V27" s="393"/>
      <c r="W27" s="457"/>
      <c r="X27" s="448"/>
      <c r="Y27" s="449"/>
      <c r="Z27" s="388" t="s">
        <v>164</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876954</v>
      </c>
      <c r="BO27" s="419"/>
      <c r="BP27" s="419"/>
      <c r="BQ27" s="419"/>
      <c r="BR27" s="419"/>
      <c r="BS27" s="419"/>
      <c r="BT27" s="419"/>
      <c r="BU27" s="420"/>
      <c r="BV27" s="418">
        <v>876282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4620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1227822</v>
      </c>
      <c r="BO28" s="411"/>
      <c r="BP28" s="411"/>
      <c r="BQ28" s="411"/>
      <c r="BR28" s="411"/>
      <c r="BS28" s="411"/>
      <c r="BT28" s="411"/>
      <c r="BU28" s="412"/>
      <c r="BV28" s="410">
        <v>925731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13</v>
      </c>
      <c r="M29" s="392"/>
      <c r="N29" s="392"/>
      <c r="O29" s="392"/>
      <c r="P29" s="393"/>
      <c r="Q29" s="391">
        <v>4310</v>
      </c>
      <c r="R29" s="392"/>
      <c r="S29" s="392"/>
      <c r="T29" s="392"/>
      <c r="U29" s="392"/>
      <c r="V29" s="393"/>
      <c r="W29" s="458"/>
      <c r="X29" s="459"/>
      <c r="Y29" s="460"/>
      <c r="Z29" s="388" t="s">
        <v>171</v>
      </c>
      <c r="AA29" s="389"/>
      <c r="AB29" s="389"/>
      <c r="AC29" s="389"/>
      <c r="AD29" s="389"/>
      <c r="AE29" s="389"/>
      <c r="AF29" s="389"/>
      <c r="AG29" s="390"/>
      <c r="AH29" s="391">
        <v>341</v>
      </c>
      <c r="AI29" s="392"/>
      <c r="AJ29" s="392"/>
      <c r="AK29" s="392"/>
      <c r="AL29" s="393"/>
      <c r="AM29" s="391">
        <v>969122</v>
      </c>
      <c r="AN29" s="392"/>
      <c r="AO29" s="392"/>
      <c r="AP29" s="392"/>
      <c r="AQ29" s="392"/>
      <c r="AR29" s="393"/>
      <c r="AS29" s="391">
        <v>2842</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582185</v>
      </c>
      <c r="BO29" s="416"/>
      <c r="BP29" s="416"/>
      <c r="BQ29" s="416"/>
      <c r="BR29" s="416"/>
      <c r="BS29" s="416"/>
      <c r="BT29" s="416"/>
      <c r="BU29" s="417"/>
      <c r="BV29" s="415">
        <v>531269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101.8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576883</v>
      </c>
      <c r="BO30" s="419"/>
      <c r="BP30" s="419"/>
      <c r="BQ30" s="419"/>
      <c r="BR30" s="419"/>
      <c r="BS30" s="419"/>
      <c r="BT30" s="419"/>
      <c r="BU30" s="420"/>
      <c r="BV30" s="418">
        <v>764938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上水道事業会計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小牧岩倉衛生組合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土地取得特別会計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尾張市町交通災害共済組合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愛知県市町村職員退職手当組合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愛知県後期高齢者医療広域連合(一般会計)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愛知県後期高齢者医療広域連合(後期高齢者医療特別会計)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愛北広域事務組合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526</v>
      </c>
      <c r="D34" s="1184"/>
      <c r="E34" s="1185"/>
      <c r="F34" s="32">
        <v>9.43</v>
      </c>
      <c r="G34" s="33">
        <v>9.16</v>
      </c>
      <c r="H34" s="33">
        <v>7.4</v>
      </c>
      <c r="I34" s="33">
        <v>12.56</v>
      </c>
      <c r="J34" s="34">
        <v>10.65</v>
      </c>
      <c r="K34" s="22"/>
      <c r="L34" s="22"/>
      <c r="M34" s="22"/>
      <c r="N34" s="22"/>
      <c r="O34" s="22"/>
      <c r="P34" s="22"/>
    </row>
    <row r="35" spans="1:16" ht="39" customHeight="1" x14ac:dyDescent="0.15">
      <c r="A35" s="22"/>
      <c r="B35" s="35"/>
      <c r="C35" s="1178" t="s">
        <v>527</v>
      </c>
      <c r="D35" s="1179"/>
      <c r="E35" s="1180"/>
      <c r="F35" s="36">
        <v>7.08</v>
      </c>
      <c r="G35" s="37">
        <v>7.69</v>
      </c>
      <c r="H35" s="37">
        <v>7.86</v>
      </c>
      <c r="I35" s="37">
        <v>7.79</v>
      </c>
      <c r="J35" s="38">
        <v>7.63</v>
      </c>
      <c r="K35" s="22"/>
      <c r="L35" s="22"/>
      <c r="M35" s="22"/>
      <c r="N35" s="22"/>
      <c r="O35" s="22"/>
      <c r="P35" s="22"/>
    </row>
    <row r="36" spans="1:16" ht="39" customHeight="1" x14ac:dyDescent="0.15">
      <c r="A36" s="22"/>
      <c r="B36" s="35"/>
      <c r="C36" s="1178" t="s">
        <v>528</v>
      </c>
      <c r="D36" s="1179"/>
      <c r="E36" s="1180"/>
      <c r="F36" s="36">
        <v>1.55</v>
      </c>
      <c r="G36" s="37">
        <v>1.87</v>
      </c>
      <c r="H36" s="37">
        <v>2.2200000000000002</v>
      </c>
      <c r="I36" s="37">
        <v>2.35</v>
      </c>
      <c r="J36" s="38">
        <v>3.19</v>
      </c>
      <c r="K36" s="22"/>
      <c r="L36" s="22"/>
      <c r="M36" s="22"/>
      <c r="N36" s="22"/>
      <c r="O36" s="22"/>
      <c r="P36" s="22"/>
    </row>
    <row r="37" spans="1:16" ht="39" customHeight="1" x14ac:dyDescent="0.15">
      <c r="A37" s="22"/>
      <c r="B37" s="35"/>
      <c r="C37" s="1178" t="s">
        <v>529</v>
      </c>
      <c r="D37" s="1179"/>
      <c r="E37" s="1180"/>
      <c r="F37" s="36">
        <v>0.47</v>
      </c>
      <c r="G37" s="37">
        <v>0.86</v>
      </c>
      <c r="H37" s="37">
        <v>0.95</v>
      </c>
      <c r="I37" s="37">
        <v>1.58</v>
      </c>
      <c r="J37" s="38">
        <v>2.33</v>
      </c>
      <c r="K37" s="22"/>
      <c r="L37" s="22"/>
      <c r="M37" s="22"/>
      <c r="N37" s="22"/>
      <c r="O37" s="22"/>
      <c r="P37" s="22"/>
    </row>
    <row r="38" spans="1:16" ht="39" customHeight="1" x14ac:dyDescent="0.15">
      <c r="A38" s="22"/>
      <c r="B38" s="35"/>
      <c r="C38" s="1178" t="s">
        <v>530</v>
      </c>
      <c r="D38" s="1179"/>
      <c r="E38" s="1180"/>
      <c r="F38" s="36">
        <v>0.21</v>
      </c>
      <c r="G38" s="37">
        <v>0.31</v>
      </c>
      <c r="H38" s="37">
        <v>0.05</v>
      </c>
      <c r="I38" s="37">
        <v>0.03</v>
      </c>
      <c r="J38" s="38">
        <v>0.1</v>
      </c>
      <c r="K38" s="22"/>
      <c r="L38" s="22"/>
      <c r="M38" s="22"/>
      <c r="N38" s="22"/>
      <c r="O38" s="22"/>
      <c r="P38" s="22"/>
    </row>
    <row r="39" spans="1:16" ht="39" customHeight="1" x14ac:dyDescent="0.15">
      <c r="A39" s="22"/>
      <c r="B39" s="35"/>
      <c r="C39" s="1178" t="s">
        <v>531</v>
      </c>
      <c r="D39" s="1179"/>
      <c r="E39" s="1180"/>
      <c r="F39" s="36">
        <v>0.08</v>
      </c>
      <c r="G39" s="37">
        <v>0</v>
      </c>
      <c r="H39" s="37">
        <v>0.01</v>
      </c>
      <c r="I39" s="37">
        <v>0</v>
      </c>
      <c r="J39" s="38">
        <v>0</v>
      </c>
      <c r="K39" s="22"/>
      <c r="L39" s="22"/>
      <c r="M39" s="22"/>
      <c r="N39" s="22"/>
      <c r="O39" s="22"/>
      <c r="P39" s="22"/>
    </row>
    <row r="40" spans="1:16" ht="39" customHeight="1" x14ac:dyDescent="0.15">
      <c r="A40" s="22"/>
      <c r="B40" s="35"/>
      <c r="C40" s="1178" t="s">
        <v>532</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533</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534</v>
      </c>
      <c r="D43" s="1182"/>
      <c r="E43" s="1183"/>
      <c r="F43" s="41">
        <v>0</v>
      </c>
      <c r="G43" s="42">
        <v>0</v>
      </c>
      <c r="H43" s="42">
        <v>0.01</v>
      </c>
      <c r="I43" s="42">
        <v>0</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1322</v>
      </c>
      <c r="L45" s="60">
        <v>1304</v>
      </c>
      <c r="M45" s="60">
        <v>1291</v>
      </c>
      <c r="N45" s="60">
        <v>1072</v>
      </c>
      <c r="O45" s="61">
        <v>1069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469</v>
      </c>
      <c r="L48" s="64">
        <v>484</v>
      </c>
      <c r="M48" s="64">
        <v>489</v>
      </c>
      <c r="N48" s="64">
        <v>513</v>
      </c>
      <c r="O48" s="65">
        <v>506</v>
      </c>
      <c r="P48" s="48"/>
      <c r="Q48" s="48"/>
      <c r="R48" s="48"/>
      <c r="S48" s="48"/>
      <c r="T48" s="48"/>
      <c r="U48" s="48"/>
    </row>
    <row r="49" spans="1:21" ht="30.75" customHeight="1" x14ac:dyDescent="0.15">
      <c r="A49" s="48"/>
      <c r="B49" s="1196"/>
      <c r="C49" s="1197"/>
      <c r="D49" s="62"/>
      <c r="E49" s="1188" t="s">
        <v>16</v>
      </c>
      <c r="F49" s="1188"/>
      <c r="G49" s="1188"/>
      <c r="H49" s="1188"/>
      <c r="I49" s="1188"/>
      <c r="J49" s="1189"/>
      <c r="K49" s="63">
        <v>50</v>
      </c>
      <c r="L49" s="64">
        <v>14</v>
      </c>
      <c r="M49" s="64">
        <v>19</v>
      </c>
      <c r="N49" s="64">
        <v>23</v>
      </c>
      <c r="O49" s="65">
        <v>34</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479</v>
      </c>
      <c r="L50" s="64" t="s">
        <v>479</v>
      </c>
      <c r="M50" s="64" t="s">
        <v>479</v>
      </c>
      <c r="N50" s="64" t="s">
        <v>479</v>
      </c>
      <c r="O50" s="65" t="s">
        <v>479</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1381</v>
      </c>
      <c r="L52" s="64">
        <v>1370</v>
      </c>
      <c r="M52" s="64">
        <v>1424</v>
      </c>
      <c r="N52" s="64">
        <v>1282</v>
      </c>
      <c r="O52" s="65">
        <v>1361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460</v>
      </c>
      <c r="L53" s="69">
        <v>432</v>
      </c>
      <c r="M53" s="69">
        <v>375</v>
      </c>
      <c r="N53" s="69">
        <v>326</v>
      </c>
      <c r="O53" s="70">
        <v>248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J51" sqref="J5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4" t="s">
        <v>24</v>
      </c>
      <c r="C41" s="1215"/>
      <c r="D41" s="81"/>
      <c r="E41" s="1216" t="s">
        <v>25</v>
      </c>
      <c r="F41" s="1216"/>
      <c r="G41" s="1216"/>
      <c r="H41" s="1217"/>
      <c r="I41" s="82">
        <v>11498</v>
      </c>
      <c r="J41" s="83">
        <v>11365</v>
      </c>
      <c r="K41" s="83">
        <v>11196</v>
      </c>
      <c r="L41" s="83">
        <v>11411</v>
      </c>
      <c r="M41" s="84">
        <v>12069</v>
      </c>
    </row>
    <row r="42" spans="2:13" ht="27.75" customHeight="1" x14ac:dyDescent="0.15">
      <c r="B42" s="1204"/>
      <c r="C42" s="1205"/>
      <c r="D42" s="85"/>
      <c r="E42" s="1208" t="s">
        <v>26</v>
      </c>
      <c r="F42" s="1208"/>
      <c r="G42" s="1208"/>
      <c r="H42" s="1209"/>
      <c r="I42" s="86" t="s">
        <v>479</v>
      </c>
      <c r="J42" s="87" t="s">
        <v>479</v>
      </c>
      <c r="K42" s="87" t="s">
        <v>479</v>
      </c>
      <c r="L42" s="87" t="s">
        <v>479</v>
      </c>
      <c r="M42" s="88" t="s">
        <v>479</v>
      </c>
    </row>
    <row r="43" spans="2:13" ht="27.75" customHeight="1" x14ac:dyDescent="0.15">
      <c r="B43" s="1204"/>
      <c r="C43" s="1205"/>
      <c r="D43" s="85"/>
      <c r="E43" s="1208" t="s">
        <v>27</v>
      </c>
      <c r="F43" s="1208"/>
      <c r="G43" s="1208"/>
      <c r="H43" s="1209"/>
      <c r="I43" s="86">
        <v>6641</v>
      </c>
      <c r="J43" s="87">
        <v>6524</v>
      </c>
      <c r="K43" s="87">
        <v>6393</v>
      </c>
      <c r="L43" s="87">
        <v>6391</v>
      </c>
      <c r="M43" s="88">
        <v>6276</v>
      </c>
    </row>
    <row r="44" spans="2:13" ht="27.75" customHeight="1" x14ac:dyDescent="0.15">
      <c r="B44" s="1204"/>
      <c r="C44" s="1205"/>
      <c r="D44" s="85"/>
      <c r="E44" s="1208" t="s">
        <v>28</v>
      </c>
      <c r="F44" s="1208"/>
      <c r="G44" s="1208"/>
      <c r="H44" s="1209"/>
      <c r="I44" s="86">
        <v>266</v>
      </c>
      <c r="J44" s="87">
        <v>1077</v>
      </c>
      <c r="K44" s="87">
        <v>2026</v>
      </c>
      <c r="L44" s="87">
        <v>2015</v>
      </c>
      <c r="M44" s="88">
        <v>2022</v>
      </c>
    </row>
    <row r="45" spans="2:13" ht="27.75" customHeight="1" x14ac:dyDescent="0.15">
      <c r="B45" s="1204"/>
      <c r="C45" s="1205"/>
      <c r="D45" s="85"/>
      <c r="E45" s="1208" t="s">
        <v>29</v>
      </c>
      <c r="F45" s="1208"/>
      <c r="G45" s="1208"/>
      <c r="H45" s="1209"/>
      <c r="I45" s="86">
        <v>3561</v>
      </c>
      <c r="J45" s="87">
        <v>3390</v>
      </c>
      <c r="K45" s="87">
        <v>3369</v>
      </c>
      <c r="L45" s="87">
        <v>3402</v>
      </c>
      <c r="M45" s="88">
        <v>3352</v>
      </c>
    </row>
    <row r="46" spans="2:13" ht="27.75" customHeight="1" x14ac:dyDescent="0.15">
      <c r="B46" s="1204"/>
      <c r="C46" s="1205"/>
      <c r="D46" s="89"/>
      <c r="E46" s="1208" t="s">
        <v>30</v>
      </c>
      <c r="F46" s="1208"/>
      <c r="G46" s="1208"/>
      <c r="H46" s="1209"/>
      <c r="I46" s="86" t="s">
        <v>479</v>
      </c>
      <c r="J46" s="87" t="s">
        <v>479</v>
      </c>
      <c r="K46" s="87" t="s">
        <v>479</v>
      </c>
      <c r="L46" s="87" t="s">
        <v>479</v>
      </c>
      <c r="M46" s="88" t="s">
        <v>479</v>
      </c>
    </row>
    <row r="47" spans="2:13" ht="27.75" customHeight="1" x14ac:dyDescent="0.15">
      <c r="B47" s="1204"/>
      <c r="C47" s="1205"/>
      <c r="D47" s="90"/>
      <c r="E47" s="1218" t="s">
        <v>31</v>
      </c>
      <c r="F47" s="1219"/>
      <c r="G47" s="1219"/>
      <c r="H47" s="1220"/>
      <c r="I47" s="86" t="s">
        <v>479</v>
      </c>
      <c r="J47" s="87" t="s">
        <v>479</v>
      </c>
      <c r="K47" s="87" t="s">
        <v>479</v>
      </c>
      <c r="L47" s="87" t="s">
        <v>479</v>
      </c>
      <c r="M47" s="88" t="s">
        <v>479</v>
      </c>
    </row>
    <row r="48" spans="2:13" ht="27.75" customHeight="1" x14ac:dyDescent="0.15">
      <c r="B48" s="1204"/>
      <c r="C48" s="1205"/>
      <c r="D48" s="85"/>
      <c r="E48" s="1208" t="s">
        <v>32</v>
      </c>
      <c r="F48" s="1208"/>
      <c r="G48" s="1208"/>
      <c r="H48" s="1209"/>
      <c r="I48" s="86" t="s">
        <v>479</v>
      </c>
      <c r="J48" s="87" t="s">
        <v>479</v>
      </c>
      <c r="K48" s="87" t="s">
        <v>479</v>
      </c>
      <c r="L48" s="87" t="s">
        <v>479</v>
      </c>
      <c r="M48" s="88" t="s">
        <v>479</v>
      </c>
    </row>
    <row r="49" spans="2:13" ht="27.75" customHeight="1" x14ac:dyDescent="0.15">
      <c r="B49" s="1206"/>
      <c r="C49" s="1207"/>
      <c r="D49" s="85"/>
      <c r="E49" s="1208" t="s">
        <v>33</v>
      </c>
      <c r="F49" s="1208"/>
      <c r="G49" s="1208"/>
      <c r="H49" s="1209"/>
      <c r="I49" s="86" t="s">
        <v>479</v>
      </c>
      <c r="J49" s="87" t="s">
        <v>479</v>
      </c>
      <c r="K49" s="87" t="s">
        <v>479</v>
      </c>
      <c r="L49" s="87" t="s">
        <v>479</v>
      </c>
      <c r="M49" s="88" t="s">
        <v>479</v>
      </c>
    </row>
    <row r="50" spans="2:13" ht="27.75" customHeight="1" x14ac:dyDescent="0.15">
      <c r="B50" s="1202" t="s">
        <v>34</v>
      </c>
      <c r="C50" s="1203"/>
      <c r="D50" s="91"/>
      <c r="E50" s="1208" t="s">
        <v>35</v>
      </c>
      <c r="F50" s="1208"/>
      <c r="G50" s="1208"/>
      <c r="H50" s="1209"/>
      <c r="I50" s="86">
        <v>2535</v>
      </c>
      <c r="J50" s="87">
        <v>2766</v>
      </c>
      <c r="K50" s="87">
        <v>2763</v>
      </c>
      <c r="L50" s="87">
        <v>2650</v>
      </c>
      <c r="M50" s="88">
        <v>2905</v>
      </c>
    </row>
    <row r="51" spans="2:13" ht="27.75" customHeight="1" x14ac:dyDescent="0.15">
      <c r="B51" s="1204"/>
      <c r="C51" s="1205"/>
      <c r="D51" s="85"/>
      <c r="E51" s="1208" t="s">
        <v>36</v>
      </c>
      <c r="F51" s="1208"/>
      <c r="G51" s="1208"/>
      <c r="H51" s="1209"/>
      <c r="I51" s="86">
        <v>4673</v>
      </c>
      <c r="J51" s="87">
        <v>4533</v>
      </c>
      <c r="K51" s="87">
        <v>4420</v>
      </c>
      <c r="L51" s="87">
        <v>4258</v>
      </c>
      <c r="M51" s="88">
        <v>4408</v>
      </c>
    </row>
    <row r="52" spans="2:13" ht="27.75" customHeight="1" x14ac:dyDescent="0.15">
      <c r="B52" s="1206"/>
      <c r="C52" s="1207"/>
      <c r="D52" s="85"/>
      <c r="E52" s="1208" t="s">
        <v>37</v>
      </c>
      <c r="F52" s="1208"/>
      <c r="G52" s="1208"/>
      <c r="H52" s="1209"/>
      <c r="I52" s="86">
        <v>11901</v>
      </c>
      <c r="J52" s="87">
        <v>12470</v>
      </c>
      <c r="K52" s="87">
        <v>12947</v>
      </c>
      <c r="L52" s="87">
        <v>12994</v>
      </c>
      <c r="M52" s="88">
        <v>12869</v>
      </c>
    </row>
    <row r="53" spans="2:13" ht="27.75" customHeight="1" thickBot="1" x14ac:dyDescent="0.2">
      <c r="B53" s="1210" t="s">
        <v>21</v>
      </c>
      <c r="C53" s="1211"/>
      <c r="D53" s="92"/>
      <c r="E53" s="1212" t="s">
        <v>38</v>
      </c>
      <c r="F53" s="1212"/>
      <c r="G53" s="1212"/>
      <c r="H53" s="1213"/>
      <c r="I53" s="93">
        <v>2857</v>
      </c>
      <c r="J53" s="94">
        <v>2585</v>
      </c>
      <c r="K53" s="94">
        <v>2854</v>
      </c>
      <c r="L53" s="94">
        <v>3318</v>
      </c>
      <c r="M53" s="95">
        <v>3539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548</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549</v>
      </c>
    </row>
    <row r="50" spans="1:17" x14ac:dyDescent="0.15">
      <c r="B50" s="250"/>
      <c r="C50" s="246"/>
      <c r="D50" s="246"/>
      <c r="E50" s="246"/>
      <c r="F50" s="246"/>
      <c r="G50" s="1244"/>
      <c r="H50" s="1245"/>
      <c r="I50" s="1245"/>
      <c r="J50" s="1246"/>
      <c r="K50" s="356" t="s">
        <v>519</v>
      </c>
      <c r="L50" s="356" t="s">
        <v>520</v>
      </c>
      <c r="M50" s="356" t="s">
        <v>521</v>
      </c>
      <c r="N50" s="356" t="s">
        <v>522</v>
      </c>
      <c r="O50" s="356" t="s">
        <v>523</v>
      </c>
    </row>
    <row r="51" spans="1:17" x14ac:dyDescent="0.15">
      <c r="B51" s="250"/>
      <c r="C51" s="246"/>
      <c r="D51" s="246"/>
      <c r="E51" s="246"/>
      <c r="F51" s="246"/>
      <c r="G51" s="1247" t="s">
        <v>550</v>
      </c>
      <c r="H51" s="1248"/>
      <c r="I51" s="1253" t="s">
        <v>551</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556</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552</v>
      </c>
      <c r="H55" s="1228"/>
      <c r="I55" s="1233" t="s">
        <v>551</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556</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553</v>
      </c>
      <c r="C63" s="246"/>
      <c r="D63" s="246"/>
      <c r="E63" s="246"/>
      <c r="F63" s="246"/>
      <c r="G63" s="246"/>
      <c r="H63" s="246"/>
      <c r="I63" s="246"/>
      <c r="J63" s="246"/>
      <c r="K63" s="246"/>
      <c r="L63" s="246"/>
      <c r="M63" s="246"/>
      <c r="N63" s="246"/>
      <c r="O63" s="246"/>
    </row>
    <row r="64" spans="1:17" x14ac:dyDescent="0.15">
      <c r="B64" s="250"/>
      <c r="C64" s="246"/>
      <c r="D64" s="246"/>
      <c r="E64" s="246"/>
      <c r="F64" s="246"/>
      <c r="G64" s="353" t="s">
        <v>548</v>
      </c>
      <c r="I64" s="354"/>
      <c r="J64" s="354"/>
      <c r="K64" s="354"/>
      <c r="L64" s="246"/>
      <c r="M64" s="246"/>
      <c r="N64" s="246"/>
      <c r="O64" s="246"/>
    </row>
    <row r="65" spans="2:30" x14ac:dyDescent="0.15">
      <c r="B65" s="250"/>
      <c r="C65" s="246"/>
      <c r="D65" s="246"/>
      <c r="E65" s="246"/>
      <c r="F65" s="246"/>
      <c r="G65" s="1235" t="s">
        <v>557</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554</v>
      </c>
      <c r="I71" s="370"/>
      <c r="J71" s="366"/>
      <c r="K71" s="366"/>
      <c r="L71" s="367"/>
      <c r="M71" s="366"/>
      <c r="N71" s="367"/>
      <c r="O71" s="368"/>
    </row>
    <row r="72" spans="2:30" x14ac:dyDescent="0.15">
      <c r="B72" s="250"/>
      <c r="C72" s="246"/>
      <c r="D72" s="246"/>
      <c r="E72" s="246"/>
      <c r="F72" s="246"/>
      <c r="G72" s="1244"/>
      <c r="H72" s="1245"/>
      <c r="I72" s="1245"/>
      <c r="J72" s="1246"/>
      <c r="K72" s="356" t="s">
        <v>519</v>
      </c>
      <c r="L72" s="356" t="s">
        <v>520</v>
      </c>
      <c r="M72" s="356" t="s">
        <v>521</v>
      </c>
      <c r="N72" s="356" t="s">
        <v>522</v>
      </c>
      <c r="O72" s="356" t="s">
        <v>523</v>
      </c>
    </row>
    <row r="73" spans="2:30" x14ac:dyDescent="0.15">
      <c r="B73" s="250"/>
      <c r="C73" s="246"/>
      <c r="D73" s="246"/>
      <c r="E73" s="246"/>
      <c r="F73" s="246"/>
      <c r="G73" s="1247" t="s">
        <v>550</v>
      </c>
      <c r="H73" s="1248"/>
      <c r="I73" s="1253" t="s">
        <v>551</v>
      </c>
      <c r="J73" s="1253"/>
      <c r="K73" s="1234">
        <v>37.5</v>
      </c>
      <c r="L73" s="1234">
        <v>33.299999999999997</v>
      </c>
      <c r="M73" s="1221">
        <v>37.200000000000003</v>
      </c>
      <c r="N73" s="1221">
        <v>42</v>
      </c>
      <c r="O73" s="1221">
        <v>44</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555</v>
      </c>
      <c r="J75" s="1233"/>
      <c r="K75" s="1225">
        <v>7</v>
      </c>
      <c r="L75" s="1225">
        <v>6.1</v>
      </c>
      <c r="M75" s="1225">
        <v>5.5</v>
      </c>
      <c r="N75" s="1225">
        <v>4.8</v>
      </c>
      <c r="O75" s="1225">
        <v>4</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552</v>
      </c>
      <c r="H77" s="1228"/>
      <c r="I77" s="1233" t="s">
        <v>551</v>
      </c>
      <c r="J77" s="1233"/>
      <c r="K77" s="1234">
        <v>76.2</v>
      </c>
      <c r="L77" s="1234">
        <v>65.3</v>
      </c>
      <c r="M77" s="1221">
        <v>60.8</v>
      </c>
      <c r="N77" s="1221">
        <v>41.5</v>
      </c>
      <c r="O77" s="1221">
        <v>52.3</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555</v>
      </c>
      <c r="J79" s="1223"/>
      <c r="K79" s="1224">
        <v>12.8</v>
      </c>
      <c r="L79" s="1224">
        <v>12</v>
      </c>
      <c r="M79" s="1224">
        <v>11.1</v>
      </c>
      <c r="N79" s="1224">
        <v>9.6</v>
      </c>
      <c r="O79" s="1224">
        <v>10</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15483</v>
      </c>
      <c r="E3" s="118"/>
      <c r="F3" s="119">
        <v>75709</v>
      </c>
      <c r="G3" s="120"/>
      <c r="H3" s="121"/>
    </row>
    <row r="4" spans="1:8" x14ac:dyDescent="0.15">
      <c r="A4" s="122"/>
      <c r="B4" s="123"/>
      <c r="C4" s="124"/>
      <c r="D4" s="125">
        <v>12503</v>
      </c>
      <c r="E4" s="126"/>
      <c r="F4" s="127">
        <v>35212</v>
      </c>
      <c r="G4" s="128"/>
      <c r="H4" s="129"/>
    </row>
    <row r="5" spans="1:8" x14ac:dyDescent="0.15">
      <c r="A5" s="110" t="s">
        <v>513</v>
      </c>
      <c r="B5" s="115"/>
      <c r="C5" s="116"/>
      <c r="D5" s="117">
        <v>25623</v>
      </c>
      <c r="E5" s="118"/>
      <c r="F5" s="119">
        <v>90961</v>
      </c>
      <c r="G5" s="120"/>
      <c r="H5" s="121"/>
    </row>
    <row r="6" spans="1:8" x14ac:dyDescent="0.15">
      <c r="A6" s="122"/>
      <c r="B6" s="123"/>
      <c r="C6" s="124"/>
      <c r="D6" s="125">
        <v>14566</v>
      </c>
      <c r="E6" s="126"/>
      <c r="F6" s="127">
        <v>37720</v>
      </c>
      <c r="G6" s="128"/>
      <c r="H6" s="129"/>
    </row>
    <row r="7" spans="1:8" x14ac:dyDescent="0.15">
      <c r="A7" s="110" t="s">
        <v>514</v>
      </c>
      <c r="B7" s="115"/>
      <c r="C7" s="116"/>
      <c r="D7" s="117">
        <v>34856</v>
      </c>
      <c r="E7" s="118"/>
      <c r="F7" s="119">
        <v>106614</v>
      </c>
      <c r="G7" s="120"/>
      <c r="H7" s="121"/>
    </row>
    <row r="8" spans="1:8" x14ac:dyDescent="0.15">
      <c r="A8" s="122"/>
      <c r="B8" s="123"/>
      <c r="C8" s="124"/>
      <c r="D8" s="125">
        <v>18776</v>
      </c>
      <c r="E8" s="126"/>
      <c r="F8" s="127">
        <v>45545</v>
      </c>
      <c r="G8" s="128"/>
      <c r="H8" s="129"/>
    </row>
    <row r="9" spans="1:8" x14ac:dyDescent="0.15">
      <c r="A9" s="110" t="s">
        <v>515</v>
      </c>
      <c r="B9" s="115"/>
      <c r="C9" s="116"/>
      <c r="D9" s="117">
        <v>45014</v>
      </c>
      <c r="E9" s="118"/>
      <c r="F9" s="119">
        <v>63727</v>
      </c>
      <c r="G9" s="120"/>
      <c r="H9" s="121"/>
    </row>
    <row r="10" spans="1:8" x14ac:dyDescent="0.15">
      <c r="A10" s="122"/>
      <c r="B10" s="123"/>
      <c r="C10" s="124"/>
      <c r="D10" s="125">
        <v>26255</v>
      </c>
      <c r="E10" s="126"/>
      <c r="F10" s="127">
        <v>34577</v>
      </c>
      <c r="G10" s="128"/>
      <c r="H10" s="129"/>
    </row>
    <row r="11" spans="1:8" x14ac:dyDescent="0.15">
      <c r="A11" s="110" t="s">
        <v>516</v>
      </c>
      <c r="B11" s="115"/>
      <c r="C11" s="116"/>
      <c r="D11" s="117">
        <v>50762</v>
      </c>
      <c r="E11" s="118"/>
      <c r="F11" s="119">
        <v>65876</v>
      </c>
      <c r="G11" s="120"/>
      <c r="H11" s="121"/>
    </row>
    <row r="12" spans="1:8" x14ac:dyDescent="0.15">
      <c r="A12" s="122"/>
      <c r="B12" s="123"/>
      <c r="C12" s="130"/>
      <c r="D12" s="125">
        <v>38008</v>
      </c>
      <c r="E12" s="126"/>
      <c r="F12" s="127">
        <v>36484</v>
      </c>
      <c r="G12" s="128"/>
      <c r="H12" s="129"/>
    </row>
    <row r="13" spans="1:8" x14ac:dyDescent="0.15">
      <c r="A13" s="110"/>
      <c r="B13" s="115"/>
      <c r="C13" s="131"/>
      <c r="D13" s="132">
        <v>34348</v>
      </c>
      <c r="E13" s="133"/>
      <c r="F13" s="134">
        <v>80577</v>
      </c>
      <c r="G13" s="135"/>
      <c r="H13" s="121"/>
    </row>
    <row r="14" spans="1:8" x14ac:dyDescent="0.15">
      <c r="A14" s="122"/>
      <c r="B14" s="123"/>
      <c r="C14" s="124"/>
      <c r="D14" s="125">
        <v>22022</v>
      </c>
      <c r="E14" s="126"/>
      <c r="F14" s="127">
        <v>37908</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9.44</v>
      </c>
      <c r="C19" s="136">
        <f>ROUND(VALUE(SUBSTITUTE(実質収支比率等に係る経年分析!G$48,"▲","-")),2)</f>
        <v>9.16</v>
      </c>
      <c r="D19" s="136">
        <f>ROUND(VALUE(SUBSTITUTE(実質収支比率等に係る経年分析!H$48,"▲","-")),2)</f>
        <v>7.41</v>
      </c>
      <c r="E19" s="136">
        <f>ROUND(VALUE(SUBSTITUTE(実質収支比率等に係る経年分析!I$48,"▲","-")),2)</f>
        <v>12.57</v>
      </c>
      <c r="F19" s="136">
        <f>ROUND(VALUE(SUBSTITUTE(実質収支比率等に係る経年分析!J$48,"▲","-")),2)</f>
        <v>10.65</v>
      </c>
    </row>
    <row r="20" spans="1:11" x14ac:dyDescent="0.15">
      <c r="A20" s="136" t="s">
        <v>43</v>
      </c>
      <c r="B20" s="136">
        <f>ROUND(VALUE(SUBSTITUTE(実質収支比率等に係る経年分析!F$47,"▲","-")),2)</f>
        <v>11.81</v>
      </c>
      <c r="C20" s="136">
        <f>ROUND(VALUE(SUBSTITUTE(実質収支比率等に係る経年分析!G$47,"▲","-")),2)</f>
        <v>11.05</v>
      </c>
      <c r="D20" s="136">
        <f>ROUND(VALUE(SUBSTITUTE(実質収支比率等に係る経年分析!H$47,"▲","-")),2)</f>
        <v>9.99</v>
      </c>
      <c r="E20" s="136">
        <f>ROUND(VALUE(SUBSTITUTE(実質収支比率等に係る経年分析!I$47,"▲","-")),2)</f>
        <v>10.45</v>
      </c>
      <c r="F20" s="136">
        <f>ROUND(VALUE(SUBSTITUTE(実質収支比率等に係る経年分析!J$47,"▲","-")),2)</f>
        <v>13.63</v>
      </c>
    </row>
    <row r="21" spans="1:11" x14ac:dyDescent="0.15">
      <c r="A21" s="136" t="s">
        <v>44</v>
      </c>
      <c r="B21" s="136">
        <f>IF(ISNUMBER(VALUE(SUBSTITUTE(実質収支比率等に係る経年分析!F$49,"▲","-"))),ROUND(VALUE(SUBSTITUTE(実質収支比率等に係る経年分析!F$49,"▲","-")),2),NA())</f>
        <v>1.75</v>
      </c>
      <c r="C21" s="136">
        <f>IF(ISNUMBER(VALUE(SUBSTITUTE(実質収支比率等に係る経年分析!G$49,"▲","-"))),ROUND(VALUE(SUBSTITUTE(実質収支比率等に係る経年分析!G$49,"▲","-")),2),NA())</f>
        <v>-0.64</v>
      </c>
      <c r="D21" s="136">
        <f>IF(ISNUMBER(VALUE(SUBSTITUTE(実質収支比率等に係る経年分析!H$49,"▲","-"))),ROUND(VALUE(SUBSTITUTE(実質収支比率等に係る経年分析!H$49,"▲","-")),2),NA())</f>
        <v>-2.9</v>
      </c>
      <c r="E21" s="136">
        <f>IF(ISNUMBER(VALUE(SUBSTITUTE(実質収支比率等に係る経年分析!I$49,"▲","-"))),ROUND(VALUE(SUBSTITUTE(実質収支比率等に係る経年分析!I$49,"▲","-")),2),NA())</f>
        <v>5.85</v>
      </c>
      <c r="F21" s="136">
        <f>IF(ISNUMBER(VALUE(SUBSTITUTE(実質収支比率等に係る経年分析!J$49,"▲","-"))),ROUND(VALUE(SUBSTITUTE(実質収支比率等に係る経年分析!J$49,"▲","-")),2),NA())</f>
        <v>1.65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土地取得特別会計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1.58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2.33</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1.55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1.87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2.2200000000000002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2.35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3.19</v>
      </c>
    </row>
    <row r="35" spans="1:16" x14ac:dyDescent="0.15">
      <c r="A35" s="137" t="str">
        <f>IF(連結実質赤字比率に係る赤字・黒字の構成分析!C$35="",NA(),連結実質赤字比率に係る赤字・黒字の構成分析!C$35)</f>
        <v>上水道事業会計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7.08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7.69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7.86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7.79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7.63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9.43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9.16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12.56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10.65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1381</v>
      </c>
      <c r="E42" s="138"/>
      <c r="F42" s="138"/>
      <c r="G42" s="138">
        <f>'実質公債費比率（分子）の構造'!L$52</f>
        <v>1370</v>
      </c>
      <c r="H42" s="138"/>
      <c r="I42" s="138"/>
      <c r="J42" s="138">
        <f>'実質公債費比率（分子）の構造'!M$52</f>
        <v>1424</v>
      </c>
      <c r="K42" s="138"/>
      <c r="L42" s="138"/>
      <c r="M42" s="138">
        <f>'実質公債費比率（分子）の構造'!N$52</f>
        <v>1282</v>
      </c>
      <c r="N42" s="138"/>
      <c r="O42" s="138"/>
      <c r="P42" s="138">
        <f>'実質公債費比率（分子）の構造'!O$52</f>
        <v>1361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50</v>
      </c>
      <c r="C45" s="138"/>
      <c r="D45" s="138"/>
      <c r="E45" s="138">
        <f>'実質公債費比率（分子）の構造'!L$49</f>
        <v>14</v>
      </c>
      <c r="F45" s="138"/>
      <c r="G45" s="138"/>
      <c r="H45" s="138">
        <f>'実質公債費比率（分子）の構造'!M$49</f>
        <v>19</v>
      </c>
      <c r="I45" s="138"/>
      <c r="J45" s="138"/>
      <c r="K45" s="138">
        <f>'実質公債費比率（分子）の構造'!N$49</f>
        <v>23</v>
      </c>
      <c r="L45" s="138"/>
      <c r="M45" s="138"/>
      <c r="N45" s="138">
        <f>'実質公債費比率（分子）の構造'!O$49</f>
        <v>34</v>
      </c>
      <c r="O45" s="138"/>
      <c r="P45" s="138"/>
    </row>
    <row r="46" spans="1:16" x14ac:dyDescent="0.15">
      <c r="A46" s="138" t="s">
        <v>55</v>
      </c>
      <c r="B46" s="138">
        <f>'実質公債費比率（分子）の構造'!K$48</f>
        <v>469</v>
      </c>
      <c r="C46" s="138"/>
      <c r="D46" s="138"/>
      <c r="E46" s="138">
        <f>'実質公債費比率（分子）の構造'!L$48</f>
        <v>484</v>
      </c>
      <c r="F46" s="138"/>
      <c r="G46" s="138"/>
      <c r="H46" s="138">
        <f>'実質公債費比率（分子）の構造'!M$48</f>
        <v>489</v>
      </c>
      <c r="I46" s="138"/>
      <c r="J46" s="138"/>
      <c r="K46" s="138">
        <f>'実質公債費比率（分子）の構造'!N$48</f>
        <v>513</v>
      </c>
      <c r="L46" s="138"/>
      <c r="M46" s="138"/>
      <c r="N46" s="138">
        <f>'実質公債費比率（分子）の構造'!O$48</f>
        <v>506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1322</v>
      </c>
      <c r="C49" s="138"/>
      <c r="D49" s="138"/>
      <c r="E49" s="138">
        <f>'実質公債費比率（分子）の構造'!L$45</f>
        <v>1304</v>
      </c>
      <c r="F49" s="138"/>
      <c r="G49" s="138"/>
      <c r="H49" s="138">
        <f>'実質公債費比率（分子）の構造'!M$45</f>
        <v>1291</v>
      </c>
      <c r="I49" s="138"/>
      <c r="J49" s="138"/>
      <c r="K49" s="138">
        <f>'実質公債費比率（分子）の構造'!N$45</f>
        <v>1072</v>
      </c>
      <c r="L49" s="138"/>
      <c r="M49" s="138"/>
      <c r="N49" s="138">
        <f>'実質公債費比率（分子）の構造'!O$45</f>
        <v>1069</v>
      </c>
      <c r="O49" s="138"/>
      <c r="P49" s="138"/>
    </row>
    <row r="50" spans="1:16" x14ac:dyDescent="0.15">
      <c r="A50" s="138" t="s">
        <v>59</v>
      </c>
      <c r="B50" s="138" t="e">
        <f>NA()</f>
        <v>#N/A</v>
      </c>
      <c r="C50" s="138">
        <f>IF(ISNUMBER('実質公債費比率（分子）の構造'!K$53),'実質公債費比率（分子）の構造'!K$53,NA())</f>
        <v>460</v>
      </c>
      <c r="D50" s="138" t="e">
        <f>NA()</f>
        <v>#N/A</v>
      </c>
      <c r="E50" s="138" t="e">
        <f>NA()</f>
        <v>#N/A</v>
      </c>
      <c r="F50" s="138">
        <f>IF(ISNUMBER('実質公債費比率（分子）の構造'!L$53),'実質公債費比率（分子）の構造'!L$53,NA())</f>
        <v>432</v>
      </c>
      <c r="G50" s="138" t="e">
        <f>NA()</f>
        <v>#N/A</v>
      </c>
      <c r="H50" s="138" t="e">
        <f>NA()</f>
        <v>#N/A</v>
      </c>
      <c r="I50" s="138">
        <f>IF(ISNUMBER('実質公債費比率（分子）の構造'!M$53),'実質公債費比率（分子）の構造'!M$53,NA())</f>
        <v>375</v>
      </c>
      <c r="J50" s="138" t="e">
        <f>NA()</f>
        <v>#N/A</v>
      </c>
      <c r="K50" s="138" t="e">
        <f>NA()</f>
        <v>#N/A</v>
      </c>
      <c r="L50" s="138">
        <f>IF(ISNUMBER('実質公債費比率（分子）の構造'!N$53),'実質公債費比率（分子）の構造'!N$53,NA())</f>
        <v>326</v>
      </c>
      <c r="M50" s="138" t="e">
        <f>NA()</f>
        <v>#N/A</v>
      </c>
      <c r="N50" s="138" t="e">
        <f>NA()</f>
        <v>#N/A</v>
      </c>
      <c r="O50" s="138">
        <f>IF(ISNUMBER('実質公債費比率（分子）の構造'!O$53),'実質公債費比率（分子）の構造'!O$53,NA())</f>
        <v>248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11901</v>
      </c>
      <c r="E56" s="137"/>
      <c r="F56" s="137"/>
      <c r="G56" s="137">
        <f>'将来負担比率（分子）の構造'!J$52</f>
        <v>12470</v>
      </c>
      <c r="H56" s="137"/>
      <c r="I56" s="137"/>
      <c r="J56" s="137">
        <f>'将来負担比率（分子）の構造'!K$52</f>
        <v>12947</v>
      </c>
      <c r="K56" s="137"/>
      <c r="L56" s="137"/>
      <c r="M56" s="137">
        <f>'将来負担比率（分子）の構造'!L$52</f>
        <v>12994</v>
      </c>
      <c r="N56" s="137"/>
      <c r="O56" s="137"/>
      <c r="P56" s="137">
        <f>'将来負担比率（分子）の構造'!M$52</f>
        <v>12869</v>
      </c>
    </row>
    <row r="57" spans="1:16" x14ac:dyDescent="0.15">
      <c r="A57" s="137" t="s">
        <v>36</v>
      </c>
      <c r="B57" s="137"/>
      <c r="C57" s="137"/>
      <c r="D57" s="137">
        <f>'将来負担比率（分子）の構造'!I$51</f>
        <v>4673</v>
      </c>
      <c r="E57" s="137"/>
      <c r="F57" s="137"/>
      <c r="G57" s="137">
        <f>'将来負担比率（分子）の構造'!J$51</f>
        <v>4533</v>
      </c>
      <c r="H57" s="137"/>
      <c r="I57" s="137"/>
      <c r="J57" s="137">
        <f>'将来負担比率（分子）の構造'!K$51</f>
        <v>4420</v>
      </c>
      <c r="K57" s="137"/>
      <c r="L57" s="137"/>
      <c r="M57" s="137">
        <f>'将来負担比率（分子）の構造'!L$51</f>
        <v>4258</v>
      </c>
      <c r="N57" s="137"/>
      <c r="O57" s="137"/>
      <c r="P57" s="137">
        <f>'将来負担比率（分子）の構造'!M$51</f>
        <v>4408</v>
      </c>
    </row>
    <row r="58" spans="1:16" x14ac:dyDescent="0.15">
      <c r="A58" s="137" t="s">
        <v>35</v>
      </c>
      <c r="B58" s="137"/>
      <c r="C58" s="137"/>
      <c r="D58" s="137">
        <f>'将来負担比率（分子）の構造'!I$50</f>
        <v>2535</v>
      </c>
      <c r="E58" s="137"/>
      <c r="F58" s="137"/>
      <c r="G58" s="137">
        <f>'将来負担比率（分子）の構造'!J$50</f>
        <v>2766</v>
      </c>
      <c r="H58" s="137"/>
      <c r="I58" s="137"/>
      <c r="J58" s="137">
        <f>'将来負担比率（分子）の構造'!K$50</f>
        <v>2763</v>
      </c>
      <c r="K58" s="137"/>
      <c r="L58" s="137"/>
      <c r="M58" s="137">
        <f>'将来負担比率（分子）の構造'!L$50</f>
        <v>2650</v>
      </c>
      <c r="N58" s="137"/>
      <c r="O58" s="137"/>
      <c r="P58" s="137">
        <f>'将来負担比率（分子）の構造'!M$50</f>
        <v>2905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3561</v>
      </c>
      <c r="C62" s="137"/>
      <c r="D62" s="137"/>
      <c r="E62" s="137">
        <f>'将来負担比率（分子）の構造'!J$45</f>
        <v>3390</v>
      </c>
      <c r="F62" s="137"/>
      <c r="G62" s="137"/>
      <c r="H62" s="137">
        <f>'将来負担比率（分子）の構造'!K$45</f>
        <v>3369</v>
      </c>
      <c r="I62" s="137"/>
      <c r="J62" s="137"/>
      <c r="K62" s="137">
        <f>'将来負担比率（分子）の構造'!L$45</f>
        <v>3402</v>
      </c>
      <c r="L62" s="137"/>
      <c r="M62" s="137"/>
      <c r="N62" s="137">
        <f>'将来負担比率（分子）の構造'!M$45</f>
        <v>3352</v>
      </c>
      <c r="O62" s="137"/>
      <c r="P62" s="137"/>
    </row>
    <row r="63" spans="1:16" x14ac:dyDescent="0.15">
      <c r="A63" s="137" t="s">
        <v>28</v>
      </c>
      <c r="B63" s="137">
        <f>'将来負担比率（分子）の構造'!I$44</f>
        <v>266</v>
      </c>
      <c r="C63" s="137"/>
      <c r="D63" s="137"/>
      <c r="E63" s="137">
        <f>'将来負担比率（分子）の構造'!J$44</f>
        <v>1077</v>
      </c>
      <c r="F63" s="137"/>
      <c r="G63" s="137"/>
      <c r="H63" s="137">
        <f>'将来負担比率（分子）の構造'!K$44</f>
        <v>2026</v>
      </c>
      <c r="I63" s="137"/>
      <c r="J63" s="137"/>
      <c r="K63" s="137">
        <f>'将来負担比率（分子）の構造'!L$44</f>
        <v>2015</v>
      </c>
      <c r="L63" s="137"/>
      <c r="M63" s="137"/>
      <c r="N63" s="137">
        <f>'将来負担比率（分子）の構造'!M$44</f>
        <v>2022</v>
      </c>
      <c r="O63" s="137"/>
      <c r="P63" s="137"/>
    </row>
    <row r="64" spans="1:16" x14ac:dyDescent="0.15">
      <c r="A64" s="137" t="s">
        <v>27</v>
      </c>
      <c r="B64" s="137">
        <f>'将来負担比率（分子）の構造'!I$43</f>
        <v>6641</v>
      </c>
      <c r="C64" s="137"/>
      <c r="D64" s="137"/>
      <c r="E64" s="137">
        <f>'将来負担比率（分子）の構造'!J$43</f>
        <v>6524</v>
      </c>
      <c r="F64" s="137"/>
      <c r="G64" s="137"/>
      <c r="H64" s="137">
        <f>'将来負担比率（分子）の構造'!K$43</f>
        <v>6393</v>
      </c>
      <c r="I64" s="137"/>
      <c r="J64" s="137"/>
      <c r="K64" s="137">
        <f>'将来負担比率（分子）の構造'!L$43</f>
        <v>6391</v>
      </c>
      <c r="L64" s="137"/>
      <c r="M64" s="137"/>
      <c r="N64" s="137">
        <f>'将来負担比率（分子）の構造'!M$43</f>
        <v>6276</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11498</v>
      </c>
      <c r="C66" s="137"/>
      <c r="D66" s="137"/>
      <c r="E66" s="137">
        <f>'将来負担比率（分子）の構造'!J$41</f>
        <v>11365</v>
      </c>
      <c r="F66" s="137"/>
      <c r="G66" s="137"/>
      <c r="H66" s="137">
        <f>'将来負担比率（分子）の構造'!K$41</f>
        <v>11196</v>
      </c>
      <c r="I66" s="137"/>
      <c r="J66" s="137"/>
      <c r="K66" s="137">
        <f>'将来負担比率（分子）の構造'!L$41</f>
        <v>11411</v>
      </c>
      <c r="L66" s="137"/>
      <c r="M66" s="137"/>
      <c r="N66" s="137">
        <f>'将来負担比率（分子）の構造'!M$41</f>
        <v>12069</v>
      </c>
      <c r="O66" s="137"/>
      <c r="P66" s="137"/>
    </row>
    <row r="67" spans="1:16" x14ac:dyDescent="0.15">
      <c r="A67" s="137" t="s">
        <v>63</v>
      </c>
      <c r="B67" s="137" t="e">
        <f>NA()</f>
        <v>#N/A</v>
      </c>
      <c r="C67" s="137">
        <f>IF(ISNUMBER('将来負担比率（分子）の構造'!I$53), IF('将来負担比率（分子）の構造'!I$53 &lt; 0, 0, '将来負担比率（分子）の構造'!I$53), NA())</f>
        <v>2857</v>
      </c>
      <c r="D67" s="137" t="e">
        <f>NA()</f>
        <v>#N/A</v>
      </c>
      <c r="E67" s="137" t="e">
        <f>NA()</f>
        <v>#N/A</v>
      </c>
      <c r="F67" s="137">
        <f>IF(ISNUMBER('将来負担比率（分子）の構造'!J$53), IF('将来負担比率（分子）の構造'!J$53 &lt; 0, 0, '将来負担比率（分子）の構造'!J$53), NA())</f>
        <v>2585</v>
      </c>
      <c r="G67" s="137" t="e">
        <f>NA()</f>
        <v>#N/A</v>
      </c>
      <c r="H67" s="137" t="e">
        <f>NA()</f>
        <v>#N/A</v>
      </c>
      <c r="I67" s="137">
        <f>IF(ISNUMBER('将来負担比率（分子）の構造'!K$53), IF('将来負担比率（分子）の構造'!K$53 &lt; 0, 0, '将来負担比率（分子）の構造'!K$53), NA())</f>
        <v>2854</v>
      </c>
      <c r="J67" s="137" t="e">
        <f>NA()</f>
        <v>#N/A</v>
      </c>
      <c r="K67" s="137" t="e">
        <f>NA()</f>
        <v>#N/A</v>
      </c>
      <c r="L67" s="137">
        <f>IF(ISNUMBER('将来負担比率（分子）の構造'!L$53), IF('将来負担比率（分子）の構造'!L$53 &lt; 0, 0, '将来負担比率（分子）の構造'!L$53), NA())</f>
        <v>3318</v>
      </c>
      <c r="M67" s="137" t="e">
        <f>NA()</f>
        <v>#N/A</v>
      </c>
      <c r="N67" s="137" t="e">
        <f>NA()</f>
        <v>#N/A</v>
      </c>
      <c r="O67" s="137">
        <f>IF(ISNUMBER('将来負担比率（分子）の構造'!M$53), IF('将来負担比率（分子）の構造'!M$53 &lt; 0, 0, '将来負担比率（分子）の構造'!M$53), NA())</f>
        <v>3539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6742041</v>
      </c>
      <c r="S5" s="671"/>
      <c r="T5" s="671"/>
      <c r="U5" s="671"/>
      <c r="V5" s="671"/>
      <c r="W5" s="671"/>
      <c r="X5" s="671"/>
      <c r="Y5" s="718"/>
      <c r="Z5" s="731">
        <v>40.6</v>
      </c>
      <c r="AA5" s="731"/>
      <c r="AB5" s="731"/>
      <c r="AC5" s="731"/>
      <c r="AD5" s="732">
        <v>6243623</v>
      </c>
      <c r="AE5" s="732"/>
      <c r="AF5" s="732"/>
      <c r="AG5" s="732"/>
      <c r="AH5" s="732"/>
      <c r="AI5" s="732"/>
      <c r="AJ5" s="732"/>
      <c r="AK5" s="732"/>
      <c r="AL5" s="719">
        <v>72.900000000000006</v>
      </c>
      <c r="AM5" s="688"/>
      <c r="AN5" s="688"/>
      <c r="AO5" s="720"/>
      <c r="AP5" s="707" t="s">
        <v>210</v>
      </c>
      <c r="AQ5" s="708"/>
      <c r="AR5" s="708"/>
      <c r="AS5" s="708"/>
      <c r="AT5" s="708"/>
      <c r="AU5" s="708"/>
      <c r="AV5" s="708"/>
      <c r="AW5" s="708"/>
      <c r="AX5" s="708"/>
      <c r="AY5" s="708"/>
      <c r="AZ5" s="708"/>
      <c r="BA5" s="708"/>
      <c r="BB5" s="708"/>
      <c r="BC5" s="708"/>
      <c r="BD5" s="708"/>
      <c r="BE5" s="708"/>
      <c r="BF5" s="709"/>
      <c r="BG5" s="620">
        <v>6243623</v>
      </c>
      <c r="BH5" s="621"/>
      <c r="BI5" s="621"/>
      <c r="BJ5" s="621"/>
      <c r="BK5" s="621"/>
      <c r="BL5" s="621"/>
      <c r="BM5" s="621"/>
      <c r="BN5" s="622"/>
      <c r="BO5" s="673">
        <v>92.6</v>
      </c>
      <c r="BP5" s="673"/>
      <c r="BQ5" s="673"/>
      <c r="BR5" s="673"/>
      <c r="BS5" s="674">
        <v>53075</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115641</v>
      </c>
      <c r="S6" s="621"/>
      <c r="T6" s="621"/>
      <c r="U6" s="621"/>
      <c r="V6" s="621"/>
      <c r="W6" s="621"/>
      <c r="X6" s="621"/>
      <c r="Y6" s="622"/>
      <c r="Z6" s="673">
        <v>0.7</v>
      </c>
      <c r="AA6" s="673"/>
      <c r="AB6" s="673"/>
      <c r="AC6" s="673"/>
      <c r="AD6" s="674">
        <v>115641</v>
      </c>
      <c r="AE6" s="674"/>
      <c r="AF6" s="674"/>
      <c r="AG6" s="674"/>
      <c r="AH6" s="674"/>
      <c r="AI6" s="674"/>
      <c r="AJ6" s="674"/>
      <c r="AK6" s="674"/>
      <c r="AL6" s="643">
        <v>1.3</v>
      </c>
      <c r="AM6" s="675"/>
      <c r="AN6" s="675"/>
      <c r="AO6" s="676"/>
      <c r="AP6" s="617" t="s">
        <v>215</v>
      </c>
      <c r="AQ6" s="618"/>
      <c r="AR6" s="618"/>
      <c r="AS6" s="618"/>
      <c r="AT6" s="618"/>
      <c r="AU6" s="618"/>
      <c r="AV6" s="618"/>
      <c r="AW6" s="618"/>
      <c r="AX6" s="618"/>
      <c r="AY6" s="618"/>
      <c r="AZ6" s="618"/>
      <c r="BA6" s="618"/>
      <c r="BB6" s="618"/>
      <c r="BC6" s="618"/>
      <c r="BD6" s="618"/>
      <c r="BE6" s="618"/>
      <c r="BF6" s="619"/>
      <c r="BG6" s="620">
        <v>6243623</v>
      </c>
      <c r="BH6" s="621"/>
      <c r="BI6" s="621"/>
      <c r="BJ6" s="621"/>
      <c r="BK6" s="621"/>
      <c r="BL6" s="621"/>
      <c r="BM6" s="621"/>
      <c r="BN6" s="622"/>
      <c r="BO6" s="673">
        <v>92.6</v>
      </c>
      <c r="BP6" s="673"/>
      <c r="BQ6" s="673"/>
      <c r="BR6" s="673"/>
      <c r="BS6" s="674">
        <v>53075</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185929</v>
      </c>
      <c r="CS6" s="621"/>
      <c r="CT6" s="621"/>
      <c r="CU6" s="621"/>
      <c r="CV6" s="621"/>
      <c r="CW6" s="621"/>
      <c r="CX6" s="621"/>
      <c r="CY6" s="622"/>
      <c r="CZ6" s="673">
        <v>1.2</v>
      </c>
      <c r="DA6" s="673"/>
      <c r="DB6" s="673"/>
      <c r="DC6" s="673"/>
      <c r="DD6" s="626" t="s">
        <v>217</v>
      </c>
      <c r="DE6" s="621"/>
      <c r="DF6" s="621"/>
      <c r="DG6" s="621"/>
      <c r="DH6" s="621"/>
      <c r="DI6" s="621"/>
      <c r="DJ6" s="621"/>
      <c r="DK6" s="621"/>
      <c r="DL6" s="621"/>
      <c r="DM6" s="621"/>
      <c r="DN6" s="621"/>
      <c r="DO6" s="621"/>
      <c r="DP6" s="622"/>
      <c r="DQ6" s="626">
        <v>185909</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7782</v>
      </c>
      <c r="S7" s="621"/>
      <c r="T7" s="621"/>
      <c r="U7" s="621"/>
      <c r="V7" s="621"/>
      <c r="W7" s="621"/>
      <c r="X7" s="621"/>
      <c r="Y7" s="622"/>
      <c r="Z7" s="673">
        <v>0</v>
      </c>
      <c r="AA7" s="673"/>
      <c r="AB7" s="673"/>
      <c r="AC7" s="673"/>
      <c r="AD7" s="674">
        <v>7782</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3219084</v>
      </c>
      <c r="BH7" s="621"/>
      <c r="BI7" s="621"/>
      <c r="BJ7" s="621"/>
      <c r="BK7" s="621"/>
      <c r="BL7" s="621"/>
      <c r="BM7" s="621"/>
      <c r="BN7" s="622"/>
      <c r="BO7" s="673">
        <v>47.7</v>
      </c>
      <c r="BP7" s="673"/>
      <c r="BQ7" s="673"/>
      <c r="BR7" s="673"/>
      <c r="BS7" s="674">
        <v>53075</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2126399</v>
      </c>
      <c r="CS7" s="621"/>
      <c r="CT7" s="621"/>
      <c r="CU7" s="621"/>
      <c r="CV7" s="621"/>
      <c r="CW7" s="621"/>
      <c r="CX7" s="621"/>
      <c r="CY7" s="622"/>
      <c r="CZ7" s="673">
        <v>13.6</v>
      </c>
      <c r="DA7" s="673"/>
      <c r="DB7" s="673"/>
      <c r="DC7" s="673"/>
      <c r="DD7" s="626">
        <v>28220</v>
      </c>
      <c r="DE7" s="621"/>
      <c r="DF7" s="621"/>
      <c r="DG7" s="621"/>
      <c r="DH7" s="621"/>
      <c r="DI7" s="621"/>
      <c r="DJ7" s="621"/>
      <c r="DK7" s="621"/>
      <c r="DL7" s="621"/>
      <c r="DM7" s="621"/>
      <c r="DN7" s="621"/>
      <c r="DO7" s="621"/>
      <c r="DP7" s="622"/>
      <c r="DQ7" s="626">
        <v>1938475</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36717</v>
      </c>
      <c r="S8" s="621"/>
      <c r="T8" s="621"/>
      <c r="U8" s="621"/>
      <c r="V8" s="621"/>
      <c r="W8" s="621"/>
      <c r="X8" s="621"/>
      <c r="Y8" s="622"/>
      <c r="Z8" s="673">
        <v>0.2</v>
      </c>
      <c r="AA8" s="673"/>
      <c r="AB8" s="673"/>
      <c r="AC8" s="673"/>
      <c r="AD8" s="674">
        <v>36717</v>
      </c>
      <c r="AE8" s="674"/>
      <c r="AF8" s="674"/>
      <c r="AG8" s="674"/>
      <c r="AH8" s="674"/>
      <c r="AI8" s="674"/>
      <c r="AJ8" s="674"/>
      <c r="AK8" s="674"/>
      <c r="AL8" s="643">
        <v>0.4</v>
      </c>
      <c r="AM8" s="675"/>
      <c r="AN8" s="675"/>
      <c r="AO8" s="676"/>
      <c r="AP8" s="617" t="s">
        <v>222</v>
      </c>
      <c r="AQ8" s="618"/>
      <c r="AR8" s="618"/>
      <c r="AS8" s="618"/>
      <c r="AT8" s="618"/>
      <c r="AU8" s="618"/>
      <c r="AV8" s="618"/>
      <c r="AW8" s="618"/>
      <c r="AX8" s="618"/>
      <c r="AY8" s="618"/>
      <c r="AZ8" s="618"/>
      <c r="BA8" s="618"/>
      <c r="BB8" s="618"/>
      <c r="BC8" s="618"/>
      <c r="BD8" s="618"/>
      <c r="BE8" s="618"/>
      <c r="BF8" s="619"/>
      <c r="BG8" s="620">
        <v>85764</v>
      </c>
      <c r="BH8" s="621"/>
      <c r="BI8" s="621"/>
      <c r="BJ8" s="621"/>
      <c r="BK8" s="621"/>
      <c r="BL8" s="621"/>
      <c r="BM8" s="621"/>
      <c r="BN8" s="622"/>
      <c r="BO8" s="673">
        <v>1.3</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5772499</v>
      </c>
      <c r="CS8" s="621"/>
      <c r="CT8" s="621"/>
      <c r="CU8" s="621"/>
      <c r="CV8" s="621"/>
      <c r="CW8" s="621"/>
      <c r="CX8" s="621"/>
      <c r="CY8" s="622"/>
      <c r="CZ8" s="673">
        <v>36.9</v>
      </c>
      <c r="DA8" s="673"/>
      <c r="DB8" s="673"/>
      <c r="DC8" s="673"/>
      <c r="DD8" s="626">
        <v>47990</v>
      </c>
      <c r="DE8" s="621"/>
      <c r="DF8" s="621"/>
      <c r="DG8" s="621"/>
      <c r="DH8" s="621"/>
      <c r="DI8" s="621"/>
      <c r="DJ8" s="621"/>
      <c r="DK8" s="621"/>
      <c r="DL8" s="621"/>
      <c r="DM8" s="621"/>
      <c r="DN8" s="621"/>
      <c r="DO8" s="621"/>
      <c r="DP8" s="622"/>
      <c r="DQ8" s="626">
        <v>3097974</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18954</v>
      </c>
      <c r="S9" s="621"/>
      <c r="T9" s="621"/>
      <c r="U9" s="621"/>
      <c r="V9" s="621"/>
      <c r="W9" s="621"/>
      <c r="X9" s="621"/>
      <c r="Y9" s="622"/>
      <c r="Z9" s="673">
        <v>0.1</v>
      </c>
      <c r="AA9" s="673"/>
      <c r="AB9" s="673"/>
      <c r="AC9" s="673"/>
      <c r="AD9" s="674">
        <v>18954</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2730159</v>
      </c>
      <c r="BH9" s="621"/>
      <c r="BI9" s="621"/>
      <c r="BJ9" s="621"/>
      <c r="BK9" s="621"/>
      <c r="BL9" s="621"/>
      <c r="BM9" s="621"/>
      <c r="BN9" s="622"/>
      <c r="BO9" s="673">
        <v>40.5</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1109957</v>
      </c>
      <c r="CS9" s="621"/>
      <c r="CT9" s="621"/>
      <c r="CU9" s="621"/>
      <c r="CV9" s="621"/>
      <c r="CW9" s="621"/>
      <c r="CX9" s="621"/>
      <c r="CY9" s="622"/>
      <c r="CZ9" s="673">
        <v>7.1</v>
      </c>
      <c r="DA9" s="673"/>
      <c r="DB9" s="673"/>
      <c r="DC9" s="673"/>
      <c r="DD9" s="626">
        <v>6438</v>
      </c>
      <c r="DE9" s="621"/>
      <c r="DF9" s="621"/>
      <c r="DG9" s="621"/>
      <c r="DH9" s="621"/>
      <c r="DI9" s="621"/>
      <c r="DJ9" s="621"/>
      <c r="DK9" s="621"/>
      <c r="DL9" s="621"/>
      <c r="DM9" s="621"/>
      <c r="DN9" s="621"/>
      <c r="DO9" s="621"/>
      <c r="DP9" s="622"/>
      <c r="DQ9" s="626">
        <v>1062546</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800782</v>
      </c>
      <c r="S10" s="621"/>
      <c r="T10" s="621"/>
      <c r="U10" s="621"/>
      <c r="V10" s="621"/>
      <c r="W10" s="621"/>
      <c r="X10" s="621"/>
      <c r="Y10" s="622"/>
      <c r="Z10" s="673">
        <v>4.8</v>
      </c>
      <c r="AA10" s="673"/>
      <c r="AB10" s="673"/>
      <c r="AC10" s="673"/>
      <c r="AD10" s="674">
        <v>800782</v>
      </c>
      <c r="AE10" s="674"/>
      <c r="AF10" s="674"/>
      <c r="AG10" s="674"/>
      <c r="AH10" s="674"/>
      <c r="AI10" s="674"/>
      <c r="AJ10" s="674"/>
      <c r="AK10" s="674"/>
      <c r="AL10" s="643">
        <v>9.3000000000000007</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113364</v>
      </c>
      <c r="BH10" s="621"/>
      <c r="BI10" s="621"/>
      <c r="BJ10" s="621"/>
      <c r="BK10" s="621"/>
      <c r="BL10" s="621"/>
      <c r="BM10" s="621"/>
      <c r="BN10" s="622"/>
      <c r="BO10" s="673">
        <v>1.7</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8578</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578</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289797</v>
      </c>
      <c r="BH11" s="621"/>
      <c r="BI11" s="621"/>
      <c r="BJ11" s="621"/>
      <c r="BK11" s="621"/>
      <c r="BL11" s="621"/>
      <c r="BM11" s="621"/>
      <c r="BN11" s="622"/>
      <c r="BO11" s="673">
        <v>4.3</v>
      </c>
      <c r="BP11" s="673"/>
      <c r="BQ11" s="673"/>
      <c r="BR11" s="673"/>
      <c r="BS11" s="626">
        <v>53075</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170927</v>
      </c>
      <c r="CS11" s="621"/>
      <c r="CT11" s="621"/>
      <c r="CU11" s="621"/>
      <c r="CV11" s="621"/>
      <c r="CW11" s="621"/>
      <c r="CX11" s="621"/>
      <c r="CY11" s="622"/>
      <c r="CZ11" s="673">
        <v>1.1000000000000001</v>
      </c>
      <c r="DA11" s="673"/>
      <c r="DB11" s="673"/>
      <c r="DC11" s="673"/>
      <c r="DD11" s="626">
        <v>90582</v>
      </c>
      <c r="DE11" s="621"/>
      <c r="DF11" s="621"/>
      <c r="DG11" s="621"/>
      <c r="DH11" s="621"/>
      <c r="DI11" s="621"/>
      <c r="DJ11" s="621"/>
      <c r="DK11" s="621"/>
      <c r="DL11" s="621"/>
      <c r="DM11" s="621"/>
      <c r="DN11" s="621"/>
      <c r="DO11" s="621"/>
      <c r="DP11" s="622"/>
      <c r="DQ11" s="626">
        <v>116637</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2661243</v>
      </c>
      <c r="BH12" s="621"/>
      <c r="BI12" s="621"/>
      <c r="BJ12" s="621"/>
      <c r="BK12" s="621"/>
      <c r="BL12" s="621"/>
      <c r="BM12" s="621"/>
      <c r="BN12" s="622"/>
      <c r="BO12" s="673">
        <v>39.5</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285748</v>
      </c>
      <c r="CS12" s="621"/>
      <c r="CT12" s="621"/>
      <c r="CU12" s="621"/>
      <c r="CV12" s="621"/>
      <c r="CW12" s="621"/>
      <c r="CX12" s="621"/>
      <c r="CY12" s="622"/>
      <c r="CZ12" s="673">
        <v>1.8</v>
      </c>
      <c r="DA12" s="673"/>
      <c r="DB12" s="673"/>
      <c r="DC12" s="673"/>
      <c r="DD12" s="626">
        <v>7382</v>
      </c>
      <c r="DE12" s="621"/>
      <c r="DF12" s="621"/>
      <c r="DG12" s="621"/>
      <c r="DH12" s="621"/>
      <c r="DI12" s="621"/>
      <c r="DJ12" s="621"/>
      <c r="DK12" s="621"/>
      <c r="DL12" s="621"/>
      <c r="DM12" s="621"/>
      <c r="DN12" s="621"/>
      <c r="DO12" s="621"/>
      <c r="DP12" s="622"/>
      <c r="DQ12" s="626">
        <v>132317</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49614</v>
      </c>
      <c r="S13" s="621"/>
      <c r="T13" s="621"/>
      <c r="U13" s="621"/>
      <c r="V13" s="621"/>
      <c r="W13" s="621"/>
      <c r="X13" s="621"/>
      <c r="Y13" s="622"/>
      <c r="Z13" s="673">
        <v>0.3</v>
      </c>
      <c r="AA13" s="673"/>
      <c r="AB13" s="673"/>
      <c r="AC13" s="673"/>
      <c r="AD13" s="674">
        <v>49614</v>
      </c>
      <c r="AE13" s="674"/>
      <c r="AF13" s="674"/>
      <c r="AG13" s="674"/>
      <c r="AH13" s="674"/>
      <c r="AI13" s="674"/>
      <c r="AJ13" s="674"/>
      <c r="AK13" s="674"/>
      <c r="AL13" s="643">
        <v>0.6</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2658123</v>
      </c>
      <c r="BH13" s="621"/>
      <c r="BI13" s="621"/>
      <c r="BJ13" s="621"/>
      <c r="BK13" s="621"/>
      <c r="BL13" s="621"/>
      <c r="BM13" s="621"/>
      <c r="BN13" s="622"/>
      <c r="BO13" s="673">
        <v>39.4</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1746212</v>
      </c>
      <c r="CS13" s="621"/>
      <c r="CT13" s="621"/>
      <c r="CU13" s="621"/>
      <c r="CV13" s="621"/>
      <c r="CW13" s="621"/>
      <c r="CX13" s="621"/>
      <c r="CY13" s="622"/>
      <c r="CZ13" s="673">
        <v>11.2</v>
      </c>
      <c r="DA13" s="673"/>
      <c r="DB13" s="673"/>
      <c r="DC13" s="673"/>
      <c r="DD13" s="626">
        <v>867004</v>
      </c>
      <c r="DE13" s="621"/>
      <c r="DF13" s="621"/>
      <c r="DG13" s="621"/>
      <c r="DH13" s="621"/>
      <c r="DI13" s="621"/>
      <c r="DJ13" s="621"/>
      <c r="DK13" s="621"/>
      <c r="DL13" s="621"/>
      <c r="DM13" s="621"/>
      <c r="DN13" s="621"/>
      <c r="DO13" s="621"/>
      <c r="DP13" s="622"/>
      <c r="DQ13" s="626">
        <v>1181438</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74030</v>
      </c>
      <c r="BH14" s="621"/>
      <c r="BI14" s="621"/>
      <c r="BJ14" s="621"/>
      <c r="BK14" s="621"/>
      <c r="BL14" s="621"/>
      <c r="BM14" s="621"/>
      <c r="BN14" s="622"/>
      <c r="BO14" s="673">
        <v>1.1000000000000001</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661910</v>
      </c>
      <c r="CS14" s="621"/>
      <c r="CT14" s="621"/>
      <c r="CU14" s="621"/>
      <c r="CV14" s="621"/>
      <c r="CW14" s="621"/>
      <c r="CX14" s="621"/>
      <c r="CY14" s="622"/>
      <c r="CZ14" s="673">
        <v>4.2</v>
      </c>
      <c r="DA14" s="673"/>
      <c r="DB14" s="673"/>
      <c r="DC14" s="673"/>
      <c r="DD14" s="626">
        <v>224993</v>
      </c>
      <c r="DE14" s="621"/>
      <c r="DF14" s="621"/>
      <c r="DG14" s="621"/>
      <c r="DH14" s="621"/>
      <c r="DI14" s="621"/>
      <c r="DJ14" s="621"/>
      <c r="DK14" s="621"/>
      <c r="DL14" s="621"/>
      <c r="DM14" s="621"/>
      <c r="DN14" s="621"/>
      <c r="DO14" s="621"/>
      <c r="DP14" s="622"/>
      <c r="DQ14" s="626">
        <v>471022</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27442</v>
      </c>
      <c r="S15" s="621"/>
      <c r="T15" s="621"/>
      <c r="U15" s="621"/>
      <c r="V15" s="621"/>
      <c r="W15" s="621"/>
      <c r="X15" s="621"/>
      <c r="Y15" s="622"/>
      <c r="Z15" s="673">
        <v>0.2</v>
      </c>
      <c r="AA15" s="673"/>
      <c r="AB15" s="673"/>
      <c r="AC15" s="673"/>
      <c r="AD15" s="674">
        <v>27442</v>
      </c>
      <c r="AE15" s="674"/>
      <c r="AF15" s="674"/>
      <c r="AG15" s="674"/>
      <c r="AH15" s="674"/>
      <c r="AI15" s="674"/>
      <c r="AJ15" s="674"/>
      <c r="AK15" s="674"/>
      <c r="AL15" s="643">
        <v>0.3</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289266</v>
      </c>
      <c r="BH15" s="621"/>
      <c r="BI15" s="621"/>
      <c r="BJ15" s="621"/>
      <c r="BK15" s="621"/>
      <c r="BL15" s="621"/>
      <c r="BM15" s="621"/>
      <c r="BN15" s="622"/>
      <c r="BO15" s="673">
        <v>4.3</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2505084</v>
      </c>
      <c r="CS15" s="621"/>
      <c r="CT15" s="621"/>
      <c r="CU15" s="621"/>
      <c r="CV15" s="621"/>
      <c r="CW15" s="621"/>
      <c r="CX15" s="621"/>
      <c r="CY15" s="622"/>
      <c r="CZ15" s="673">
        <v>16</v>
      </c>
      <c r="DA15" s="673"/>
      <c r="DB15" s="673"/>
      <c r="DC15" s="673"/>
      <c r="DD15" s="626">
        <v>1161368</v>
      </c>
      <c r="DE15" s="621"/>
      <c r="DF15" s="621"/>
      <c r="DG15" s="621"/>
      <c r="DH15" s="621"/>
      <c r="DI15" s="621"/>
      <c r="DJ15" s="621"/>
      <c r="DK15" s="621"/>
      <c r="DL15" s="621"/>
      <c r="DM15" s="621"/>
      <c r="DN15" s="621"/>
      <c r="DO15" s="621"/>
      <c r="DP15" s="622"/>
      <c r="DQ15" s="626">
        <v>1179143</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1371708</v>
      </c>
      <c r="S16" s="621"/>
      <c r="T16" s="621"/>
      <c r="U16" s="621"/>
      <c r="V16" s="621"/>
      <c r="W16" s="621"/>
      <c r="X16" s="621"/>
      <c r="Y16" s="622"/>
      <c r="Z16" s="673">
        <v>8.3000000000000007</v>
      </c>
      <c r="AA16" s="673"/>
      <c r="AB16" s="673"/>
      <c r="AC16" s="673"/>
      <c r="AD16" s="674">
        <v>1175202</v>
      </c>
      <c r="AE16" s="674"/>
      <c r="AF16" s="674"/>
      <c r="AG16" s="674"/>
      <c r="AH16" s="674"/>
      <c r="AI16" s="674"/>
      <c r="AJ16" s="674"/>
      <c r="AK16" s="674"/>
      <c r="AL16" s="643">
        <v>13.7</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1175202</v>
      </c>
      <c r="S17" s="621"/>
      <c r="T17" s="621"/>
      <c r="U17" s="621"/>
      <c r="V17" s="621"/>
      <c r="W17" s="621"/>
      <c r="X17" s="621"/>
      <c r="Y17" s="622"/>
      <c r="Z17" s="673">
        <v>7.1</v>
      </c>
      <c r="AA17" s="673"/>
      <c r="AB17" s="673"/>
      <c r="AC17" s="673"/>
      <c r="AD17" s="674">
        <v>1175202</v>
      </c>
      <c r="AE17" s="674"/>
      <c r="AF17" s="674"/>
      <c r="AG17" s="674"/>
      <c r="AH17" s="674"/>
      <c r="AI17" s="674"/>
      <c r="AJ17" s="674"/>
      <c r="AK17" s="674"/>
      <c r="AL17" s="643">
        <v>13.7</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1069146</v>
      </c>
      <c r="CS17" s="621"/>
      <c r="CT17" s="621"/>
      <c r="CU17" s="621"/>
      <c r="CV17" s="621"/>
      <c r="CW17" s="621"/>
      <c r="CX17" s="621"/>
      <c r="CY17" s="622"/>
      <c r="CZ17" s="673">
        <v>6.8</v>
      </c>
      <c r="DA17" s="673"/>
      <c r="DB17" s="673"/>
      <c r="DC17" s="673"/>
      <c r="DD17" s="626" t="s">
        <v>112</v>
      </c>
      <c r="DE17" s="621"/>
      <c r="DF17" s="621"/>
      <c r="DG17" s="621"/>
      <c r="DH17" s="621"/>
      <c r="DI17" s="621"/>
      <c r="DJ17" s="621"/>
      <c r="DK17" s="621"/>
      <c r="DL17" s="621"/>
      <c r="DM17" s="621"/>
      <c r="DN17" s="621"/>
      <c r="DO17" s="621"/>
      <c r="DP17" s="622"/>
      <c r="DQ17" s="626">
        <v>1069146</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196506</v>
      </c>
      <c r="S18" s="621"/>
      <c r="T18" s="621"/>
      <c r="U18" s="621"/>
      <c r="V18" s="621"/>
      <c r="W18" s="621"/>
      <c r="X18" s="621"/>
      <c r="Y18" s="622"/>
      <c r="Z18" s="673">
        <v>1.2</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498418</v>
      </c>
      <c r="BH19" s="621"/>
      <c r="BI19" s="621"/>
      <c r="BJ19" s="621"/>
      <c r="BK19" s="621"/>
      <c r="BL19" s="621"/>
      <c r="BM19" s="621"/>
      <c r="BN19" s="622"/>
      <c r="BO19" s="673">
        <v>7.4</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9170681</v>
      </c>
      <c r="S20" s="621"/>
      <c r="T20" s="621"/>
      <c r="U20" s="621"/>
      <c r="V20" s="621"/>
      <c r="W20" s="621"/>
      <c r="X20" s="621"/>
      <c r="Y20" s="622"/>
      <c r="Z20" s="673">
        <v>55.2</v>
      </c>
      <c r="AA20" s="673"/>
      <c r="AB20" s="673"/>
      <c r="AC20" s="673"/>
      <c r="AD20" s="674">
        <v>8475757</v>
      </c>
      <c r="AE20" s="674"/>
      <c r="AF20" s="674"/>
      <c r="AG20" s="674"/>
      <c r="AH20" s="674"/>
      <c r="AI20" s="674"/>
      <c r="AJ20" s="674"/>
      <c r="AK20" s="674"/>
      <c r="AL20" s="643">
        <v>98.9</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498418</v>
      </c>
      <c r="BH20" s="621"/>
      <c r="BI20" s="621"/>
      <c r="BJ20" s="621"/>
      <c r="BK20" s="621"/>
      <c r="BL20" s="621"/>
      <c r="BM20" s="621"/>
      <c r="BN20" s="622"/>
      <c r="BO20" s="673">
        <v>7.4</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15642389</v>
      </c>
      <c r="CS20" s="621"/>
      <c r="CT20" s="621"/>
      <c r="CU20" s="621"/>
      <c r="CV20" s="621"/>
      <c r="CW20" s="621"/>
      <c r="CX20" s="621"/>
      <c r="CY20" s="622"/>
      <c r="CZ20" s="673">
        <v>100</v>
      </c>
      <c r="DA20" s="673"/>
      <c r="DB20" s="673"/>
      <c r="DC20" s="673"/>
      <c r="DD20" s="626">
        <v>2433977</v>
      </c>
      <c r="DE20" s="621"/>
      <c r="DF20" s="621"/>
      <c r="DG20" s="621"/>
      <c r="DH20" s="621"/>
      <c r="DI20" s="621"/>
      <c r="DJ20" s="621"/>
      <c r="DK20" s="621"/>
      <c r="DL20" s="621"/>
      <c r="DM20" s="621"/>
      <c r="DN20" s="621"/>
      <c r="DO20" s="621"/>
      <c r="DP20" s="622"/>
      <c r="DQ20" s="626">
        <v>10435185</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8150</v>
      </c>
      <c r="S21" s="621"/>
      <c r="T21" s="621"/>
      <c r="U21" s="621"/>
      <c r="V21" s="621"/>
      <c r="W21" s="621"/>
      <c r="X21" s="621"/>
      <c r="Y21" s="622"/>
      <c r="Z21" s="673">
        <v>0</v>
      </c>
      <c r="AA21" s="673"/>
      <c r="AB21" s="673"/>
      <c r="AC21" s="673"/>
      <c r="AD21" s="674">
        <v>8150</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38462</v>
      </c>
      <c r="S22" s="621"/>
      <c r="T22" s="621"/>
      <c r="U22" s="621"/>
      <c r="V22" s="621"/>
      <c r="W22" s="621"/>
      <c r="X22" s="621"/>
      <c r="Y22" s="622"/>
      <c r="Z22" s="673">
        <v>0.2</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184332</v>
      </c>
      <c r="S23" s="621"/>
      <c r="T23" s="621"/>
      <c r="U23" s="621"/>
      <c r="V23" s="621"/>
      <c r="W23" s="621"/>
      <c r="X23" s="621"/>
      <c r="Y23" s="622"/>
      <c r="Z23" s="673">
        <v>1.1000000000000001</v>
      </c>
      <c r="AA23" s="673"/>
      <c r="AB23" s="673"/>
      <c r="AC23" s="673"/>
      <c r="AD23" s="674">
        <v>23065</v>
      </c>
      <c r="AE23" s="674"/>
      <c r="AF23" s="674"/>
      <c r="AG23" s="674"/>
      <c r="AH23" s="674"/>
      <c r="AI23" s="674"/>
      <c r="AJ23" s="674"/>
      <c r="AK23" s="674"/>
      <c r="AL23" s="643">
        <v>0.3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498418</v>
      </c>
      <c r="BH23" s="621"/>
      <c r="BI23" s="621"/>
      <c r="BJ23" s="621"/>
      <c r="BK23" s="621"/>
      <c r="BL23" s="621"/>
      <c r="BM23" s="621"/>
      <c r="BN23" s="622"/>
      <c r="BO23" s="673">
        <v>7.4</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38874</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7190139</v>
      </c>
      <c r="CS24" s="671"/>
      <c r="CT24" s="671"/>
      <c r="CU24" s="671"/>
      <c r="CV24" s="671"/>
      <c r="CW24" s="671"/>
      <c r="CX24" s="671"/>
      <c r="CY24" s="718"/>
      <c r="CZ24" s="722">
        <v>46</v>
      </c>
      <c r="DA24" s="723"/>
      <c r="DB24" s="723"/>
      <c r="DC24" s="724"/>
      <c r="DD24" s="717">
        <v>4693077</v>
      </c>
      <c r="DE24" s="671"/>
      <c r="DF24" s="671"/>
      <c r="DG24" s="671"/>
      <c r="DH24" s="671"/>
      <c r="DI24" s="671"/>
      <c r="DJ24" s="671"/>
      <c r="DK24" s="718"/>
      <c r="DL24" s="717">
        <v>4469741</v>
      </c>
      <c r="DM24" s="671"/>
      <c r="DN24" s="671"/>
      <c r="DO24" s="671"/>
      <c r="DP24" s="671"/>
      <c r="DQ24" s="671"/>
      <c r="DR24" s="671"/>
      <c r="DS24" s="671"/>
      <c r="DT24" s="671"/>
      <c r="DU24" s="671"/>
      <c r="DV24" s="718"/>
      <c r="DW24" s="719">
        <v>49.1</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2209552</v>
      </c>
      <c r="S25" s="621"/>
      <c r="T25" s="621"/>
      <c r="U25" s="621"/>
      <c r="V25" s="621"/>
      <c r="W25" s="621"/>
      <c r="X25" s="621"/>
      <c r="Y25" s="622"/>
      <c r="Z25" s="673">
        <v>13.3</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2599879</v>
      </c>
      <c r="CS25" s="639"/>
      <c r="CT25" s="639"/>
      <c r="CU25" s="639"/>
      <c r="CV25" s="639"/>
      <c r="CW25" s="639"/>
      <c r="CX25" s="639"/>
      <c r="CY25" s="640"/>
      <c r="CZ25" s="623">
        <v>16.600000000000001</v>
      </c>
      <c r="DA25" s="641"/>
      <c r="DB25" s="641"/>
      <c r="DC25" s="642"/>
      <c r="DD25" s="626">
        <v>2352090</v>
      </c>
      <c r="DE25" s="639"/>
      <c r="DF25" s="639"/>
      <c r="DG25" s="639"/>
      <c r="DH25" s="639"/>
      <c r="DI25" s="639"/>
      <c r="DJ25" s="639"/>
      <c r="DK25" s="640"/>
      <c r="DL25" s="626">
        <v>2341205</v>
      </c>
      <c r="DM25" s="639"/>
      <c r="DN25" s="639"/>
      <c r="DO25" s="639"/>
      <c r="DP25" s="639"/>
      <c r="DQ25" s="639"/>
      <c r="DR25" s="639"/>
      <c r="DS25" s="639"/>
      <c r="DT25" s="639"/>
      <c r="DU25" s="639"/>
      <c r="DV25" s="640"/>
      <c r="DW25" s="643">
        <v>25.7</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1742611</v>
      </c>
      <c r="CS26" s="621"/>
      <c r="CT26" s="621"/>
      <c r="CU26" s="621"/>
      <c r="CV26" s="621"/>
      <c r="CW26" s="621"/>
      <c r="CX26" s="621"/>
      <c r="CY26" s="622"/>
      <c r="CZ26" s="623">
        <v>11.1</v>
      </c>
      <c r="DA26" s="641"/>
      <c r="DB26" s="641"/>
      <c r="DC26" s="642"/>
      <c r="DD26" s="626">
        <v>1511887</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885770</v>
      </c>
      <c r="S27" s="621"/>
      <c r="T27" s="621"/>
      <c r="U27" s="621"/>
      <c r="V27" s="621"/>
      <c r="W27" s="621"/>
      <c r="X27" s="621"/>
      <c r="Y27" s="622"/>
      <c r="Z27" s="673">
        <v>5.3</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6742041</v>
      </c>
      <c r="BH27" s="621"/>
      <c r="BI27" s="621"/>
      <c r="BJ27" s="621"/>
      <c r="BK27" s="621"/>
      <c r="BL27" s="621"/>
      <c r="BM27" s="621"/>
      <c r="BN27" s="622"/>
      <c r="BO27" s="673">
        <v>100</v>
      </c>
      <c r="BP27" s="673"/>
      <c r="BQ27" s="673"/>
      <c r="BR27" s="673"/>
      <c r="BS27" s="626">
        <v>53075</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3521114</v>
      </c>
      <c r="CS27" s="639"/>
      <c r="CT27" s="639"/>
      <c r="CU27" s="639"/>
      <c r="CV27" s="639"/>
      <c r="CW27" s="639"/>
      <c r="CX27" s="639"/>
      <c r="CY27" s="640"/>
      <c r="CZ27" s="623">
        <v>22.5</v>
      </c>
      <c r="DA27" s="641"/>
      <c r="DB27" s="641"/>
      <c r="DC27" s="642"/>
      <c r="DD27" s="626">
        <v>1271841</v>
      </c>
      <c r="DE27" s="639"/>
      <c r="DF27" s="639"/>
      <c r="DG27" s="639"/>
      <c r="DH27" s="639"/>
      <c r="DI27" s="639"/>
      <c r="DJ27" s="639"/>
      <c r="DK27" s="640"/>
      <c r="DL27" s="626">
        <v>1059390</v>
      </c>
      <c r="DM27" s="639"/>
      <c r="DN27" s="639"/>
      <c r="DO27" s="639"/>
      <c r="DP27" s="639"/>
      <c r="DQ27" s="639"/>
      <c r="DR27" s="639"/>
      <c r="DS27" s="639"/>
      <c r="DT27" s="639"/>
      <c r="DU27" s="639"/>
      <c r="DV27" s="640"/>
      <c r="DW27" s="643">
        <v>11.6</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14679</v>
      </c>
      <c r="S28" s="621"/>
      <c r="T28" s="621"/>
      <c r="U28" s="621"/>
      <c r="V28" s="621"/>
      <c r="W28" s="621"/>
      <c r="X28" s="621"/>
      <c r="Y28" s="622"/>
      <c r="Z28" s="673">
        <v>0.1</v>
      </c>
      <c r="AA28" s="673"/>
      <c r="AB28" s="673"/>
      <c r="AC28" s="673"/>
      <c r="AD28" s="674">
        <v>972</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1069146</v>
      </c>
      <c r="CS28" s="621"/>
      <c r="CT28" s="621"/>
      <c r="CU28" s="621"/>
      <c r="CV28" s="621"/>
      <c r="CW28" s="621"/>
      <c r="CX28" s="621"/>
      <c r="CY28" s="622"/>
      <c r="CZ28" s="623">
        <v>6.8</v>
      </c>
      <c r="DA28" s="641"/>
      <c r="DB28" s="641"/>
      <c r="DC28" s="642"/>
      <c r="DD28" s="626">
        <v>1069146</v>
      </c>
      <c r="DE28" s="621"/>
      <c r="DF28" s="621"/>
      <c r="DG28" s="621"/>
      <c r="DH28" s="621"/>
      <c r="DI28" s="621"/>
      <c r="DJ28" s="621"/>
      <c r="DK28" s="622"/>
      <c r="DL28" s="626">
        <v>1069146</v>
      </c>
      <c r="DM28" s="621"/>
      <c r="DN28" s="621"/>
      <c r="DO28" s="621"/>
      <c r="DP28" s="621"/>
      <c r="DQ28" s="621"/>
      <c r="DR28" s="621"/>
      <c r="DS28" s="621"/>
      <c r="DT28" s="621"/>
      <c r="DU28" s="621"/>
      <c r="DV28" s="622"/>
      <c r="DW28" s="643">
        <v>11.7</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36800</v>
      </c>
      <c r="S29" s="621"/>
      <c r="T29" s="621"/>
      <c r="U29" s="621"/>
      <c r="V29" s="621"/>
      <c r="W29" s="621"/>
      <c r="X29" s="621"/>
      <c r="Y29" s="622"/>
      <c r="Z29" s="673">
        <v>0.2</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1069146</v>
      </c>
      <c r="CS29" s="639"/>
      <c r="CT29" s="639"/>
      <c r="CU29" s="639"/>
      <c r="CV29" s="639"/>
      <c r="CW29" s="639"/>
      <c r="CX29" s="639"/>
      <c r="CY29" s="640"/>
      <c r="CZ29" s="623">
        <v>6.8</v>
      </c>
      <c r="DA29" s="641"/>
      <c r="DB29" s="641"/>
      <c r="DC29" s="642"/>
      <c r="DD29" s="626">
        <v>1069146</v>
      </c>
      <c r="DE29" s="639"/>
      <c r="DF29" s="639"/>
      <c r="DG29" s="639"/>
      <c r="DH29" s="639"/>
      <c r="DI29" s="639"/>
      <c r="DJ29" s="639"/>
      <c r="DK29" s="640"/>
      <c r="DL29" s="626">
        <v>1069146</v>
      </c>
      <c r="DM29" s="639"/>
      <c r="DN29" s="639"/>
      <c r="DO29" s="639"/>
      <c r="DP29" s="639"/>
      <c r="DQ29" s="639"/>
      <c r="DR29" s="639"/>
      <c r="DS29" s="639"/>
      <c r="DT29" s="639"/>
      <c r="DU29" s="639"/>
      <c r="DV29" s="640"/>
      <c r="DW29" s="643">
        <v>11.7</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693189</v>
      </c>
      <c r="S30" s="621"/>
      <c r="T30" s="621"/>
      <c r="U30" s="621"/>
      <c r="V30" s="621"/>
      <c r="W30" s="621"/>
      <c r="X30" s="621"/>
      <c r="Y30" s="622"/>
      <c r="Z30" s="673">
        <v>4.2</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99.2</v>
      </c>
      <c r="BH30" s="687"/>
      <c r="BI30" s="687"/>
      <c r="BJ30" s="687"/>
      <c r="BK30" s="687"/>
      <c r="BL30" s="687"/>
      <c r="BM30" s="688">
        <v>96.4</v>
      </c>
      <c r="BN30" s="687"/>
      <c r="BO30" s="687"/>
      <c r="BP30" s="687"/>
      <c r="BQ30" s="689"/>
      <c r="BR30" s="686">
        <v>99.1</v>
      </c>
      <c r="BS30" s="687"/>
      <c r="BT30" s="687"/>
      <c r="BU30" s="687"/>
      <c r="BV30" s="687"/>
      <c r="BW30" s="687"/>
      <c r="BX30" s="688">
        <v>95.6</v>
      </c>
      <c r="BY30" s="687"/>
      <c r="BZ30" s="687"/>
      <c r="CA30" s="687"/>
      <c r="CB30" s="689"/>
      <c r="CD30" s="692"/>
      <c r="CE30" s="693"/>
      <c r="CF30" s="657" t="s">
        <v>293</v>
      </c>
      <c r="CG30" s="654"/>
      <c r="CH30" s="654"/>
      <c r="CI30" s="654"/>
      <c r="CJ30" s="654"/>
      <c r="CK30" s="654"/>
      <c r="CL30" s="654"/>
      <c r="CM30" s="654"/>
      <c r="CN30" s="654"/>
      <c r="CO30" s="654"/>
      <c r="CP30" s="654"/>
      <c r="CQ30" s="655"/>
      <c r="CR30" s="620">
        <v>957086</v>
      </c>
      <c r="CS30" s="621"/>
      <c r="CT30" s="621"/>
      <c r="CU30" s="621"/>
      <c r="CV30" s="621"/>
      <c r="CW30" s="621"/>
      <c r="CX30" s="621"/>
      <c r="CY30" s="622"/>
      <c r="CZ30" s="623">
        <v>6.1</v>
      </c>
      <c r="DA30" s="641"/>
      <c r="DB30" s="641"/>
      <c r="DC30" s="642"/>
      <c r="DD30" s="626">
        <v>957086</v>
      </c>
      <c r="DE30" s="621"/>
      <c r="DF30" s="621"/>
      <c r="DG30" s="621"/>
      <c r="DH30" s="621"/>
      <c r="DI30" s="621"/>
      <c r="DJ30" s="621"/>
      <c r="DK30" s="622"/>
      <c r="DL30" s="626">
        <v>957086</v>
      </c>
      <c r="DM30" s="621"/>
      <c r="DN30" s="621"/>
      <c r="DO30" s="621"/>
      <c r="DP30" s="621"/>
      <c r="DQ30" s="621"/>
      <c r="DR30" s="621"/>
      <c r="DS30" s="621"/>
      <c r="DT30" s="621"/>
      <c r="DU30" s="621"/>
      <c r="DV30" s="622"/>
      <c r="DW30" s="643">
        <v>10.5</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1151261</v>
      </c>
      <c r="S31" s="621"/>
      <c r="T31" s="621"/>
      <c r="U31" s="621"/>
      <c r="V31" s="621"/>
      <c r="W31" s="621"/>
      <c r="X31" s="621"/>
      <c r="Y31" s="622"/>
      <c r="Z31" s="673">
        <v>6.9</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v>
      </c>
      <c r="BH31" s="639"/>
      <c r="BI31" s="639"/>
      <c r="BJ31" s="639"/>
      <c r="BK31" s="639"/>
      <c r="BL31" s="639"/>
      <c r="BM31" s="675">
        <v>95.7</v>
      </c>
      <c r="BN31" s="685"/>
      <c r="BO31" s="685"/>
      <c r="BP31" s="685"/>
      <c r="BQ31" s="649"/>
      <c r="BR31" s="684">
        <v>98.8</v>
      </c>
      <c r="BS31" s="639"/>
      <c r="BT31" s="639"/>
      <c r="BU31" s="639"/>
      <c r="BV31" s="639"/>
      <c r="BW31" s="639"/>
      <c r="BX31" s="675">
        <v>94.3</v>
      </c>
      <c r="BY31" s="685"/>
      <c r="BZ31" s="685"/>
      <c r="CA31" s="685"/>
      <c r="CB31" s="649"/>
      <c r="CD31" s="692"/>
      <c r="CE31" s="693"/>
      <c r="CF31" s="657" t="s">
        <v>297</v>
      </c>
      <c r="CG31" s="654"/>
      <c r="CH31" s="654"/>
      <c r="CI31" s="654"/>
      <c r="CJ31" s="654"/>
      <c r="CK31" s="654"/>
      <c r="CL31" s="654"/>
      <c r="CM31" s="654"/>
      <c r="CN31" s="654"/>
      <c r="CO31" s="654"/>
      <c r="CP31" s="654"/>
      <c r="CQ31" s="655"/>
      <c r="CR31" s="620">
        <v>112060</v>
      </c>
      <c r="CS31" s="639"/>
      <c r="CT31" s="639"/>
      <c r="CU31" s="639"/>
      <c r="CV31" s="639"/>
      <c r="CW31" s="639"/>
      <c r="CX31" s="639"/>
      <c r="CY31" s="640"/>
      <c r="CZ31" s="623">
        <v>0.7</v>
      </c>
      <c r="DA31" s="641"/>
      <c r="DB31" s="641"/>
      <c r="DC31" s="642"/>
      <c r="DD31" s="626">
        <v>112060</v>
      </c>
      <c r="DE31" s="639"/>
      <c r="DF31" s="639"/>
      <c r="DG31" s="639"/>
      <c r="DH31" s="639"/>
      <c r="DI31" s="639"/>
      <c r="DJ31" s="639"/>
      <c r="DK31" s="640"/>
      <c r="DL31" s="626">
        <v>112060</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560162</v>
      </c>
      <c r="S32" s="621"/>
      <c r="T32" s="621"/>
      <c r="U32" s="621"/>
      <c r="V32" s="621"/>
      <c r="W32" s="621"/>
      <c r="X32" s="621"/>
      <c r="Y32" s="622"/>
      <c r="Z32" s="673">
        <v>3.4</v>
      </c>
      <c r="AA32" s="673"/>
      <c r="AB32" s="673"/>
      <c r="AC32" s="673"/>
      <c r="AD32" s="674">
        <v>61473</v>
      </c>
      <c r="AE32" s="674"/>
      <c r="AF32" s="674"/>
      <c r="AG32" s="674"/>
      <c r="AH32" s="674"/>
      <c r="AI32" s="674"/>
      <c r="AJ32" s="674"/>
      <c r="AK32" s="674"/>
      <c r="AL32" s="643">
        <v>0.7</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99.4</v>
      </c>
      <c r="BH32" s="605"/>
      <c r="BI32" s="605"/>
      <c r="BJ32" s="605"/>
      <c r="BK32" s="605"/>
      <c r="BL32" s="605"/>
      <c r="BM32" s="668">
        <v>96.7</v>
      </c>
      <c r="BN32" s="605"/>
      <c r="BO32" s="605"/>
      <c r="BP32" s="605"/>
      <c r="BQ32" s="662"/>
      <c r="BR32" s="683">
        <v>99.3</v>
      </c>
      <c r="BS32" s="605"/>
      <c r="BT32" s="605"/>
      <c r="BU32" s="605"/>
      <c r="BV32" s="605"/>
      <c r="BW32" s="605"/>
      <c r="BX32" s="668">
        <v>96.4</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1615900</v>
      </c>
      <c r="S33" s="621"/>
      <c r="T33" s="621"/>
      <c r="U33" s="621"/>
      <c r="V33" s="621"/>
      <c r="W33" s="621"/>
      <c r="X33" s="621"/>
      <c r="Y33" s="622"/>
      <c r="Z33" s="673">
        <v>9.6999999999999993</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6018273</v>
      </c>
      <c r="CS33" s="639"/>
      <c r="CT33" s="639"/>
      <c r="CU33" s="639"/>
      <c r="CV33" s="639"/>
      <c r="CW33" s="639"/>
      <c r="CX33" s="639"/>
      <c r="CY33" s="640"/>
      <c r="CZ33" s="623">
        <v>38.5</v>
      </c>
      <c r="DA33" s="641"/>
      <c r="DB33" s="641"/>
      <c r="DC33" s="642"/>
      <c r="DD33" s="626">
        <v>5095202</v>
      </c>
      <c r="DE33" s="639"/>
      <c r="DF33" s="639"/>
      <c r="DG33" s="639"/>
      <c r="DH33" s="639"/>
      <c r="DI33" s="639"/>
      <c r="DJ33" s="639"/>
      <c r="DK33" s="640"/>
      <c r="DL33" s="626">
        <v>3295475</v>
      </c>
      <c r="DM33" s="639"/>
      <c r="DN33" s="639"/>
      <c r="DO33" s="639"/>
      <c r="DP33" s="639"/>
      <c r="DQ33" s="639"/>
      <c r="DR33" s="639"/>
      <c r="DS33" s="639"/>
      <c r="DT33" s="639"/>
      <c r="DU33" s="639"/>
      <c r="DV33" s="640"/>
      <c r="DW33" s="643">
        <v>36.200000000000003</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2135310</v>
      </c>
      <c r="CS34" s="621"/>
      <c r="CT34" s="621"/>
      <c r="CU34" s="621"/>
      <c r="CV34" s="621"/>
      <c r="CW34" s="621"/>
      <c r="CX34" s="621"/>
      <c r="CY34" s="622"/>
      <c r="CZ34" s="623">
        <v>13.7</v>
      </c>
      <c r="DA34" s="641"/>
      <c r="DB34" s="641"/>
      <c r="DC34" s="642"/>
      <c r="DD34" s="626">
        <v>1652402</v>
      </c>
      <c r="DE34" s="621"/>
      <c r="DF34" s="621"/>
      <c r="DG34" s="621"/>
      <c r="DH34" s="621"/>
      <c r="DI34" s="621"/>
      <c r="DJ34" s="621"/>
      <c r="DK34" s="622"/>
      <c r="DL34" s="626">
        <v>1205005</v>
      </c>
      <c r="DM34" s="621"/>
      <c r="DN34" s="621"/>
      <c r="DO34" s="621"/>
      <c r="DP34" s="621"/>
      <c r="DQ34" s="621"/>
      <c r="DR34" s="621"/>
      <c r="DS34" s="621"/>
      <c r="DT34" s="621"/>
      <c r="DU34" s="621"/>
      <c r="DV34" s="622"/>
      <c r="DW34" s="643">
        <v>13.2</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532900</v>
      </c>
      <c r="S35" s="621"/>
      <c r="T35" s="621"/>
      <c r="U35" s="621"/>
      <c r="V35" s="621"/>
      <c r="W35" s="621"/>
      <c r="X35" s="621"/>
      <c r="Y35" s="622"/>
      <c r="Z35" s="673">
        <v>3.2</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1880022</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287498</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200866</v>
      </c>
      <c r="CS35" s="639"/>
      <c r="CT35" s="639"/>
      <c r="CU35" s="639"/>
      <c r="CV35" s="639"/>
      <c r="CW35" s="639"/>
      <c r="CX35" s="639"/>
      <c r="CY35" s="640"/>
      <c r="CZ35" s="623">
        <v>1.3</v>
      </c>
      <c r="DA35" s="641"/>
      <c r="DB35" s="641"/>
      <c r="DC35" s="642"/>
      <c r="DD35" s="626">
        <v>195315</v>
      </c>
      <c r="DE35" s="639"/>
      <c r="DF35" s="639"/>
      <c r="DG35" s="639"/>
      <c r="DH35" s="639"/>
      <c r="DI35" s="639"/>
      <c r="DJ35" s="639"/>
      <c r="DK35" s="640"/>
      <c r="DL35" s="626">
        <v>195315</v>
      </c>
      <c r="DM35" s="639"/>
      <c r="DN35" s="639"/>
      <c r="DO35" s="639"/>
      <c r="DP35" s="639"/>
      <c r="DQ35" s="639"/>
      <c r="DR35" s="639"/>
      <c r="DS35" s="639"/>
      <c r="DT35" s="639"/>
      <c r="DU35" s="639"/>
      <c r="DV35" s="640"/>
      <c r="DW35" s="643">
        <v>2.1</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16607812</v>
      </c>
      <c r="S36" s="661"/>
      <c r="T36" s="661"/>
      <c r="U36" s="661"/>
      <c r="V36" s="661"/>
      <c r="W36" s="661"/>
      <c r="X36" s="661"/>
      <c r="Y36" s="664"/>
      <c r="Z36" s="665">
        <v>100</v>
      </c>
      <c r="AA36" s="665"/>
      <c r="AB36" s="665"/>
      <c r="AC36" s="665"/>
      <c r="AD36" s="666">
        <v>8569417</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626771</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167617</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808034</v>
      </c>
      <c r="CS36" s="621"/>
      <c r="CT36" s="621"/>
      <c r="CU36" s="621"/>
      <c r="CV36" s="621"/>
      <c r="CW36" s="621"/>
      <c r="CX36" s="621"/>
      <c r="CY36" s="622"/>
      <c r="CZ36" s="623">
        <v>5.2</v>
      </c>
      <c r="DA36" s="641"/>
      <c r="DB36" s="641"/>
      <c r="DC36" s="642"/>
      <c r="DD36" s="626">
        <v>764337</v>
      </c>
      <c r="DE36" s="621"/>
      <c r="DF36" s="621"/>
      <c r="DG36" s="621"/>
      <c r="DH36" s="621"/>
      <c r="DI36" s="621"/>
      <c r="DJ36" s="621"/>
      <c r="DK36" s="622"/>
      <c r="DL36" s="626">
        <v>531275</v>
      </c>
      <c r="DM36" s="621"/>
      <c r="DN36" s="621"/>
      <c r="DO36" s="621"/>
      <c r="DP36" s="621"/>
      <c r="DQ36" s="621"/>
      <c r="DR36" s="621"/>
      <c r="DS36" s="621"/>
      <c r="DT36" s="621"/>
      <c r="DU36" s="621"/>
      <c r="DV36" s="622"/>
      <c r="DW36" s="643">
        <v>5.8</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t="s">
        <v>316</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6855</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415534</v>
      </c>
      <c r="CS37" s="639"/>
      <c r="CT37" s="639"/>
      <c r="CU37" s="639"/>
      <c r="CV37" s="639"/>
      <c r="CW37" s="639"/>
      <c r="CX37" s="639"/>
      <c r="CY37" s="640"/>
      <c r="CZ37" s="623">
        <v>2.7</v>
      </c>
      <c r="DA37" s="641"/>
      <c r="DB37" s="641"/>
      <c r="DC37" s="642"/>
      <c r="DD37" s="626">
        <v>415534</v>
      </c>
      <c r="DE37" s="639"/>
      <c r="DF37" s="639"/>
      <c r="DG37" s="639"/>
      <c r="DH37" s="639"/>
      <c r="DI37" s="639"/>
      <c r="DJ37" s="639"/>
      <c r="DK37" s="640"/>
      <c r="DL37" s="626">
        <v>361346</v>
      </c>
      <c r="DM37" s="639"/>
      <c r="DN37" s="639"/>
      <c r="DO37" s="639"/>
      <c r="DP37" s="639"/>
      <c r="DQ37" s="639"/>
      <c r="DR37" s="639"/>
      <c r="DS37" s="639"/>
      <c r="DT37" s="639"/>
      <c r="DU37" s="639"/>
      <c r="DV37" s="640"/>
      <c r="DW37" s="643">
        <v>4</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10973</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1880022</v>
      </c>
      <c r="CS38" s="621"/>
      <c r="CT38" s="621"/>
      <c r="CU38" s="621"/>
      <c r="CV38" s="621"/>
      <c r="CW38" s="621"/>
      <c r="CX38" s="621"/>
      <c r="CY38" s="622"/>
      <c r="CZ38" s="623">
        <v>12</v>
      </c>
      <c r="DA38" s="641"/>
      <c r="DB38" s="641"/>
      <c r="DC38" s="642"/>
      <c r="DD38" s="626">
        <v>1648086</v>
      </c>
      <c r="DE38" s="621"/>
      <c r="DF38" s="621"/>
      <c r="DG38" s="621"/>
      <c r="DH38" s="621"/>
      <c r="DI38" s="621"/>
      <c r="DJ38" s="621"/>
      <c r="DK38" s="622"/>
      <c r="DL38" s="626">
        <v>1363880</v>
      </c>
      <c r="DM38" s="621"/>
      <c r="DN38" s="621"/>
      <c r="DO38" s="621"/>
      <c r="DP38" s="621"/>
      <c r="DQ38" s="621"/>
      <c r="DR38" s="621"/>
      <c r="DS38" s="621"/>
      <c r="DT38" s="621"/>
      <c r="DU38" s="621"/>
      <c r="DV38" s="622"/>
      <c r="DW38" s="643">
        <v>15</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109</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842041</v>
      </c>
      <c r="CS39" s="639"/>
      <c r="CT39" s="639"/>
      <c r="CU39" s="639"/>
      <c r="CV39" s="639"/>
      <c r="CW39" s="639"/>
      <c r="CX39" s="639"/>
      <c r="CY39" s="640"/>
      <c r="CZ39" s="623">
        <v>5.4</v>
      </c>
      <c r="DA39" s="641"/>
      <c r="DB39" s="641"/>
      <c r="DC39" s="642"/>
      <c r="DD39" s="626">
        <v>835062</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376849</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92</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152000</v>
      </c>
      <c r="CS40" s="621"/>
      <c r="CT40" s="621"/>
      <c r="CU40" s="621"/>
      <c r="CV40" s="621"/>
      <c r="CW40" s="621"/>
      <c r="CX40" s="621"/>
      <c r="CY40" s="622"/>
      <c r="CZ40" s="623">
        <v>1</v>
      </c>
      <c r="DA40" s="641"/>
      <c r="DB40" s="641"/>
      <c r="DC40" s="642"/>
      <c r="DD40" s="626" t="s">
        <v>320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876402</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286</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316</v>
      </c>
      <c r="CS41" s="639"/>
      <c r="CT41" s="639"/>
      <c r="CU41" s="639"/>
      <c r="CV41" s="639"/>
      <c r="CW41" s="639"/>
      <c r="CX41" s="639"/>
      <c r="CY41" s="640"/>
      <c r="CZ41" s="623" t="s">
        <v>316</v>
      </c>
      <c r="DA41" s="641"/>
      <c r="DB41" s="641"/>
      <c r="DC41" s="642"/>
      <c r="DD41" s="626" t="s">
        <v>316</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2433977</v>
      </c>
      <c r="CS42" s="621"/>
      <c r="CT42" s="621"/>
      <c r="CU42" s="621"/>
      <c r="CV42" s="621"/>
      <c r="CW42" s="621"/>
      <c r="CX42" s="621"/>
      <c r="CY42" s="622"/>
      <c r="CZ42" s="623">
        <v>15.6</v>
      </c>
      <c r="DA42" s="624"/>
      <c r="DB42" s="624"/>
      <c r="DC42" s="625"/>
      <c r="DD42" s="626">
        <v>646906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99874</v>
      </c>
      <c r="CS43" s="639"/>
      <c r="CT43" s="639"/>
      <c r="CU43" s="639"/>
      <c r="CV43" s="639"/>
      <c r="CW43" s="639"/>
      <c r="CX43" s="639"/>
      <c r="CY43" s="640"/>
      <c r="CZ43" s="623">
        <v>0.6</v>
      </c>
      <c r="DA43" s="641"/>
      <c r="DB43" s="641"/>
      <c r="DC43" s="642"/>
      <c r="DD43" s="626">
        <v>99874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2433977</v>
      </c>
      <c r="CS44" s="621"/>
      <c r="CT44" s="621"/>
      <c r="CU44" s="621"/>
      <c r="CV44" s="621"/>
      <c r="CW44" s="621"/>
      <c r="CX44" s="621"/>
      <c r="CY44" s="622"/>
      <c r="CZ44" s="623">
        <v>15.6</v>
      </c>
      <c r="DA44" s="624"/>
      <c r="DB44" s="624"/>
      <c r="DC44" s="625"/>
      <c r="DD44" s="626">
        <v>646906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611509</v>
      </c>
      <c r="CS45" s="639"/>
      <c r="CT45" s="639"/>
      <c r="CU45" s="639"/>
      <c r="CV45" s="639"/>
      <c r="CW45" s="639"/>
      <c r="CX45" s="639"/>
      <c r="CY45" s="640"/>
      <c r="CZ45" s="623">
        <v>3.9</v>
      </c>
      <c r="DA45" s="641"/>
      <c r="DB45" s="641"/>
      <c r="DC45" s="642"/>
      <c r="DD45" s="626">
        <v>51308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1822468</v>
      </c>
      <c r="CS46" s="621"/>
      <c r="CT46" s="621"/>
      <c r="CU46" s="621"/>
      <c r="CV46" s="621"/>
      <c r="CW46" s="621"/>
      <c r="CX46" s="621"/>
      <c r="CY46" s="622"/>
      <c r="CZ46" s="623">
        <v>11.7</v>
      </c>
      <c r="DA46" s="624"/>
      <c r="DB46" s="624"/>
      <c r="DC46" s="625"/>
      <c r="DD46" s="626">
        <v>595598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15642389</v>
      </c>
      <c r="CS49" s="605"/>
      <c r="CT49" s="605"/>
      <c r="CU49" s="605"/>
      <c r="CV49" s="605"/>
      <c r="CW49" s="605"/>
      <c r="CX49" s="605"/>
      <c r="CY49" s="606"/>
      <c r="CZ49" s="607">
        <v>100</v>
      </c>
      <c r="DA49" s="608"/>
      <c r="DB49" s="608"/>
      <c r="DC49" s="609"/>
      <c r="DD49" s="610">
        <v>10435185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4" t="s">
        <v>345</v>
      </c>
      <c r="DK2" s="1115"/>
      <c r="DL2" s="1115"/>
      <c r="DM2" s="1115"/>
      <c r="DN2" s="1115"/>
      <c r="DO2" s="1116"/>
      <c r="DP2" s="202"/>
      <c r="DQ2" s="1114" t="s">
        <v>346</v>
      </c>
      <c r="DR2" s="1115"/>
      <c r="DS2" s="1115"/>
      <c r="DT2" s="1115"/>
      <c r="DU2" s="1115"/>
      <c r="DV2" s="1115"/>
      <c r="DW2" s="1115"/>
      <c r="DX2" s="1115"/>
      <c r="DY2" s="1115"/>
      <c r="DZ2" s="1116"/>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89" t="s">
        <v>347</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1" t="s">
        <v>349</v>
      </c>
      <c r="B5" s="1022"/>
      <c r="C5" s="1022"/>
      <c r="D5" s="1022"/>
      <c r="E5" s="1022"/>
      <c r="F5" s="1022"/>
      <c r="G5" s="1022"/>
      <c r="H5" s="1022"/>
      <c r="I5" s="1022"/>
      <c r="J5" s="1022"/>
      <c r="K5" s="1022"/>
      <c r="L5" s="1022"/>
      <c r="M5" s="1022"/>
      <c r="N5" s="1022"/>
      <c r="O5" s="1022"/>
      <c r="P5" s="1023"/>
      <c r="Q5" s="1027" t="s">
        <v>350</v>
      </c>
      <c r="R5" s="1028"/>
      <c r="S5" s="1028"/>
      <c r="T5" s="1028"/>
      <c r="U5" s="1029"/>
      <c r="V5" s="1027" t="s">
        <v>351</v>
      </c>
      <c r="W5" s="1028"/>
      <c r="X5" s="1028"/>
      <c r="Y5" s="1028"/>
      <c r="Z5" s="1029"/>
      <c r="AA5" s="1027" t="s">
        <v>352</v>
      </c>
      <c r="AB5" s="1028"/>
      <c r="AC5" s="1028"/>
      <c r="AD5" s="1028"/>
      <c r="AE5" s="1028"/>
      <c r="AF5" s="1117" t="s">
        <v>353</v>
      </c>
      <c r="AG5" s="1028"/>
      <c r="AH5" s="1028"/>
      <c r="AI5" s="1028"/>
      <c r="AJ5" s="1043"/>
      <c r="AK5" s="1028" t="s">
        <v>354</v>
      </c>
      <c r="AL5" s="1028"/>
      <c r="AM5" s="1028"/>
      <c r="AN5" s="1028"/>
      <c r="AO5" s="1029"/>
      <c r="AP5" s="1027" t="s">
        <v>355</v>
      </c>
      <c r="AQ5" s="1028"/>
      <c r="AR5" s="1028"/>
      <c r="AS5" s="1028"/>
      <c r="AT5" s="1029"/>
      <c r="AU5" s="1027" t="s">
        <v>356</v>
      </c>
      <c r="AV5" s="1028"/>
      <c r="AW5" s="1028"/>
      <c r="AX5" s="1028"/>
      <c r="AY5" s="1043"/>
      <c r="AZ5" s="209"/>
      <c r="BA5" s="209"/>
      <c r="BB5" s="209"/>
      <c r="BC5" s="209"/>
      <c r="BD5" s="209"/>
      <c r="BE5" s="210"/>
      <c r="BF5" s="210"/>
      <c r="BG5" s="210"/>
      <c r="BH5" s="210"/>
      <c r="BI5" s="210"/>
      <c r="BJ5" s="210"/>
      <c r="BK5" s="210"/>
      <c r="BL5" s="210"/>
      <c r="BM5" s="210"/>
      <c r="BN5" s="210"/>
      <c r="BO5" s="210"/>
      <c r="BP5" s="210"/>
      <c r="BQ5" s="1021" t="s">
        <v>357</v>
      </c>
      <c r="BR5" s="1022"/>
      <c r="BS5" s="1022"/>
      <c r="BT5" s="1022"/>
      <c r="BU5" s="1022"/>
      <c r="BV5" s="1022"/>
      <c r="BW5" s="1022"/>
      <c r="BX5" s="1022"/>
      <c r="BY5" s="1022"/>
      <c r="BZ5" s="1022"/>
      <c r="CA5" s="1022"/>
      <c r="CB5" s="1022"/>
      <c r="CC5" s="1022"/>
      <c r="CD5" s="1022"/>
      <c r="CE5" s="1022"/>
      <c r="CF5" s="1022"/>
      <c r="CG5" s="1023"/>
      <c r="CH5" s="1027" t="s">
        <v>358</v>
      </c>
      <c r="CI5" s="1028"/>
      <c r="CJ5" s="1028"/>
      <c r="CK5" s="1028"/>
      <c r="CL5" s="1029"/>
      <c r="CM5" s="1027" t="s">
        <v>359</v>
      </c>
      <c r="CN5" s="1028"/>
      <c r="CO5" s="1028"/>
      <c r="CP5" s="1028"/>
      <c r="CQ5" s="1029"/>
      <c r="CR5" s="1027" t="s">
        <v>360</v>
      </c>
      <c r="CS5" s="1028"/>
      <c r="CT5" s="1028"/>
      <c r="CU5" s="1028"/>
      <c r="CV5" s="1029"/>
      <c r="CW5" s="1027" t="s">
        <v>361</v>
      </c>
      <c r="CX5" s="1028"/>
      <c r="CY5" s="1028"/>
      <c r="CZ5" s="1028"/>
      <c r="DA5" s="1029"/>
      <c r="DB5" s="1027" t="s">
        <v>362</v>
      </c>
      <c r="DC5" s="1028"/>
      <c r="DD5" s="1028"/>
      <c r="DE5" s="1028"/>
      <c r="DF5" s="1029"/>
      <c r="DG5" s="1135" t="s">
        <v>363</v>
      </c>
      <c r="DH5" s="1136"/>
      <c r="DI5" s="1136"/>
      <c r="DJ5" s="1136"/>
      <c r="DK5" s="1137"/>
      <c r="DL5" s="1135" t="s">
        <v>364</v>
      </c>
      <c r="DM5" s="1136"/>
      <c r="DN5" s="1136"/>
      <c r="DO5" s="1136"/>
      <c r="DP5" s="1137"/>
      <c r="DQ5" s="1027" t="s">
        <v>365</v>
      </c>
      <c r="DR5" s="1028"/>
      <c r="DS5" s="1028"/>
      <c r="DT5" s="1028"/>
      <c r="DU5" s="1029"/>
      <c r="DV5" s="1027" t="s">
        <v>356</v>
      </c>
      <c r="DW5" s="1028"/>
      <c r="DX5" s="1028"/>
      <c r="DY5" s="1028"/>
      <c r="DZ5" s="1043"/>
      <c r="EA5" s="207"/>
    </row>
    <row r="6" spans="1:131" s="208"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18"/>
      <c r="AG6" s="1031"/>
      <c r="AH6" s="1031"/>
      <c r="AI6" s="1031"/>
      <c r="AJ6" s="1044"/>
      <c r="AK6" s="1031"/>
      <c r="AL6" s="1031"/>
      <c r="AM6" s="1031"/>
      <c r="AN6" s="1031"/>
      <c r="AO6" s="1032"/>
      <c r="AP6" s="1030"/>
      <c r="AQ6" s="1031"/>
      <c r="AR6" s="1031"/>
      <c r="AS6" s="1031"/>
      <c r="AT6" s="1032"/>
      <c r="AU6" s="1030"/>
      <c r="AV6" s="1031"/>
      <c r="AW6" s="1031"/>
      <c r="AX6" s="1031"/>
      <c r="AY6" s="1044"/>
      <c r="AZ6" s="205"/>
      <c r="BA6" s="205"/>
      <c r="BB6" s="205"/>
      <c r="BC6" s="205"/>
      <c r="BD6" s="205"/>
      <c r="BE6" s="206"/>
      <c r="BF6" s="206"/>
      <c r="BG6" s="206"/>
      <c r="BH6" s="206"/>
      <c r="BI6" s="206"/>
      <c r="BJ6" s="206"/>
      <c r="BK6" s="206"/>
      <c r="BL6" s="206"/>
      <c r="BM6" s="206"/>
      <c r="BN6" s="206"/>
      <c r="BO6" s="206"/>
      <c r="BP6" s="206"/>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38"/>
      <c r="DH6" s="1139"/>
      <c r="DI6" s="1139"/>
      <c r="DJ6" s="1139"/>
      <c r="DK6" s="1140"/>
      <c r="DL6" s="1138"/>
      <c r="DM6" s="1139"/>
      <c r="DN6" s="1139"/>
      <c r="DO6" s="1139"/>
      <c r="DP6" s="1140"/>
      <c r="DQ6" s="1030"/>
      <c r="DR6" s="1031"/>
      <c r="DS6" s="1031"/>
      <c r="DT6" s="1031"/>
      <c r="DU6" s="1032"/>
      <c r="DV6" s="1030"/>
      <c r="DW6" s="1031"/>
      <c r="DX6" s="1031"/>
      <c r="DY6" s="1031"/>
      <c r="DZ6" s="1044"/>
      <c r="EA6" s="207"/>
    </row>
    <row r="7" spans="1:131" s="208" customFormat="1" ht="26.25" customHeight="1" thickTop="1" x14ac:dyDescent="0.15">
      <c r="A7" s="211">
        <v>1</v>
      </c>
      <c r="B7" s="1076" t="s">
        <v>366</v>
      </c>
      <c r="C7" s="1077"/>
      <c r="D7" s="1077"/>
      <c r="E7" s="1077"/>
      <c r="F7" s="1077"/>
      <c r="G7" s="1077"/>
      <c r="H7" s="1077"/>
      <c r="I7" s="1077"/>
      <c r="J7" s="1077"/>
      <c r="K7" s="1077"/>
      <c r="L7" s="1077"/>
      <c r="M7" s="1077"/>
      <c r="N7" s="1077"/>
      <c r="O7" s="1077"/>
      <c r="P7" s="1078"/>
      <c r="Q7" s="1141">
        <v>16607</v>
      </c>
      <c r="R7" s="1142"/>
      <c r="S7" s="1142"/>
      <c r="T7" s="1142"/>
      <c r="U7" s="1142"/>
      <c r="V7" s="1142">
        <v>15642</v>
      </c>
      <c r="W7" s="1142"/>
      <c r="X7" s="1142"/>
      <c r="Y7" s="1142"/>
      <c r="Z7" s="1142"/>
      <c r="AA7" s="1142">
        <v>965</v>
      </c>
      <c r="AB7" s="1142"/>
      <c r="AC7" s="1142"/>
      <c r="AD7" s="1142"/>
      <c r="AE7" s="1143"/>
      <c r="AF7" s="1144">
        <v>960</v>
      </c>
      <c r="AG7" s="1145"/>
      <c r="AH7" s="1145"/>
      <c r="AI7" s="1145"/>
      <c r="AJ7" s="1146"/>
      <c r="AK7" s="1125">
        <v>693</v>
      </c>
      <c r="AL7" s="1126"/>
      <c r="AM7" s="1126"/>
      <c r="AN7" s="1126"/>
      <c r="AO7" s="1126"/>
      <c r="AP7" s="1126">
        <v>12069</v>
      </c>
      <c r="AQ7" s="1126"/>
      <c r="AR7" s="1126"/>
      <c r="AS7" s="1126"/>
      <c r="AT7" s="1126"/>
      <c r="AU7" s="1127"/>
      <c r="AV7" s="1127"/>
      <c r="AW7" s="1127"/>
      <c r="AX7" s="1127"/>
      <c r="AY7" s="1128"/>
      <c r="AZ7" s="205"/>
      <c r="BA7" s="205"/>
      <c r="BB7" s="205"/>
      <c r="BC7" s="205"/>
      <c r="BD7" s="205"/>
      <c r="BE7" s="206"/>
      <c r="BF7" s="206"/>
      <c r="BG7" s="206"/>
      <c r="BH7" s="206"/>
      <c r="BI7" s="206"/>
      <c r="BJ7" s="206"/>
      <c r="BK7" s="206"/>
      <c r="BL7" s="206"/>
      <c r="BM7" s="206"/>
      <c r="BN7" s="206"/>
      <c r="BO7" s="206"/>
      <c r="BP7" s="206"/>
      <c r="BQ7" s="212">
        <v>1</v>
      </c>
      <c r="BR7" s="213"/>
      <c r="BS7" s="1129"/>
      <c r="BT7" s="1130"/>
      <c r="BU7" s="1130"/>
      <c r="BV7" s="1130"/>
      <c r="BW7" s="1130"/>
      <c r="BX7" s="1130"/>
      <c r="BY7" s="1130"/>
      <c r="BZ7" s="1130"/>
      <c r="CA7" s="1130"/>
      <c r="CB7" s="1130"/>
      <c r="CC7" s="1130"/>
      <c r="CD7" s="1130"/>
      <c r="CE7" s="1130"/>
      <c r="CF7" s="1130"/>
      <c r="CG7" s="1131"/>
      <c r="CH7" s="1122"/>
      <c r="CI7" s="1123"/>
      <c r="CJ7" s="1123"/>
      <c r="CK7" s="1123"/>
      <c r="CL7" s="1124"/>
      <c r="CM7" s="1122"/>
      <c r="CN7" s="1123"/>
      <c r="CO7" s="1123"/>
      <c r="CP7" s="1123"/>
      <c r="CQ7" s="1124"/>
      <c r="CR7" s="1122"/>
      <c r="CS7" s="1123"/>
      <c r="CT7" s="1123"/>
      <c r="CU7" s="1123"/>
      <c r="CV7" s="1124"/>
      <c r="CW7" s="1122"/>
      <c r="CX7" s="1123"/>
      <c r="CY7" s="1123"/>
      <c r="CZ7" s="1123"/>
      <c r="DA7" s="1124"/>
      <c r="DB7" s="1122"/>
      <c r="DC7" s="1123"/>
      <c r="DD7" s="1123"/>
      <c r="DE7" s="1123"/>
      <c r="DF7" s="1124"/>
      <c r="DG7" s="1122"/>
      <c r="DH7" s="1123"/>
      <c r="DI7" s="1123"/>
      <c r="DJ7" s="1123"/>
      <c r="DK7" s="1124"/>
      <c r="DL7" s="1122"/>
      <c r="DM7" s="1123"/>
      <c r="DN7" s="1123"/>
      <c r="DO7" s="1123"/>
      <c r="DP7" s="1124"/>
      <c r="DQ7" s="1122"/>
      <c r="DR7" s="1123"/>
      <c r="DS7" s="1123"/>
      <c r="DT7" s="1123"/>
      <c r="DU7" s="1124"/>
      <c r="DV7" s="1119"/>
      <c r="DW7" s="1120"/>
      <c r="DX7" s="1120"/>
      <c r="DY7" s="1120"/>
      <c r="DZ7" s="1121"/>
      <c r="EA7" s="207"/>
    </row>
    <row r="8" spans="1:131" s="208" customFormat="1" ht="26.25" customHeight="1" x14ac:dyDescent="0.15">
      <c r="A8" s="214">
        <v>2</v>
      </c>
      <c r="B8" s="1045" t="s">
        <v>367</v>
      </c>
      <c r="C8" s="1046"/>
      <c r="D8" s="1046"/>
      <c r="E8" s="1046"/>
      <c r="F8" s="1046"/>
      <c r="G8" s="1046"/>
      <c r="H8" s="1046"/>
      <c r="I8" s="1046"/>
      <c r="J8" s="1046"/>
      <c r="K8" s="1046"/>
      <c r="L8" s="1046"/>
      <c r="M8" s="1046"/>
      <c r="N8" s="1046"/>
      <c r="O8" s="1046"/>
      <c r="P8" s="1047"/>
      <c r="Q8" s="1069">
        <v>68</v>
      </c>
      <c r="R8" s="1070"/>
      <c r="S8" s="1070"/>
      <c r="T8" s="1070"/>
      <c r="U8" s="1070"/>
      <c r="V8" s="1070">
        <v>68</v>
      </c>
      <c r="W8" s="1070"/>
      <c r="X8" s="1070"/>
      <c r="Y8" s="1070"/>
      <c r="Z8" s="1070"/>
      <c r="AA8" s="1070" t="s">
        <v>542</v>
      </c>
      <c r="AB8" s="1070"/>
      <c r="AC8" s="1070"/>
      <c r="AD8" s="1070"/>
      <c r="AE8" s="1071"/>
      <c r="AF8" s="1051" t="s">
        <v>112</v>
      </c>
      <c r="AG8" s="1052"/>
      <c r="AH8" s="1052"/>
      <c r="AI8" s="1052"/>
      <c r="AJ8" s="1053"/>
      <c r="AK8" s="1112" t="s">
        <v>544</v>
      </c>
      <c r="AL8" s="1113"/>
      <c r="AM8" s="1113"/>
      <c r="AN8" s="1113"/>
      <c r="AO8" s="1113"/>
      <c r="AP8" s="1113" t="s">
        <v>542</v>
      </c>
      <c r="AQ8" s="1113"/>
      <c r="AR8" s="1113"/>
      <c r="AS8" s="1113"/>
      <c r="AT8" s="1113"/>
      <c r="AU8" s="1110"/>
      <c r="AV8" s="1110"/>
      <c r="AW8" s="1110"/>
      <c r="AX8" s="1110"/>
      <c r="AY8" s="1111"/>
      <c r="AZ8" s="205"/>
      <c r="BA8" s="205"/>
      <c r="BB8" s="205"/>
      <c r="BC8" s="205"/>
      <c r="BD8" s="205"/>
      <c r="BE8" s="206"/>
      <c r="BF8" s="206"/>
      <c r="BG8" s="206"/>
      <c r="BH8" s="206"/>
      <c r="BI8" s="206"/>
      <c r="BJ8" s="206"/>
      <c r="BK8" s="206"/>
      <c r="BL8" s="206"/>
      <c r="BM8" s="206"/>
      <c r="BN8" s="206"/>
      <c r="BO8" s="206"/>
      <c r="BP8" s="206"/>
      <c r="BQ8" s="215">
        <v>2</v>
      </c>
      <c r="BR8" s="216"/>
      <c r="BS8" s="1040"/>
      <c r="BT8" s="1041"/>
      <c r="BU8" s="1041"/>
      <c r="BV8" s="1041"/>
      <c r="BW8" s="1041"/>
      <c r="BX8" s="1041"/>
      <c r="BY8" s="1041"/>
      <c r="BZ8" s="1041"/>
      <c r="CA8" s="1041"/>
      <c r="CB8" s="1041"/>
      <c r="CC8" s="1041"/>
      <c r="CD8" s="1041"/>
      <c r="CE8" s="1041"/>
      <c r="CF8" s="1041"/>
      <c r="CG8" s="1042"/>
      <c r="CH8" s="1014"/>
      <c r="CI8" s="1015"/>
      <c r="CJ8" s="1015"/>
      <c r="CK8" s="1015"/>
      <c r="CL8" s="1016"/>
      <c r="CM8" s="1014"/>
      <c r="CN8" s="1015"/>
      <c r="CO8" s="1015"/>
      <c r="CP8" s="1015"/>
      <c r="CQ8" s="1016"/>
      <c r="CR8" s="1014"/>
      <c r="CS8" s="1015"/>
      <c r="CT8" s="1015"/>
      <c r="CU8" s="1015"/>
      <c r="CV8" s="1016"/>
      <c r="CW8" s="1014"/>
      <c r="CX8" s="1015"/>
      <c r="CY8" s="1015"/>
      <c r="CZ8" s="1015"/>
      <c r="DA8" s="1016"/>
      <c r="DB8" s="1014"/>
      <c r="DC8" s="1015"/>
      <c r="DD8" s="1015"/>
      <c r="DE8" s="1015"/>
      <c r="DF8" s="1016"/>
      <c r="DG8" s="1014"/>
      <c r="DH8" s="1015"/>
      <c r="DI8" s="1015"/>
      <c r="DJ8" s="1015"/>
      <c r="DK8" s="1016"/>
      <c r="DL8" s="1014"/>
      <c r="DM8" s="1015"/>
      <c r="DN8" s="1015"/>
      <c r="DO8" s="1015"/>
      <c r="DP8" s="1016"/>
      <c r="DQ8" s="1014"/>
      <c r="DR8" s="1015"/>
      <c r="DS8" s="1015"/>
      <c r="DT8" s="1015"/>
      <c r="DU8" s="1016"/>
      <c r="DV8" s="1018"/>
      <c r="DW8" s="1019"/>
      <c r="DX8" s="1019"/>
      <c r="DY8" s="1019"/>
      <c r="DZ8" s="1020"/>
      <c r="EA8" s="207"/>
    </row>
    <row r="9" spans="1:131" s="208" customFormat="1" ht="26.25" customHeight="1" x14ac:dyDescent="0.15">
      <c r="A9" s="214">
        <v>3</v>
      </c>
      <c r="B9" s="1045"/>
      <c r="C9" s="1046"/>
      <c r="D9" s="1046"/>
      <c r="E9" s="1046"/>
      <c r="F9" s="1046"/>
      <c r="G9" s="1046"/>
      <c r="H9" s="1046"/>
      <c r="I9" s="1046"/>
      <c r="J9" s="1046"/>
      <c r="K9" s="1046"/>
      <c r="L9" s="1046"/>
      <c r="M9" s="1046"/>
      <c r="N9" s="1046"/>
      <c r="O9" s="1046"/>
      <c r="P9" s="1047"/>
      <c r="Q9" s="1069"/>
      <c r="R9" s="1070"/>
      <c r="S9" s="1070"/>
      <c r="T9" s="1070"/>
      <c r="U9" s="1070"/>
      <c r="V9" s="1070"/>
      <c r="W9" s="1070"/>
      <c r="X9" s="1070"/>
      <c r="Y9" s="1070"/>
      <c r="Z9" s="1070"/>
      <c r="AA9" s="1070"/>
      <c r="AB9" s="1070"/>
      <c r="AC9" s="1070"/>
      <c r="AD9" s="1070"/>
      <c r="AE9" s="1071"/>
      <c r="AF9" s="1051"/>
      <c r="AG9" s="1052"/>
      <c r="AH9" s="1052"/>
      <c r="AI9" s="1052"/>
      <c r="AJ9" s="1053"/>
      <c r="AK9" s="1112"/>
      <c r="AL9" s="1113"/>
      <c r="AM9" s="1113"/>
      <c r="AN9" s="1113"/>
      <c r="AO9" s="1113"/>
      <c r="AP9" s="1113"/>
      <c r="AQ9" s="1113"/>
      <c r="AR9" s="1113"/>
      <c r="AS9" s="1113"/>
      <c r="AT9" s="1113"/>
      <c r="AU9" s="1110"/>
      <c r="AV9" s="1110"/>
      <c r="AW9" s="1110"/>
      <c r="AX9" s="1110"/>
      <c r="AY9" s="1111"/>
      <c r="AZ9" s="205"/>
      <c r="BA9" s="205"/>
      <c r="BB9" s="205"/>
      <c r="BC9" s="205"/>
      <c r="BD9" s="205"/>
      <c r="BE9" s="206"/>
      <c r="BF9" s="206"/>
      <c r="BG9" s="206"/>
      <c r="BH9" s="206"/>
      <c r="BI9" s="206"/>
      <c r="BJ9" s="206"/>
      <c r="BK9" s="206"/>
      <c r="BL9" s="206"/>
      <c r="BM9" s="206"/>
      <c r="BN9" s="206"/>
      <c r="BO9" s="206"/>
      <c r="BP9" s="206"/>
      <c r="BQ9" s="215">
        <v>3</v>
      </c>
      <c r="BR9" s="216"/>
      <c r="BS9" s="1040"/>
      <c r="BT9" s="1041"/>
      <c r="BU9" s="1041"/>
      <c r="BV9" s="1041"/>
      <c r="BW9" s="1041"/>
      <c r="BX9" s="1041"/>
      <c r="BY9" s="1041"/>
      <c r="BZ9" s="1041"/>
      <c r="CA9" s="1041"/>
      <c r="CB9" s="1041"/>
      <c r="CC9" s="1041"/>
      <c r="CD9" s="1041"/>
      <c r="CE9" s="1041"/>
      <c r="CF9" s="1041"/>
      <c r="CG9" s="1042"/>
      <c r="CH9" s="1014"/>
      <c r="CI9" s="1015"/>
      <c r="CJ9" s="1015"/>
      <c r="CK9" s="1015"/>
      <c r="CL9" s="1016"/>
      <c r="CM9" s="1014"/>
      <c r="CN9" s="1015"/>
      <c r="CO9" s="1015"/>
      <c r="CP9" s="1015"/>
      <c r="CQ9" s="1016"/>
      <c r="CR9" s="1014"/>
      <c r="CS9" s="1015"/>
      <c r="CT9" s="1015"/>
      <c r="CU9" s="1015"/>
      <c r="CV9" s="1016"/>
      <c r="CW9" s="1014"/>
      <c r="CX9" s="1015"/>
      <c r="CY9" s="1015"/>
      <c r="CZ9" s="1015"/>
      <c r="DA9" s="1016"/>
      <c r="DB9" s="1014"/>
      <c r="DC9" s="1015"/>
      <c r="DD9" s="1015"/>
      <c r="DE9" s="1015"/>
      <c r="DF9" s="1016"/>
      <c r="DG9" s="1014"/>
      <c r="DH9" s="1015"/>
      <c r="DI9" s="1015"/>
      <c r="DJ9" s="1015"/>
      <c r="DK9" s="1016"/>
      <c r="DL9" s="1014"/>
      <c r="DM9" s="1015"/>
      <c r="DN9" s="1015"/>
      <c r="DO9" s="1015"/>
      <c r="DP9" s="1016"/>
      <c r="DQ9" s="1014"/>
      <c r="DR9" s="1015"/>
      <c r="DS9" s="1015"/>
      <c r="DT9" s="1015"/>
      <c r="DU9" s="1016"/>
      <c r="DV9" s="1018"/>
      <c r="DW9" s="1019"/>
      <c r="DX9" s="1019"/>
      <c r="DY9" s="1019"/>
      <c r="DZ9" s="1020"/>
      <c r="EA9" s="207"/>
    </row>
    <row r="10" spans="1:131" s="208" customFormat="1" ht="26.25" customHeight="1" x14ac:dyDescent="0.15">
      <c r="A10" s="214">
        <v>4</v>
      </c>
      <c r="B10" s="1045"/>
      <c r="C10" s="1046"/>
      <c r="D10" s="1046"/>
      <c r="E10" s="1046"/>
      <c r="F10" s="1046"/>
      <c r="G10" s="1046"/>
      <c r="H10" s="1046"/>
      <c r="I10" s="1046"/>
      <c r="J10" s="1046"/>
      <c r="K10" s="1046"/>
      <c r="L10" s="1046"/>
      <c r="M10" s="1046"/>
      <c r="N10" s="1046"/>
      <c r="O10" s="1046"/>
      <c r="P10" s="1047"/>
      <c r="Q10" s="1069"/>
      <c r="R10" s="1070"/>
      <c r="S10" s="1070"/>
      <c r="T10" s="1070"/>
      <c r="U10" s="1070"/>
      <c r="V10" s="1070"/>
      <c r="W10" s="1070"/>
      <c r="X10" s="1070"/>
      <c r="Y10" s="1070"/>
      <c r="Z10" s="1070"/>
      <c r="AA10" s="1070"/>
      <c r="AB10" s="1070"/>
      <c r="AC10" s="1070"/>
      <c r="AD10" s="1070"/>
      <c r="AE10" s="1071"/>
      <c r="AF10" s="1051"/>
      <c r="AG10" s="1052"/>
      <c r="AH10" s="1052"/>
      <c r="AI10" s="1052"/>
      <c r="AJ10" s="1053"/>
      <c r="AK10" s="1112"/>
      <c r="AL10" s="1113"/>
      <c r="AM10" s="1113"/>
      <c r="AN10" s="1113"/>
      <c r="AO10" s="1113"/>
      <c r="AP10" s="1113"/>
      <c r="AQ10" s="1113"/>
      <c r="AR10" s="1113"/>
      <c r="AS10" s="1113"/>
      <c r="AT10" s="1113"/>
      <c r="AU10" s="1110"/>
      <c r="AV10" s="1110"/>
      <c r="AW10" s="1110"/>
      <c r="AX10" s="1110"/>
      <c r="AY10" s="1111"/>
      <c r="AZ10" s="205"/>
      <c r="BA10" s="205"/>
      <c r="BB10" s="205"/>
      <c r="BC10" s="205"/>
      <c r="BD10" s="205"/>
      <c r="BE10" s="206"/>
      <c r="BF10" s="206"/>
      <c r="BG10" s="206"/>
      <c r="BH10" s="206"/>
      <c r="BI10" s="206"/>
      <c r="BJ10" s="206"/>
      <c r="BK10" s="206"/>
      <c r="BL10" s="206"/>
      <c r="BM10" s="206"/>
      <c r="BN10" s="206"/>
      <c r="BO10" s="206"/>
      <c r="BP10" s="206"/>
      <c r="BQ10" s="215">
        <v>4</v>
      </c>
      <c r="BR10" s="216"/>
      <c r="BS10" s="1040"/>
      <c r="BT10" s="1041"/>
      <c r="BU10" s="1041"/>
      <c r="BV10" s="1041"/>
      <c r="BW10" s="1041"/>
      <c r="BX10" s="1041"/>
      <c r="BY10" s="1041"/>
      <c r="BZ10" s="1041"/>
      <c r="CA10" s="1041"/>
      <c r="CB10" s="1041"/>
      <c r="CC10" s="1041"/>
      <c r="CD10" s="1041"/>
      <c r="CE10" s="1041"/>
      <c r="CF10" s="1041"/>
      <c r="CG10" s="1042"/>
      <c r="CH10" s="1014"/>
      <c r="CI10" s="1015"/>
      <c r="CJ10" s="1015"/>
      <c r="CK10" s="1015"/>
      <c r="CL10" s="1016"/>
      <c r="CM10" s="1014"/>
      <c r="CN10" s="1015"/>
      <c r="CO10" s="1015"/>
      <c r="CP10" s="1015"/>
      <c r="CQ10" s="1016"/>
      <c r="CR10" s="1014"/>
      <c r="CS10" s="1015"/>
      <c r="CT10" s="1015"/>
      <c r="CU10" s="1015"/>
      <c r="CV10" s="1016"/>
      <c r="CW10" s="1014"/>
      <c r="CX10" s="1015"/>
      <c r="CY10" s="1015"/>
      <c r="CZ10" s="1015"/>
      <c r="DA10" s="1016"/>
      <c r="DB10" s="1014"/>
      <c r="DC10" s="1015"/>
      <c r="DD10" s="1015"/>
      <c r="DE10" s="1015"/>
      <c r="DF10" s="1016"/>
      <c r="DG10" s="1014"/>
      <c r="DH10" s="1015"/>
      <c r="DI10" s="1015"/>
      <c r="DJ10" s="1015"/>
      <c r="DK10" s="1016"/>
      <c r="DL10" s="1014"/>
      <c r="DM10" s="1015"/>
      <c r="DN10" s="1015"/>
      <c r="DO10" s="1015"/>
      <c r="DP10" s="1016"/>
      <c r="DQ10" s="1014"/>
      <c r="DR10" s="1015"/>
      <c r="DS10" s="1015"/>
      <c r="DT10" s="1015"/>
      <c r="DU10" s="1016"/>
      <c r="DV10" s="1018"/>
      <c r="DW10" s="1019"/>
      <c r="DX10" s="1019"/>
      <c r="DY10" s="1019"/>
      <c r="DZ10" s="1020"/>
      <c r="EA10" s="207"/>
    </row>
    <row r="11" spans="1:131" s="208" customFormat="1" ht="26.25" customHeight="1" x14ac:dyDescent="0.15">
      <c r="A11" s="214">
        <v>5</v>
      </c>
      <c r="B11" s="1045"/>
      <c r="C11" s="1046"/>
      <c r="D11" s="1046"/>
      <c r="E11" s="1046"/>
      <c r="F11" s="1046"/>
      <c r="G11" s="1046"/>
      <c r="H11" s="1046"/>
      <c r="I11" s="1046"/>
      <c r="J11" s="1046"/>
      <c r="K11" s="1046"/>
      <c r="L11" s="1046"/>
      <c r="M11" s="1046"/>
      <c r="N11" s="1046"/>
      <c r="O11" s="1046"/>
      <c r="P11" s="1047"/>
      <c r="Q11" s="1069"/>
      <c r="R11" s="1070"/>
      <c r="S11" s="1070"/>
      <c r="T11" s="1070"/>
      <c r="U11" s="1070"/>
      <c r="V11" s="1070"/>
      <c r="W11" s="1070"/>
      <c r="X11" s="1070"/>
      <c r="Y11" s="1070"/>
      <c r="Z11" s="1070"/>
      <c r="AA11" s="1070"/>
      <c r="AB11" s="1070"/>
      <c r="AC11" s="1070"/>
      <c r="AD11" s="1070"/>
      <c r="AE11" s="1071"/>
      <c r="AF11" s="1051"/>
      <c r="AG11" s="1052"/>
      <c r="AH11" s="1052"/>
      <c r="AI11" s="1052"/>
      <c r="AJ11" s="1053"/>
      <c r="AK11" s="1112"/>
      <c r="AL11" s="1113"/>
      <c r="AM11" s="1113"/>
      <c r="AN11" s="1113"/>
      <c r="AO11" s="1113"/>
      <c r="AP11" s="1113"/>
      <c r="AQ11" s="1113"/>
      <c r="AR11" s="1113"/>
      <c r="AS11" s="1113"/>
      <c r="AT11" s="1113"/>
      <c r="AU11" s="1110"/>
      <c r="AV11" s="1110"/>
      <c r="AW11" s="1110"/>
      <c r="AX11" s="1110"/>
      <c r="AY11" s="1111"/>
      <c r="AZ11" s="205"/>
      <c r="BA11" s="205"/>
      <c r="BB11" s="205"/>
      <c r="BC11" s="205"/>
      <c r="BD11" s="205"/>
      <c r="BE11" s="206"/>
      <c r="BF11" s="206"/>
      <c r="BG11" s="206"/>
      <c r="BH11" s="206"/>
      <c r="BI11" s="206"/>
      <c r="BJ11" s="206"/>
      <c r="BK11" s="206"/>
      <c r="BL11" s="206"/>
      <c r="BM11" s="206"/>
      <c r="BN11" s="206"/>
      <c r="BO11" s="206"/>
      <c r="BP11" s="206"/>
      <c r="BQ11" s="215">
        <v>5</v>
      </c>
      <c r="BR11" s="216"/>
      <c r="BS11" s="1040"/>
      <c r="BT11" s="1041"/>
      <c r="BU11" s="1041"/>
      <c r="BV11" s="1041"/>
      <c r="BW11" s="1041"/>
      <c r="BX11" s="1041"/>
      <c r="BY11" s="1041"/>
      <c r="BZ11" s="1041"/>
      <c r="CA11" s="1041"/>
      <c r="CB11" s="1041"/>
      <c r="CC11" s="1041"/>
      <c r="CD11" s="1041"/>
      <c r="CE11" s="1041"/>
      <c r="CF11" s="1041"/>
      <c r="CG11" s="1042"/>
      <c r="CH11" s="1014"/>
      <c r="CI11" s="1015"/>
      <c r="CJ11" s="1015"/>
      <c r="CK11" s="1015"/>
      <c r="CL11" s="1016"/>
      <c r="CM11" s="1014"/>
      <c r="CN11" s="1015"/>
      <c r="CO11" s="1015"/>
      <c r="CP11" s="1015"/>
      <c r="CQ11" s="1016"/>
      <c r="CR11" s="1014"/>
      <c r="CS11" s="1015"/>
      <c r="CT11" s="1015"/>
      <c r="CU11" s="1015"/>
      <c r="CV11" s="1016"/>
      <c r="CW11" s="1014"/>
      <c r="CX11" s="1015"/>
      <c r="CY11" s="1015"/>
      <c r="CZ11" s="1015"/>
      <c r="DA11" s="1016"/>
      <c r="DB11" s="1014"/>
      <c r="DC11" s="1015"/>
      <c r="DD11" s="1015"/>
      <c r="DE11" s="1015"/>
      <c r="DF11" s="1016"/>
      <c r="DG11" s="1014"/>
      <c r="DH11" s="1015"/>
      <c r="DI11" s="1015"/>
      <c r="DJ11" s="1015"/>
      <c r="DK11" s="1016"/>
      <c r="DL11" s="1014"/>
      <c r="DM11" s="1015"/>
      <c r="DN11" s="1015"/>
      <c r="DO11" s="1015"/>
      <c r="DP11" s="1016"/>
      <c r="DQ11" s="1014"/>
      <c r="DR11" s="1015"/>
      <c r="DS11" s="1015"/>
      <c r="DT11" s="1015"/>
      <c r="DU11" s="1016"/>
      <c r="DV11" s="1018"/>
      <c r="DW11" s="1019"/>
      <c r="DX11" s="1019"/>
      <c r="DY11" s="1019"/>
      <c r="DZ11" s="1020"/>
      <c r="EA11" s="207"/>
    </row>
    <row r="12" spans="1:131" s="208" customFormat="1" ht="26.25" customHeight="1" x14ac:dyDescent="0.15">
      <c r="A12" s="214">
        <v>6</v>
      </c>
      <c r="B12" s="1045"/>
      <c r="C12" s="1046"/>
      <c r="D12" s="1046"/>
      <c r="E12" s="1046"/>
      <c r="F12" s="1046"/>
      <c r="G12" s="1046"/>
      <c r="H12" s="1046"/>
      <c r="I12" s="1046"/>
      <c r="J12" s="1046"/>
      <c r="K12" s="1046"/>
      <c r="L12" s="1046"/>
      <c r="M12" s="1046"/>
      <c r="N12" s="1046"/>
      <c r="O12" s="1046"/>
      <c r="P12" s="1047"/>
      <c r="Q12" s="1069"/>
      <c r="R12" s="1070"/>
      <c r="S12" s="1070"/>
      <c r="T12" s="1070"/>
      <c r="U12" s="1070"/>
      <c r="V12" s="1070"/>
      <c r="W12" s="1070"/>
      <c r="X12" s="1070"/>
      <c r="Y12" s="1070"/>
      <c r="Z12" s="1070"/>
      <c r="AA12" s="1070"/>
      <c r="AB12" s="1070"/>
      <c r="AC12" s="1070"/>
      <c r="AD12" s="1070"/>
      <c r="AE12" s="1071"/>
      <c r="AF12" s="1051"/>
      <c r="AG12" s="1052"/>
      <c r="AH12" s="1052"/>
      <c r="AI12" s="1052"/>
      <c r="AJ12" s="1053"/>
      <c r="AK12" s="1112"/>
      <c r="AL12" s="1113"/>
      <c r="AM12" s="1113"/>
      <c r="AN12" s="1113"/>
      <c r="AO12" s="1113"/>
      <c r="AP12" s="1113"/>
      <c r="AQ12" s="1113"/>
      <c r="AR12" s="1113"/>
      <c r="AS12" s="1113"/>
      <c r="AT12" s="1113"/>
      <c r="AU12" s="1110"/>
      <c r="AV12" s="1110"/>
      <c r="AW12" s="1110"/>
      <c r="AX12" s="1110"/>
      <c r="AY12" s="1111"/>
      <c r="AZ12" s="205"/>
      <c r="BA12" s="205"/>
      <c r="BB12" s="205"/>
      <c r="BC12" s="205"/>
      <c r="BD12" s="205"/>
      <c r="BE12" s="206"/>
      <c r="BF12" s="206"/>
      <c r="BG12" s="206"/>
      <c r="BH12" s="206"/>
      <c r="BI12" s="206"/>
      <c r="BJ12" s="206"/>
      <c r="BK12" s="206"/>
      <c r="BL12" s="206"/>
      <c r="BM12" s="206"/>
      <c r="BN12" s="206"/>
      <c r="BO12" s="206"/>
      <c r="BP12" s="206"/>
      <c r="BQ12" s="215">
        <v>6</v>
      </c>
      <c r="BR12" s="216"/>
      <c r="BS12" s="1040"/>
      <c r="BT12" s="1041"/>
      <c r="BU12" s="1041"/>
      <c r="BV12" s="1041"/>
      <c r="BW12" s="1041"/>
      <c r="BX12" s="1041"/>
      <c r="BY12" s="1041"/>
      <c r="BZ12" s="1041"/>
      <c r="CA12" s="1041"/>
      <c r="CB12" s="1041"/>
      <c r="CC12" s="1041"/>
      <c r="CD12" s="1041"/>
      <c r="CE12" s="1041"/>
      <c r="CF12" s="1041"/>
      <c r="CG12" s="1042"/>
      <c r="CH12" s="1014"/>
      <c r="CI12" s="1015"/>
      <c r="CJ12" s="1015"/>
      <c r="CK12" s="1015"/>
      <c r="CL12" s="1016"/>
      <c r="CM12" s="1014"/>
      <c r="CN12" s="1015"/>
      <c r="CO12" s="1015"/>
      <c r="CP12" s="1015"/>
      <c r="CQ12" s="1016"/>
      <c r="CR12" s="1014"/>
      <c r="CS12" s="1015"/>
      <c r="CT12" s="1015"/>
      <c r="CU12" s="1015"/>
      <c r="CV12" s="1016"/>
      <c r="CW12" s="1014"/>
      <c r="CX12" s="1015"/>
      <c r="CY12" s="1015"/>
      <c r="CZ12" s="1015"/>
      <c r="DA12" s="1016"/>
      <c r="DB12" s="1014"/>
      <c r="DC12" s="1015"/>
      <c r="DD12" s="1015"/>
      <c r="DE12" s="1015"/>
      <c r="DF12" s="1016"/>
      <c r="DG12" s="1014"/>
      <c r="DH12" s="1015"/>
      <c r="DI12" s="1015"/>
      <c r="DJ12" s="1015"/>
      <c r="DK12" s="1016"/>
      <c r="DL12" s="1014"/>
      <c r="DM12" s="1015"/>
      <c r="DN12" s="1015"/>
      <c r="DO12" s="1015"/>
      <c r="DP12" s="1016"/>
      <c r="DQ12" s="1014"/>
      <c r="DR12" s="1015"/>
      <c r="DS12" s="1015"/>
      <c r="DT12" s="1015"/>
      <c r="DU12" s="1016"/>
      <c r="DV12" s="1018"/>
      <c r="DW12" s="1019"/>
      <c r="DX12" s="1019"/>
      <c r="DY12" s="1019"/>
      <c r="DZ12" s="1020"/>
      <c r="EA12" s="207"/>
    </row>
    <row r="13" spans="1:131" s="208" customFormat="1" ht="26.25" customHeight="1" x14ac:dyDescent="0.15">
      <c r="A13" s="214">
        <v>7</v>
      </c>
      <c r="B13" s="1045"/>
      <c r="C13" s="1046"/>
      <c r="D13" s="1046"/>
      <c r="E13" s="1046"/>
      <c r="F13" s="1046"/>
      <c r="G13" s="1046"/>
      <c r="H13" s="1046"/>
      <c r="I13" s="1046"/>
      <c r="J13" s="1046"/>
      <c r="K13" s="1046"/>
      <c r="L13" s="1046"/>
      <c r="M13" s="1046"/>
      <c r="N13" s="1046"/>
      <c r="O13" s="1046"/>
      <c r="P13" s="1047"/>
      <c r="Q13" s="1069"/>
      <c r="R13" s="1070"/>
      <c r="S13" s="1070"/>
      <c r="T13" s="1070"/>
      <c r="U13" s="1070"/>
      <c r="V13" s="1070"/>
      <c r="W13" s="1070"/>
      <c r="X13" s="1070"/>
      <c r="Y13" s="1070"/>
      <c r="Z13" s="1070"/>
      <c r="AA13" s="1070"/>
      <c r="AB13" s="1070"/>
      <c r="AC13" s="1070"/>
      <c r="AD13" s="1070"/>
      <c r="AE13" s="1071"/>
      <c r="AF13" s="1051"/>
      <c r="AG13" s="1052"/>
      <c r="AH13" s="1052"/>
      <c r="AI13" s="1052"/>
      <c r="AJ13" s="1053"/>
      <c r="AK13" s="1112"/>
      <c r="AL13" s="1113"/>
      <c r="AM13" s="1113"/>
      <c r="AN13" s="1113"/>
      <c r="AO13" s="1113"/>
      <c r="AP13" s="1113"/>
      <c r="AQ13" s="1113"/>
      <c r="AR13" s="1113"/>
      <c r="AS13" s="1113"/>
      <c r="AT13" s="1113"/>
      <c r="AU13" s="1110"/>
      <c r="AV13" s="1110"/>
      <c r="AW13" s="1110"/>
      <c r="AX13" s="1110"/>
      <c r="AY13" s="1111"/>
      <c r="AZ13" s="205"/>
      <c r="BA13" s="205"/>
      <c r="BB13" s="205"/>
      <c r="BC13" s="205"/>
      <c r="BD13" s="205"/>
      <c r="BE13" s="206"/>
      <c r="BF13" s="206"/>
      <c r="BG13" s="206"/>
      <c r="BH13" s="206"/>
      <c r="BI13" s="206"/>
      <c r="BJ13" s="206"/>
      <c r="BK13" s="206"/>
      <c r="BL13" s="206"/>
      <c r="BM13" s="206"/>
      <c r="BN13" s="206"/>
      <c r="BO13" s="206"/>
      <c r="BP13" s="206"/>
      <c r="BQ13" s="215">
        <v>7</v>
      </c>
      <c r="BR13" s="216"/>
      <c r="BS13" s="1040"/>
      <c r="BT13" s="1041"/>
      <c r="BU13" s="1041"/>
      <c r="BV13" s="1041"/>
      <c r="BW13" s="1041"/>
      <c r="BX13" s="1041"/>
      <c r="BY13" s="1041"/>
      <c r="BZ13" s="1041"/>
      <c r="CA13" s="1041"/>
      <c r="CB13" s="1041"/>
      <c r="CC13" s="1041"/>
      <c r="CD13" s="1041"/>
      <c r="CE13" s="1041"/>
      <c r="CF13" s="1041"/>
      <c r="CG13" s="1042"/>
      <c r="CH13" s="1014"/>
      <c r="CI13" s="1015"/>
      <c r="CJ13" s="1015"/>
      <c r="CK13" s="1015"/>
      <c r="CL13" s="1016"/>
      <c r="CM13" s="1014"/>
      <c r="CN13" s="1015"/>
      <c r="CO13" s="1015"/>
      <c r="CP13" s="1015"/>
      <c r="CQ13" s="1016"/>
      <c r="CR13" s="1014"/>
      <c r="CS13" s="1015"/>
      <c r="CT13" s="1015"/>
      <c r="CU13" s="1015"/>
      <c r="CV13" s="1016"/>
      <c r="CW13" s="1014"/>
      <c r="CX13" s="1015"/>
      <c r="CY13" s="1015"/>
      <c r="CZ13" s="1015"/>
      <c r="DA13" s="1016"/>
      <c r="DB13" s="1014"/>
      <c r="DC13" s="1015"/>
      <c r="DD13" s="1015"/>
      <c r="DE13" s="1015"/>
      <c r="DF13" s="1016"/>
      <c r="DG13" s="1014"/>
      <c r="DH13" s="1015"/>
      <c r="DI13" s="1015"/>
      <c r="DJ13" s="1015"/>
      <c r="DK13" s="1016"/>
      <c r="DL13" s="1014"/>
      <c r="DM13" s="1015"/>
      <c r="DN13" s="1015"/>
      <c r="DO13" s="1015"/>
      <c r="DP13" s="1016"/>
      <c r="DQ13" s="1014"/>
      <c r="DR13" s="1015"/>
      <c r="DS13" s="1015"/>
      <c r="DT13" s="1015"/>
      <c r="DU13" s="1016"/>
      <c r="DV13" s="1018"/>
      <c r="DW13" s="1019"/>
      <c r="DX13" s="1019"/>
      <c r="DY13" s="1019"/>
      <c r="DZ13" s="1020"/>
      <c r="EA13" s="207"/>
    </row>
    <row r="14" spans="1:131" s="208" customFormat="1" ht="26.25" customHeight="1" x14ac:dyDescent="0.15">
      <c r="A14" s="214">
        <v>8</v>
      </c>
      <c r="B14" s="1045"/>
      <c r="C14" s="1046"/>
      <c r="D14" s="1046"/>
      <c r="E14" s="1046"/>
      <c r="F14" s="1046"/>
      <c r="G14" s="1046"/>
      <c r="H14" s="1046"/>
      <c r="I14" s="1046"/>
      <c r="J14" s="1046"/>
      <c r="K14" s="1046"/>
      <c r="L14" s="1046"/>
      <c r="M14" s="1046"/>
      <c r="N14" s="1046"/>
      <c r="O14" s="1046"/>
      <c r="P14" s="1047"/>
      <c r="Q14" s="1069"/>
      <c r="R14" s="1070"/>
      <c r="S14" s="1070"/>
      <c r="T14" s="1070"/>
      <c r="U14" s="1070"/>
      <c r="V14" s="1070"/>
      <c r="W14" s="1070"/>
      <c r="X14" s="1070"/>
      <c r="Y14" s="1070"/>
      <c r="Z14" s="1070"/>
      <c r="AA14" s="1070"/>
      <c r="AB14" s="1070"/>
      <c r="AC14" s="1070"/>
      <c r="AD14" s="1070"/>
      <c r="AE14" s="1071"/>
      <c r="AF14" s="1051"/>
      <c r="AG14" s="1052"/>
      <c r="AH14" s="1052"/>
      <c r="AI14" s="1052"/>
      <c r="AJ14" s="1053"/>
      <c r="AK14" s="1112"/>
      <c r="AL14" s="1113"/>
      <c r="AM14" s="1113"/>
      <c r="AN14" s="1113"/>
      <c r="AO14" s="1113"/>
      <c r="AP14" s="1113"/>
      <c r="AQ14" s="1113"/>
      <c r="AR14" s="1113"/>
      <c r="AS14" s="1113"/>
      <c r="AT14" s="1113"/>
      <c r="AU14" s="1110"/>
      <c r="AV14" s="1110"/>
      <c r="AW14" s="1110"/>
      <c r="AX14" s="1110"/>
      <c r="AY14" s="1111"/>
      <c r="AZ14" s="205"/>
      <c r="BA14" s="205"/>
      <c r="BB14" s="205"/>
      <c r="BC14" s="205"/>
      <c r="BD14" s="205"/>
      <c r="BE14" s="206"/>
      <c r="BF14" s="206"/>
      <c r="BG14" s="206"/>
      <c r="BH14" s="206"/>
      <c r="BI14" s="206"/>
      <c r="BJ14" s="206"/>
      <c r="BK14" s="206"/>
      <c r="BL14" s="206"/>
      <c r="BM14" s="206"/>
      <c r="BN14" s="206"/>
      <c r="BO14" s="206"/>
      <c r="BP14" s="206"/>
      <c r="BQ14" s="215">
        <v>8</v>
      </c>
      <c r="BR14" s="216"/>
      <c r="BS14" s="1040"/>
      <c r="BT14" s="1041"/>
      <c r="BU14" s="1041"/>
      <c r="BV14" s="1041"/>
      <c r="BW14" s="1041"/>
      <c r="BX14" s="1041"/>
      <c r="BY14" s="1041"/>
      <c r="BZ14" s="1041"/>
      <c r="CA14" s="1041"/>
      <c r="CB14" s="1041"/>
      <c r="CC14" s="1041"/>
      <c r="CD14" s="1041"/>
      <c r="CE14" s="1041"/>
      <c r="CF14" s="1041"/>
      <c r="CG14" s="1042"/>
      <c r="CH14" s="1014"/>
      <c r="CI14" s="1015"/>
      <c r="CJ14" s="1015"/>
      <c r="CK14" s="1015"/>
      <c r="CL14" s="1016"/>
      <c r="CM14" s="1014"/>
      <c r="CN14" s="1015"/>
      <c r="CO14" s="1015"/>
      <c r="CP14" s="1015"/>
      <c r="CQ14" s="1016"/>
      <c r="CR14" s="1014"/>
      <c r="CS14" s="1015"/>
      <c r="CT14" s="1015"/>
      <c r="CU14" s="1015"/>
      <c r="CV14" s="1016"/>
      <c r="CW14" s="1014"/>
      <c r="CX14" s="1015"/>
      <c r="CY14" s="1015"/>
      <c r="CZ14" s="1015"/>
      <c r="DA14" s="1016"/>
      <c r="DB14" s="1014"/>
      <c r="DC14" s="1015"/>
      <c r="DD14" s="1015"/>
      <c r="DE14" s="1015"/>
      <c r="DF14" s="1016"/>
      <c r="DG14" s="1014"/>
      <c r="DH14" s="1015"/>
      <c r="DI14" s="1015"/>
      <c r="DJ14" s="1015"/>
      <c r="DK14" s="1016"/>
      <c r="DL14" s="1014"/>
      <c r="DM14" s="1015"/>
      <c r="DN14" s="1015"/>
      <c r="DO14" s="1015"/>
      <c r="DP14" s="1016"/>
      <c r="DQ14" s="1014"/>
      <c r="DR14" s="1015"/>
      <c r="DS14" s="1015"/>
      <c r="DT14" s="1015"/>
      <c r="DU14" s="1016"/>
      <c r="DV14" s="1018"/>
      <c r="DW14" s="1019"/>
      <c r="DX14" s="1019"/>
      <c r="DY14" s="1019"/>
      <c r="DZ14" s="1020"/>
      <c r="EA14" s="207"/>
    </row>
    <row r="15" spans="1:131" s="208" customFormat="1" ht="26.25" customHeight="1" x14ac:dyDescent="0.15">
      <c r="A15" s="214">
        <v>9</v>
      </c>
      <c r="B15" s="1045"/>
      <c r="C15" s="1046"/>
      <c r="D15" s="1046"/>
      <c r="E15" s="1046"/>
      <c r="F15" s="1046"/>
      <c r="G15" s="1046"/>
      <c r="H15" s="1046"/>
      <c r="I15" s="1046"/>
      <c r="J15" s="1046"/>
      <c r="K15" s="1046"/>
      <c r="L15" s="1046"/>
      <c r="M15" s="1046"/>
      <c r="N15" s="1046"/>
      <c r="O15" s="1046"/>
      <c r="P15" s="1047"/>
      <c r="Q15" s="1069"/>
      <c r="R15" s="1070"/>
      <c r="S15" s="1070"/>
      <c r="T15" s="1070"/>
      <c r="U15" s="1070"/>
      <c r="V15" s="1070"/>
      <c r="W15" s="1070"/>
      <c r="X15" s="1070"/>
      <c r="Y15" s="1070"/>
      <c r="Z15" s="1070"/>
      <c r="AA15" s="1070"/>
      <c r="AB15" s="1070"/>
      <c r="AC15" s="1070"/>
      <c r="AD15" s="1070"/>
      <c r="AE15" s="1071"/>
      <c r="AF15" s="1051"/>
      <c r="AG15" s="1052"/>
      <c r="AH15" s="1052"/>
      <c r="AI15" s="1052"/>
      <c r="AJ15" s="1053"/>
      <c r="AK15" s="1112"/>
      <c r="AL15" s="1113"/>
      <c r="AM15" s="1113"/>
      <c r="AN15" s="1113"/>
      <c r="AO15" s="1113"/>
      <c r="AP15" s="1113"/>
      <c r="AQ15" s="1113"/>
      <c r="AR15" s="1113"/>
      <c r="AS15" s="1113"/>
      <c r="AT15" s="1113"/>
      <c r="AU15" s="1110"/>
      <c r="AV15" s="1110"/>
      <c r="AW15" s="1110"/>
      <c r="AX15" s="1110"/>
      <c r="AY15" s="1111"/>
      <c r="AZ15" s="205"/>
      <c r="BA15" s="205"/>
      <c r="BB15" s="205"/>
      <c r="BC15" s="205"/>
      <c r="BD15" s="205"/>
      <c r="BE15" s="206"/>
      <c r="BF15" s="206"/>
      <c r="BG15" s="206"/>
      <c r="BH15" s="206"/>
      <c r="BI15" s="206"/>
      <c r="BJ15" s="206"/>
      <c r="BK15" s="206"/>
      <c r="BL15" s="206"/>
      <c r="BM15" s="206"/>
      <c r="BN15" s="206"/>
      <c r="BO15" s="206"/>
      <c r="BP15" s="206"/>
      <c r="BQ15" s="215">
        <v>9</v>
      </c>
      <c r="BR15" s="216"/>
      <c r="BS15" s="1040"/>
      <c r="BT15" s="1041"/>
      <c r="BU15" s="1041"/>
      <c r="BV15" s="1041"/>
      <c r="BW15" s="1041"/>
      <c r="BX15" s="1041"/>
      <c r="BY15" s="1041"/>
      <c r="BZ15" s="1041"/>
      <c r="CA15" s="1041"/>
      <c r="CB15" s="1041"/>
      <c r="CC15" s="1041"/>
      <c r="CD15" s="1041"/>
      <c r="CE15" s="1041"/>
      <c r="CF15" s="1041"/>
      <c r="CG15" s="1042"/>
      <c r="CH15" s="1014"/>
      <c r="CI15" s="1015"/>
      <c r="CJ15" s="1015"/>
      <c r="CK15" s="1015"/>
      <c r="CL15" s="1016"/>
      <c r="CM15" s="1014"/>
      <c r="CN15" s="1015"/>
      <c r="CO15" s="1015"/>
      <c r="CP15" s="1015"/>
      <c r="CQ15" s="1016"/>
      <c r="CR15" s="1014"/>
      <c r="CS15" s="1015"/>
      <c r="CT15" s="1015"/>
      <c r="CU15" s="1015"/>
      <c r="CV15" s="1016"/>
      <c r="CW15" s="1014"/>
      <c r="CX15" s="1015"/>
      <c r="CY15" s="1015"/>
      <c r="CZ15" s="1015"/>
      <c r="DA15" s="1016"/>
      <c r="DB15" s="1014"/>
      <c r="DC15" s="1015"/>
      <c r="DD15" s="1015"/>
      <c r="DE15" s="1015"/>
      <c r="DF15" s="1016"/>
      <c r="DG15" s="1014"/>
      <c r="DH15" s="1015"/>
      <c r="DI15" s="1015"/>
      <c r="DJ15" s="1015"/>
      <c r="DK15" s="1016"/>
      <c r="DL15" s="1014"/>
      <c r="DM15" s="1015"/>
      <c r="DN15" s="1015"/>
      <c r="DO15" s="1015"/>
      <c r="DP15" s="1016"/>
      <c r="DQ15" s="1014"/>
      <c r="DR15" s="1015"/>
      <c r="DS15" s="1015"/>
      <c r="DT15" s="1015"/>
      <c r="DU15" s="1016"/>
      <c r="DV15" s="1018"/>
      <c r="DW15" s="1019"/>
      <c r="DX15" s="1019"/>
      <c r="DY15" s="1019"/>
      <c r="DZ15" s="1020"/>
      <c r="EA15" s="207"/>
    </row>
    <row r="16" spans="1:131" s="208" customFormat="1" ht="26.25" customHeight="1" x14ac:dyDescent="0.15">
      <c r="A16" s="214">
        <v>10</v>
      </c>
      <c r="B16" s="1045"/>
      <c r="C16" s="1046"/>
      <c r="D16" s="1046"/>
      <c r="E16" s="1046"/>
      <c r="F16" s="1046"/>
      <c r="G16" s="1046"/>
      <c r="H16" s="1046"/>
      <c r="I16" s="1046"/>
      <c r="J16" s="1046"/>
      <c r="K16" s="1046"/>
      <c r="L16" s="1046"/>
      <c r="M16" s="1046"/>
      <c r="N16" s="1046"/>
      <c r="O16" s="1046"/>
      <c r="P16" s="1047"/>
      <c r="Q16" s="1069"/>
      <c r="R16" s="1070"/>
      <c r="S16" s="1070"/>
      <c r="T16" s="1070"/>
      <c r="U16" s="1070"/>
      <c r="V16" s="1070"/>
      <c r="W16" s="1070"/>
      <c r="X16" s="1070"/>
      <c r="Y16" s="1070"/>
      <c r="Z16" s="1070"/>
      <c r="AA16" s="1070"/>
      <c r="AB16" s="1070"/>
      <c r="AC16" s="1070"/>
      <c r="AD16" s="1070"/>
      <c r="AE16" s="1071"/>
      <c r="AF16" s="1051"/>
      <c r="AG16" s="1052"/>
      <c r="AH16" s="1052"/>
      <c r="AI16" s="1052"/>
      <c r="AJ16" s="1053"/>
      <c r="AK16" s="1112"/>
      <c r="AL16" s="1113"/>
      <c r="AM16" s="1113"/>
      <c r="AN16" s="1113"/>
      <c r="AO16" s="1113"/>
      <c r="AP16" s="1113"/>
      <c r="AQ16" s="1113"/>
      <c r="AR16" s="1113"/>
      <c r="AS16" s="1113"/>
      <c r="AT16" s="1113"/>
      <c r="AU16" s="1110"/>
      <c r="AV16" s="1110"/>
      <c r="AW16" s="1110"/>
      <c r="AX16" s="1110"/>
      <c r="AY16" s="1111"/>
      <c r="AZ16" s="205"/>
      <c r="BA16" s="205"/>
      <c r="BB16" s="205"/>
      <c r="BC16" s="205"/>
      <c r="BD16" s="205"/>
      <c r="BE16" s="206"/>
      <c r="BF16" s="206"/>
      <c r="BG16" s="206"/>
      <c r="BH16" s="206"/>
      <c r="BI16" s="206"/>
      <c r="BJ16" s="206"/>
      <c r="BK16" s="206"/>
      <c r="BL16" s="206"/>
      <c r="BM16" s="206"/>
      <c r="BN16" s="206"/>
      <c r="BO16" s="206"/>
      <c r="BP16" s="206"/>
      <c r="BQ16" s="215">
        <v>10</v>
      </c>
      <c r="BR16" s="216"/>
      <c r="BS16" s="1040"/>
      <c r="BT16" s="1041"/>
      <c r="BU16" s="1041"/>
      <c r="BV16" s="1041"/>
      <c r="BW16" s="1041"/>
      <c r="BX16" s="1041"/>
      <c r="BY16" s="1041"/>
      <c r="BZ16" s="1041"/>
      <c r="CA16" s="1041"/>
      <c r="CB16" s="1041"/>
      <c r="CC16" s="1041"/>
      <c r="CD16" s="1041"/>
      <c r="CE16" s="1041"/>
      <c r="CF16" s="1041"/>
      <c r="CG16" s="1042"/>
      <c r="CH16" s="1014"/>
      <c r="CI16" s="1015"/>
      <c r="CJ16" s="1015"/>
      <c r="CK16" s="1015"/>
      <c r="CL16" s="1016"/>
      <c r="CM16" s="1014"/>
      <c r="CN16" s="1015"/>
      <c r="CO16" s="1015"/>
      <c r="CP16" s="1015"/>
      <c r="CQ16" s="1016"/>
      <c r="CR16" s="1014"/>
      <c r="CS16" s="1015"/>
      <c r="CT16" s="1015"/>
      <c r="CU16" s="1015"/>
      <c r="CV16" s="1016"/>
      <c r="CW16" s="1014"/>
      <c r="CX16" s="1015"/>
      <c r="CY16" s="1015"/>
      <c r="CZ16" s="1015"/>
      <c r="DA16" s="1016"/>
      <c r="DB16" s="1014"/>
      <c r="DC16" s="1015"/>
      <c r="DD16" s="1015"/>
      <c r="DE16" s="1015"/>
      <c r="DF16" s="1016"/>
      <c r="DG16" s="1014"/>
      <c r="DH16" s="1015"/>
      <c r="DI16" s="1015"/>
      <c r="DJ16" s="1015"/>
      <c r="DK16" s="1016"/>
      <c r="DL16" s="1014"/>
      <c r="DM16" s="1015"/>
      <c r="DN16" s="1015"/>
      <c r="DO16" s="1015"/>
      <c r="DP16" s="1016"/>
      <c r="DQ16" s="1014"/>
      <c r="DR16" s="1015"/>
      <c r="DS16" s="1015"/>
      <c r="DT16" s="1015"/>
      <c r="DU16" s="1016"/>
      <c r="DV16" s="1018"/>
      <c r="DW16" s="1019"/>
      <c r="DX16" s="1019"/>
      <c r="DY16" s="1019"/>
      <c r="DZ16" s="1020"/>
      <c r="EA16" s="207"/>
    </row>
    <row r="17" spans="1:131" s="208" customFormat="1" ht="26.25" customHeight="1" x14ac:dyDescent="0.15">
      <c r="A17" s="214">
        <v>11</v>
      </c>
      <c r="B17" s="1045"/>
      <c r="C17" s="1046"/>
      <c r="D17" s="1046"/>
      <c r="E17" s="1046"/>
      <c r="F17" s="1046"/>
      <c r="G17" s="1046"/>
      <c r="H17" s="1046"/>
      <c r="I17" s="1046"/>
      <c r="J17" s="1046"/>
      <c r="K17" s="1046"/>
      <c r="L17" s="1046"/>
      <c r="M17" s="1046"/>
      <c r="N17" s="1046"/>
      <c r="O17" s="1046"/>
      <c r="P17" s="1047"/>
      <c r="Q17" s="1069"/>
      <c r="R17" s="1070"/>
      <c r="S17" s="1070"/>
      <c r="T17" s="1070"/>
      <c r="U17" s="1070"/>
      <c r="V17" s="1070"/>
      <c r="W17" s="1070"/>
      <c r="X17" s="1070"/>
      <c r="Y17" s="1070"/>
      <c r="Z17" s="1070"/>
      <c r="AA17" s="1070"/>
      <c r="AB17" s="1070"/>
      <c r="AC17" s="1070"/>
      <c r="AD17" s="1070"/>
      <c r="AE17" s="1071"/>
      <c r="AF17" s="1051"/>
      <c r="AG17" s="1052"/>
      <c r="AH17" s="1052"/>
      <c r="AI17" s="1052"/>
      <c r="AJ17" s="1053"/>
      <c r="AK17" s="1112"/>
      <c r="AL17" s="1113"/>
      <c r="AM17" s="1113"/>
      <c r="AN17" s="1113"/>
      <c r="AO17" s="1113"/>
      <c r="AP17" s="1113"/>
      <c r="AQ17" s="1113"/>
      <c r="AR17" s="1113"/>
      <c r="AS17" s="1113"/>
      <c r="AT17" s="1113"/>
      <c r="AU17" s="1110"/>
      <c r="AV17" s="1110"/>
      <c r="AW17" s="1110"/>
      <c r="AX17" s="1110"/>
      <c r="AY17" s="1111"/>
      <c r="AZ17" s="205"/>
      <c r="BA17" s="205"/>
      <c r="BB17" s="205"/>
      <c r="BC17" s="205"/>
      <c r="BD17" s="205"/>
      <c r="BE17" s="206"/>
      <c r="BF17" s="206"/>
      <c r="BG17" s="206"/>
      <c r="BH17" s="206"/>
      <c r="BI17" s="206"/>
      <c r="BJ17" s="206"/>
      <c r="BK17" s="206"/>
      <c r="BL17" s="206"/>
      <c r="BM17" s="206"/>
      <c r="BN17" s="206"/>
      <c r="BO17" s="206"/>
      <c r="BP17" s="206"/>
      <c r="BQ17" s="215">
        <v>11</v>
      </c>
      <c r="BR17" s="216"/>
      <c r="BS17" s="1040"/>
      <c r="BT17" s="1041"/>
      <c r="BU17" s="1041"/>
      <c r="BV17" s="1041"/>
      <c r="BW17" s="1041"/>
      <c r="BX17" s="1041"/>
      <c r="BY17" s="1041"/>
      <c r="BZ17" s="1041"/>
      <c r="CA17" s="1041"/>
      <c r="CB17" s="1041"/>
      <c r="CC17" s="1041"/>
      <c r="CD17" s="1041"/>
      <c r="CE17" s="1041"/>
      <c r="CF17" s="1041"/>
      <c r="CG17" s="1042"/>
      <c r="CH17" s="1014"/>
      <c r="CI17" s="1015"/>
      <c r="CJ17" s="1015"/>
      <c r="CK17" s="1015"/>
      <c r="CL17" s="1016"/>
      <c r="CM17" s="1014"/>
      <c r="CN17" s="1015"/>
      <c r="CO17" s="1015"/>
      <c r="CP17" s="1015"/>
      <c r="CQ17" s="1016"/>
      <c r="CR17" s="1014"/>
      <c r="CS17" s="1015"/>
      <c r="CT17" s="1015"/>
      <c r="CU17" s="1015"/>
      <c r="CV17" s="1016"/>
      <c r="CW17" s="1014"/>
      <c r="CX17" s="1015"/>
      <c r="CY17" s="1015"/>
      <c r="CZ17" s="1015"/>
      <c r="DA17" s="1016"/>
      <c r="DB17" s="1014"/>
      <c r="DC17" s="1015"/>
      <c r="DD17" s="1015"/>
      <c r="DE17" s="1015"/>
      <c r="DF17" s="1016"/>
      <c r="DG17" s="1014"/>
      <c r="DH17" s="1015"/>
      <c r="DI17" s="1015"/>
      <c r="DJ17" s="1015"/>
      <c r="DK17" s="1016"/>
      <c r="DL17" s="1014"/>
      <c r="DM17" s="1015"/>
      <c r="DN17" s="1015"/>
      <c r="DO17" s="1015"/>
      <c r="DP17" s="1016"/>
      <c r="DQ17" s="1014"/>
      <c r="DR17" s="1015"/>
      <c r="DS17" s="1015"/>
      <c r="DT17" s="1015"/>
      <c r="DU17" s="1016"/>
      <c r="DV17" s="1018"/>
      <c r="DW17" s="1019"/>
      <c r="DX17" s="1019"/>
      <c r="DY17" s="1019"/>
      <c r="DZ17" s="1020"/>
      <c r="EA17" s="207"/>
    </row>
    <row r="18" spans="1:131" s="208" customFormat="1" ht="26.25" customHeight="1" x14ac:dyDescent="0.15">
      <c r="A18" s="214">
        <v>12</v>
      </c>
      <c r="B18" s="1045"/>
      <c r="C18" s="1046"/>
      <c r="D18" s="1046"/>
      <c r="E18" s="1046"/>
      <c r="F18" s="1046"/>
      <c r="G18" s="1046"/>
      <c r="H18" s="1046"/>
      <c r="I18" s="1046"/>
      <c r="J18" s="1046"/>
      <c r="K18" s="1046"/>
      <c r="L18" s="1046"/>
      <c r="M18" s="1046"/>
      <c r="N18" s="1046"/>
      <c r="O18" s="1046"/>
      <c r="P18" s="1047"/>
      <c r="Q18" s="1069"/>
      <c r="R18" s="1070"/>
      <c r="S18" s="1070"/>
      <c r="T18" s="1070"/>
      <c r="U18" s="1070"/>
      <c r="V18" s="1070"/>
      <c r="W18" s="1070"/>
      <c r="X18" s="1070"/>
      <c r="Y18" s="1070"/>
      <c r="Z18" s="1070"/>
      <c r="AA18" s="1070"/>
      <c r="AB18" s="1070"/>
      <c r="AC18" s="1070"/>
      <c r="AD18" s="1070"/>
      <c r="AE18" s="1071"/>
      <c r="AF18" s="1051"/>
      <c r="AG18" s="1052"/>
      <c r="AH18" s="1052"/>
      <c r="AI18" s="1052"/>
      <c r="AJ18" s="1053"/>
      <c r="AK18" s="1112"/>
      <c r="AL18" s="1113"/>
      <c r="AM18" s="1113"/>
      <c r="AN18" s="1113"/>
      <c r="AO18" s="1113"/>
      <c r="AP18" s="1113"/>
      <c r="AQ18" s="1113"/>
      <c r="AR18" s="1113"/>
      <c r="AS18" s="1113"/>
      <c r="AT18" s="1113"/>
      <c r="AU18" s="1110"/>
      <c r="AV18" s="1110"/>
      <c r="AW18" s="1110"/>
      <c r="AX18" s="1110"/>
      <c r="AY18" s="1111"/>
      <c r="AZ18" s="205"/>
      <c r="BA18" s="205"/>
      <c r="BB18" s="205"/>
      <c r="BC18" s="205"/>
      <c r="BD18" s="205"/>
      <c r="BE18" s="206"/>
      <c r="BF18" s="206"/>
      <c r="BG18" s="206"/>
      <c r="BH18" s="206"/>
      <c r="BI18" s="206"/>
      <c r="BJ18" s="206"/>
      <c r="BK18" s="206"/>
      <c r="BL18" s="206"/>
      <c r="BM18" s="206"/>
      <c r="BN18" s="206"/>
      <c r="BO18" s="206"/>
      <c r="BP18" s="206"/>
      <c r="BQ18" s="215">
        <v>12</v>
      </c>
      <c r="BR18" s="216"/>
      <c r="BS18" s="1040"/>
      <c r="BT18" s="1041"/>
      <c r="BU18" s="1041"/>
      <c r="BV18" s="1041"/>
      <c r="BW18" s="1041"/>
      <c r="BX18" s="1041"/>
      <c r="BY18" s="1041"/>
      <c r="BZ18" s="1041"/>
      <c r="CA18" s="1041"/>
      <c r="CB18" s="1041"/>
      <c r="CC18" s="1041"/>
      <c r="CD18" s="1041"/>
      <c r="CE18" s="1041"/>
      <c r="CF18" s="1041"/>
      <c r="CG18" s="1042"/>
      <c r="CH18" s="1014"/>
      <c r="CI18" s="1015"/>
      <c r="CJ18" s="1015"/>
      <c r="CK18" s="1015"/>
      <c r="CL18" s="1016"/>
      <c r="CM18" s="1014"/>
      <c r="CN18" s="1015"/>
      <c r="CO18" s="1015"/>
      <c r="CP18" s="1015"/>
      <c r="CQ18" s="1016"/>
      <c r="CR18" s="1014"/>
      <c r="CS18" s="1015"/>
      <c r="CT18" s="1015"/>
      <c r="CU18" s="1015"/>
      <c r="CV18" s="1016"/>
      <c r="CW18" s="1014"/>
      <c r="CX18" s="1015"/>
      <c r="CY18" s="1015"/>
      <c r="CZ18" s="1015"/>
      <c r="DA18" s="1016"/>
      <c r="DB18" s="1014"/>
      <c r="DC18" s="1015"/>
      <c r="DD18" s="1015"/>
      <c r="DE18" s="1015"/>
      <c r="DF18" s="1016"/>
      <c r="DG18" s="1014"/>
      <c r="DH18" s="1015"/>
      <c r="DI18" s="1015"/>
      <c r="DJ18" s="1015"/>
      <c r="DK18" s="1016"/>
      <c r="DL18" s="1014"/>
      <c r="DM18" s="1015"/>
      <c r="DN18" s="1015"/>
      <c r="DO18" s="1015"/>
      <c r="DP18" s="1016"/>
      <c r="DQ18" s="1014"/>
      <c r="DR18" s="1015"/>
      <c r="DS18" s="1015"/>
      <c r="DT18" s="1015"/>
      <c r="DU18" s="1016"/>
      <c r="DV18" s="1018"/>
      <c r="DW18" s="1019"/>
      <c r="DX18" s="1019"/>
      <c r="DY18" s="1019"/>
      <c r="DZ18" s="1020"/>
      <c r="EA18" s="207"/>
    </row>
    <row r="19" spans="1:131" s="208" customFormat="1" ht="26.25" customHeight="1" x14ac:dyDescent="0.15">
      <c r="A19" s="214">
        <v>13</v>
      </c>
      <c r="B19" s="1045"/>
      <c r="C19" s="1046"/>
      <c r="D19" s="1046"/>
      <c r="E19" s="1046"/>
      <c r="F19" s="1046"/>
      <c r="G19" s="1046"/>
      <c r="H19" s="1046"/>
      <c r="I19" s="1046"/>
      <c r="J19" s="1046"/>
      <c r="K19" s="1046"/>
      <c r="L19" s="1046"/>
      <c r="M19" s="1046"/>
      <c r="N19" s="1046"/>
      <c r="O19" s="1046"/>
      <c r="P19" s="1047"/>
      <c r="Q19" s="1069"/>
      <c r="R19" s="1070"/>
      <c r="S19" s="1070"/>
      <c r="T19" s="1070"/>
      <c r="U19" s="1070"/>
      <c r="V19" s="1070"/>
      <c r="W19" s="1070"/>
      <c r="X19" s="1070"/>
      <c r="Y19" s="1070"/>
      <c r="Z19" s="1070"/>
      <c r="AA19" s="1070"/>
      <c r="AB19" s="1070"/>
      <c r="AC19" s="1070"/>
      <c r="AD19" s="1070"/>
      <c r="AE19" s="1071"/>
      <c r="AF19" s="1051"/>
      <c r="AG19" s="1052"/>
      <c r="AH19" s="1052"/>
      <c r="AI19" s="1052"/>
      <c r="AJ19" s="1053"/>
      <c r="AK19" s="1112"/>
      <c r="AL19" s="1113"/>
      <c r="AM19" s="1113"/>
      <c r="AN19" s="1113"/>
      <c r="AO19" s="1113"/>
      <c r="AP19" s="1113"/>
      <c r="AQ19" s="1113"/>
      <c r="AR19" s="1113"/>
      <c r="AS19" s="1113"/>
      <c r="AT19" s="1113"/>
      <c r="AU19" s="1110"/>
      <c r="AV19" s="1110"/>
      <c r="AW19" s="1110"/>
      <c r="AX19" s="1110"/>
      <c r="AY19" s="1111"/>
      <c r="AZ19" s="205"/>
      <c r="BA19" s="205"/>
      <c r="BB19" s="205"/>
      <c r="BC19" s="205"/>
      <c r="BD19" s="205"/>
      <c r="BE19" s="206"/>
      <c r="BF19" s="206"/>
      <c r="BG19" s="206"/>
      <c r="BH19" s="206"/>
      <c r="BI19" s="206"/>
      <c r="BJ19" s="206"/>
      <c r="BK19" s="206"/>
      <c r="BL19" s="206"/>
      <c r="BM19" s="206"/>
      <c r="BN19" s="206"/>
      <c r="BO19" s="206"/>
      <c r="BP19" s="206"/>
      <c r="BQ19" s="215">
        <v>13</v>
      </c>
      <c r="BR19" s="216"/>
      <c r="BS19" s="1040"/>
      <c r="BT19" s="1041"/>
      <c r="BU19" s="1041"/>
      <c r="BV19" s="1041"/>
      <c r="BW19" s="1041"/>
      <c r="BX19" s="1041"/>
      <c r="BY19" s="1041"/>
      <c r="BZ19" s="1041"/>
      <c r="CA19" s="1041"/>
      <c r="CB19" s="1041"/>
      <c r="CC19" s="1041"/>
      <c r="CD19" s="1041"/>
      <c r="CE19" s="1041"/>
      <c r="CF19" s="1041"/>
      <c r="CG19" s="1042"/>
      <c r="CH19" s="1014"/>
      <c r="CI19" s="1015"/>
      <c r="CJ19" s="1015"/>
      <c r="CK19" s="1015"/>
      <c r="CL19" s="1016"/>
      <c r="CM19" s="1014"/>
      <c r="CN19" s="1015"/>
      <c r="CO19" s="1015"/>
      <c r="CP19" s="1015"/>
      <c r="CQ19" s="1016"/>
      <c r="CR19" s="1014"/>
      <c r="CS19" s="1015"/>
      <c r="CT19" s="1015"/>
      <c r="CU19" s="1015"/>
      <c r="CV19" s="1016"/>
      <c r="CW19" s="1014"/>
      <c r="CX19" s="1015"/>
      <c r="CY19" s="1015"/>
      <c r="CZ19" s="1015"/>
      <c r="DA19" s="1016"/>
      <c r="DB19" s="1014"/>
      <c r="DC19" s="1015"/>
      <c r="DD19" s="1015"/>
      <c r="DE19" s="1015"/>
      <c r="DF19" s="1016"/>
      <c r="DG19" s="1014"/>
      <c r="DH19" s="1015"/>
      <c r="DI19" s="1015"/>
      <c r="DJ19" s="1015"/>
      <c r="DK19" s="1016"/>
      <c r="DL19" s="1014"/>
      <c r="DM19" s="1015"/>
      <c r="DN19" s="1015"/>
      <c r="DO19" s="1015"/>
      <c r="DP19" s="1016"/>
      <c r="DQ19" s="1014"/>
      <c r="DR19" s="1015"/>
      <c r="DS19" s="1015"/>
      <c r="DT19" s="1015"/>
      <c r="DU19" s="1016"/>
      <c r="DV19" s="1018"/>
      <c r="DW19" s="1019"/>
      <c r="DX19" s="1019"/>
      <c r="DY19" s="1019"/>
      <c r="DZ19" s="1020"/>
      <c r="EA19" s="207"/>
    </row>
    <row r="20" spans="1:131" s="208" customFormat="1" ht="26.25" customHeight="1" x14ac:dyDescent="0.15">
      <c r="A20" s="214">
        <v>14</v>
      </c>
      <c r="B20" s="1045"/>
      <c r="C20" s="1046"/>
      <c r="D20" s="1046"/>
      <c r="E20" s="1046"/>
      <c r="F20" s="1046"/>
      <c r="G20" s="1046"/>
      <c r="H20" s="1046"/>
      <c r="I20" s="1046"/>
      <c r="J20" s="1046"/>
      <c r="K20" s="1046"/>
      <c r="L20" s="1046"/>
      <c r="M20" s="1046"/>
      <c r="N20" s="1046"/>
      <c r="O20" s="1046"/>
      <c r="P20" s="1047"/>
      <c r="Q20" s="1069"/>
      <c r="R20" s="1070"/>
      <c r="S20" s="1070"/>
      <c r="T20" s="1070"/>
      <c r="U20" s="1070"/>
      <c r="V20" s="1070"/>
      <c r="W20" s="1070"/>
      <c r="X20" s="1070"/>
      <c r="Y20" s="1070"/>
      <c r="Z20" s="1070"/>
      <c r="AA20" s="1070"/>
      <c r="AB20" s="1070"/>
      <c r="AC20" s="1070"/>
      <c r="AD20" s="1070"/>
      <c r="AE20" s="1071"/>
      <c r="AF20" s="1051"/>
      <c r="AG20" s="1052"/>
      <c r="AH20" s="1052"/>
      <c r="AI20" s="1052"/>
      <c r="AJ20" s="1053"/>
      <c r="AK20" s="1112"/>
      <c r="AL20" s="1113"/>
      <c r="AM20" s="1113"/>
      <c r="AN20" s="1113"/>
      <c r="AO20" s="1113"/>
      <c r="AP20" s="1113"/>
      <c r="AQ20" s="1113"/>
      <c r="AR20" s="1113"/>
      <c r="AS20" s="1113"/>
      <c r="AT20" s="1113"/>
      <c r="AU20" s="1110"/>
      <c r="AV20" s="1110"/>
      <c r="AW20" s="1110"/>
      <c r="AX20" s="1110"/>
      <c r="AY20" s="1111"/>
      <c r="AZ20" s="205"/>
      <c r="BA20" s="205"/>
      <c r="BB20" s="205"/>
      <c r="BC20" s="205"/>
      <c r="BD20" s="205"/>
      <c r="BE20" s="206"/>
      <c r="BF20" s="206"/>
      <c r="BG20" s="206"/>
      <c r="BH20" s="206"/>
      <c r="BI20" s="206"/>
      <c r="BJ20" s="206"/>
      <c r="BK20" s="206"/>
      <c r="BL20" s="206"/>
      <c r="BM20" s="206"/>
      <c r="BN20" s="206"/>
      <c r="BO20" s="206"/>
      <c r="BP20" s="206"/>
      <c r="BQ20" s="215">
        <v>14</v>
      </c>
      <c r="BR20" s="216"/>
      <c r="BS20" s="1040"/>
      <c r="BT20" s="1041"/>
      <c r="BU20" s="1041"/>
      <c r="BV20" s="1041"/>
      <c r="BW20" s="1041"/>
      <c r="BX20" s="1041"/>
      <c r="BY20" s="1041"/>
      <c r="BZ20" s="1041"/>
      <c r="CA20" s="1041"/>
      <c r="CB20" s="1041"/>
      <c r="CC20" s="1041"/>
      <c r="CD20" s="1041"/>
      <c r="CE20" s="1041"/>
      <c r="CF20" s="1041"/>
      <c r="CG20" s="1042"/>
      <c r="CH20" s="1014"/>
      <c r="CI20" s="1015"/>
      <c r="CJ20" s="1015"/>
      <c r="CK20" s="1015"/>
      <c r="CL20" s="1016"/>
      <c r="CM20" s="1014"/>
      <c r="CN20" s="1015"/>
      <c r="CO20" s="1015"/>
      <c r="CP20" s="1015"/>
      <c r="CQ20" s="1016"/>
      <c r="CR20" s="1014"/>
      <c r="CS20" s="1015"/>
      <c r="CT20" s="1015"/>
      <c r="CU20" s="1015"/>
      <c r="CV20" s="1016"/>
      <c r="CW20" s="1014"/>
      <c r="CX20" s="1015"/>
      <c r="CY20" s="1015"/>
      <c r="CZ20" s="1015"/>
      <c r="DA20" s="1016"/>
      <c r="DB20" s="1014"/>
      <c r="DC20" s="1015"/>
      <c r="DD20" s="1015"/>
      <c r="DE20" s="1015"/>
      <c r="DF20" s="1016"/>
      <c r="DG20" s="1014"/>
      <c r="DH20" s="1015"/>
      <c r="DI20" s="1015"/>
      <c r="DJ20" s="1015"/>
      <c r="DK20" s="1016"/>
      <c r="DL20" s="1014"/>
      <c r="DM20" s="1015"/>
      <c r="DN20" s="1015"/>
      <c r="DO20" s="1015"/>
      <c r="DP20" s="1016"/>
      <c r="DQ20" s="1014"/>
      <c r="DR20" s="1015"/>
      <c r="DS20" s="1015"/>
      <c r="DT20" s="1015"/>
      <c r="DU20" s="1016"/>
      <c r="DV20" s="1018"/>
      <c r="DW20" s="1019"/>
      <c r="DX20" s="1019"/>
      <c r="DY20" s="1019"/>
      <c r="DZ20" s="1020"/>
      <c r="EA20" s="207"/>
    </row>
    <row r="21" spans="1:131" s="208" customFormat="1" ht="26.25" customHeight="1" thickBot="1" x14ac:dyDescent="0.2">
      <c r="A21" s="214">
        <v>15</v>
      </c>
      <c r="B21" s="1045"/>
      <c r="C21" s="1046"/>
      <c r="D21" s="1046"/>
      <c r="E21" s="1046"/>
      <c r="F21" s="1046"/>
      <c r="G21" s="1046"/>
      <c r="H21" s="1046"/>
      <c r="I21" s="1046"/>
      <c r="J21" s="1046"/>
      <c r="K21" s="1046"/>
      <c r="L21" s="1046"/>
      <c r="M21" s="1046"/>
      <c r="N21" s="1046"/>
      <c r="O21" s="1046"/>
      <c r="P21" s="1047"/>
      <c r="Q21" s="1069"/>
      <c r="R21" s="1070"/>
      <c r="S21" s="1070"/>
      <c r="T21" s="1070"/>
      <c r="U21" s="1070"/>
      <c r="V21" s="1070"/>
      <c r="W21" s="1070"/>
      <c r="X21" s="1070"/>
      <c r="Y21" s="1070"/>
      <c r="Z21" s="1070"/>
      <c r="AA21" s="1070"/>
      <c r="AB21" s="1070"/>
      <c r="AC21" s="1070"/>
      <c r="AD21" s="1070"/>
      <c r="AE21" s="1071"/>
      <c r="AF21" s="1051"/>
      <c r="AG21" s="1052"/>
      <c r="AH21" s="1052"/>
      <c r="AI21" s="1052"/>
      <c r="AJ21" s="1053"/>
      <c r="AK21" s="1112"/>
      <c r="AL21" s="1113"/>
      <c r="AM21" s="1113"/>
      <c r="AN21" s="1113"/>
      <c r="AO21" s="1113"/>
      <c r="AP21" s="1113"/>
      <c r="AQ21" s="1113"/>
      <c r="AR21" s="1113"/>
      <c r="AS21" s="1113"/>
      <c r="AT21" s="1113"/>
      <c r="AU21" s="1110"/>
      <c r="AV21" s="1110"/>
      <c r="AW21" s="1110"/>
      <c r="AX21" s="1110"/>
      <c r="AY21" s="1111"/>
      <c r="AZ21" s="205"/>
      <c r="BA21" s="205"/>
      <c r="BB21" s="205"/>
      <c r="BC21" s="205"/>
      <c r="BD21" s="205"/>
      <c r="BE21" s="206"/>
      <c r="BF21" s="206"/>
      <c r="BG21" s="206"/>
      <c r="BH21" s="206"/>
      <c r="BI21" s="206"/>
      <c r="BJ21" s="206"/>
      <c r="BK21" s="206"/>
      <c r="BL21" s="206"/>
      <c r="BM21" s="206"/>
      <c r="BN21" s="206"/>
      <c r="BO21" s="206"/>
      <c r="BP21" s="206"/>
      <c r="BQ21" s="215">
        <v>15</v>
      </c>
      <c r="BR21" s="216"/>
      <c r="BS21" s="1040"/>
      <c r="BT21" s="1041"/>
      <c r="BU21" s="1041"/>
      <c r="BV21" s="1041"/>
      <c r="BW21" s="1041"/>
      <c r="BX21" s="1041"/>
      <c r="BY21" s="1041"/>
      <c r="BZ21" s="1041"/>
      <c r="CA21" s="1041"/>
      <c r="CB21" s="1041"/>
      <c r="CC21" s="1041"/>
      <c r="CD21" s="1041"/>
      <c r="CE21" s="1041"/>
      <c r="CF21" s="1041"/>
      <c r="CG21" s="1042"/>
      <c r="CH21" s="1014"/>
      <c r="CI21" s="1015"/>
      <c r="CJ21" s="1015"/>
      <c r="CK21" s="1015"/>
      <c r="CL21" s="1016"/>
      <c r="CM21" s="1014"/>
      <c r="CN21" s="1015"/>
      <c r="CO21" s="1015"/>
      <c r="CP21" s="1015"/>
      <c r="CQ21" s="1016"/>
      <c r="CR21" s="1014"/>
      <c r="CS21" s="1015"/>
      <c r="CT21" s="1015"/>
      <c r="CU21" s="1015"/>
      <c r="CV21" s="1016"/>
      <c r="CW21" s="1014"/>
      <c r="CX21" s="1015"/>
      <c r="CY21" s="1015"/>
      <c r="CZ21" s="1015"/>
      <c r="DA21" s="1016"/>
      <c r="DB21" s="1014"/>
      <c r="DC21" s="1015"/>
      <c r="DD21" s="1015"/>
      <c r="DE21" s="1015"/>
      <c r="DF21" s="1016"/>
      <c r="DG21" s="1014"/>
      <c r="DH21" s="1015"/>
      <c r="DI21" s="1015"/>
      <c r="DJ21" s="1015"/>
      <c r="DK21" s="1016"/>
      <c r="DL21" s="1014"/>
      <c r="DM21" s="1015"/>
      <c r="DN21" s="1015"/>
      <c r="DO21" s="1015"/>
      <c r="DP21" s="1016"/>
      <c r="DQ21" s="1014"/>
      <c r="DR21" s="1015"/>
      <c r="DS21" s="1015"/>
      <c r="DT21" s="1015"/>
      <c r="DU21" s="1016"/>
      <c r="DV21" s="1018"/>
      <c r="DW21" s="1019"/>
      <c r="DX21" s="1019"/>
      <c r="DY21" s="1019"/>
      <c r="DZ21" s="1020"/>
      <c r="EA21" s="207"/>
    </row>
    <row r="22" spans="1:131" s="208" customFormat="1" ht="26.25" customHeight="1" x14ac:dyDescent="0.15">
      <c r="A22" s="214">
        <v>16</v>
      </c>
      <c r="B22" s="1045"/>
      <c r="C22" s="1046"/>
      <c r="D22" s="1046"/>
      <c r="E22" s="1046"/>
      <c r="F22" s="1046"/>
      <c r="G22" s="1046"/>
      <c r="H22" s="1046"/>
      <c r="I22" s="1046"/>
      <c r="J22" s="1046"/>
      <c r="K22" s="1046"/>
      <c r="L22" s="1046"/>
      <c r="M22" s="1046"/>
      <c r="N22" s="1046"/>
      <c r="O22" s="1046"/>
      <c r="P22" s="1047"/>
      <c r="Q22" s="1107"/>
      <c r="R22" s="1108"/>
      <c r="S22" s="1108"/>
      <c r="T22" s="1108"/>
      <c r="U22" s="1108"/>
      <c r="V22" s="1108"/>
      <c r="W22" s="1108"/>
      <c r="X22" s="1108"/>
      <c r="Y22" s="1108"/>
      <c r="Z22" s="1108"/>
      <c r="AA22" s="1108"/>
      <c r="AB22" s="1108"/>
      <c r="AC22" s="1108"/>
      <c r="AD22" s="1108"/>
      <c r="AE22" s="1109"/>
      <c r="AF22" s="1051"/>
      <c r="AG22" s="1052"/>
      <c r="AH22" s="1052"/>
      <c r="AI22" s="1052"/>
      <c r="AJ22" s="1053"/>
      <c r="AK22" s="1103"/>
      <c r="AL22" s="1104"/>
      <c r="AM22" s="1104"/>
      <c r="AN22" s="1104"/>
      <c r="AO22" s="1104"/>
      <c r="AP22" s="1104"/>
      <c r="AQ22" s="1104"/>
      <c r="AR22" s="1104"/>
      <c r="AS22" s="1104"/>
      <c r="AT22" s="1104"/>
      <c r="AU22" s="1105"/>
      <c r="AV22" s="1105"/>
      <c r="AW22" s="1105"/>
      <c r="AX22" s="1105"/>
      <c r="AY22" s="1106"/>
      <c r="AZ22" s="1066" t="s">
        <v>368</v>
      </c>
      <c r="BA22" s="1066"/>
      <c r="BB22" s="1066"/>
      <c r="BC22" s="1066"/>
      <c r="BD22" s="1067"/>
      <c r="BE22" s="206"/>
      <c r="BF22" s="206"/>
      <c r="BG22" s="206"/>
      <c r="BH22" s="206"/>
      <c r="BI22" s="206"/>
      <c r="BJ22" s="206"/>
      <c r="BK22" s="206"/>
      <c r="BL22" s="206"/>
      <c r="BM22" s="206"/>
      <c r="BN22" s="206"/>
      <c r="BO22" s="206"/>
      <c r="BP22" s="206"/>
      <c r="BQ22" s="215">
        <v>16</v>
      </c>
      <c r="BR22" s="216"/>
      <c r="BS22" s="1040"/>
      <c r="BT22" s="1041"/>
      <c r="BU22" s="1041"/>
      <c r="BV22" s="1041"/>
      <c r="BW22" s="1041"/>
      <c r="BX22" s="1041"/>
      <c r="BY22" s="1041"/>
      <c r="BZ22" s="1041"/>
      <c r="CA22" s="1041"/>
      <c r="CB22" s="1041"/>
      <c r="CC22" s="1041"/>
      <c r="CD22" s="1041"/>
      <c r="CE22" s="1041"/>
      <c r="CF22" s="1041"/>
      <c r="CG22" s="1042"/>
      <c r="CH22" s="1014"/>
      <c r="CI22" s="1015"/>
      <c r="CJ22" s="1015"/>
      <c r="CK22" s="1015"/>
      <c r="CL22" s="1016"/>
      <c r="CM22" s="1014"/>
      <c r="CN22" s="1015"/>
      <c r="CO22" s="1015"/>
      <c r="CP22" s="1015"/>
      <c r="CQ22" s="1016"/>
      <c r="CR22" s="1014"/>
      <c r="CS22" s="1015"/>
      <c r="CT22" s="1015"/>
      <c r="CU22" s="1015"/>
      <c r="CV22" s="1016"/>
      <c r="CW22" s="1014"/>
      <c r="CX22" s="1015"/>
      <c r="CY22" s="1015"/>
      <c r="CZ22" s="1015"/>
      <c r="DA22" s="1016"/>
      <c r="DB22" s="1014"/>
      <c r="DC22" s="1015"/>
      <c r="DD22" s="1015"/>
      <c r="DE22" s="1015"/>
      <c r="DF22" s="1016"/>
      <c r="DG22" s="1014"/>
      <c r="DH22" s="1015"/>
      <c r="DI22" s="1015"/>
      <c r="DJ22" s="1015"/>
      <c r="DK22" s="1016"/>
      <c r="DL22" s="1014"/>
      <c r="DM22" s="1015"/>
      <c r="DN22" s="1015"/>
      <c r="DO22" s="1015"/>
      <c r="DP22" s="1016"/>
      <c r="DQ22" s="1014"/>
      <c r="DR22" s="1015"/>
      <c r="DS22" s="1015"/>
      <c r="DT22" s="1015"/>
      <c r="DU22" s="1016"/>
      <c r="DV22" s="1018"/>
      <c r="DW22" s="1019"/>
      <c r="DX22" s="1019"/>
      <c r="DY22" s="1019"/>
      <c r="DZ22" s="1020"/>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4">
        <v>16608</v>
      </c>
      <c r="R23" s="1095"/>
      <c r="S23" s="1095"/>
      <c r="T23" s="1095"/>
      <c r="U23" s="1095"/>
      <c r="V23" s="1095">
        <v>15642</v>
      </c>
      <c r="W23" s="1095"/>
      <c r="X23" s="1095"/>
      <c r="Y23" s="1095"/>
      <c r="Z23" s="1095"/>
      <c r="AA23" s="1095">
        <v>965</v>
      </c>
      <c r="AB23" s="1095"/>
      <c r="AC23" s="1095"/>
      <c r="AD23" s="1095"/>
      <c r="AE23" s="1096"/>
      <c r="AF23" s="1097">
        <v>960</v>
      </c>
      <c r="AG23" s="1095"/>
      <c r="AH23" s="1095"/>
      <c r="AI23" s="1095"/>
      <c r="AJ23" s="1098"/>
      <c r="AK23" s="1099"/>
      <c r="AL23" s="1100"/>
      <c r="AM23" s="1100"/>
      <c r="AN23" s="1100"/>
      <c r="AO23" s="1100"/>
      <c r="AP23" s="1095">
        <v>12069</v>
      </c>
      <c r="AQ23" s="1095"/>
      <c r="AR23" s="1095"/>
      <c r="AS23" s="1095"/>
      <c r="AT23" s="1095"/>
      <c r="AU23" s="1101"/>
      <c r="AV23" s="1101"/>
      <c r="AW23" s="1101"/>
      <c r="AX23" s="1101"/>
      <c r="AY23" s="1102"/>
      <c r="AZ23" s="1091" t="s">
        <v>112</v>
      </c>
      <c r="BA23" s="1092"/>
      <c r="BB23" s="1092"/>
      <c r="BC23" s="1092"/>
      <c r="BD23" s="1093"/>
      <c r="BE23" s="206"/>
      <c r="BF23" s="206"/>
      <c r="BG23" s="206"/>
      <c r="BH23" s="206"/>
      <c r="BI23" s="206"/>
      <c r="BJ23" s="206"/>
      <c r="BK23" s="206"/>
      <c r="BL23" s="206"/>
      <c r="BM23" s="206"/>
      <c r="BN23" s="206"/>
      <c r="BO23" s="206"/>
      <c r="BP23" s="206"/>
      <c r="BQ23" s="215">
        <v>17</v>
      </c>
      <c r="BR23" s="216"/>
      <c r="BS23" s="1040"/>
      <c r="BT23" s="1041"/>
      <c r="BU23" s="1041"/>
      <c r="BV23" s="1041"/>
      <c r="BW23" s="1041"/>
      <c r="BX23" s="1041"/>
      <c r="BY23" s="1041"/>
      <c r="BZ23" s="1041"/>
      <c r="CA23" s="1041"/>
      <c r="CB23" s="1041"/>
      <c r="CC23" s="1041"/>
      <c r="CD23" s="1041"/>
      <c r="CE23" s="1041"/>
      <c r="CF23" s="1041"/>
      <c r="CG23" s="1042"/>
      <c r="CH23" s="1014"/>
      <c r="CI23" s="1015"/>
      <c r="CJ23" s="1015"/>
      <c r="CK23" s="1015"/>
      <c r="CL23" s="1016"/>
      <c r="CM23" s="1014"/>
      <c r="CN23" s="1015"/>
      <c r="CO23" s="1015"/>
      <c r="CP23" s="1015"/>
      <c r="CQ23" s="1016"/>
      <c r="CR23" s="1014"/>
      <c r="CS23" s="1015"/>
      <c r="CT23" s="1015"/>
      <c r="CU23" s="1015"/>
      <c r="CV23" s="1016"/>
      <c r="CW23" s="1014"/>
      <c r="CX23" s="1015"/>
      <c r="CY23" s="1015"/>
      <c r="CZ23" s="1015"/>
      <c r="DA23" s="1016"/>
      <c r="DB23" s="1014"/>
      <c r="DC23" s="1015"/>
      <c r="DD23" s="1015"/>
      <c r="DE23" s="1015"/>
      <c r="DF23" s="1016"/>
      <c r="DG23" s="1014"/>
      <c r="DH23" s="1015"/>
      <c r="DI23" s="1015"/>
      <c r="DJ23" s="1015"/>
      <c r="DK23" s="1016"/>
      <c r="DL23" s="1014"/>
      <c r="DM23" s="1015"/>
      <c r="DN23" s="1015"/>
      <c r="DO23" s="1015"/>
      <c r="DP23" s="1016"/>
      <c r="DQ23" s="1014"/>
      <c r="DR23" s="1015"/>
      <c r="DS23" s="1015"/>
      <c r="DT23" s="1015"/>
      <c r="DU23" s="1016"/>
      <c r="DV23" s="1018"/>
      <c r="DW23" s="1019"/>
      <c r="DX23" s="1019"/>
      <c r="DY23" s="1019"/>
      <c r="DZ23" s="1020"/>
      <c r="EA23" s="207"/>
    </row>
    <row r="24" spans="1:131" s="208" customFormat="1" ht="26.25" customHeight="1" x14ac:dyDescent="0.15">
      <c r="A24" s="1090" t="s">
        <v>371</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5"/>
      <c r="BA24" s="205"/>
      <c r="BB24" s="205"/>
      <c r="BC24" s="205"/>
      <c r="BD24" s="205"/>
      <c r="BE24" s="206"/>
      <c r="BF24" s="206"/>
      <c r="BG24" s="206"/>
      <c r="BH24" s="206"/>
      <c r="BI24" s="206"/>
      <c r="BJ24" s="206"/>
      <c r="BK24" s="206"/>
      <c r="BL24" s="206"/>
      <c r="BM24" s="206"/>
      <c r="BN24" s="206"/>
      <c r="BO24" s="206"/>
      <c r="BP24" s="206"/>
      <c r="BQ24" s="215">
        <v>18</v>
      </c>
      <c r="BR24" s="216"/>
      <c r="BS24" s="1040"/>
      <c r="BT24" s="1041"/>
      <c r="BU24" s="1041"/>
      <c r="BV24" s="1041"/>
      <c r="BW24" s="1041"/>
      <c r="BX24" s="1041"/>
      <c r="BY24" s="1041"/>
      <c r="BZ24" s="1041"/>
      <c r="CA24" s="1041"/>
      <c r="CB24" s="1041"/>
      <c r="CC24" s="1041"/>
      <c r="CD24" s="1041"/>
      <c r="CE24" s="1041"/>
      <c r="CF24" s="1041"/>
      <c r="CG24" s="1042"/>
      <c r="CH24" s="1014"/>
      <c r="CI24" s="1015"/>
      <c r="CJ24" s="1015"/>
      <c r="CK24" s="1015"/>
      <c r="CL24" s="1016"/>
      <c r="CM24" s="1014"/>
      <c r="CN24" s="1015"/>
      <c r="CO24" s="1015"/>
      <c r="CP24" s="1015"/>
      <c r="CQ24" s="1016"/>
      <c r="CR24" s="1014"/>
      <c r="CS24" s="1015"/>
      <c r="CT24" s="1015"/>
      <c r="CU24" s="1015"/>
      <c r="CV24" s="1016"/>
      <c r="CW24" s="1014"/>
      <c r="CX24" s="1015"/>
      <c r="CY24" s="1015"/>
      <c r="CZ24" s="1015"/>
      <c r="DA24" s="1016"/>
      <c r="DB24" s="1014"/>
      <c r="DC24" s="1015"/>
      <c r="DD24" s="1015"/>
      <c r="DE24" s="1015"/>
      <c r="DF24" s="1016"/>
      <c r="DG24" s="1014"/>
      <c r="DH24" s="1015"/>
      <c r="DI24" s="1015"/>
      <c r="DJ24" s="1015"/>
      <c r="DK24" s="1016"/>
      <c r="DL24" s="1014"/>
      <c r="DM24" s="1015"/>
      <c r="DN24" s="1015"/>
      <c r="DO24" s="1015"/>
      <c r="DP24" s="1016"/>
      <c r="DQ24" s="1014"/>
      <c r="DR24" s="1015"/>
      <c r="DS24" s="1015"/>
      <c r="DT24" s="1015"/>
      <c r="DU24" s="1016"/>
      <c r="DV24" s="1018"/>
      <c r="DW24" s="1019"/>
      <c r="DX24" s="1019"/>
      <c r="DY24" s="1019"/>
      <c r="DZ24" s="1020"/>
      <c r="EA24" s="207"/>
    </row>
    <row r="25" spans="1:131" s="200" customFormat="1" ht="26.25" customHeight="1" thickBot="1" x14ac:dyDescent="0.2">
      <c r="A25" s="1089" t="s">
        <v>372</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5"/>
      <c r="BK25" s="205"/>
      <c r="BL25" s="205"/>
      <c r="BM25" s="205"/>
      <c r="BN25" s="205"/>
      <c r="BO25" s="218"/>
      <c r="BP25" s="218"/>
      <c r="BQ25" s="215">
        <v>19</v>
      </c>
      <c r="BR25" s="216"/>
      <c r="BS25" s="1040"/>
      <c r="BT25" s="1041"/>
      <c r="BU25" s="1041"/>
      <c r="BV25" s="1041"/>
      <c r="BW25" s="1041"/>
      <c r="BX25" s="1041"/>
      <c r="BY25" s="1041"/>
      <c r="BZ25" s="1041"/>
      <c r="CA25" s="1041"/>
      <c r="CB25" s="1041"/>
      <c r="CC25" s="1041"/>
      <c r="CD25" s="1041"/>
      <c r="CE25" s="1041"/>
      <c r="CF25" s="1041"/>
      <c r="CG25" s="1042"/>
      <c r="CH25" s="1014"/>
      <c r="CI25" s="1015"/>
      <c r="CJ25" s="1015"/>
      <c r="CK25" s="1015"/>
      <c r="CL25" s="1016"/>
      <c r="CM25" s="1014"/>
      <c r="CN25" s="1015"/>
      <c r="CO25" s="1015"/>
      <c r="CP25" s="1015"/>
      <c r="CQ25" s="1016"/>
      <c r="CR25" s="1014"/>
      <c r="CS25" s="1015"/>
      <c r="CT25" s="1015"/>
      <c r="CU25" s="1015"/>
      <c r="CV25" s="1016"/>
      <c r="CW25" s="1014"/>
      <c r="CX25" s="1015"/>
      <c r="CY25" s="1015"/>
      <c r="CZ25" s="1015"/>
      <c r="DA25" s="1016"/>
      <c r="DB25" s="1014"/>
      <c r="DC25" s="1015"/>
      <c r="DD25" s="1015"/>
      <c r="DE25" s="1015"/>
      <c r="DF25" s="1016"/>
      <c r="DG25" s="1014"/>
      <c r="DH25" s="1015"/>
      <c r="DI25" s="1015"/>
      <c r="DJ25" s="1015"/>
      <c r="DK25" s="1016"/>
      <c r="DL25" s="1014"/>
      <c r="DM25" s="1015"/>
      <c r="DN25" s="1015"/>
      <c r="DO25" s="1015"/>
      <c r="DP25" s="1016"/>
      <c r="DQ25" s="1014"/>
      <c r="DR25" s="1015"/>
      <c r="DS25" s="1015"/>
      <c r="DT25" s="1015"/>
      <c r="DU25" s="1016"/>
      <c r="DV25" s="1018"/>
      <c r="DW25" s="1019"/>
      <c r="DX25" s="1019"/>
      <c r="DY25" s="1019"/>
      <c r="DZ25" s="1020"/>
      <c r="EA25" s="199"/>
    </row>
    <row r="26" spans="1:131" s="200" customFormat="1" ht="26.25" customHeight="1" x14ac:dyDescent="0.15">
      <c r="A26" s="1021" t="s">
        <v>349</v>
      </c>
      <c r="B26" s="1022"/>
      <c r="C26" s="1022"/>
      <c r="D26" s="1022"/>
      <c r="E26" s="1022"/>
      <c r="F26" s="1022"/>
      <c r="G26" s="1022"/>
      <c r="H26" s="1022"/>
      <c r="I26" s="1022"/>
      <c r="J26" s="1022"/>
      <c r="K26" s="1022"/>
      <c r="L26" s="1022"/>
      <c r="M26" s="1022"/>
      <c r="N26" s="1022"/>
      <c r="O26" s="1022"/>
      <c r="P26" s="1023"/>
      <c r="Q26" s="1027" t="s">
        <v>373</v>
      </c>
      <c r="R26" s="1028"/>
      <c r="S26" s="1028"/>
      <c r="T26" s="1028"/>
      <c r="U26" s="1029"/>
      <c r="V26" s="1027" t="s">
        <v>374</v>
      </c>
      <c r="W26" s="1028"/>
      <c r="X26" s="1028"/>
      <c r="Y26" s="1028"/>
      <c r="Z26" s="1029"/>
      <c r="AA26" s="1027" t="s">
        <v>375</v>
      </c>
      <c r="AB26" s="1028"/>
      <c r="AC26" s="1028"/>
      <c r="AD26" s="1028"/>
      <c r="AE26" s="1028"/>
      <c r="AF26" s="1085" t="s">
        <v>376</v>
      </c>
      <c r="AG26" s="1034"/>
      <c r="AH26" s="1034"/>
      <c r="AI26" s="1034"/>
      <c r="AJ26" s="1086"/>
      <c r="AK26" s="1028" t="s">
        <v>377</v>
      </c>
      <c r="AL26" s="1028"/>
      <c r="AM26" s="1028"/>
      <c r="AN26" s="1028"/>
      <c r="AO26" s="1029"/>
      <c r="AP26" s="1027" t="s">
        <v>378</v>
      </c>
      <c r="AQ26" s="1028"/>
      <c r="AR26" s="1028"/>
      <c r="AS26" s="1028"/>
      <c r="AT26" s="1029"/>
      <c r="AU26" s="1027" t="s">
        <v>379</v>
      </c>
      <c r="AV26" s="1028"/>
      <c r="AW26" s="1028"/>
      <c r="AX26" s="1028"/>
      <c r="AY26" s="1029"/>
      <c r="AZ26" s="1027" t="s">
        <v>380</v>
      </c>
      <c r="BA26" s="1028"/>
      <c r="BB26" s="1028"/>
      <c r="BC26" s="1028"/>
      <c r="BD26" s="1029"/>
      <c r="BE26" s="1027" t="s">
        <v>356</v>
      </c>
      <c r="BF26" s="1028"/>
      <c r="BG26" s="1028"/>
      <c r="BH26" s="1028"/>
      <c r="BI26" s="1043"/>
      <c r="BJ26" s="205"/>
      <c r="BK26" s="205"/>
      <c r="BL26" s="205"/>
      <c r="BM26" s="205"/>
      <c r="BN26" s="205"/>
      <c r="BO26" s="218"/>
      <c r="BP26" s="218"/>
      <c r="BQ26" s="215">
        <v>20</v>
      </c>
      <c r="BR26" s="216"/>
      <c r="BS26" s="1040"/>
      <c r="BT26" s="1041"/>
      <c r="BU26" s="1041"/>
      <c r="BV26" s="1041"/>
      <c r="BW26" s="1041"/>
      <c r="BX26" s="1041"/>
      <c r="BY26" s="1041"/>
      <c r="BZ26" s="1041"/>
      <c r="CA26" s="1041"/>
      <c r="CB26" s="1041"/>
      <c r="CC26" s="1041"/>
      <c r="CD26" s="1041"/>
      <c r="CE26" s="1041"/>
      <c r="CF26" s="1041"/>
      <c r="CG26" s="1042"/>
      <c r="CH26" s="1014"/>
      <c r="CI26" s="1015"/>
      <c r="CJ26" s="1015"/>
      <c r="CK26" s="1015"/>
      <c r="CL26" s="1016"/>
      <c r="CM26" s="1014"/>
      <c r="CN26" s="1015"/>
      <c r="CO26" s="1015"/>
      <c r="CP26" s="1015"/>
      <c r="CQ26" s="1016"/>
      <c r="CR26" s="1014"/>
      <c r="CS26" s="1015"/>
      <c r="CT26" s="1015"/>
      <c r="CU26" s="1015"/>
      <c r="CV26" s="1016"/>
      <c r="CW26" s="1014"/>
      <c r="CX26" s="1015"/>
      <c r="CY26" s="1015"/>
      <c r="CZ26" s="1015"/>
      <c r="DA26" s="1016"/>
      <c r="DB26" s="1014"/>
      <c r="DC26" s="1015"/>
      <c r="DD26" s="1015"/>
      <c r="DE26" s="1015"/>
      <c r="DF26" s="1016"/>
      <c r="DG26" s="1014"/>
      <c r="DH26" s="1015"/>
      <c r="DI26" s="1015"/>
      <c r="DJ26" s="1015"/>
      <c r="DK26" s="1016"/>
      <c r="DL26" s="1014"/>
      <c r="DM26" s="1015"/>
      <c r="DN26" s="1015"/>
      <c r="DO26" s="1015"/>
      <c r="DP26" s="1016"/>
      <c r="DQ26" s="1014"/>
      <c r="DR26" s="1015"/>
      <c r="DS26" s="1015"/>
      <c r="DT26" s="1015"/>
      <c r="DU26" s="1016"/>
      <c r="DV26" s="1018"/>
      <c r="DW26" s="1019"/>
      <c r="DX26" s="1019"/>
      <c r="DY26" s="1019"/>
      <c r="DZ26" s="1020"/>
      <c r="EA26" s="199"/>
    </row>
    <row r="27" spans="1:131" s="200"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5"/>
      <c r="BK27" s="205"/>
      <c r="BL27" s="205"/>
      <c r="BM27" s="205"/>
      <c r="BN27" s="205"/>
      <c r="BO27" s="218"/>
      <c r="BP27" s="218"/>
      <c r="BQ27" s="215">
        <v>21</v>
      </c>
      <c r="BR27" s="216"/>
      <c r="BS27" s="1040"/>
      <c r="BT27" s="1041"/>
      <c r="BU27" s="1041"/>
      <c r="BV27" s="1041"/>
      <c r="BW27" s="1041"/>
      <c r="BX27" s="1041"/>
      <c r="BY27" s="1041"/>
      <c r="BZ27" s="1041"/>
      <c r="CA27" s="1041"/>
      <c r="CB27" s="1041"/>
      <c r="CC27" s="1041"/>
      <c r="CD27" s="1041"/>
      <c r="CE27" s="1041"/>
      <c r="CF27" s="1041"/>
      <c r="CG27" s="1042"/>
      <c r="CH27" s="1014"/>
      <c r="CI27" s="1015"/>
      <c r="CJ27" s="1015"/>
      <c r="CK27" s="1015"/>
      <c r="CL27" s="1016"/>
      <c r="CM27" s="1014"/>
      <c r="CN27" s="1015"/>
      <c r="CO27" s="1015"/>
      <c r="CP27" s="1015"/>
      <c r="CQ27" s="1016"/>
      <c r="CR27" s="1014"/>
      <c r="CS27" s="1015"/>
      <c r="CT27" s="1015"/>
      <c r="CU27" s="1015"/>
      <c r="CV27" s="1016"/>
      <c r="CW27" s="1014"/>
      <c r="CX27" s="1015"/>
      <c r="CY27" s="1015"/>
      <c r="CZ27" s="1015"/>
      <c r="DA27" s="1016"/>
      <c r="DB27" s="1014"/>
      <c r="DC27" s="1015"/>
      <c r="DD27" s="1015"/>
      <c r="DE27" s="1015"/>
      <c r="DF27" s="1016"/>
      <c r="DG27" s="1014"/>
      <c r="DH27" s="1015"/>
      <c r="DI27" s="1015"/>
      <c r="DJ27" s="1015"/>
      <c r="DK27" s="1016"/>
      <c r="DL27" s="1014"/>
      <c r="DM27" s="1015"/>
      <c r="DN27" s="1015"/>
      <c r="DO27" s="1015"/>
      <c r="DP27" s="1016"/>
      <c r="DQ27" s="1014"/>
      <c r="DR27" s="1015"/>
      <c r="DS27" s="1015"/>
      <c r="DT27" s="1015"/>
      <c r="DU27" s="1016"/>
      <c r="DV27" s="1018"/>
      <c r="DW27" s="1019"/>
      <c r="DX27" s="1019"/>
      <c r="DY27" s="1019"/>
      <c r="DZ27" s="1020"/>
      <c r="EA27" s="199"/>
    </row>
    <row r="28" spans="1:131" s="200" customFormat="1" ht="26.25" customHeight="1" thickTop="1" x14ac:dyDescent="0.15">
      <c r="A28" s="219">
        <v>1</v>
      </c>
      <c r="B28" s="1076" t="s">
        <v>381</v>
      </c>
      <c r="C28" s="1077"/>
      <c r="D28" s="1077"/>
      <c r="E28" s="1077"/>
      <c r="F28" s="1077"/>
      <c r="G28" s="1077"/>
      <c r="H28" s="1077"/>
      <c r="I28" s="1077"/>
      <c r="J28" s="1077"/>
      <c r="K28" s="1077"/>
      <c r="L28" s="1077"/>
      <c r="M28" s="1077"/>
      <c r="N28" s="1077"/>
      <c r="O28" s="1077"/>
      <c r="P28" s="1078"/>
      <c r="Q28" s="1079">
        <v>5519</v>
      </c>
      <c r="R28" s="1080"/>
      <c r="S28" s="1080"/>
      <c r="T28" s="1080"/>
      <c r="U28" s="1080"/>
      <c r="V28" s="1080">
        <v>5231</v>
      </c>
      <c r="W28" s="1080"/>
      <c r="X28" s="1080"/>
      <c r="Y28" s="1080"/>
      <c r="Z28" s="1080"/>
      <c r="AA28" s="1080">
        <v>287</v>
      </c>
      <c r="AB28" s="1080"/>
      <c r="AC28" s="1080"/>
      <c r="AD28" s="1080"/>
      <c r="AE28" s="1081"/>
      <c r="AF28" s="1082">
        <v>287</v>
      </c>
      <c r="AG28" s="1080"/>
      <c r="AH28" s="1080"/>
      <c r="AI28" s="1080"/>
      <c r="AJ28" s="1083"/>
      <c r="AK28" s="1084">
        <v>377</v>
      </c>
      <c r="AL28" s="1072"/>
      <c r="AM28" s="1072"/>
      <c r="AN28" s="1072"/>
      <c r="AO28" s="1072"/>
      <c r="AP28" s="1072" t="s">
        <v>545</v>
      </c>
      <c r="AQ28" s="1072"/>
      <c r="AR28" s="1072"/>
      <c r="AS28" s="1072"/>
      <c r="AT28" s="1072"/>
      <c r="AU28" s="1072" t="s">
        <v>542</v>
      </c>
      <c r="AV28" s="1072"/>
      <c r="AW28" s="1072"/>
      <c r="AX28" s="1072"/>
      <c r="AY28" s="1072"/>
      <c r="AZ28" s="1073"/>
      <c r="BA28" s="1073"/>
      <c r="BB28" s="1073"/>
      <c r="BC28" s="1073"/>
      <c r="BD28" s="1073"/>
      <c r="BE28" s="1074"/>
      <c r="BF28" s="1074"/>
      <c r="BG28" s="1074"/>
      <c r="BH28" s="1074"/>
      <c r="BI28" s="1075"/>
      <c r="BJ28" s="205"/>
      <c r="BK28" s="205"/>
      <c r="BL28" s="205"/>
      <c r="BM28" s="205"/>
      <c r="BN28" s="205"/>
      <c r="BO28" s="218"/>
      <c r="BP28" s="218"/>
      <c r="BQ28" s="215">
        <v>22</v>
      </c>
      <c r="BR28" s="216"/>
      <c r="BS28" s="1040"/>
      <c r="BT28" s="1041"/>
      <c r="BU28" s="1041"/>
      <c r="BV28" s="1041"/>
      <c r="BW28" s="1041"/>
      <c r="BX28" s="1041"/>
      <c r="BY28" s="1041"/>
      <c r="BZ28" s="1041"/>
      <c r="CA28" s="1041"/>
      <c r="CB28" s="1041"/>
      <c r="CC28" s="1041"/>
      <c r="CD28" s="1041"/>
      <c r="CE28" s="1041"/>
      <c r="CF28" s="1041"/>
      <c r="CG28" s="1042"/>
      <c r="CH28" s="1014"/>
      <c r="CI28" s="1015"/>
      <c r="CJ28" s="1015"/>
      <c r="CK28" s="1015"/>
      <c r="CL28" s="1016"/>
      <c r="CM28" s="1014"/>
      <c r="CN28" s="1015"/>
      <c r="CO28" s="1015"/>
      <c r="CP28" s="1015"/>
      <c r="CQ28" s="1016"/>
      <c r="CR28" s="1014"/>
      <c r="CS28" s="1015"/>
      <c r="CT28" s="1015"/>
      <c r="CU28" s="1015"/>
      <c r="CV28" s="1016"/>
      <c r="CW28" s="1014"/>
      <c r="CX28" s="1015"/>
      <c r="CY28" s="1015"/>
      <c r="CZ28" s="1015"/>
      <c r="DA28" s="1016"/>
      <c r="DB28" s="1014"/>
      <c r="DC28" s="1015"/>
      <c r="DD28" s="1015"/>
      <c r="DE28" s="1015"/>
      <c r="DF28" s="1016"/>
      <c r="DG28" s="1014"/>
      <c r="DH28" s="1015"/>
      <c r="DI28" s="1015"/>
      <c r="DJ28" s="1015"/>
      <c r="DK28" s="1016"/>
      <c r="DL28" s="1014"/>
      <c r="DM28" s="1015"/>
      <c r="DN28" s="1015"/>
      <c r="DO28" s="1015"/>
      <c r="DP28" s="1016"/>
      <c r="DQ28" s="1014"/>
      <c r="DR28" s="1015"/>
      <c r="DS28" s="1015"/>
      <c r="DT28" s="1015"/>
      <c r="DU28" s="1016"/>
      <c r="DV28" s="1018"/>
      <c r="DW28" s="1019"/>
      <c r="DX28" s="1019"/>
      <c r="DY28" s="1019"/>
      <c r="DZ28" s="1020"/>
      <c r="EA28" s="199"/>
    </row>
    <row r="29" spans="1:131" s="200" customFormat="1" ht="26.25" customHeight="1" x14ac:dyDescent="0.15">
      <c r="A29" s="219">
        <v>2</v>
      </c>
      <c r="B29" s="1045" t="s">
        <v>382</v>
      </c>
      <c r="C29" s="1046"/>
      <c r="D29" s="1046"/>
      <c r="E29" s="1046"/>
      <c r="F29" s="1046"/>
      <c r="G29" s="1046"/>
      <c r="H29" s="1046"/>
      <c r="I29" s="1046"/>
      <c r="J29" s="1046"/>
      <c r="K29" s="1046"/>
      <c r="L29" s="1046"/>
      <c r="M29" s="1046"/>
      <c r="N29" s="1046"/>
      <c r="O29" s="1046"/>
      <c r="P29" s="1047"/>
      <c r="Q29" s="1069">
        <v>2865</v>
      </c>
      <c r="R29" s="1070"/>
      <c r="S29" s="1070"/>
      <c r="T29" s="1070"/>
      <c r="U29" s="1070"/>
      <c r="V29" s="1070">
        <v>2655</v>
      </c>
      <c r="W29" s="1070"/>
      <c r="X29" s="1070"/>
      <c r="Y29" s="1070"/>
      <c r="Z29" s="1070"/>
      <c r="AA29" s="1070">
        <v>210</v>
      </c>
      <c r="AB29" s="1070"/>
      <c r="AC29" s="1070"/>
      <c r="AD29" s="1070"/>
      <c r="AE29" s="1071"/>
      <c r="AF29" s="1051">
        <v>210</v>
      </c>
      <c r="AG29" s="1052"/>
      <c r="AH29" s="1052"/>
      <c r="AI29" s="1052"/>
      <c r="AJ29" s="1053"/>
      <c r="AK29" s="1009">
        <v>460</v>
      </c>
      <c r="AL29" s="1000"/>
      <c r="AM29" s="1000"/>
      <c r="AN29" s="1000"/>
      <c r="AO29" s="1000"/>
      <c r="AP29" s="1000" t="s">
        <v>545</v>
      </c>
      <c r="AQ29" s="1000"/>
      <c r="AR29" s="1000"/>
      <c r="AS29" s="1000"/>
      <c r="AT29" s="1000"/>
      <c r="AU29" s="1000" t="s">
        <v>542</v>
      </c>
      <c r="AV29" s="1000"/>
      <c r="AW29" s="1000"/>
      <c r="AX29" s="1000"/>
      <c r="AY29" s="1000"/>
      <c r="AZ29" s="1068"/>
      <c r="BA29" s="1068"/>
      <c r="BB29" s="1068"/>
      <c r="BC29" s="1068"/>
      <c r="BD29" s="1068"/>
      <c r="BE29" s="1063"/>
      <c r="BF29" s="1063"/>
      <c r="BG29" s="1063"/>
      <c r="BH29" s="1063"/>
      <c r="BI29" s="1064"/>
      <c r="BJ29" s="205"/>
      <c r="BK29" s="205"/>
      <c r="BL29" s="205"/>
      <c r="BM29" s="205"/>
      <c r="BN29" s="205"/>
      <c r="BO29" s="218"/>
      <c r="BP29" s="218"/>
      <c r="BQ29" s="215">
        <v>23</v>
      </c>
      <c r="BR29" s="216"/>
      <c r="BS29" s="1040"/>
      <c r="BT29" s="1041"/>
      <c r="BU29" s="1041"/>
      <c r="BV29" s="1041"/>
      <c r="BW29" s="1041"/>
      <c r="BX29" s="1041"/>
      <c r="BY29" s="1041"/>
      <c r="BZ29" s="1041"/>
      <c r="CA29" s="1041"/>
      <c r="CB29" s="1041"/>
      <c r="CC29" s="1041"/>
      <c r="CD29" s="1041"/>
      <c r="CE29" s="1041"/>
      <c r="CF29" s="1041"/>
      <c r="CG29" s="1042"/>
      <c r="CH29" s="1014"/>
      <c r="CI29" s="1015"/>
      <c r="CJ29" s="1015"/>
      <c r="CK29" s="1015"/>
      <c r="CL29" s="1016"/>
      <c r="CM29" s="1014"/>
      <c r="CN29" s="1015"/>
      <c r="CO29" s="1015"/>
      <c r="CP29" s="1015"/>
      <c r="CQ29" s="1016"/>
      <c r="CR29" s="1014"/>
      <c r="CS29" s="1015"/>
      <c r="CT29" s="1015"/>
      <c r="CU29" s="1015"/>
      <c r="CV29" s="1016"/>
      <c r="CW29" s="1014"/>
      <c r="CX29" s="1015"/>
      <c r="CY29" s="1015"/>
      <c r="CZ29" s="1015"/>
      <c r="DA29" s="1016"/>
      <c r="DB29" s="1014"/>
      <c r="DC29" s="1015"/>
      <c r="DD29" s="1015"/>
      <c r="DE29" s="1015"/>
      <c r="DF29" s="1016"/>
      <c r="DG29" s="1014"/>
      <c r="DH29" s="1015"/>
      <c r="DI29" s="1015"/>
      <c r="DJ29" s="1015"/>
      <c r="DK29" s="1016"/>
      <c r="DL29" s="1014"/>
      <c r="DM29" s="1015"/>
      <c r="DN29" s="1015"/>
      <c r="DO29" s="1015"/>
      <c r="DP29" s="1016"/>
      <c r="DQ29" s="1014"/>
      <c r="DR29" s="1015"/>
      <c r="DS29" s="1015"/>
      <c r="DT29" s="1015"/>
      <c r="DU29" s="1016"/>
      <c r="DV29" s="1018"/>
      <c r="DW29" s="1019"/>
      <c r="DX29" s="1019"/>
      <c r="DY29" s="1019"/>
      <c r="DZ29" s="1020"/>
      <c r="EA29" s="199"/>
    </row>
    <row r="30" spans="1:131" s="200" customFormat="1" ht="26.25" customHeight="1" x14ac:dyDescent="0.15">
      <c r="A30" s="219">
        <v>3</v>
      </c>
      <c r="B30" s="1045" t="s">
        <v>383</v>
      </c>
      <c r="C30" s="1046"/>
      <c r="D30" s="1046"/>
      <c r="E30" s="1046"/>
      <c r="F30" s="1046"/>
      <c r="G30" s="1046"/>
      <c r="H30" s="1046"/>
      <c r="I30" s="1046"/>
      <c r="J30" s="1046"/>
      <c r="K30" s="1046"/>
      <c r="L30" s="1046"/>
      <c r="M30" s="1046"/>
      <c r="N30" s="1046"/>
      <c r="O30" s="1046"/>
      <c r="P30" s="1047"/>
      <c r="Q30" s="1069">
        <v>569</v>
      </c>
      <c r="R30" s="1070"/>
      <c r="S30" s="1070"/>
      <c r="T30" s="1070"/>
      <c r="U30" s="1070"/>
      <c r="V30" s="1070">
        <v>569</v>
      </c>
      <c r="W30" s="1070"/>
      <c r="X30" s="1070"/>
      <c r="Y30" s="1070"/>
      <c r="Z30" s="1070"/>
      <c r="AA30" s="1070">
        <v>0</v>
      </c>
      <c r="AB30" s="1070"/>
      <c r="AC30" s="1070"/>
      <c r="AD30" s="1070"/>
      <c r="AE30" s="1071"/>
      <c r="AF30" s="1051">
        <v>0</v>
      </c>
      <c r="AG30" s="1052"/>
      <c r="AH30" s="1052"/>
      <c r="AI30" s="1052"/>
      <c r="AJ30" s="1053"/>
      <c r="AK30" s="1009">
        <v>91</v>
      </c>
      <c r="AL30" s="1000"/>
      <c r="AM30" s="1000"/>
      <c r="AN30" s="1000"/>
      <c r="AO30" s="1000"/>
      <c r="AP30" s="1000" t="s">
        <v>545</v>
      </c>
      <c r="AQ30" s="1000"/>
      <c r="AR30" s="1000"/>
      <c r="AS30" s="1000"/>
      <c r="AT30" s="1000"/>
      <c r="AU30" s="1000" t="s">
        <v>542</v>
      </c>
      <c r="AV30" s="1000"/>
      <c r="AW30" s="1000"/>
      <c r="AX30" s="1000"/>
      <c r="AY30" s="1000"/>
      <c r="AZ30" s="1068"/>
      <c r="BA30" s="1068"/>
      <c r="BB30" s="1068"/>
      <c r="BC30" s="1068"/>
      <c r="BD30" s="1068"/>
      <c r="BE30" s="1063"/>
      <c r="BF30" s="1063"/>
      <c r="BG30" s="1063"/>
      <c r="BH30" s="1063"/>
      <c r="BI30" s="1064"/>
      <c r="BJ30" s="205"/>
      <c r="BK30" s="205"/>
      <c r="BL30" s="205"/>
      <c r="BM30" s="205"/>
      <c r="BN30" s="205"/>
      <c r="BO30" s="218"/>
      <c r="BP30" s="218"/>
      <c r="BQ30" s="215">
        <v>24</v>
      </c>
      <c r="BR30" s="216"/>
      <c r="BS30" s="1040"/>
      <c r="BT30" s="1041"/>
      <c r="BU30" s="1041"/>
      <c r="BV30" s="1041"/>
      <c r="BW30" s="1041"/>
      <c r="BX30" s="1041"/>
      <c r="BY30" s="1041"/>
      <c r="BZ30" s="1041"/>
      <c r="CA30" s="1041"/>
      <c r="CB30" s="1041"/>
      <c r="CC30" s="1041"/>
      <c r="CD30" s="1041"/>
      <c r="CE30" s="1041"/>
      <c r="CF30" s="1041"/>
      <c r="CG30" s="1042"/>
      <c r="CH30" s="1014"/>
      <c r="CI30" s="1015"/>
      <c r="CJ30" s="1015"/>
      <c r="CK30" s="1015"/>
      <c r="CL30" s="1016"/>
      <c r="CM30" s="1014"/>
      <c r="CN30" s="1015"/>
      <c r="CO30" s="1015"/>
      <c r="CP30" s="1015"/>
      <c r="CQ30" s="1016"/>
      <c r="CR30" s="1014"/>
      <c r="CS30" s="1015"/>
      <c r="CT30" s="1015"/>
      <c r="CU30" s="1015"/>
      <c r="CV30" s="1016"/>
      <c r="CW30" s="1014"/>
      <c r="CX30" s="1015"/>
      <c r="CY30" s="1015"/>
      <c r="CZ30" s="1015"/>
      <c r="DA30" s="1016"/>
      <c r="DB30" s="1014"/>
      <c r="DC30" s="1015"/>
      <c r="DD30" s="1015"/>
      <c r="DE30" s="1015"/>
      <c r="DF30" s="1016"/>
      <c r="DG30" s="1014"/>
      <c r="DH30" s="1015"/>
      <c r="DI30" s="1015"/>
      <c r="DJ30" s="1015"/>
      <c r="DK30" s="1016"/>
      <c r="DL30" s="1014"/>
      <c r="DM30" s="1015"/>
      <c r="DN30" s="1015"/>
      <c r="DO30" s="1015"/>
      <c r="DP30" s="1016"/>
      <c r="DQ30" s="1014"/>
      <c r="DR30" s="1015"/>
      <c r="DS30" s="1015"/>
      <c r="DT30" s="1015"/>
      <c r="DU30" s="1016"/>
      <c r="DV30" s="1018"/>
      <c r="DW30" s="1019"/>
      <c r="DX30" s="1019"/>
      <c r="DY30" s="1019"/>
      <c r="DZ30" s="1020"/>
      <c r="EA30" s="199"/>
    </row>
    <row r="31" spans="1:131" s="200" customFormat="1" ht="26.25" customHeight="1" x14ac:dyDescent="0.15">
      <c r="A31" s="219">
        <v>4</v>
      </c>
      <c r="B31" s="1045" t="s">
        <v>384</v>
      </c>
      <c r="C31" s="1046"/>
      <c r="D31" s="1046"/>
      <c r="E31" s="1046"/>
      <c r="F31" s="1046"/>
      <c r="G31" s="1046"/>
      <c r="H31" s="1046"/>
      <c r="I31" s="1046"/>
      <c r="J31" s="1046"/>
      <c r="K31" s="1046"/>
      <c r="L31" s="1046"/>
      <c r="M31" s="1046"/>
      <c r="N31" s="1046"/>
      <c r="O31" s="1046"/>
      <c r="P31" s="1047"/>
      <c r="Q31" s="1069">
        <v>693</v>
      </c>
      <c r="R31" s="1070"/>
      <c r="S31" s="1070"/>
      <c r="T31" s="1070"/>
      <c r="U31" s="1070"/>
      <c r="V31" s="1070">
        <v>593</v>
      </c>
      <c r="W31" s="1070"/>
      <c r="X31" s="1070"/>
      <c r="Y31" s="1070"/>
      <c r="Z31" s="1070"/>
      <c r="AA31" s="1070">
        <v>99</v>
      </c>
      <c r="AB31" s="1070"/>
      <c r="AC31" s="1070"/>
      <c r="AD31" s="1070"/>
      <c r="AE31" s="1071"/>
      <c r="AF31" s="1051">
        <v>688</v>
      </c>
      <c r="AG31" s="1052"/>
      <c r="AH31" s="1052"/>
      <c r="AI31" s="1052"/>
      <c r="AJ31" s="1053"/>
      <c r="AK31" s="1009" t="s">
        <v>544</v>
      </c>
      <c r="AL31" s="1000"/>
      <c r="AM31" s="1000"/>
      <c r="AN31" s="1000"/>
      <c r="AO31" s="1000"/>
      <c r="AP31" s="1000">
        <v>230</v>
      </c>
      <c r="AQ31" s="1000"/>
      <c r="AR31" s="1000"/>
      <c r="AS31" s="1000"/>
      <c r="AT31" s="1000"/>
      <c r="AU31" s="1000" t="s">
        <v>542</v>
      </c>
      <c r="AV31" s="1000"/>
      <c r="AW31" s="1000"/>
      <c r="AX31" s="1000"/>
      <c r="AY31" s="1000"/>
      <c r="AZ31" s="1068" t="s">
        <v>535</v>
      </c>
      <c r="BA31" s="1068"/>
      <c r="BB31" s="1068"/>
      <c r="BC31" s="1068"/>
      <c r="BD31" s="1068"/>
      <c r="BE31" s="1063" t="s">
        <v>385</v>
      </c>
      <c r="BF31" s="1063"/>
      <c r="BG31" s="1063"/>
      <c r="BH31" s="1063"/>
      <c r="BI31" s="1064"/>
      <c r="BJ31" s="205"/>
      <c r="BK31" s="205"/>
      <c r="BL31" s="205"/>
      <c r="BM31" s="205"/>
      <c r="BN31" s="205"/>
      <c r="BO31" s="218"/>
      <c r="BP31" s="218"/>
      <c r="BQ31" s="215">
        <v>25</v>
      </c>
      <c r="BR31" s="216"/>
      <c r="BS31" s="1040"/>
      <c r="BT31" s="1041"/>
      <c r="BU31" s="1041"/>
      <c r="BV31" s="1041"/>
      <c r="BW31" s="1041"/>
      <c r="BX31" s="1041"/>
      <c r="BY31" s="1041"/>
      <c r="BZ31" s="1041"/>
      <c r="CA31" s="1041"/>
      <c r="CB31" s="1041"/>
      <c r="CC31" s="1041"/>
      <c r="CD31" s="1041"/>
      <c r="CE31" s="1041"/>
      <c r="CF31" s="1041"/>
      <c r="CG31" s="1042"/>
      <c r="CH31" s="1014"/>
      <c r="CI31" s="1015"/>
      <c r="CJ31" s="1015"/>
      <c r="CK31" s="1015"/>
      <c r="CL31" s="1016"/>
      <c r="CM31" s="1014"/>
      <c r="CN31" s="1015"/>
      <c r="CO31" s="1015"/>
      <c r="CP31" s="1015"/>
      <c r="CQ31" s="1016"/>
      <c r="CR31" s="1014"/>
      <c r="CS31" s="1015"/>
      <c r="CT31" s="1015"/>
      <c r="CU31" s="1015"/>
      <c r="CV31" s="1016"/>
      <c r="CW31" s="1014"/>
      <c r="CX31" s="1015"/>
      <c r="CY31" s="1015"/>
      <c r="CZ31" s="1015"/>
      <c r="DA31" s="1016"/>
      <c r="DB31" s="1014"/>
      <c r="DC31" s="1015"/>
      <c r="DD31" s="1015"/>
      <c r="DE31" s="1015"/>
      <c r="DF31" s="1016"/>
      <c r="DG31" s="1014"/>
      <c r="DH31" s="1015"/>
      <c r="DI31" s="1015"/>
      <c r="DJ31" s="1015"/>
      <c r="DK31" s="1016"/>
      <c r="DL31" s="1014"/>
      <c r="DM31" s="1015"/>
      <c r="DN31" s="1015"/>
      <c r="DO31" s="1015"/>
      <c r="DP31" s="1016"/>
      <c r="DQ31" s="1014"/>
      <c r="DR31" s="1015"/>
      <c r="DS31" s="1015"/>
      <c r="DT31" s="1015"/>
      <c r="DU31" s="1016"/>
      <c r="DV31" s="1018"/>
      <c r="DW31" s="1019"/>
      <c r="DX31" s="1019"/>
      <c r="DY31" s="1019"/>
      <c r="DZ31" s="1020"/>
      <c r="EA31" s="199"/>
    </row>
    <row r="32" spans="1:131" s="200" customFormat="1" ht="26.25" customHeight="1" x14ac:dyDescent="0.15">
      <c r="A32" s="219">
        <v>5</v>
      </c>
      <c r="B32" s="1045" t="s">
        <v>386</v>
      </c>
      <c r="C32" s="1046"/>
      <c r="D32" s="1046"/>
      <c r="E32" s="1046"/>
      <c r="F32" s="1046"/>
      <c r="G32" s="1046"/>
      <c r="H32" s="1046"/>
      <c r="I32" s="1046"/>
      <c r="J32" s="1046"/>
      <c r="K32" s="1046"/>
      <c r="L32" s="1046"/>
      <c r="M32" s="1046"/>
      <c r="N32" s="1046"/>
      <c r="O32" s="1046"/>
      <c r="P32" s="1047"/>
      <c r="Q32" s="1069">
        <v>1428</v>
      </c>
      <c r="R32" s="1070"/>
      <c r="S32" s="1070"/>
      <c r="T32" s="1070"/>
      <c r="U32" s="1070"/>
      <c r="V32" s="1070">
        <v>1418</v>
      </c>
      <c r="W32" s="1070"/>
      <c r="X32" s="1070"/>
      <c r="Y32" s="1070"/>
      <c r="Z32" s="1070"/>
      <c r="AA32" s="1070">
        <v>10</v>
      </c>
      <c r="AB32" s="1070"/>
      <c r="AC32" s="1070"/>
      <c r="AD32" s="1070"/>
      <c r="AE32" s="1071"/>
      <c r="AF32" s="1051">
        <v>10</v>
      </c>
      <c r="AG32" s="1052"/>
      <c r="AH32" s="1052"/>
      <c r="AI32" s="1052"/>
      <c r="AJ32" s="1053"/>
      <c r="AK32" s="1009">
        <v>627</v>
      </c>
      <c r="AL32" s="1000"/>
      <c r="AM32" s="1000"/>
      <c r="AN32" s="1000"/>
      <c r="AO32" s="1000"/>
      <c r="AP32" s="1000">
        <v>7213</v>
      </c>
      <c r="AQ32" s="1000"/>
      <c r="AR32" s="1000"/>
      <c r="AS32" s="1000"/>
      <c r="AT32" s="1000"/>
      <c r="AU32" s="1000">
        <v>6276</v>
      </c>
      <c r="AV32" s="1000"/>
      <c r="AW32" s="1000"/>
      <c r="AX32" s="1000"/>
      <c r="AY32" s="1000"/>
      <c r="AZ32" s="1068" t="s">
        <v>535</v>
      </c>
      <c r="BA32" s="1068"/>
      <c r="BB32" s="1068"/>
      <c r="BC32" s="1068"/>
      <c r="BD32" s="1068"/>
      <c r="BE32" s="1063" t="s">
        <v>387</v>
      </c>
      <c r="BF32" s="1063"/>
      <c r="BG32" s="1063"/>
      <c r="BH32" s="1063"/>
      <c r="BI32" s="1064"/>
      <c r="BJ32" s="205"/>
      <c r="BK32" s="205"/>
      <c r="BL32" s="205"/>
      <c r="BM32" s="205"/>
      <c r="BN32" s="205"/>
      <c r="BO32" s="218"/>
      <c r="BP32" s="218"/>
      <c r="BQ32" s="215">
        <v>26</v>
      </c>
      <c r="BR32" s="216"/>
      <c r="BS32" s="1040"/>
      <c r="BT32" s="1041"/>
      <c r="BU32" s="1041"/>
      <c r="BV32" s="1041"/>
      <c r="BW32" s="1041"/>
      <c r="BX32" s="1041"/>
      <c r="BY32" s="1041"/>
      <c r="BZ32" s="1041"/>
      <c r="CA32" s="1041"/>
      <c r="CB32" s="1041"/>
      <c r="CC32" s="1041"/>
      <c r="CD32" s="1041"/>
      <c r="CE32" s="1041"/>
      <c r="CF32" s="1041"/>
      <c r="CG32" s="1042"/>
      <c r="CH32" s="1014"/>
      <c r="CI32" s="1015"/>
      <c r="CJ32" s="1015"/>
      <c r="CK32" s="1015"/>
      <c r="CL32" s="1016"/>
      <c r="CM32" s="1014"/>
      <c r="CN32" s="1015"/>
      <c r="CO32" s="1015"/>
      <c r="CP32" s="1015"/>
      <c r="CQ32" s="1016"/>
      <c r="CR32" s="1014"/>
      <c r="CS32" s="1015"/>
      <c r="CT32" s="1015"/>
      <c r="CU32" s="1015"/>
      <c r="CV32" s="1016"/>
      <c r="CW32" s="1014"/>
      <c r="CX32" s="1015"/>
      <c r="CY32" s="1015"/>
      <c r="CZ32" s="1015"/>
      <c r="DA32" s="1016"/>
      <c r="DB32" s="1014"/>
      <c r="DC32" s="1015"/>
      <c r="DD32" s="1015"/>
      <c r="DE32" s="1015"/>
      <c r="DF32" s="1016"/>
      <c r="DG32" s="1014"/>
      <c r="DH32" s="1015"/>
      <c r="DI32" s="1015"/>
      <c r="DJ32" s="1015"/>
      <c r="DK32" s="1016"/>
      <c r="DL32" s="1014"/>
      <c r="DM32" s="1015"/>
      <c r="DN32" s="1015"/>
      <c r="DO32" s="1015"/>
      <c r="DP32" s="1016"/>
      <c r="DQ32" s="1014"/>
      <c r="DR32" s="1015"/>
      <c r="DS32" s="1015"/>
      <c r="DT32" s="1015"/>
      <c r="DU32" s="1016"/>
      <c r="DV32" s="1018"/>
      <c r="DW32" s="1019"/>
      <c r="DX32" s="1019"/>
      <c r="DY32" s="1019"/>
      <c r="DZ32" s="1020"/>
      <c r="EA32" s="199"/>
    </row>
    <row r="33" spans="1:131" s="200" customFormat="1" ht="26.25" customHeight="1" x14ac:dyDescent="0.15">
      <c r="A33" s="219">
        <v>6</v>
      </c>
      <c r="B33" s="1045"/>
      <c r="C33" s="1046"/>
      <c r="D33" s="1046"/>
      <c r="E33" s="1046"/>
      <c r="F33" s="1046"/>
      <c r="G33" s="1046"/>
      <c r="H33" s="1046"/>
      <c r="I33" s="1046"/>
      <c r="J33" s="1046"/>
      <c r="K33" s="1046"/>
      <c r="L33" s="1046"/>
      <c r="M33" s="1046"/>
      <c r="N33" s="1046"/>
      <c r="O33" s="1046"/>
      <c r="P33" s="1047"/>
      <c r="Q33" s="1069"/>
      <c r="R33" s="1070"/>
      <c r="S33" s="1070"/>
      <c r="T33" s="1070"/>
      <c r="U33" s="1070"/>
      <c r="V33" s="1070"/>
      <c r="W33" s="1070"/>
      <c r="X33" s="1070"/>
      <c r="Y33" s="1070"/>
      <c r="Z33" s="1070"/>
      <c r="AA33" s="1070"/>
      <c r="AB33" s="1070"/>
      <c r="AC33" s="1070"/>
      <c r="AD33" s="1070"/>
      <c r="AE33" s="1071"/>
      <c r="AF33" s="1051"/>
      <c r="AG33" s="1052"/>
      <c r="AH33" s="1052"/>
      <c r="AI33" s="1052"/>
      <c r="AJ33" s="1053"/>
      <c r="AK33" s="1009"/>
      <c r="AL33" s="1000"/>
      <c r="AM33" s="1000"/>
      <c r="AN33" s="1000"/>
      <c r="AO33" s="1000"/>
      <c r="AP33" s="1000"/>
      <c r="AQ33" s="1000"/>
      <c r="AR33" s="1000"/>
      <c r="AS33" s="1000"/>
      <c r="AT33" s="1000"/>
      <c r="AU33" s="1000"/>
      <c r="AV33" s="1000"/>
      <c r="AW33" s="1000"/>
      <c r="AX33" s="1000"/>
      <c r="AY33" s="1000"/>
      <c r="AZ33" s="1068"/>
      <c r="BA33" s="1068"/>
      <c r="BB33" s="1068"/>
      <c r="BC33" s="1068"/>
      <c r="BD33" s="1068"/>
      <c r="BE33" s="1063"/>
      <c r="BF33" s="1063"/>
      <c r="BG33" s="1063"/>
      <c r="BH33" s="1063"/>
      <c r="BI33" s="1064"/>
      <c r="BJ33" s="205"/>
      <c r="BK33" s="205"/>
      <c r="BL33" s="205"/>
      <c r="BM33" s="205"/>
      <c r="BN33" s="205"/>
      <c r="BO33" s="218"/>
      <c r="BP33" s="218"/>
      <c r="BQ33" s="215">
        <v>27</v>
      </c>
      <c r="BR33" s="216"/>
      <c r="BS33" s="1040"/>
      <c r="BT33" s="1041"/>
      <c r="BU33" s="1041"/>
      <c r="BV33" s="1041"/>
      <c r="BW33" s="1041"/>
      <c r="BX33" s="1041"/>
      <c r="BY33" s="1041"/>
      <c r="BZ33" s="1041"/>
      <c r="CA33" s="1041"/>
      <c r="CB33" s="1041"/>
      <c r="CC33" s="1041"/>
      <c r="CD33" s="1041"/>
      <c r="CE33" s="1041"/>
      <c r="CF33" s="1041"/>
      <c r="CG33" s="1042"/>
      <c r="CH33" s="1014"/>
      <c r="CI33" s="1015"/>
      <c r="CJ33" s="1015"/>
      <c r="CK33" s="1015"/>
      <c r="CL33" s="1016"/>
      <c r="CM33" s="1014"/>
      <c r="CN33" s="1015"/>
      <c r="CO33" s="1015"/>
      <c r="CP33" s="1015"/>
      <c r="CQ33" s="1016"/>
      <c r="CR33" s="1014"/>
      <c r="CS33" s="1015"/>
      <c r="CT33" s="1015"/>
      <c r="CU33" s="1015"/>
      <c r="CV33" s="1016"/>
      <c r="CW33" s="1014"/>
      <c r="CX33" s="1015"/>
      <c r="CY33" s="1015"/>
      <c r="CZ33" s="1015"/>
      <c r="DA33" s="1016"/>
      <c r="DB33" s="1014"/>
      <c r="DC33" s="1015"/>
      <c r="DD33" s="1015"/>
      <c r="DE33" s="1015"/>
      <c r="DF33" s="1016"/>
      <c r="DG33" s="1014"/>
      <c r="DH33" s="1015"/>
      <c r="DI33" s="1015"/>
      <c r="DJ33" s="1015"/>
      <c r="DK33" s="1016"/>
      <c r="DL33" s="1014"/>
      <c r="DM33" s="1015"/>
      <c r="DN33" s="1015"/>
      <c r="DO33" s="1015"/>
      <c r="DP33" s="1016"/>
      <c r="DQ33" s="1014"/>
      <c r="DR33" s="1015"/>
      <c r="DS33" s="1015"/>
      <c r="DT33" s="1015"/>
      <c r="DU33" s="1016"/>
      <c r="DV33" s="1018"/>
      <c r="DW33" s="1019"/>
      <c r="DX33" s="1019"/>
      <c r="DY33" s="1019"/>
      <c r="DZ33" s="1020"/>
      <c r="EA33" s="199"/>
    </row>
    <row r="34" spans="1:131" s="200" customFormat="1" ht="26.25" customHeight="1" x14ac:dyDescent="0.15">
      <c r="A34" s="219">
        <v>7</v>
      </c>
      <c r="B34" s="1045"/>
      <c r="C34" s="1046"/>
      <c r="D34" s="1046"/>
      <c r="E34" s="1046"/>
      <c r="F34" s="1046"/>
      <c r="G34" s="1046"/>
      <c r="H34" s="1046"/>
      <c r="I34" s="1046"/>
      <c r="J34" s="1046"/>
      <c r="K34" s="1046"/>
      <c r="L34" s="1046"/>
      <c r="M34" s="1046"/>
      <c r="N34" s="1046"/>
      <c r="O34" s="1046"/>
      <c r="P34" s="1047"/>
      <c r="Q34" s="1069"/>
      <c r="R34" s="1070"/>
      <c r="S34" s="1070"/>
      <c r="T34" s="1070"/>
      <c r="U34" s="1070"/>
      <c r="V34" s="1070"/>
      <c r="W34" s="1070"/>
      <c r="X34" s="1070"/>
      <c r="Y34" s="1070"/>
      <c r="Z34" s="1070"/>
      <c r="AA34" s="1070"/>
      <c r="AB34" s="1070"/>
      <c r="AC34" s="1070"/>
      <c r="AD34" s="1070"/>
      <c r="AE34" s="1071"/>
      <c r="AF34" s="1051"/>
      <c r="AG34" s="1052"/>
      <c r="AH34" s="1052"/>
      <c r="AI34" s="1052"/>
      <c r="AJ34" s="1053"/>
      <c r="AK34" s="1009"/>
      <c r="AL34" s="1000"/>
      <c r="AM34" s="1000"/>
      <c r="AN34" s="1000"/>
      <c r="AO34" s="1000"/>
      <c r="AP34" s="1000"/>
      <c r="AQ34" s="1000"/>
      <c r="AR34" s="1000"/>
      <c r="AS34" s="1000"/>
      <c r="AT34" s="1000"/>
      <c r="AU34" s="1000"/>
      <c r="AV34" s="1000"/>
      <c r="AW34" s="1000"/>
      <c r="AX34" s="1000"/>
      <c r="AY34" s="1000"/>
      <c r="AZ34" s="1068"/>
      <c r="BA34" s="1068"/>
      <c r="BB34" s="1068"/>
      <c r="BC34" s="1068"/>
      <c r="BD34" s="1068"/>
      <c r="BE34" s="1063"/>
      <c r="BF34" s="1063"/>
      <c r="BG34" s="1063"/>
      <c r="BH34" s="1063"/>
      <c r="BI34" s="1064"/>
      <c r="BJ34" s="205"/>
      <c r="BK34" s="205"/>
      <c r="BL34" s="205"/>
      <c r="BM34" s="205"/>
      <c r="BN34" s="205"/>
      <c r="BO34" s="218"/>
      <c r="BP34" s="218"/>
      <c r="BQ34" s="215">
        <v>28</v>
      </c>
      <c r="BR34" s="216"/>
      <c r="BS34" s="1040"/>
      <c r="BT34" s="1041"/>
      <c r="BU34" s="1041"/>
      <c r="BV34" s="1041"/>
      <c r="BW34" s="1041"/>
      <c r="BX34" s="1041"/>
      <c r="BY34" s="1041"/>
      <c r="BZ34" s="1041"/>
      <c r="CA34" s="1041"/>
      <c r="CB34" s="1041"/>
      <c r="CC34" s="1041"/>
      <c r="CD34" s="1041"/>
      <c r="CE34" s="1041"/>
      <c r="CF34" s="1041"/>
      <c r="CG34" s="1042"/>
      <c r="CH34" s="1014"/>
      <c r="CI34" s="1015"/>
      <c r="CJ34" s="1015"/>
      <c r="CK34" s="1015"/>
      <c r="CL34" s="1016"/>
      <c r="CM34" s="1014"/>
      <c r="CN34" s="1015"/>
      <c r="CO34" s="1015"/>
      <c r="CP34" s="1015"/>
      <c r="CQ34" s="1016"/>
      <c r="CR34" s="1014"/>
      <c r="CS34" s="1015"/>
      <c r="CT34" s="1015"/>
      <c r="CU34" s="1015"/>
      <c r="CV34" s="1016"/>
      <c r="CW34" s="1014"/>
      <c r="CX34" s="1015"/>
      <c r="CY34" s="1015"/>
      <c r="CZ34" s="1015"/>
      <c r="DA34" s="1016"/>
      <c r="DB34" s="1014"/>
      <c r="DC34" s="1015"/>
      <c r="DD34" s="1015"/>
      <c r="DE34" s="1015"/>
      <c r="DF34" s="1016"/>
      <c r="DG34" s="1014"/>
      <c r="DH34" s="1015"/>
      <c r="DI34" s="1015"/>
      <c r="DJ34" s="1015"/>
      <c r="DK34" s="1016"/>
      <c r="DL34" s="1014"/>
      <c r="DM34" s="1015"/>
      <c r="DN34" s="1015"/>
      <c r="DO34" s="1015"/>
      <c r="DP34" s="1016"/>
      <c r="DQ34" s="1014"/>
      <c r="DR34" s="1015"/>
      <c r="DS34" s="1015"/>
      <c r="DT34" s="1015"/>
      <c r="DU34" s="1016"/>
      <c r="DV34" s="1018"/>
      <c r="DW34" s="1019"/>
      <c r="DX34" s="1019"/>
      <c r="DY34" s="1019"/>
      <c r="DZ34" s="1020"/>
      <c r="EA34" s="199"/>
    </row>
    <row r="35" spans="1:131" s="200" customFormat="1" ht="26.25" customHeight="1" x14ac:dyDescent="0.15">
      <c r="A35" s="219">
        <v>8</v>
      </c>
      <c r="B35" s="1045"/>
      <c r="C35" s="1046"/>
      <c r="D35" s="1046"/>
      <c r="E35" s="1046"/>
      <c r="F35" s="1046"/>
      <c r="G35" s="1046"/>
      <c r="H35" s="1046"/>
      <c r="I35" s="1046"/>
      <c r="J35" s="1046"/>
      <c r="K35" s="1046"/>
      <c r="L35" s="1046"/>
      <c r="M35" s="1046"/>
      <c r="N35" s="1046"/>
      <c r="O35" s="1046"/>
      <c r="P35" s="1047"/>
      <c r="Q35" s="1069"/>
      <c r="R35" s="1070"/>
      <c r="S35" s="1070"/>
      <c r="T35" s="1070"/>
      <c r="U35" s="1070"/>
      <c r="V35" s="1070"/>
      <c r="W35" s="1070"/>
      <c r="X35" s="1070"/>
      <c r="Y35" s="1070"/>
      <c r="Z35" s="1070"/>
      <c r="AA35" s="1070"/>
      <c r="AB35" s="1070"/>
      <c r="AC35" s="1070"/>
      <c r="AD35" s="1070"/>
      <c r="AE35" s="1071"/>
      <c r="AF35" s="1051"/>
      <c r="AG35" s="1052"/>
      <c r="AH35" s="1052"/>
      <c r="AI35" s="1052"/>
      <c r="AJ35" s="1053"/>
      <c r="AK35" s="1009"/>
      <c r="AL35" s="1000"/>
      <c r="AM35" s="1000"/>
      <c r="AN35" s="1000"/>
      <c r="AO35" s="1000"/>
      <c r="AP35" s="1000"/>
      <c r="AQ35" s="1000"/>
      <c r="AR35" s="1000"/>
      <c r="AS35" s="1000"/>
      <c r="AT35" s="1000"/>
      <c r="AU35" s="1000"/>
      <c r="AV35" s="1000"/>
      <c r="AW35" s="1000"/>
      <c r="AX35" s="1000"/>
      <c r="AY35" s="1000"/>
      <c r="AZ35" s="1068"/>
      <c r="BA35" s="1068"/>
      <c r="BB35" s="1068"/>
      <c r="BC35" s="1068"/>
      <c r="BD35" s="1068"/>
      <c r="BE35" s="1063"/>
      <c r="BF35" s="1063"/>
      <c r="BG35" s="1063"/>
      <c r="BH35" s="1063"/>
      <c r="BI35" s="1064"/>
      <c r="BJ35" s="205"/>
      <c r="BK35" s="205"/>
      <c r="BL35" s="205"/>
      <c r="BM35" s="205"/>
      <c r="BN35" s="205"/>
      <c r="BO35" s="218"/>
      <c r="BP35" s="218"/>
      <c r="BQ35" s="215">
        <v>29</v>
      </c>
      <c r="BR35" s="216"/>
      <c r="BS35" s="1040"/>
      <c r="BT35" s="1041"/>
      <c r="BU35" s="1041"/>
      <c r="BV35" s="1041"/>
      <c r="BW35" s="1041"/>
      <c r="BX35" s="1041"/>
      <c r="BY35" s="1041"/>
      <c r="BZ35" s="1041"/>
      <c r="CA35" s="1041"/>
      <c r="CB35" s="1041"/>
      <c r="CC35" s="1041"/>
      <c r="CD35" s="1041"/>
      <c r="CE35" s="1041"/>
      <c r="CF35" s="1041"/>
      <c r="CG35" s="1042"/>
      <c r="CH35" s="1014"/>
      <c r="CI35" s="1015"/>
      <c r="CJ35" s="1015"/>
      <c r="CK35" s="1015"/>
      <c r="CL35" s="1016"/>
      <c r="CM35" s="1014"/>
      <c r="CN35" s="1015"/>
      <c r="CO35" s="1015"/>
      <c r="CP35" s="1015"/>
      <c r="CQ35" s="1016"/>
      <c r="CR35" s="1014"/>
      <c r="CS35" s="1015"/>
      <c r="CT35" s="1015"/>
      <c r="CU35" s="1015"/>
      <c r="CV35" s="1016"/>
      <c r="CW35" s="1014"/>
      <c r="CX35" s="1015"/>
      <c r="CY35" s="1015"/>
      <c r="CZ35" s="1015"/>
      <c r="DA35" s="1016"/>
      <c r="DB35" s="1014"/>
      <c r="DC35" s="1015"/>
      <c r="DD35" s="1015"/>
      <c r="DE35" s="1015"/>
      <c r="DF35" s="1016"/>
      <c r="DG35" s="1014"/>
      <c r="DH35" s="1015"/>
      <c r="DI35" s="1015"/>
      <c r="DJ35" s="1015"/>
      <c r="DK35" s="1016"/>
      <c r="DL35" s="1014"/>
      <c r="DM35" s="1015"/>
      <c r="DN35" s="1015"/>
      <c r="DO35" s="1015"/>
      <c r="DP35" s="1016"/>
      <c r="DQ35" s="1014"/>
      <c r="DR35" s="1015"/>
      <c r="DS35" s="1015"/>
      <c r="DT35" s="1015"/>
      <c r="DU35" s="1016"/>
      <c r="DV35" s="1018"/>
      <c r="DW35" s="1019"/>
      <c r="DX35" s="1019"/>
      <c r="DY35" s="1019"/>
      <c r="DZ35" s="1020"/>
      <c r="EA35" s="199"/>
    </row>
    <row r="36" spans="1:131" s="200" customFormat="1" ht="26.25" customHeight="1" x14ac:dyDescent="0.15">
      <c r="A36" s="219">
        <v>9</v>
      </c>
      <c r="B36" s="1045"/>
      <c r="C36" s="1046"/>
      <c r="D36" s="1046"/>
      <c r="E36" s="1046"/>
      <c r="F36" s="1046"/>
      <c r="G36" s="1046"/>
      <c r="H36" s="1046"/>
      <c r="I36" s="1046"/>
      <c r="J36" s="1046"/>
      <c r="K36" s="1046"/>
      <c r="L36" s="1046"/>
      <c r="M36" s="1046"/>
      <c r="N36" s="1046"/>
      <c r="O36" s="1046"/>
      <c r="P36" s="1047"/>
      <c r="Q36" s="1069"/>
      <c r="R36" s="1070"/>
      <c r="S36" s="1070"/>
      <c r="T36" s="1070"/>
      <c r="U36" s="1070"/>
      <c r="V36" s="1070"/>
      <c r="W36" s="1070"/>
      <c r="X36" s="1070"/>
      <c r="Y36" s="1070"/>
      <c r="Z36" s="1070"/>
      <c r="AA36" s="1070"/>
      <c r="AB36" s="1070"/>
      <c r="AC36" s="1070"/>
      <c r="AD36" s="1070"/>
      <c r="AE36" s="1071"/>
      <c r="AF36" s="1051"/>
      <c r="AG36" s="1052"/>
      <c r="AH36" s="1052"/>
      <c r="AI36" s="1052"/>
      <c r="AJ36" s="1053"/>
      <c r="AK36" s="1009"/>
      <c r="AL36" s="1000"/>
      <c r="AM36" s="1000"/>
      <c r="AN36" s="1000"/>
      <c r="AO36" s="1000"/>
      <c r="AP36" s="1000"/>
      <c r="AQ36" s="1000"/>
      <c r="AR36" s="1000"/>
      <c r="AS36" s="1000"/>
      <c r="AT36" s="1000"/>
      <c r="AU36" s="1000"/>
      <c r="AV36" s="1000"/>
      <c r="AW36" s="1000"/>
      <c r="AX36" s="1000"/>
      <c r="AY36" s="1000"/>
      <c r="AZ36" s="1068"/>
      <c r="BA36" s="1068"/>
      <c r="BB36" s="1068"/>
      <c r="BC36" s="1068"/>
      <c r="BD36" s="1068"/>
      <c r="BE36" s="1063"/>
      <c r="BF36" s="1063"/>
      <c r="BG36" s="1063"/>
      <c r="BH36" s="1063"/>
      <c r="BI36" s="1064"/>
      <c r="BJ36" s="205"/>
      <c r="BK36" s="205"/>
      <c r="BL36" s="205"/>
      <c r="BM36" s="205"/>
      <c r="BN36" s="205"/>
      <c r="BO36" s="218"/>
      <c r="BP36" s="218"/>
      <c r="BQ36" s="215">
        <v>30</v>
      </c>
      <c r="BR36" s="216"/>
      <c r="BS36" s="1040"/>
      <c r="BT36" s="1041"/>
      <c r="BU36" s="1041"/>
      <c r="BV36" s="1041"/>
      <c r="BW36" s="1041"/>
      <c r="BX36" s="1041"/>
      <c r="BY36" s="1041"/>
      <c r="BZ36" s="1041"/>
      <c r="CA36" s="1041"/>
      <c r="CB36" s="1041"/>
      <c r="CC36" s="1041"/>
      <c r="CD36" s="1041"/>
      <c r="CE36" s="1041"/>
      <c r="CF36" s="1041"/>
      <c r="CG36" s="1042"/>
      <c r="CH36" s="1014"/>
      <c r="CI36" s="1015"/>
      <c r="CJ36" s="1015"/>
      <c r="CK36" s="1015"/>
      <c r="CL36" s="1016"/>
      <c r="CM36" s="1014"/>
      <c r="CN36" s="1015"/>
      <c r="CO36" s="1015"/>
      <c r="CP36" s="1015"/>
      <c r="CQ36" s="1016"/>
      <c r="CR36" s="1014"/>
      <c r="CS36" s="1015"/>
      <c r="CT36" s="1015"/>
      <c r="CU36" s="1015"/>
      <c r="CV36" s="1016"/>
      <c r="CW36" s="1014"/>
      <c r="CX36" s="1015"/>
      <c r="CY36" s="1015"/>
      <c r="CZ36" s="1015"/>
      <c r="DA36" s="1016"/>
      <c r="DB36" s="1014"/>
      <c r="DC36" s="1015"/>
      <c r="DD36" s="1015"/>
      <c r="DE36" s="1015"/>
      <c r="DF36" s="1016"/>
      <c r="DG36" s="1014"/>
      <c r="DH36" s="1015"/>
      <c r="DI36" s="1015"/>
      <c r="DJ36" s="1015"/>
      <c r="DK36" s="1016"/>
      <c r="DL36" s="1014"/>
      <c r="DM36" s="1015"/>
      <c r="DN36" s="1015"/>
      <c r="DO36" s="1015"/>
      <c r="DP36" s="1016"/>
      <c r="DQ36" s="1014"/>
      <c r="DR36" s="1015"/>
      <c r="DS36" s="1015"/>
      <c r="DT36" s="1015"/>
      <c r="DU36" s="1016"/>
      <c r="DV36" s="1018"/>
      <c r="DW36" s="1019"/>
      <c r="DX36" s="1019"/>
      <c r="DY36" s="1019"/>
      <c r="DZ36" s="1020"/>
      <c r="EA36" s="199"/>
    </row>
    <row r="37" spans="1:131" s="200" customFormat="1" ht="26.25" customHeight="1" x14ac:dyDescent="0.15">
      <c r="A37" s="219">
        <v>10</v>
      </c>
      <c r="B37" s="1045"/>
      <c r="C37" s="1046"/>
      <c r="D37" s="1046"/>
      <c r="E37" s="1046"/>
      <c r="F37" s="1046"/>
      <c r="G37" s="1046"/>
      <c r="H37" s="1046"/>
      <c r="I37" s="1046"/>
      <c r="J37" s="1046"/>
      <c r="K37" s="1046"/>
      <c r="L37" s="1046"/>
      <c r="M37" s="1046"/>
      <c r="N37" s="1046"/>
      <c r="O37" s="1046"/>
      <c r="P37" s="1047"/>
      <c r="Q37" s="1069"/>
      <c r="R37" s="1070"/>
      <c r="S37" s="1070"/>
      <c r="T37" s="1070"/>
      <c r="U37" s="1070"/>
      <c r="V37" s="1070"/>
      <c r="W37" s="1070"/>
      <c r="X37" s="1070"/>
      <c r="Y37" s="1070"/>
      <c r="Z37" s="1070"/>
      <c r="AA37" s="1070"/>
      <c r="AB37" s="1070"/>
      <c r="AC37" s="1070"/>
      <c r="AD37" s="1070"/>
      <c r="AE37" s="1071"/>
      <c r="AF37" s="1051"/>
      <c r="AG37" s="1052"/>
      <c r="AH37" s="1052"/>
      <c r="AI37" s="1052"/>
      <c r="AJ37" s="1053"/>
      <c r="AK37" s="1009"/>
      <c r="AL37" s="1000"/>
      <c r="AM37" s="1000"/>
      <c r="AN37" s="1000"/>
      <c r="AO37" s="1000"/>
      <c r="AP37" s="1000"/>
      <c r="AQ37" s="1000"/>
      <c r="AR37" s="1000"/>
      <c r="AS37" s="1000"/>
      <c r="AT37" s="1000"/>
      <c r="AU37" s="1000"/>
      <c r="AV37" s="1000"/>
      <c r="AW37" s="1000"/>
      <c r="AX37" s="1000"/>
      <c r="AY37" s="1000"/>
      <c r="AZ37" s="1068"/>
      <c r="BA37" s="1068"/>
      <c r="BB37" s="1068"/>
      <c r="BC37" s="1068"/>
      <c r="BD37" s="1068"/>
      <c r="BE37" s="1063"/>
      <c r="BF37" s="1063"/>
      <c r="BG37" s="1063"/>
      <c r="BH37" s="1063"/>
      <c r="BI37" s="1064"/>
      <c r="BJ37" s="205"/>
      <c r="BK37" s="205"/>
      <c r="BL37" s="205"/>
      <c r="BM37" s="205"/>
      <c r="BN37" s="205"/>
      <c r="BO37" s="218"/>
      <c r="BP37" s="218"/>
      <c r="BQ37" s="215">
        <v>31</v>
      </c>
      <c r="BR37" s="216"/>
      <c r="BS37" s="1040"/>
      <c r="BT37" s="1041"/>
      <c r="BU37" s="1041"/>
      <c r="BV37" s="1041"/>
      <c r="BW37" s="1041"/>
      <c r="BX37" s="1041"/>
      <c r="BY37" s="1041"/>
      <c r="BZ37" s="1041"/>
      <c r="CA37" s="1041"/>
      <c r="CB37" s="1041"/>
      <c r="CC37" s="1041"/>
      <c r="CD37" s="1041"/>
      <c r="CE37" s="1041"/>
      <c r="CF37" s="1041"/>
      <c r="CG37" s="1042"/>
      <c r="CH37" s="1014"/>
      <c r="CI37" s="1015"/>
      <c r="CJ37" s="1015"/>
      <c r="CK37" s="1015"/>
      <c r="CL37" s="1016"/>
      <c r="CM37" s="1014"/>
      <c r="CN37" s="1015"/>
      <c r="CO37" s="1015"/>
      <c r="CP37" s="1015"/>
      <c r="CQ37" s="1016"/>
      <c r="CR37" s="1014"/>
      <c r="CS37" s="1015"/>
      <c r="CT37" s="1015"/>
      <c r="CU37" s="1015"/>
      <c r="CV37" s="1016"/>
      <c r="CW37" s="1014"/>
      <c r="CX37" s="1015"/>
      <c r="CY37" s="1015"/>
      <c r="CZ37" s="1015"/>
      <c r="DA37" s="1016"/>
      <c r="DB37" s="1014"/>
      <c r="DC37" s="1015"/>
      <c r="DD37" s="1015"/>
      <c r="DE37" s="1015"/>
      <c r="DF37" s="1016"/>
      <c r="DG37" s="1014"/>
      <c r="DH37" s="1015"/>
      <c r="DI37" s="1015"/>
      <c r="DJ37" s="1015"/>
      <c r="DK37" s="1016"/>
      <c r="DL37" s="1014"/>
      <c r="DM37" s="1015"/>
      <c r="DN37" s="1015"/>
      <c r="DO37" s="1015"/>
      <c r="DP37" s="1016"/>
      <c r="DQ37" s="1014"/>
      <c r="DR37" s="1015"/>
      <c r="DS37" s="1015"/>
      <c r="DT37" s="1015"/>
      <c r="DU37" s="1016"/>
      <c r="DV37" s="1018"/>
      <c r="DW37" s="1019"/>
      <c r="DX37" s="1019"/>
      <c r="DY37" s="1019"/>
      <c r="DZ37" s="1020"/>
      <c r="EA37" s="199"/>
    </row>
    <row r="38" spans="1:131" s="200" customFormat="1" ht="26.25" customHeight="1" x14ac:dyDescent="0.15">
      <c r="A38" s="219">
        <v>11</v>
      </c>
      <c r="B38" s="1045"/>
      <c r="C38" s="1046"/>
      <c r="D38" s="1046"/>
      <c r="E38" s="1046"/>
      <c r="F38" s="1046"/>
      <c r="G38" s="1046"/>
      <c r="H38" s="1046"/>
      <c r="I38" s="1046"/>
      <c r="J38" s="1046"/>
      <c r="K38" s="1046"/>
      <c r="L38" s="1046"/>
      <c r="M38" s="1046"/>
      <c r="N38" s="1046"/>
      <c r="O38" s="1046"/>
      <c r="P38" s="1047"/>
      <c r="Q38" s="1069"/>
      <c r="R38" s="1070"/>
      <c r="S38" s="1070"/>
      <c r="T38" s="1070"/>
      <c r="U38" s="1070"/>
      <c r="V38" s="1070"/>
      <c r="W38" s="1070"/>
      <c r="X38" s="1070"/>
      <c r="Y38" s="1070"/>
      <c r="Z38" s="1070"/>
      <c r="AA38" s="1070"/>
      <c r="AB38" s="1070"/>
      <c r="AC38" s="1070"/>
      <c r="AD38" s="1070"/>
      <c r="AE38" s="1071"/>
      <c r="AF38" s="1051"/>
      <c r="AG38" s="1052"/>
      <c r="AH38" s="1052"/>
      <c r="AI38" s="1052"/>
      <c r="AJ38" s="1053"/>
      <c r="AK38" s="1009"/>
      <c r="AL38" s="1000"/>
      <c r="AM38" s="1000"/>
      <c r="AN38" s="1000"/>
      <c r="AO38" s="1000"/>
      <c r="AP38" s="1000"/>
      <c r="AQ38" s="1000"/>
      <c r="AR38" s="1000"/>
      <c r="AS38" s="1000"/>
      <c r="AT38" s="1000"/>
      <c r="AU38" s="1000"/>
      <c r="AV38" s="1000"/>
      <c r="AW38" s="1000"/>
      <c r="AX38" s="1000"/>
      <c r="AY38" s="1000"/>
      <c r="AZ38" s="1068"/>
      <c r="BA38" s="1068"/>
      <c r="BB38" s="1068"/>
      <c r="BC38" s="1068"/>
      <c r="BD38" s="1068"/>
      <c r="BE38" s="1063"/>
      <c r="BF38" s="1063"/>
      <c r="BG38" s="1063"/>
      <c r="BH38" s="1063"/>
      <c r="BI38" s="1064"/>
      <c r="BJ38" s="205"/>
      <c r="BK38" s="205"/>
      <c r="BL38" s="205"/>
      <c r="BM38" s="205"/>
      <c r="BN38" s="205"/>
      <c r="BO38" s="218"/>
      <c r="BP38" s="218"/>
      <c r="BQ38" s="215">
        <v>32</v>
      </c>
      <c r="BR38" s="216"/>
      <c r="BS38" s="1040"/>
      <c r="BT38" s="1041"/>
      <c r="BU38" s="1041"/>
      <c r="BV38" s="1041"/>
      <c r="BW38" s="1041"/>
      <c r="BX38" s="1041"/>
      <c r="BY38" s="1041"/>
      <c r="BZ38" s="1041"/>
      <c r="CA38" s="1041"/>
      <c r="CB38" s="1041"/>
      <c r="CC38" s="1041"/>
      <c r="CD38" s="1041"/>
      <c r="CE38" s="1041"/>
      <c r="CF38" s="1041"/>
      <c r="CG38" s="1042"/>
      <c r="CH38" s="1014"/>
      <c r="CI38" s="1015"/>
      <c r="CJ38" s="1015"/>
      <c r="CK38" s="1015"/>
      <c r="CL38" s="1016"/>
      <c r="CM38" s="1014"/>
      <c r="CN38" s="1015"/>
      <c r="CO38" s="1015"/>
      <c r="CP38" s="1015"/>
      <c r="CQ38" s="1016"/>
      <c r="CR38" s="1014"/>
      <c r="CS38" s="1015"/>
      <c r="CT38" s="1015"/>
      <c r="CU38" s="1015"/>
      <c r="CV38" s="1016"/>
      <c r="CW38" s="1014"/>
      <c r="CX38" s="1015"/>
      <c r="CY38" s="1015"/>
      <c r="CZ38" s="1015"/>
      <c r="DA38" s="1016"/>
      <c r="DB38" s="1014"/>
      <c r="DC38" s="1015"/>
      <c r="DD38" s="1015"/>
      <c r="DE38" s="1015"/>
      <c r="DF38" s="1016"/>
      <c r="DG38" s="1014"/>
      <c r="DH38" s="1015"/>
      <c r="DI38" s="1015"/>
      <c r="DJ38" s="1015"/>
      <c r="DK38" s="1016"/>
      <c r="DL38" s="1014"/>
      <c r="DM38" s="1015"/>
      <c r="DN38" s="1015"/>
      <c r="DO38" s="1015"/>
      <c r="DP38" s="1016"/>
      <c r="DQ38" s="1014"/>
      <c r="DR38" s="1015"/>
      <c r="DS38" s="1015"/>
      <c r="DT38" s="1015"/>
      <c r="DU38" s="1016"/>
      <c r="DV38" s="1018"/>
      <c r="DW38" s="1019"/>
      <c r="DX38" s="1019"/>
      <c r="DY38" s="1019"/>
      <c r="DZ38" s="1020"/>
      <c r="EA38" s="199"/>
    </row>
    <row r="39" spans="1:131" s="200" customFormat="1" ht="26.25" customHeight="1" x14ac:dyDescent="0.15">
      <c r="A39" s="219">
        <v>12</v>
      </c>
      <c r="B39" s="1045"/>
      <c r="C39" s="1046"/>
      <c r="D39" s="1046"/>
      <c r="E39" s="1046"/>
      <c r="F39" s="1046"/>
      <c r="G39" s="1046"/>
      <c r="H39" s="1046"/>
      <c r="I39" s="1046"/>
      <c r="J39" s="1046"/>
      <c r="K39" s="1046"/>
      <c r="L39" s="1046"/>
      <c r="M39" s="1046"/>
      <c r="N39" s="1046"/>
      <c r="O39" s="1046"/>
      <c r="P39" s="1047"/>
      <c r="Q39" s="1069"/>
      <c r="R39" s="1070"/>
      <c r="S39" s="1070"/>
      <c r="T39" s="1070"/>
      <c r="U39" s="1070"/>
      <c r="V39" s="1070"/>
      <c r="W39" s="1070"/>
      <c r="X39" s="1070"/>
      <c r="Y39" s="1070"/>
      <c r="Z39" s="1070"/>
      <c r="AA39" s="1070"/>
      <c r="AB39" s="1070"/>
      <c r="AC39" s="1070"/>
      <c r="AD39" s="1070"/>
      <c r="AE39" s="1071"/>
      <c r="AF39" s="1051"/>
      <c r="AG39" s="1052"/>
      <c r="AH39" s="1052"/>
      <c r="AI39" s="1052"/>
      <c r="AJ39" s="1053"/>
      <c r="AK39" s="1009"/>
      <c r="AL39" s="1000"/>
      <c r="AM39" s="1000"/>
      <c r="AN39" s="1000"/>
      <c r="AO39" s="1000"/>
      <c r="AP39" s="1000"/>
      <c r="AQ39" s="1000"/>
      <c r="AR39" s="1000"/>
      <c r="AS39" s="1000"/>
      <c r="AT39" s="1000"/>
      <c r="AU39" s="1000"/>
      <c r="AV39" s="1000"/>
      <c r="AW39" s="1000"/>
      <c r="AX39" s="1000"/>
      <c r="AY39" s="1000"/>
      <c r="AZ39" s="1068"/>
      <c r="BA39" s="1068"/>
      <c r="BB39" s="1068"/>
      <c r="BC39" s="1068"/>
      <c r="BD39" s="1068"/>
      <c r="BE39" s="1063"/>
      <c r="BF39" s="1063"/>
      <c r="BG39" s="1063"/>
      <c r="BH39" s="1063"/>
      <c r="BI39" s="1064"/>
      <c r="BJ39" s="205"/>
      <c r="BK39" s="205"/>
      <c r="BL39" s="205"/>
      <c r="BM39" s="205"/>
      <c r="BN39" s="205"/>
      <c r="BO39" s="218"/>
      <c r="BP39" s="218"/>
      <c r="BQ39" s="215">
        <v>33</v>
      </c>
      <c r="BR39" s="216"/>
      <c r="BS39" s="1040"/>
      <c r="BT39" s="1041"/>
      <c r="BU39" s="1041"/>
      <c r="BV39" s="1041"/>
      <c r="BW39" s="1041"/>
      <c r="BX39" s="1041"/>
      <c r="BY39" s="1041"/>
      <c r="BZ39" s="1041"/>
      <c r="CA39" s="1041"/>
      <c r="CB39" s="1041"/>
      <c r="CC39" s="1041"/>
      <c r="CD39" s="1041"/>
      <c r="CE39" s="1041"/>
      <c r="CF39" s="1041"/>
      <c r="CG39" s="1042"/>
      <c r="CH39" s="1014"/>
      <c r="CI39" s="1015"/>
      <c r="CJ39" s="1015"/>
      <c r="CK39" s="1015"/>
      <c r="CL39" s="1016"/>
      <c r="CM39" s="1014"/>
      <c r="CN39" s="1015"/>
      <c r="CO39" s="1015"/>
      <c r="CP39" s="1015"/>
      <c r="CQ39" s="1016"/>
      <c r="CR39" s="1014"/>
      <c r="CS39" s="1015"/>
      <c r="CT39" s="1015"/>
      <c r="CU39" s="1015"/>
      <c r="CV39" s="1016"/>
      <c r="CW39" s="1014"/>
      <c r="CX39" s="1015"/>
      <c r="CY39" s="1015"/>
      <c r="CZ39" s="1015"/>
      <c r="DA39" s="1016"/>
      <c r="DB39" s="1014"/>
      <c r="DC39" s="1015"/>
      <c r="DD39" s="1015"/>
      <c r="DE39" s="1015"/>
      <c r="DF39" s="1016"/>
      <c r="DG39" s="1014"/>
      <c r="DH39" s="1015"/>
      <c r="DI39" s="1015"/>
      <c r="DJ39" s="1015"/>
      <c r="DK39" s="1016"/>
      <c r="DL39" s="1014"/>
      <c r="DM39" s="1015"/>
      <c r="DN39" s="1015"/>
      <c r="DO39" s="1015"/>
      <c r="DP39" s="1016"/>
      <c r="DQ39" s="1014"/>
      <c r="DR39" s="1015"/>
      <c r="DS39" s="1015"/>
      <c r="DT39" s="1015"/>
      <c r="DU39" s="1016"/>
      <c r="DV39" s="1018"/>
      <c r="DW39" s="1019"/>
      <c r="DX39" s="1019"/>
      <c r="DY39" s="1019"/>
      <c r="DZ39" s="1020"/>
      <c r="EA39" s="199"/>
    </row>
    <row r="40" spans="1:131" s="200" customFormat="1" ht="26.25" customHeight="1" x14ac:dyDescent="0.15">
      <c r="A40" s="214">
        <v>13</v>
      </c>
      <c r="B40" s="1045"/>
      <c r="C40" s="1046"/>
      <c r="D40" s="1046"/>
      <c r="E40" s="1046"/>
      <c r="F40" s="1046"/>
      <c r="G40" s="1046"/>
      <c r="H40" s="1046"/>
      <c r="I40" s="1046"/>
      <c r="J40" s="1046"/>
      <c r="K40" s="1046"/>
      <c r="L40" s="1046"/>
      <c r="M40" s="1046"/>
      <c r="N40" s="1046"/>
      <c r="O40" s="1046"/>
      <c r="P40" s="1047"/>
      <c r="Q40" s="1069"/>
      <c r="R40" s="1070"/>
      <c r="S40" s="1070"/>
      <c r="T40" s="1070"/>
      <c r="U40" s="1070"/>
      <c r="V40" s="1070"/>
      <c r="W40" s="1070"/>
      <c r="X40" s="1070"/>
      <c r="Y40" s="1070"/>
      <c r="Z40" s="1070"/>
      <c r="AA40" s="1070"/>
      <c r="AB40" s="1070"/>
      <c r="AC40" s="1070"/>
      <c r="AD40" s="1070"/>
      <c r="AE40" s="1071"/>
      <c r="AF40" s="1051"/>
      <c r="AG40" s="1052"/>
      <c r="AH40" s="1052"/>
      <c r="AI40" s="1052"/>
      <c r="AJ40" s="1053"/>
      <c r="AK40" s="1009"/>
      <c r="AL40" s="1000"/>
      <c r="AM40" s="1000"/>
      <c r="AN40" s="1000"/>
      <c r="AO40" s="1000"/>
      <c r="AP40" s="1000"/>
      <c r="AQ40" s="1000"/>
      <c r="AR40" s="1000"/>
      <c r="AS40" s="1000"/>
      <c r="AT40" s="1000"/>
      <c r="AU40" s="1000"/>
      <c r="AV40" s="1000"/>
      <c r="AW40" s="1000"/>
      <c r="AX40" s="1000"/>
      <c r="AY40" s="1000"/>
      <c r="AZ40" s="1068"/>
      <c r="BA40" s="1068"/>
      <c r="BB40" s="1068"/>
      <c r="BC40" s="1068"/>
      <c r="BD40" s="1068"/>
      <c r="BE40" s="1063"/>
      <c r="BF40" s="1063"/>
      <c r="BG40" s="1063"/>
      <c r="BH40" s="1063"/>
      <c r="BI40" s="1064"/>
      <c r="BJ40" s="205"/>
      <c r="BK40" s="205"/>
      <c r="BL40" s="205"/>
      <c r="BM40" s="205"/>
      <c r="BN40" s="205"/>
      <c r="BO40" s="218"/>
      <c r="BP40" s="218"/>
      <c r="BQ40" s="215">
        <v>34</v>
      </c>
      <c r="BR40" s="216"/>
      <c r="BS40" s="1040"/>
      <c r="BT40" s="1041"/>
      <c r="BU40" s="1041"/>
      <c r="BV40" s="1041"/>
      <c r="BW40" s="1041"/>
      <c r="BX40" s="1041"/>
      <c r="BY40" s="1041"/>
      <c r="BZ40" s="1041"/>
      <c r="CA40" s="1041"/>
      <c r="CB40" s="1041"/>
      <c r="CC40" s="1041"/>
      <c r="CD40" s="1041"/>
      <c r="CE40" s="1041"/>
      <c r="CF40" s="1041"/>
      <c r="CG40" s="1042"/>
      <c r="CH40" s="1014"/>
      <c r="CI40" s="1015"/>
      <c r="CJ40" s="1015"/>
      <c r="CK40" s="1015"/>
      <c r="CL40" s="1016"/>
      <c r="CM40" s="1014"/>
      <c r="CN40" s="1015"/>
      <c r="CO40" s="1015"/>
      <c r="CP40" s="1015"/>
      <c r="CQ40" s="1016"/>
      <c r="CR40" s="1014"/>
      <c r="CS40" s="1015"/>
      <c r="CT40" s="1015"/>
      <c r="CU40" s="1015"/>
      <c r="CV40" s="1016"/>
      <c r="CW40" s="1014"/>
      <c r="CX40" s="1015"/>
      <c r="CY40" s="1015"/>
      <c r="CZ40" s="1015"/>
      <c r="DA40" s="1016"/>
      <c r="DB40" s="1014"/>
      <c r="DC40" s="1015"/>
      <c r="DD40" s="1015"/>
      <c r="DE40" s="1015"/>
      <c r="DF40" s="1016"/>
      <c r="DG40" s="1014"/>
      <c r="DH40" s="1015"/>
      <c r="DI40" s="1015"/>
      <c r="DJ40" s="1015"/>
      <c r="DK40" s="1016"/>
      <c r="DL40" s="1014"/>
      <c r="DM40" s="1015"/>
      <c r="DN40" s="1015"/>
      <c r="DO40" s="1015"/>
      <c r="DP40" s="1016"/>
      <c r="DQ40" s="1014"/>
      <c r="DR40" s="1015"/>
      <c r="DS40" s="1015"/>
      <c r="DT40" s="1015"/>
      <c r="DU40" s="1016"/>
      <c r="DV40" s="1018"/>
      <c r="DW40" s="1019"/>
      <c r="DX40" s="1019"/>
      <c r="DY40" s="1019"/>
      <c r="DZ40" s="1020"/>
      <c r="EA40" s="199"/>
    </row>
    <row r="41" spans="1:131" s="200" customFormat="1" ht="26.25" customHeight="1" x14ac:dyDescent="0.15">
      <c r="A41" s="214">
        <v>14</v>
      </c>
      <c r="B41" s="1045"/>
      <c r="C41" s="1046"/>
      <c r="D41" s="1046"/>
      <c r="E41" s="1046"/>
      <c r="F41" s="1046"/>
      <c r="G41" s="1046"/>
      <c r="H41" s="1046"/>
      <c r="I41" s="1046"/>
      <c r="J41" s="1046"/>
      <c r="K41" s="1046"/>
      <c r="L41" s="1046"/>
      <c r="M41" s="1046"/>
      <c r="N41" s="1046"/>
      <c r="O41" s="1046"/>
      <c r="P41" s="1047"/>
      <c r="Q41" s="1069"/>
      <c r="R41" s="1070"/>
      <c r="S41" s="1070"/>
      <c r="T41" s="1070"/>
      <c r="U41" s="1070"/>
      <c r="V41" s="1070"/>
      <c r="W41" s="1070"/>
      <c r="X41" s="1070"/>
      <c r="Y41" s="1070"/>
      <c r="Z41" s="1070"/>
      <c r="AA41" s="1070"/>
      <c r="AB41" s="1070"/>
      <c r="AC41" s="1070"/>
      <c r="AD41" s="1070"/>
      <c r="AE41" s="1071"/>
      <c r="AF41" s="1051"/>
      <c r="AG41" s="1052"/>
      <c r="AH41" s="1052"/>
      <c r="AI41" s="1052"/>
      <c r="AJ41" s="1053"/>
      <c r="AK41" s="1009"/>
      <c r="AL41" s="1000"/>
      <c r="AM41" s="1000"/>
      <c r="AN41" s="1000"/>
      <c r="AO41" s="1000"/>
      <c r="AP41" s="1000"/>
      <c r="AQ41" s="1000"/>
      <c r="AR41" s="1000"/>
      <c r="AS41" s="1000"/>
      <c r="AT41" s="1000"/>
      <c r="AU41" s="1000"/>
      <c r="AV41" s="1000"/>
      <c r="AW41" s="1000"/>
      <c r="AX41" s="1000"/>
      <c r="AY41" s="1000"/>
      <c r="AZ41" s="1068"/>
      <c r="BA41" s="1068"/>
      <c r="BB41" s="1068"/>
      <c r="BC41" s="1068"/>
      <c r="BD41" s="1068"/>
      <c r="BE41" s="1063"/>
      <c r="BF41" s="1063"/>
      <c r="BG41" s="1063"/>
      <c r="BH41" s="1063"/>
      <c r="BI41" s="1064"/>
      <c r="BJ41" s="205"/>
      <c r="BK41" s="205"/>
      <c r="BL41" s="205"/>
      <c r="BM41" s="205"/>
      <c r="BN41" s="205"/>
      <c r="BO41" s="218"/>
      <c r="BP41" s="218"/>
      <c r="BQ41" s="215">
        <v>35</v>
      </c>
      <c r="BR41" s="216"/>
      <c r="BS41" s="1040"/>
      <c r="BT41" s="1041"/>
      <c r="BU41" s="1041"/>
      <c r="BV41" s="1041"/>
      <c r="BW41" s="1041"/>
      <c r="BX41" s="1041"/>
      <c r="BY41" s="1041"/>
      <c r="BZ41" s="1041"/>
      <c r="CA41" s="1041"/>
      <c r="CB41" s="1041"/>
      <c r="CC41" s="1041"/>
      <c r="CD41" s="1041"/>
      <c r="CE41" s="1041"/>
      <c r="CF41" s="1041"/>
      <c r="CG41" s="1042"/>
      <c r="CH41" s="1014"/>
      <c r="CI41" s="1015"/>
      <c r="CJ41" s="1015"/>
      <c r="CK41" s="1015"/>
      <c r="CL41" s="1016"/>
      <c r="CM41" s="1014"/>
      <c r="CN41" s="1015"/>
      <c r="CO41" s="1015"/>
      <c r="CP41" s="1015"/>
      <c r="CQ41" s="1016"/>
      <c r="CR41" s="1014"/>
      <c r="CS41" s="1015"/>
      <c r="CT41" s="1015"/>
      <c r="CU41" s="1015"/>
      <c r="CV41" s="1016"/>
      <c r="CW41" s="1014"/>
      <c r="CX41" s="1015"/>
      <c r="CY41" s="1015"/>
      <c r="CZ41" s="1015"/>
      <c r="DA41" s="1016"/>
      <c r="DB41" s="1014"/>
      <c r="DC41" s="1015"/>
      <c r="DD41" s="1015"/>
      <c r="DE41" s="1015"/>
      <c r="DF41" s="1016"/>
      <c r="DG41" s="1014"/>
      <c r="DH41" s="1015"/>
      <c r="DI41" s="1015"/>
      <c r="DJ41" s="1015"/>
      <c r="DK41" s="1016"/>
      <c r="DL41" s="1014"/>
      <c r="DM41" s="1015"/>
      <c r="DN41" s="1015"/>
      <c r="DO41" s="1015"/>
      <c r="DP41" s="1016"/>
      <c r="DQ41" s="1014"/>
      <c r="DR41" s="1015"/>
      <c r="DS41" s="1015"/>
      <c r="DT41" s="1015"/>
      <c r="DU41" s="1016"/>
      <c r="DV41" s="1018"/>
      <c r="DW41" s="1019"/>
      <c r="DX41" s="1019"/>
      <c r="DY41" s="1019"/>
      <c r="DZ41" s="1020"/>
      <c r="EA41" s="199"/>
    </row>
    <row r="42" spans="1:131" s="200" customFormat="1" ht="26.25" customHeight="1" x14ac:dyDescent="0.15">
      <c r="A42" s="214">
        <v>15</v>
      </c>
      <c r="B42" s="1045"/>
      <c r="C42" s="1046"/>
      <c r="D42" s="1046"/>
      <c r="E42" s="1046"/>
      <c r="F42" s="1046"/>
      <c r="G42" s="1046"/>
      <c r="H42" s="1046"/>
      <c r="I42" s="1046"/>
      <c r="J42" s="1046"/>
      <c r="K42" s="1046"/>
      <c r="L42" s="1046"/>
      <c r="M42" s="1046"/>
      <c r="N42" s="1046"/>
      <c r="O42" s="1046"/>
      <c r="P42" s="1047"/>
      <c r="Q42" s="1069"/>
      <c r="R42" s="1070"/>
      <c r="S42" s="1070"/>
      <c r="T42" s="1070"/>
      <c r="U42" s="1070"/>
      <c r="V42" s="1070"/>
      <c r="W42" s="1070"/>
      <c r="X42" s="1070"/>
      <c r="Y42" s="1070"/>
      <c r="Z42" s="1070"/>
      <c r="AA42" s="1070"/>
      <c r="AB42" s="1070"/>
      <c r="AC42" s="1070"/>
      <c r="AD42" s="1070"/>
      <c r="AE42" s="1071"/>
      <c r="AF42" s="1051"/>
      <c r="AG42" s="1052"/>
      <c r="AH42" s="1052"/>
      <c r="AI42" s="1052"/>
      <c r="AJ42" s="1053"/>
      <c r="AK42" s="1009"/>
      <c r="AL42" s="1000"/>
      <c r="AM42" s="1000"/>
      <c r="AN42" s="1000"/>
      <c r="AO42" s="1000"/>
      <c r="AP42" s="1000"/>
      <c r="AQ42" s="1000"/>
      <c r="AR42" s="1000"/>
      <c r="AS42" s="1000"/>
      <c r="AT42" s="1000"/>
      <c r="AU42" s="1000"/>
      <c r="AV42" s="1000"/>
      <c r="AW42" s="1000"/>
      <c r="AX42" s="1000"/>
      <c r="AY42" s="1000"/>
      <c r="AZ42" s="1068"/>
      <c r="BA42" s="1068"/>
      <c r="BB42" s="1068"/>
      <c r="BC42" s="1068"/>
      <c r="BD42" s="1068"/>
      <c r="BE42" s="1063"/>
      <c r="BF42" s="1063"/>
      <c r="BG42" s="1063"/>
      <c r="BH42" s="1063"/>
      <c r="BI42" s="1064"/>
      <c r="BJ42" s="205"/>
      <c r="BK42" s="205"/>
      <c r="BL42" s="205"/>
      <c r="BM42" s="205"/>
      <c r="BN42" s="205"/>
      <c r="BO42" s="218"/>
      <c r="BP42" s="218"/>
      <c r="BQ42" s="215">
        <v>36</v>
      </c>
      <c r="BR42" s="216"/>
      <c r="BS42" s="1040"/>
      <c r="BT42" s="1041"/>
      <c r="BU42" s="1041"/>
      <c r="BV42" s="1041"/>
      <c r="BW42" s="1041"/>
      <c r="BX42" s="1041"/>
      <c r="BY42" s="1041"/>
      <c r="BZ42" s="1041"/>
      <c r="CA42" s="1041"/>
      <c r="CB42" s="1041"/>
      <c r="CC42" s="1041"/>
      <c r="CD42" s="1041"/>
      <c r="CE42" s="1041"/>
      <c r="CF42" s="1041"/>
      <c r="CG42" s="1042"/>
      <c r="CH42" s="1014"/>
      <c r="CI42" s="1015"/>
      <c r="CJ42" s="1015"/>
      <c r="CK42" s="1015"/>
      <c r="CL42" s="1016"/>
      <c r="CM42" s="1014"/>
      <c r="CN42" s="1015"/>
      <c r="CO42" s="1015"/>
      <c r="CP42" s="1015"/>
      <c r="CQ42" s="1016"/>
      <c r="CR42" s="1014"/>
      <c r="CS42" s="1015"/>
      <c r="CT42" s="1015"/>
      <c r="CU42" s="1015"/>
      <c r="CV42" s="1016"/>
      <c r="CW42" s="1014"/>
      <c r="CX42" s="1015"/>
      <c r="CY42" s="1015"/>
      <c r="CZ42" s="1015"/>
      <c r="DA42" s="1016"/>
      <c r="DB42" s="1014"/>
      <c r="DC42" s="1015"/>
      <c r="DD42" s="1015"/>
      <c r="DE42" s="1015"/>
      <c r="DF42" s="1016"/>
      <c r="DG42" s="1014"/>
      <c r="DH42" s="1015"/>
      <c r="DI42" s="1015"/>
      <c r="DJ42" s="1015"/>
      <c r="DK42" s="1016"/>
      <c r="DL42" s="1014"/>
      <c r="DM42" s="1015"/>
      <c r="DN42" s="1015"/>
      <c r="DO42" s="1015"/>
      <c r="DP42" s="1016"/>
      <c r="DQ42" s="1014"/>
      <c r="DR42" s="1015"/>
      <c r="DS42" s="1015"/>
      <c r="DT42" s="1015"/>
      <c r="DU42" s="1016"/>
      <c r="DV42" s="1018"/>
      <c r="DW42" s="1019"/>
      <c r="DX42" s="1019"/>
      <c r="DY42" s="1019"/>
      <c r="DZ42" s="1020"/>
      <c r="EA42" s="199"/>
    </row>
    <row r="43" spans="1:131" s="200" customFormat="1" ht="26.25" customHeight="1" x14ac:dyDescent="0.15">
      <c r="A43" s="214">
        <v>16</v>
      </c>
      <c r="B43" s="1045"/>
      <c r="C43" s="1046"/>
      <c r="D43" s="1046"/>
      <c r="E43" s="1046"/>
      <c r="F43" s="1046"/>
      <c r="G43" s="1046"/>
      <c r="H43" s="1046"/>
      <c r="I43" s="1046"/>
      <c r="J43" s="1046"/>
      <c r="K43" s="1046"/>
      <c r="L43" s="1046"/>
      <c r="M43" s="1046"/>
      <c r="N43" s="1046"/>
      <c r="O43" s="1046"/>
      <c r="P43" s="1047"/>
      <c r="Q43" s="1069"/>
      <c r="R43" s="1070"/>
      <c r="S43" s="1070"/>
      <c r="T43" s="1070"/>
      <c r="U43" s="1070"/>
      <c r="V43" s="1070"/>
      <c r="W43" s="1070"/>
      <c r="X43" s="1070"/>
      <c r="Y43" s="1070"/>
      <c r="Z43" s="1070"/>
      <c r="AA43" s="1070"/>
      <c r="AB43" s="1070"/>
      <c r="AC43" s="1070"/>
      <c r="AD43" s="1070"/>
      <c r="AE43" s="1071"/>
      <c r="AF43" s="1051"/>
      <c r="AG43" s="1052"/>
      <c r="AH43" s="1052"/>
      <c r="AI43" s="1052"/>
      <c r="AJ43" s="1053"/>
      <c r="AK43" s="1009"/>
      <c r="AL43" s="1000"/>
      <c r="AM43" s="1000"/>
      <c r="AN43" s="1000"/>
      <c r="AO43" s="1000"/>
      <c r="AP43" s="1000"/>
      <c r="AQ43" s="1000"/>
      <c r="AR43" s="1000"/>
      <c r="AS43" s="1000"/>
      <c r="AT43" s="1000"/>
      <c r="AU43" s="1000"/>
      <c r="AV43" s="1000"/>
      <c r="AW43" s="1000"/>
      <c r="AX43" s="1000"/>
      <c r="AY43" s="1000"/>
      <c r="AZ43" s="1068"/>
      <c r="BA43" s="1068"/>
      <c r="BB43" s="1068"/>
      <c r="BC43" s="1068"/>
      <c r="BD43" s="1068"/>
      <c r="BE43" s="1063"/>
      <c r="BF43" s="1063"/>
      <c r="BG43" s="1063"/>
      <c r="BH43" s="1063"/>
      <c r="BI43" s="1064"/>
      <c r="BJ43" s="205"/>
      <c r="BK43" s="205"/>
      <c r="BL43" s="205"/>
      <c r="BM43" s="205"/>
      <c r="BN43" s="205"/>
      <c r="BO43" s="218"/>
      <c r="BP43" s="218"/>
      <c r="BQ43" s="215">
        <v>37</v>
      </c>
      <c r="BR43" s="216"/>
      <c r="BS43" s="1040"/>
      <c r="BT43" s="1041"/>
      <c r="BU43" s="1041"/>
      <c r="BV43" s="1041"/>
      <c r="BW43" s="1041"/>
      <c r="BX43" s="1041"/>
      <c r="BY43" s="1041"/>
      <c r="BZ43" s="1041"/>
      <c r="CA43" s="1041"/>
      <c r="CB43" s="1041"/>
      <c r="CC43" s="1041"/>
      <c r="CD43" s="1041"/>
      <c r="CE43" s="1041"/>
      <c r="CF43" s="1041"/>
      <c r="CG43" s="1042"/>
      <c r="CH43" s="1014"/>
      <c r="CI43" s="1015"/>
      <c r="CJ43" s="1015"/>
      <c r="CK43" s="1015"/>
      <c r="CL43" s="1016"/>
      <c r="CM43" s="1014"/>
      <c r="CN43" s="1015"/>
      <c r="CO43" s="1015"/>
      <c r="CP43" s="1015"/>
      <c r="CQ43" s="1016"/>
      <c r="CR43" s="1014"/>
      <c r="CS43" s="1015"/>
      <c r="CT43" s="1015"/>
      <c r="CU43" s="1015"/>
      <c r="CV43" s="1016"/>
      <c r="CW43" s="1014"/>
      <c r="CX43" s="1015"/>
      <c r="CY43" s="1015"/>
      <c r="CZ43" s="1015"/>
      <c r="DA43" s="1016"/>
      <c r="DB43" s="1014"/>
      <c r="DC43" s="1015"/>
      <c r="DD43" s="1015"/>
      <c r="DE43" s="1015"/>
      <c r="DF43" s="1016"/>
      <c r="DG43" s="1014"/>
      <c r="DH43" s="1015"/>
      <c r="DI43" s="1015"/>
      <c r="DJ43" s="1015"/>
      <c r="DK43" s="1016"/>
      <c r="DL43" s="1014"/>
      <c r="DM43" s="1015"/>
      <c r="DN43" s="1015"/>
      <c r="DO43" s="1015"/>
      <c r="DP43" s="1016"/>
      <c r="DQ43" s="1014"/>
      <c r="DR43" s="1015"/>
      <c r="DS43" s="1015"/>
      <c r="DT43" s="1015"/>
      <c r="DU43" s="1016"/>
      <c r="DV43" s="1018"/>
      <c r="DW43" s="1019"/>
      <c r="DX43" s="1019"/>
      <c r="DY43" s="1019"/>
      <c r="DZ43" s="1020"/>
      <c r="EA43" s="199"/>
    </row>
    <row r="44" spans="1:131" s="200" customFormat="1" ht="26.25" customHeight="1" x14ac:dyDescent="0.15">
      <c r="A44" s="214">
        <v>17</v>
      </c>
      <c r="B44" s="1045"/>
      <c r="C44" s="1046"/>
      <c r="D44" s="1046"/>
      <c r="E44" s="1046"/>
      <c r="F44" s="1046"/>
      <c r="G44" s="1046"/>
      <c r="H44" s="1046"/>
      <c r="I44" s="1046"/>
      <c r="J44" s="1046"/>
      <c r="K44" s="1046"/>
      <c r="L44" s="1046"/>
      <c r="M44" s="1046"/>
      <c r="N44" s="1046"/>
      <c r="O44" s="1046"/>
      <c r="P44" s="1047"/>
      <c r="Q44" s="1069"/>
      <c r="R44" s="1070"/>
      <c r="S44" s="1070"/>
      <c r="T44" s="1070"/>
      <c r="U44" s="1070"/>
      <c r="V44" s="1070"/>
      <c r="W44" s="1070"/>
      <c r="X44" s="1070"/>
      <c r="Y44" s="1070"/>
      <c r="Z44" s="1070"/>
      <c r="AA44" s="1070"/>
      <c r="AB44" s="1070"/>
      <c r="AC44" s="1070"/>
      <c r="AD44" s="1070"/>
      <c r="AE44" s="1071"/>
      <c r="AF44" s="1051"/>
      <c r="AG44" s="1052"/>
      <c r="AH44" s="1052"/>
      <c r="AI44" s="1052"/>
      <c r="AJ44" s="1053"/>
      <c r="AK44" s="1009"/>
      <c r="AL44" s="1000"/>
      <c r="AM44" s="1000"/>
      <c r="AN44" s="1000"/>
      <c r="AO44" s="1000"/>
      <c r="AP44" s="1000"/>
      <c r="AQ44" s="1000"/>
      <c r="AR44" s="1000"/>
      <c r="AS44" s="1000"/>
      <c r="AT44" s="1000"/>
      <c r="AU44" s="1000"/>
      <c r="AV44" s="1000"/>
      <c r="AW44" s="1000"/>
      <c r="AX44" s="1000"/>
      <c r="AY44" s="1000"/>
      <c r="AZ44" s="1068"/>
      <c r="BA44" s="1068"/>
      <c r="BB44" s="1068"/>
      <c r="BC44" s="1068"/>
      <c r="BD44" s="1068"/>
      <c r="BE44" s="1063"/>
      <c r="BF44" s="1063"/>
      <c r="BG44" s="1063"/>
      <c r="BH44" s="1063"/>
      <c r="BI44" s="1064"/>
      <c r="BJ44" s="205"/>
      <c r="BK44" s="205"/>
      <c r="BL44" s="205"/>
      <c r="BM44" s="205"/>
      <c r="BN44" s="205"/>
      <c r="BO44" s="218"/>
      <c r="BP44" s="218"/>
      <c r="BQ44" s="215">
        <v>38</v>
      </c>
      <c r="BR44" s="216"/>
      <c r="BS44" s="1040"/>
      <c r="BT44" s="1041"/>
      <c r="BU44" s="1041"/>
      <c r="BV44" s="1041"/>
      <c r="BW44" s="1041"/>
      <c r="BX44" s="1041"/>
      <c r="BY44" s="1041"/>
      <c r="BZ44" s="1041"/>
      <c r="CA44" s="1041"/>
      <c r="CB44" s="1041"/>
      <c r="CC44" s="1041"/>
      <c r="CD44" s="1041"/>
      <c r="CE44" s="1041"/>
      <c r="CF44" s="1041"/>
      <c r="CG44" s="1042"/>
      <c r="CH44" s="1014"/>
      <c r="CI44" s="1015"/>
      <c r="CJ44" s="1015"/>
      <c r="CK44" s="1015"/>
      <c r="CL44" s="1016"/>
      <c r="CM44" s="1014"/>
      <c r="CN44" s="1015"/>
      <c r="CO44" s="1015"/>
      <c r="CP44" s="1015"/>
      <c r="CQ44" s="1016"/>
      <c r="CR44" s="1014"/>
      <c r="CS44" s="1015"/>
      <c r="CT44" s="1015"/>
      <c r="CU44" s="1015"/>
      <c r="CV44" s="1016"/>
      <c r="CW44" s="1014"/>
      <c r="CX44" s="1015"/>
      <c r="CY44" s="1015"/>
      <c r="CZ44" s="1015"/>
      <c r="DA44" s="1016"/>
      <c r="DB44" s="1014"/>
      <c r="DC44" s="1015"/>
      <c r="DD44" s="1015"/>
      <c r="DE44" s="1015"/>
      <c r="DF44" s="1016"/>
      <c r="DG44" s="1014"/>
      <c r="DH44" s="1015"/>
      <c r="DI44" s="1015"/>
      <c r="DJ44" s="1015"/>
      <c r="DK44" s="1016"/>
      <c r="DL44" s="1014"/>
      <c r="DM44" s="1015"/>
      <c r="DN44" s="1015"/>
      <c r="DO44" s="1015"/>
      <c r="DP44" s="1016"/>
      <c r="DQ44" s="1014"/>
      <c r="DR44" s="1015"/>
      <c r="DS44" s="1015"/>
      <c r="DT44" s="1015"/>
      <c r="DU44" s="1016"/>
      <c r="DV44" s="1018"/>
      <c r="DW44" s="1019"/>
      <c r="DX44" s="1019"/>
      <c r="DY44" s="1019"/>
      <c r="DZ44" s="1020"/>
      <c r="EA44" s="199"/>
    </row>
    <row r="45" spans="1:131" s="200" customFormat="1" ht="26.25" customHeight="1" x14ac:dyDescent="0.15">
      <c r="A45" s="214">
        <v>18</v>
      </c>
      <c r="B45" s="1045"/>
      <c r="C45" s="1046"/>
      <c r="D45" s="1046"/>
      <c r="E45" s="1046"/>
      <c r="F45" s="1046"/>
      <c r="G45" s="1046"/>
      <c r="H45" s="1046"/>
      <c r="I45" s="1046"/>
      <c r="J45" s="1046"/>
      <c r="K45" s="1046"/>
      <c r="L45" s="1046"/>
      <c r="M45" s="1046"/>
      <c r="N45" s="1046"/>
      <c r="O45" s="1046"/>
      <c r="P45" s="1047"/>
      <c r="Q45" s="1069"/>
      <c r="R45" s="1070"/>
      <c r="S45" s="1070"/>
      <c r="T45" s="1070"/>
      <c r="U45" s="1070"/>
      <c r="V45" s="1070"/>
      <c r="W45" s="1070"/>
      <c r="X45" s="1070"/>
      <c r="Y45" s="1070"/>
      <c r="Z45" s="1070"/>
      <c r="AA45" s="1070"/>
      <c r="AB45" s="1070"/>
      <c r="AC45" s="1070"/>
      <c r="AD45" s="1070"/>
      <c r="AE45" s="1071"/>
      <c r="AF45" s="1051"/>
      <c r="AG45" s="1052"/>
      <c r="AH45" s="1052"/>
      <c r="AI45" s="1052"/>
      <c r="AJ45" s="1053"/>
      <c r="AK45" s="1009"/>
      <c r="AL45" s="1000"/>
      <c r="AM45" s="1000"/>
      <c r="AN45" s="1000"/>
      <c r="AO45" s="1000"/>
      <c r="AP45" s="1000"/>
      <c r="AQ45" s="1000"/>
      <c r="AR45" s="1000"/>
      <c r="AS45" s="1000"/>
      <c r="AT45" s="1000"/>
      <c r="AU45" s="1000"/>
      <c r="AV45" s="1000"/>
      <c r="AW45" s="1000"/>
      <c r="AX45" s="1000"/>
      <c r="AY45" s="1000"/>
      <c r="AZ45" s="1068"/>
      <c r="BA45" s="1068"/>
      <c r="BB45" s="1068"/>
      <c r="BC45" s="1068"/>
      <c r="BD45" s="1068"/>
      <c r="BE45" s="1063"/>
      <c r="BF45" s="1063"/>
      <c r="BG45" s="1063"/>
      <c r="BH45" s="1063"/>
      <c r="BI45" s="1064"/>
      <c r="BJ45" s="205"/>
      <c r="BK45" s="205"/>
      <c r="BL45" s="205"/>
      <c r="BM45" s="205"/>
      <c r="BN45" s="205"/>
      <c r="BO45" s="218"/>
      <c r="BP45" s="218"/>
      <c r="BQ45" s="215">
        <v>39</v>
      </c>
      <c r="BR45" s="216"/>
      <c r="BS45" s="1040"/>
      <c r="BT45" s="1041"/>
      <c r="BU45" s="1041"/>
      <c r="BV45" s="1041"/>
      <c r="BW45" s="1041"/>
      <c r="BX45" s="1041"/>
      <c r="BY45" s="1041"/>
      <c r="BZ45" s="1041"/>
      <c r="CA45" s="1041"/>
      <c r="CB45" s="1041"/>
      <c r="CC45" s="1041"/>
      <c r="CD45" s="1041"/>
      <c r="CE45" s="1041"/>
      <c r="CF45" s="1041"/>
      <c r="CG45" s="1042"/>
      <c r="CH45" s="1014"/>
      <c r="CI45" s="1015"/>
      <c r="CJ45" s="1015"/>
      <c r="CK45" s="1015"/>
      <c r="CL45" s="1016"/>
      <c r="CM45" s="1014"/>
      <c r="CN45" s="1015"/>
      <c r="CO45" s="1015"/>
      <c r="CP45" s="1015"/>
      <c r="CQ45" s="1016"/>
      <c r="CR45" s="1014"/>
      <c r="CS45" s="1015"/>
      <c r="CT45" s="1015"/>
      <c r="CU45" s="1015"/>
      <c r="CV45" s="1016"/>
      <c r="CW45" s="1014"/>
      <c r="CX45" s="1015"/>
      <c r="CY45" s="1015"/>
      <c r="CZ45" s="1015"/>
      <c r="DA45" s="1016"/>
      <c r="DB45" s="1014"/>
      <c r="DC45" s="1015"/>
      <c r="DD45" s="1015"/>
      <c r="DE45" s="1015"/>
      <c r="DF45" s="1016"/>
      <c r="DG45" s="1014"/>
      <c r="DH45" s="1015"/>
      <c r="DI45" s="1015"/>
      <c r="DJ45" s="1015"/>
      <c r="DK45" s="1016"/>
      <c r="DL45" s="1014"/>
      <c r="DM45" s="1015"/>
      <c r="DN45" s="1015"/>
      <c r="DO45" s="1015"/>
      <c r="DP45" s="1016"/>
      <c r="DQ45" s="1014"/>
      <c r="DR45" s="1015"/>
      <c r="DS45" s="1015"/>
      <c r="DT45" s="1015"/>
      <c r="DU45" s="1016"/>
      <c r="DV45" s="1018"/>
      <c r="DW45" s="1019"/>
      <c r="DX45" s="1019"/>
      <c r="DY45" s="1019"/>
      <c r="DZ45" s="1020"/>
      <c r="EA45" s="199"/>
    </row>
    <row r="46" spans="1:131" s="200" customFormat="1" ht="26.25" customHeight="1" x14ac:dyDescent="0.15">
      <c r="A46" s="214">
        <v>19</v>
      </c>
      <c r="B46" s="1045"/>
      <c r="C46" s="1046"/>
      <c r="D46" s="1046"/>
      <c r="E46" s="1046"/>
      <c r="F46" s="1046"/>
      <c r="G46" s="1046"/>
      <c r="H46" s="1046"/>
      <c r="I46" s="1046"/>
      <c r="J46" s="1046"/>
      <c r="K46" s="1046"/>
      <c r="L46" s="1046"/>
      <c r="M46" s="1046"/>
      <c r="N46" s="1046"/>
      <c r="O46" s="1046"/>
      <c r="P46" s="1047"/>
      <c r="Q46" s="1069"/>
      <c r="R46" s="1070"/>
      <c r="S46" s="1070"/>
      <c r="T46" s="1070"/>
      <c r="U46" s="1070"/>
      <c r="V46" s="1070"/>
      <c r="W46" s="1070"/>
      <c r="X46" s="1070"/>
      <c r="Y46" s="1070"/>
      <c r="Z46" s="1070"/>
      <c r="AA46" s="1070"/>
      <c r="AB46" s="1070"/>
      <c r="AC46" s="1070"/>
      <c r="AD46" s="1070"/>
      <c r="AE46" s="1071"/>
      <c r="AF46" s="1051"/>
      <c r="AG46" s="1052"/>
      <c r="AH46" s="1052"/>
      <c r="AI46" s="1052"/>
      <c r="AJ46" s="1053"/>
      <c r="AK46" s="1009"/>
      <c r="AL46" s="1000"/>
      <c r="AM46" s="1000"/>
      <c r="AN46" s="1000"/>
      <c r="AO46" s="1000"/>
      <c r="AP46" s="1000"/>
      <c r="AQ46" s="1000"/>
      <c r="AR46" s="1000"/>
      <c r="AS46" s="1000"/>
      <c r="AT46" s="1000"/>
      <c r="AU46" s="1000"/>
      <c r="AV46" s="1000"/>
      <c r="AW46" s="1000"/>
      <c r="AX46" s="1000"/>
      <c r="AY46" s="1000"/>
      <c r="AZ46" s="1068"/>
      <c r="BA46" s="1068"/>
      <c r="BB46" s="1068"/>
      <c r="BC46" s="1068"/>
      <c r="BD46" s="1068"/>
      <c r="BE46" s="1063"/>
      <c r="BF46" s="1063"/>
      <c r="BG46" s="1063"/>
      <c r="BH46" s="1063"/>
      <c r="BI46" s="1064"/>
      <c r="BJ46" s="205"/>
      <c r="BK46" s="205"/>
      <c r="BL46" s="205"/>
      <c r="BM46" s="205"/>
      <c r="BN46" s="205"/>
      <c r="BO46" s="218"/>
      <c r="BP46" s="218"/>
      <c r="BQ46" s="215">
        <v>40</v>
      </c>
      <c r="BR46" s="216"/>
      <c r="BS46" s="1040"/>
      <c r="BT46" s="1041"/>
      <c r="BU46" s="1041"/>
      <c r="BV46" s="1041"/>
      <c r="BW46" s="1041"/>
      <c r="BX46" s="1041"/>
      <c r="BY46" s="1041"/>
      <c r="BZ46" s="1041"/>
      <c r="CA46" s="1041"/>
      <c r="CB46" s="1041"/>
      <c r="CC46" s="1041"/>
      <c r="CD46" s="1041"/>
      <c r="CE46" s="1041"/>
      <c r="CF46" s="1041"/>
      <c r="CG46" s="1042"/>
      <c r="CH46" s="1014"/>
      <c r="CI46" s="1015"/>
      <c r="CJ46" s="1015"/>
      <c r="CK46" s="1015"/>
      <c r="CL46" s="1016"/>
      <c r="CM46" s="1014"/>
      <c r="CN46" s="1015"/>
      <c r="CO46" s="1015"/>
      <c r="CP46" s="1015"/>
      <c r="CQ46" s="1016"/>
      <c r="CR46" s="1014"/>
      <c r="CS46" s="1015"/>
      <c r="CT46" s="1015"/>
      <c r="CU46" s="1015"/>
      <c r="CV46" s="1016"/>
      <c r="CW46" s="1014"/>
      <c r="CX46" s="1015"/>
      <c r="CY46" s="1015"/>
      <c r="CZ46" s="1015"/>
      <c r="DA46" s="1016"/>
      <c r="DB46" s="1014"/>
      <c r="DC46" s="1015"/>
      <c r="DD46" s="1015"/>
      <c r="DE46" s="1015"/>
      <c r="DF46" s="1016"/>
      <c r="DG46" s="1014"/>
      <c r="DH46" s="1015"/>
      <c r="DI46" s="1015"/>
      <c r="DJ46" s="1015"/>
      <c r="DK46" s="1016"/>
      <c r="DL46" s="1014"/>
      <c r="DM46" s="1015"/>
      <c r="DN46" s="1015"/>
      <c r="DO46" s="1015"/>
      <c r="DP46" s="1016"/>
      <c r="DQ46" s="1014"/>
      <c r="DR46" s="1015"/>
      <c r="DS46" s="1015"/>
      <c r="DT46" s="1015"/>
      <c r="DU46" s="1016"/>
      <c r="DV46" s="1018"/>
      <c r="DW46" s="1019"/>
      <c r="DX46" s="1019"/>
      <c r="DY46" s="1019"/>
      <c r="DZ46" s="1020"/>
      <c r="EA46" s="199"/>
    </row>
    <row r="47" spans="1:131" s="200" customFormat="1" ht="26.25" customHeight="1" x14ac:dyDescent="0.15">
      <c r="A47" s="214">
        <v>20</v>
      </c>
      <c r="B47" s="1045"/>
      <c r="C47" s="1046"/>
      <c r="D47" s="1046"/>
      <c r="E47" s="1046"/>
      <c r="F47" s="1046"/>
      <c r="G47" s="1046"/>
      <c r="H47" s="1046"/>
      <c r="I47" s="1046"/>
      <c r="J47" s="1046"/>
      <c r="K47" s="1046"/>
      <c r="L47" s="1046"/>
      <c r="M47" s="1046"/>
      <c r="N47" s="1046"/>
      <c r="O47" s="1046"/>
      <c r="P47" s="1047"/>
      <c r="Q47" s="1069"/>
      <c r="R47" s="1070"/>
      <c r="S47" s="1070"/>
      <c r="T47" s="1070"/>
      <c r="U47" s="1070"/>
      <c r="V47" s="1070"/>
      <c r="W47" s="1070"/>
      <c r="X47" s="1070"/>
      <c r="Y47" s="1070"/>
      <c r="Z47" s="1070"/>
      <c r="AA47" s="1070"/>
      <c r="AB47" s="1070"/>
      <c r="AC47" s="1070"/>
      <c r="AD47" s="1070"/>
      <c r="AE47" s="1071"/>
      <c r="AF47" s="1051"/>
      <c r="AG47" s="1052"/>
      <c r="AH47" s="1052"/>
      <c r="AI47" s="1052"/>
      <c r="AJ47" s="1053"/>
      <c r="AK47" s="1009"/>
      <c r="AL47" s="1000"/>
      <c r="AM47" s="1000"/>
      <c r="AN47" s="1000"/>
      <c r="AO47" s="1000"/>
      <c r="AP47" s="1000"/>
      <c r="AQ47" s="1000"/>
      <c r="AR47" s="1000"/>
      <c r="AS47" s="1000"/>
      <c r="AT47" s="1000"/>
      <c r="AU47" s="1000"/>
      <c r="AV47" s="1000"/>
      <c r="AW47" s="1000"/>
      <c r="AX47" s="1000"/>
      <c r="AY47" s="1000"/>
      <c r="AZ47" s="1068"/>
      <c r="BA47" s="1068"/>
      <c r="BB47" s="1068"/>
      <c r="BC47" s="1068"/>
      <c r="BD47" s="1068"/>
      <c r="BE47" s="1063"/>
      <c r="BF47" s="1063"/>
      <c r="BG47" s="1063"/>
      <c r="BH47" s="1063"/>
      <c r="BI47" s="1064"/>
      <c r="BJ47" s="205"/>
      <c r="BK47" s="205"/>
      <c r="BL47" s="205"/>
      <c r="BM47" s="205"/>
      <c r="BN47" s="205"/>
      <c r="BO47" s="218"/>
      <c r="BP47" s="218"/>
      <c r="BQ47" s="215">
        <v>41</v>
      </c>
      <c r="BR47" s="216"/>
      <c r="BS47" s="1040"/>
      <c r="BT47" s="1041"/>
      <c r="BU47" s="1041"/>
      <c r="BV47" s="1041"/>
      <c r="BW47" s="1041"/>
      <c r="BX47" s="1041"/>
      <c r="BY47" s="1041"/>
      <c r="BZ47" s="1041"/>
      <c r="CA47" s="1041"/>
      <c r="CB47" s="1041"/>
      <c r="CC47" s="1041"/>
      <c r="CD47" s="1041"/>
      <c r="CE47" s="1041"/>
      <c r="CF47" s="1041"/>
      <c r="CG47" s="1042"/>
      <c r="CH47" s="1014"/>
      <c r="CI47" s="1015"/>
      <c r="CJ47" s="1015"/>
      <c r="CK47" s="1015"/>
      <c r="CL47" s="1016"/>
      <c r="CM47" s="1014"/>
      <c r="CN47" s="1015"/>
      <c r="CO47" s="1015"/>
      <c r="CP47" s="1015"/>
      <c r="CQ47" s="1016"/>
      <c r="CR47" s="1014"/>
      <c r="CS47" s="1015"/>
      <c r="CT47" s="1015"/>
      <c r="CU47" s="1015"/>
      <c r="CV47" s="1016"/>
      <c r="CW47" s="1014"/>
      <c r="CX47" s="1015"/>
      <c r="CY47" s="1015"/>
      <c r="CZ47" s="1015"/>
      <c r="DA47" s="1016"/>
      <c r="DB47" s="1014"/>
      <c r="DC47" s="1015"/>
      <c r="DD47" s="1015"/>
      <c r="DE47" s="1015"/>
      <c r="DF47" s="1016"/>
      <c r="DG47" s="1014"/>
      <c r="DH47" s="1015"/>
      <c r="DI47" s="1015"/>
      <c r="DJ47" s="1015"/>
      <c r="DK47" s="1016"/>
      <c r="DL47" s="1014"/>
      <c r="DM47" s="1015"/>
      <c r="DN47" s="1015"/>
      <c r="DO47" s="1015"/>
      <c r="DP47" s="1016"/>
      <c r="DQ47" s="1014"/>
      <c r="DR47" s="1015"/>
      <c r="DS47" s="1015"/>
      <c r="DT47" s="1015"/>
      <c r="DU47" s="1016"/>
      <c r="DV47" s="1018"/>
      <c r="DW47" s="1019"/>
      <c r="DX47" s="1019"/>
      <c r="DY47" s="1019"/>
      <c r="DZ47" s="1020"/>
      <c r="EA47" s="199"/>
    </row>
    <row r="48" spans="1:131" s="200" customFormat="1" ht="26.25" customHeight="1" x14ac:dyDescent="0.15">
      <c r="A48" s="214">
        <v>21</v>
      </c>
      <c r="B48" s="1045"/>
      <c r="C48" s="1046"/>
      <c r="D48" s="1046"/>
      <c r="E48" s="1046"/>
      <c r="F48" s="1046"/>
      <c r="G48" s="1046"/>
      <c r="H48" s="1046"/>
      <c r="I48" s="1046"/>
      <c r="J48" s="1046"/>
      <c r="K48" s="1046"/>
      <c r="L48" s="1046"/>
      <c r="M48" s="1046"/>
      <c r="N48" s="1046"/>
      <c r="O48" s="1046"/>
      <c r="P48" s="1047"/>
      <c r="Q48" s="1069"/>
      <c r="R48" s="1070"/>
      <c r="S48" s="1070"/>
      <c r="T48" s="1070"/>
      <c r="U48" s="1070"/>
      <c r="V48" s="1070"/>
      <c r="W48" s="1070"/>
      <c r="X48" s="1070"/>
      <c r="Y48" s="1070"/>
      <c r="Z48" s="1070"/>
      <c r="AA48" s="1070"/>
      <c r="AB48" s="1070"/>
      <c r="AC48" s="1070"/>
      <c r="AD48" s="1070"/>
      <c r="AE48" s="1071"/>
      <c r="AF48" s="1051"/>
      <c r="AG48" s="1052"/>
      <c r="AH48" s="1052"/>
      <c r="AI48" s="1052"/>
      <c r="AJ48" s="1053"/>
      <c r="AK48" s="1009"/>
      <c r="AL48" s="1000"/>
      <c r="AM48" s="1000"/>
      <c r="AN48" s="1000"/>
      <c r="AO48" s="1000"/>
      <c r="AP48" s="1000"/>
      <c r="AQ48" s="1000"/>
      <c r="AR48" s="1000"/>
      <c r="AS48" s="1000"/>
      <c r="AT48" s="1000"/>
      <c r="AU48" s="1000"/>
      <c r="AV48" s="1000"/>
      <c r="AW48" s="1000"/>
      <c r="AX48" s="1000"/>
      <c r="AY48" s="1000"/>
      <c r="AZ48" s="1068"/>
      <c r="BA48" s="1068"/>
      <c r="BB48" s="1068"/>
      <c r="BC48" s="1068"/>
      <c r="BD48" s="1068"/>
      <c r="BE48" s="1063"/>
      <c r="BF48" s="1063"/>
      <c r="BG48" s="1063"/>
      <c r="BH48" s="1063"/>
      <c r="BI48" s="1064"/>
      <c r="BJ48" s="205"/>
      <c r="BK48" s="205"/>
      <c r="BL48" s="205"/>
      <c r="BM48" s="205"/>
      <c r="BN48" s="205"/>
      <c r="BO48" s="218"/>
      <c r="BP48" s="218"/>
      <c r="BQ48" s="215">
        <v>42</v>
      </c>
      <c r="BR48" s="216"/>
      <c r="BS48" s="1040"/>
      <c r="BT48" s="1041"/>
      <c r="BU48" s="1041"/>
      <c r="BV48" s="1041"/>
      <c r="BW48" s="1041"/>
      <c r="BX48" s="1041"/>
      <c r="BY48" s="1041"/>
      <c r="BZ48" s="1041"/>
      <c r="CA48" s="1041"/>
      <c r="CB48" s="1041"/>
      <c r="CC48" s="1041"/>
      <c r="CD48" s="1041"/>
      <c r="CE48" s="1041"/>
      <c r="CF48" s="1041"/>
      <c r="CG48" s="1042"/>
      <c r="CH48" s="1014"/>
      <c r="CI48" s="1015"/>
      <c r="CJ48" s="1015"/>
      <c r="CK48" s="1015"/>
      <c r="CL48" s="1016"/>
      <c r="CM48" s="1014"/>
      <c r="CN48" s="1015"/>
      <c r="CO48" s="1015"/>
      <c r="CP48" s="1015"/>
      <c r="CQ48" s="1016"/>
      <c r="CR48" s="1014"/>
      <c r="CS48" s="1015"/>
      <c r="CT48" s="1015"/>
      <c r="CU48" s="1015"/>
      <c r="CV48" s="1016"/>
      <c r="CW48" s="1014"/>
      <c r="CX48" s="1015"/>
      <c r="CY48" s="1015"/>
      <c r="CZ48" s="1015"/>
      <c r="DA48" s="1016"/>
      <c r="DB48" s="1014"/>
      <c r="DC48" s="1015"/>
      <c r="DD48" s="1015"/>
      <c r="DE48" s="1015"/>
      <c r="DF48" s="1016"/>
      <c r="DG48" s="1014"/>
      <c r="DH48" s="1015"/>
      <c r="DI48" s="1015"/>
      <c r="DJ48" s="1015"/>
      <c r="DK48" s="1016"/>
      <c r="DL48" s="1014"/>
      <c r="DM48" s="1015"/>
      <c r="DN48" s="1015"/>
      <c r="DO48" s="1015"/>
      <c r="DP48" s="1016"/>
      <c r="DQ48" s="1014"/>
      <c r="DR48" s="1015"/>
      <c r="DS48" s="1015"/>
      <c r="DT48" s="1015"/>
      <c r="DU48" s="1016"/>
      <c r="DV48" s="1018"/>
      <c r="DW48" s="1019"/>
      <c r="DX48" s="1019"/>
      <c r="DY48" s="1019"/>
      <c r="DZ48" s="1020"/>
      <c r="EA48" s="199"/>
    </row>
    <row r="49" spans="1:131" s="200" customFormat="1" ht="26.25" customHeight="1" x14ac:dyDescent="0.15">
      <c r="A49" s="214">
        <v>22</v>
      </c>
      <c r="B49" s="1045"/>
      <c r="C49" s="1046"/>
      <c r="D49" s="1046"/>
      <c r="E49" s="1046"/>
      <c r="F49" s="1046"/>
      <c r="G49" s="1046"/>
      <c r="H49" s="1046"/>
      <c r="I49" s="1046"/>
      <c r="J49" s="1046"/>
      <c r="K49" s="1046"/>
      <c r="L49" s="1046"/>
      <c r="M49" s="1046"/>
      <c r="N49" s="1046"/>
      <c r="O49" s="1046"/>
      <c r="P49" s="1047"/>
      <c r="Q49" s="1069"/>
      <c r="R49" s="1070"/>
      <c r="S49" s="1070"/>
      <c r="T49" s="1070"/>
      <c r="U49" s="1070"/>
      <c r="V49" s="1070"/>
      <c r="W49" s="1070"/>
      <c r="X49" s="1070"/>
      <c r="Y49" s="1070"/>
      <c r="Z49" s="1070"/>
      <c r="AA49" s="1070"/>
      <c r="AB49" s="1070"/>
      <c r="AC49" s="1070"/>
      <c r="AD49" s="1070"/>
      <c r="AE49" s="1071"/>
      <c r="AF49" s="1051"/>
      <c r="AG49" s="1052"/>
      <c r="AH49" s="1052"/>
      <c r="AI49" s="1052"/>
      <c r="AJ49" s="1053"/>
      <c r="AK49" s="1009"/>
      <c r="AL49" s="1000"/>
      <c r="AM49" s="1000"/>
      <c r="AN49" s="1000"/>
      <c r="AO49" s="1000"/>
      <c r="AP49" s="1000"/>
      <c r="AQ49" s="1000"/>
      <c r="AR49" s="1000"/>
      <c r="AS49" s="1000"/>
      <c r="AT49" s="1000"/>
      <c r="AU49" s="1000"/>
      <c r="AV49" s="1000"/>
      <c r="AW49" s="1000"/>
      <c r="AX49" s="1000"/>
      <c r="AY49" s="1000"/>
      <c r="AZ49" s="1068"/>
      <c r="BA49" s="1068"/>
      <c r="BB49" s="1068"/>
      <c r="BC49" s="1068"/>
      <c r="BD49" s="1068"/>
      <c r="BE49" s="1063"/>
      <c r="BF49" s="1063"/>
      <c r="BG49" s="1063"/>
      <c r="BH49" s="1063"/>
      <c r="BI49" s="1064"/>
      <c r="BJ49" s="205"/>
      <c r="BK49" s="205"/>
      <c r="BL49" s="205"/>
      <c r="BM49" s="205"/>
      <c r="BN49" s="205"/>
      <c r="BO49" s="218"/>
      <c r="BP49" s="218"/>
      <c r="BQ49" s="215">
        <v>43</v>
      </c>
      <c r="BR49" s="216"/>
      <c r="BS49" s="1040"/>
      <c r="BT49" s="1041"/>
      <c r="BU49" s="1041"/>
      <c r="BV49" s="1041"/>
      <c r="BW49" s="1041"/>
      <c r="BX49" s="1041"/>
      <c r="BY49" s="1041"/>
      <c r="BZ49" s="1041"/>
      <c r="CA49" s="1041"/>
      <c r="CB49" s="1041"/>
      <c r="CC49" s="1041"/>
      <c r="CD49" s="1041"/>
      <c r="CE49" s="1041"/>
      <c r="CF49" s="1041"/>
      <c r="CG49" s="1042"/>
      <c r="CH49" s="1014"/>
      <c r="CI49" s="1015"/>
      <c r="CJ49" s="1015"/>
      <c r="CK49" s="1015"/>
      <c r="CL49" s="1016"/>
      <c r="CM49" s="1014"/>
      <c r="CN49" s="1015"/>
      <c r="CO49" s="1015"/>
      <c r="CP49" s="1015"/>
      <c r="CQ49" s="1016"/>
      <c r="CR49" s="1014"/>
      <c r="CS49" s="1015"/>
      <c r="CT49" s="1015"/>
      <c r="CU49" s="1015"/>
      <c r="CV49" s="1016"/>
      <c r="CW49" s="1014"/>
      <c r="CX49" s="1015"/>
      <c r="CY49" s="1015"/>
      <c r="CZ49" s="1015"/>
      <c r="DA49" s="1016"/>
      <c r="DB49" s="1014"/>
      <c r="DC49" s="1015"/>
      <c r="DD49" s="1015"/>
      <c r="DE49" s="1015"/>
      <c r="DF49" s="1016"/>
      <c r="DG49" s="1014"/>
      <c r="DH49" s="1015"/>
      <c r="DI49" s="1015"/>
      <c r="DJ49" s="1015"/>
      <c r="DK49" s="1016"/>
      <c r="DL49" s="1014"/>
      <c r="DM49" s="1015"/>
      <c r="DN49" s="1015"/>
      <c r="DO49" s="1015"/>
      <c r="DP49" s="1016"/>
      <c r="DQ49" s="1014"/>
      <c r="DR49" s="1015"/>
      <c r="DS49" s="1015"/>
      <c r="DT49" s="1015"/>
      <c r="DU49" s="1016"/>
      <c r="DV49" s="1018"/>
      <c r="DW49" s="1019"/>
      <c r="DX49" s="1019"/>
      <c r="DY49" s="1019"/>
      <c r="DZ49" s="1020"/>
      <c r="EA49" s="199"/>
    </row>
    <row r="50" spans="1:131" s="200" customFormat="1" ht="26.25" customHeight="1" x14ac:dyDescent="0.15">
      <c r="A50" s="214">
        <v>23</v>
      </c>
      <c r="B50" s="1045"/>
      <c r="C50" s="1046"/>
      <c r="D50" s="1046"/>
      <c r="E50" s="1046"/>
      <c r="F50" s="1046"/>
      <c r="G50" s="1046"/>
      <c r="H50" s="1046"/>
      <c r="I50" s="1046"/>
      <c r="J50" s="1046"/>
      <c r="K50" s="1046"/>
      <c r="L50" s="1046"/>
      <c r="M50" s="1046"/>
      <c r="N50" s="1046"/>
      <c r="O50" s="1046"/>
      <c r="P50" s="1047"/>
      <c r="Q50" s="1048"/>
      <c r="R50" s="1049"/>
      <c r="S50" s="1049"/>
      <c r="T50" s="1049"/>
      <c r="U50" s="1049"/>
      <c r="V50" s="1049"/>
      <c r="W50" s="1049"/>
      <c r="X50" s="1049"/>
      <c r="Y50" s="1049"/>
      <c r="Z50" s="1049"/>
      <c r="AA50" s="1049"/>
      <c r="AB50" s="1049"/>
      <c r="AC50" s="1049"/>
      <c r="AD50" s="1049"/>
      <c r="AE50" s="1050"/>
      <c r="AF50" s="1051"/>
      <c r="AG50" s="1052"/>
      <c r="AH50" s="1052"/>
      <c r="AI50" s="1052"/>
      <c r="AJ50" s="1053"/>
      <c r="AK50" s="1054"/>
      <c r="AL50" s="1049"/>
      <c r="AM50" s="1049"/>
      <c r="AN50" s="1049"/>
      <c r="AO50" s="1049"/>
      <c r="AP50" s="1049"/>
      <c r="AQ50" s="1049"/>
      <c r="AR50" s="1049"/>
      <c r="AS50" s="1049"/>
      <c r="AT50" s="1049"/>
      <c r="AU50" s="1049"/>
      <c r="AV50" s="1049"/>
      <c r="AW50" s="1049"/>
      <c r="AX50" s="1049"/>
      <c r="AY50" s="1049"/>
      <c r="AZ50" s="1055"/>
      <c r="BA50" s="1055"/>
      <c r="BB50" s="1055"/>
      <c r="BC50" s="1055"/>
      <c r="BD50" s="1055"/>
      <c r="BE50" s="1063"/>
      <c r="BF50" s="1063"/>
      <c r="BG50" s="1063"/>
      <c r="BH50" s="1063"/>
      <c r="BI50" s="1064"/>
      <c r="BJ50" s="205"/>
      <c r="BK50" s="205"/>
      <c r="BL50" s="205"/>
      <c r="BM50" s="205"/>
      <c r="BN50" s="205"/>
      <c r="BO50" s="218"/>
      <c r="BP50" s="218"/>
      <c r="BQ50" s="215">
        <v>44</v>
      </c>
      <c r="BR50" s="216"/>
      <c r="BS50" s="1040"/>
      <c r="BT50" s="1041"/>
      <c r="BU50" s="1041"/>
      <c r="BV50" s="1041"/>
      <c r="BW50" s="1041"/>
      <c r="BX50" s="1041"/>
      <c r="BY50" s="1041"/>
      <c r="BZ50" s="1041"/>
      <c r="CA50" s="1041"/>
      <c r="CB50" s="1041"/>
      <c r="CC50" s="1041"/>
      <c r="CD50" s="1041"/>
      <c r="CE50" s="1041"/>
      <c r="CF50" s="1041"/>
      <c r="CG50" s="1042"/>
      <c r="CH50" s="1014"/>
      <c r="CI50" s="1015"/>
      <c r="CJ50" s="1015"/>
      <c r="CK50" s="1015"/>
      <c r="CL50" s="1016"/>
      <c r="CM50" s="1014"/>
      <c r="CN50" s="1015"/>
      <c r="CO50" s="1015"/>
      <c r="CP50" s="1015"/>
      <c r="CQ50" s="1016"/>
      <c r="CR50" s="1014"/>
      <c r="CS50" s="1015"/>
      <c r="CT50" s="1015"/>
      <c r="CU50" s="1015"/>
      <c r="CV50" s="1016"/>
      <c r="CW50" s="1014"/>
      <c r="CX50" s="1015"/>
      <c r="CY50" s="1015"/>
      <c r="CZ50" s="1015"/>
      <c r="DA50" s="1016"/>
      <c r="DB50" s="1014"/>
      <c r="DC50" s="1015"/>
      <c r="DD50" s="1015"/>
      <c r="DE50" s="1015"/>
      <c r="DF50" s="1016"/>
      <c r="DG50" s="1014"/>
      <c r="DH50" s="1015"/>
      <c r="DI50" s="1015"/>
      <c r="DJ50" s="1015"/>
      <c r="DK50" s="1016"/>
      <c r="DL50" s="1014"/>
      <c r="DM50" s="1015"/>
      <c r="DN50" s="1015"/>
      <c r="DO50" s="1015"/>
      <c r="DP50" s="1016"/>
      <c r="DQ50" s="1014"/>
      <c r="DR50" s="1015"/>
      <c r="DS50" s="1015"/>
      <c r="DT50" s="1015"/>
      <c r="DU50" s="1016"/>
      <c r="DV50" s="1018"/>
      <c r="DW50" s="1019"/>
      <c r="DX50" s="1019"/>
      <c r="DY50" s="1019"/>
      <c r="DZ50" s="1020"/>
      <c r="EA50" s="199"/>
    </row>
    <row r="51" spans="1:131" s="200" customFormat="1" ht="26.25" customHeight="1" x14ac:dyDescent="0.15">
      <c r="A51" s="214">
        <v>24</v>
      </c>
      <c r="B51" s="1045"/>
      <c r="C51" s="1046"/>
      <c r="D51" s="1046"/>
      <c r="E51" s="1046"/>
      <c r="F51" s="1046"/>
      <c r="G51" s="1046"/>
      <c r="H51" s="1046"/>
      <c r="I51" s="1046"/>
      <c r="J51" s="1046"/>
      <c r="K51" s="1046"/>
      <c r="L51" s="1046"/>
      <c r="M51" s="1046"/>
      <c r="N51" s="1046"/>
      <c r="O51" s="1046"/>
      <c r="P51" s="1047"/>
      <c r="Q51" s="1048"/>
      <c r="R51" s="1049"/>
      <c r="S51" s="1049"/>
      <c r="T51" s="1049"/>
      <c r="U51" s="1049"/>
      <c r="V51" s="1049"/>
      <c r="W51" s="1049"/>
      <c r="X51" s="1049"/>
      <c r="Y51" s="1049"/>
      <c r="Z51" s="1049"/>
      <c r="AA51" s="1049"/>
      <c r="AB51" s="1049"/>
      <c r="AC51" s="1049"/>
      <c r="AD51" s="1049"/>
      <c r="AE51" s="1050"/>
      <c r="AF51" s="1051"/>
      <c r="AG51" s="1052"/>
      <c r="AH51" s="1052"/>
      <c r="AI51" s="1052"/>
      <c r="AJ51" s="1053"/>
      <c r="AK51" s="1054"/>
      <c r="AL51" s="1049"/>
      <c r="AM51" s="1049"/>
      <c r="AN51" s="1049"/>
      <c r="AO51" s="1049"/>
      <c r="AP51" s="1049"/>
      <c r="AQ51" s="1049"/>
      <c r="AR51" s="1049"/>
      <c r="AS51" s="1049"/>
      <c r="AT51" s="1049"/>
      <c r="AU51" s="1049"/>
      <c r="AV51" s="1049"/>
      <c r="AW51" s="1049"/>
      <c r="AX51" s="1049"/>
      <c r="AY51" s="1049"/>
      <c r="AZ51" s="1055"/>
      <c r="BA51" s="1055"/>
      <c r="BB51" s="1055"/>
      <c r="BC51" s="1055"/>
      <c r="BD51" s="1055"/>
      <c r="BE51" s="1063"/>
      <c r="BF51" s="1063"/>
      <c r="BG51" s="1063"/>
      <c r="BH51" s="1063"/>
      <c r="BI51" s="1064"/>
      <c r="BJ51" s="205"/>
      <c r="BK51" s="205"/>
      <c r="BL51" s="205"/>
      <c r="BM51" s="205"/>
      <c r="BN51" s="205"/>
      <c r="BO51" s="218"/>
      <c r="BP51" s="218"/>
      <c r="BQ51" s="215">
        <v>45</v>
      </c>
      <c r="BR51" s="216"/>
      <c r="BS51" s="1040"/>
      <c r="BT51" s="1041"/>
      <c r="BU51" s="1041"/>
      <c r="BV51" s="1041"/>
      <c r="BW51" s="1041"/>
      <c r="BX51" s="1041"/>
      <c r="BY51" s="1041"/>
      <c r="BZ51" s="1041"/>
      <c r="CA51" s="1041"/>
      <c r="CB51" s="1041"/>
      <c r="CC51" s="1041"/>
      <c r="CD51" s="1041"/>
      <c r="CE51" s="1041"/>
      <c r="CF51" s="1041"/>
      <c r="CG51" s="1042"/>
      <c r="CH51" s="1014"/>
      <c r="CI51" s="1015"/>
      <c r="CJ51" s="1015"/>
      <c r="CK51" s="1015"/>
      <c r="CL51" s="1016"/>
      <c r="CM51" s="1014"/>
      <c r="CN51" s="1015"/>
      <c r="CO51" s="1015"/>
      <c r="CP51" s="1015"/>
      <c r="CQ51" s="1016"/>
      <c r="CR51" s="1014"/>
      <c r="CS51" s="1015"/>
      <c r="CT51" s="1015"/>
      <c r="CU51" s="1015"/>
      <c r="CV51" s="1016"/>
      <c r="CW51" s="1014"/>
      <c r="CX51" s="1015"/>
      <c r="CY51" s="1015"/>
      <c r="CZ51" s="1015"/>
      <c r="DA51" s="1016"/>
      <c r="DB51" s="1014"/>
      <c r="DC51" s="1015"/>
      <c r="DD51" s="1015"/>
      <c r="DE51" s="1015"/>
      <c r="DF51" s="1016"/>
      <c r="DG51" s="1014"/>
      <c r="DH51" s="1015"/>
      <c r="DI51" s="1015"/>
      <c r="DJ51" s="1015"/>
      <c r="DK51" s="1016"/>
      <c r="DL51" s="1014"/>
      <c r="DM51" s="1015"/>
      <c r="DN51" s="1015"/>
      <c r="DO51" s="1015"/>
      <c r="DP51" s="1016"/>
      <c r="DQ51" s="1014"/>
      <c r="DR51" s="1015"/>
      <c r="DS51" s="1015"/>
      <c r="DT51" s="1015"/>
      <c r="DU51" s="1016"/>
      <c r="DV51" s="1018"/>
      <c r="DW51" s="1019"/>
      <c r="DX51" s="1019"/>
      <c r="DY51" s="1019"/>
      <c r="DZ51" s="1020"/>
      <c r="EA51" s="199"/>
    </row>
    <row r="52" spans="1:131" s="200" customFormat="1" ht="26.25" customHeight="1" x14ac:dyDescent="0.15">
      <c r="A52" s="214">
        <v>25</v>
      </c>
      <c r="B52" s="1045"/>
      <c r="C52" s="1046"/>
      <c r="D52" s="1046"/>
      <c r="E52" s="1046"/>
      <c r="F52" s="1046"/>
      <c r="G52" s="1046"/>
      <c r="H52" s="1046"/>
      <c r="I52" s="1046"/>
      <c r="J52" s="1046"/>
      <c r="K52" s="1046"/>
      <c r="L52" s="1046"/>
      <c r="M52" s="1046"/>
      <c r="N52" s="1046"/>
      <c r="O52" s="1046"/>
      <c r="P52" s="1047"/>
      <c r="Q52" s="1048"/>
      <c r="R52" s="1049"/>
      <c r="S52" s="1049"/>
      <c r="T52" s="1049"/>
      <c r="U52" s="1049"/>
      <c r="V52" s="1049"/>
      <c r="W52" s="1049"/>
      <c r="X52" s="1049"/>
      <c r="Y52" s="1049"/>
      <c r="Z52" s="1049"/>
      <c r="AA52" s="1049"/>
      <c r="AB52" s="1049"/>
      <c r="AC52" s="1049"/>
      <c r="AD52" s="1049"/>
      <c r="AE52" s="1050"/>
      <c r="AF52" s="1051"/>
      <c r="AG52" s="1052"/>
      <c r="AH52" s="1052"/>
      <c r="AI52" s="1052"/>
      <c r="AJ52" s="1053"/>
      <c r="AK52" s="1054"/>
      <c r="AL52" s="1049"/>
      <c r="AM52" s="1049"/>
      <c r="AN52" s="1049"/>
      <c r="AO52" s="1049"/>
      <c r="AP52" s="1049"/>
      <c r="AQ52" s="1049"/>
      <c r="AR52" s="1049"/>
      <c r="AS52" s="1049"/>
      <c r="AT52" s="1049"/>
      <c r="AU52" s="1049"/>
      <c r="AV52" s="1049"/>
      <c r="AW52" s="1049"/>
      <c r="AX52" s="1049"/>
      <c r="AY52" s="1049"/>
      <c r="AZ52" s="1055"/>
      <c r="BA52" s="1055"/>
      <c r="BB52" s="1055"/>
      <c r="BC52" s="1055"/>
      <c r="BD52" s="1055"/>
      <c r="BE52" s="1063"/>
      <c r="BF52" s="1063"/>
      <c r="BG52" s="1063"/>
      <c r="BH52" s="1063"/>
      <c r="BI52" s="1064"/>
      <c r="BJ52" s="205"/>
      <c r="BK52" s="205"/>
      <c r="BL52" s="205"/>
      <c r="BM52" s="205"/>
      <c r="BN52" s="205"/>
      <c r="BO52" s="218"/>
      <c r="BP52" s="218"/>
      <c r="BQ52" s="215">
        <v>46</v>
      </c>
      <c r="BR52" s="216"/>
      <c r="BS52" s="1040"/>
      <c r="BT52" s="1041"/>
      <c r="BU52" s="1041"/>
      <c r="BV52" s="1041"/>
      <c r="BW52" s="1041"/>
      <c r="BX52" s="1041"/>
      <c r="BY52" s="1041"/>
      <c r="BZ52" s="1041"/>
      <c r="CA52" s="1041"/>
      <c r="CB52" s="1041"/>
      <c r="CC52" s="1041"/>
      <c r="CD52" s="1041"/>
      <c r="CE52" s="1041"/>
      <c r="CF52" s="1041"/>
      <c r="CG52" s="1042"/>
      <c r="CH52" s="1014"/>
      <c r="CI52" s="1015"/>
      <c r="CJ52" s="1015"/>
      <c r="CK52" s="1015"/>
      <c r="CL52" s="1016"/>
      <c r="CM52" s="1014"/>
      <c r="CN52" s="1015"/>
      <c r="CO52" s="1015"/>
      <c r="CP52" s="1015"/>
      <c r="CQ52" s="1016"/>
      <c r="CR52" s="1014"/>
      <c r="CS52" s="1015"/>
      <c r="CT52" s="1015"/>
      <c r="CU52" s="1015"/>
      <c r="CV52" s="1016"/>
      <c r="CW52" s="1014"/>
      <c r="CX52" s="1015"/>
      <c r="CY52" s="1015"/>
      <c r="CZ52" s="1015"/>
      <c r="DA52" s="1016"/>
      <c r="DB52" s="1014"/>
      <c r="DC52" s="1015"/>
      <c r="DD52" s="1015"/>
      <c r="DE52" s="1015"/>
      <c r="DF52" s="1016"/>
      <c r="DG52" s="1014"/>
      <c r="DH52" s="1015"/>
      <c r="DI52" s="1015"/>
      <c r="DJ52" s="1015"/>
      <c r="DK52" s="1016"/>
      <c r="DL52" s="1014"/>
      <c r="DM52" s="1015"/>
      <c r="DN52" s="1015"/>
      <c r="DO52" s="1015"/>
      <c r="DP52" s="1016"/>
      <c r="DQ52" s="1014"/>
      <c r="DR52" s="1015"/>
      <c r="DS52" s="1015"/>
      <c r="DT52" s="1015"/>
      <c r="DU52" s="1016"/>
      <c r="DV52" s="1018"/>
      <c r="DW52" s="1019"/>
      <c r="DX52" s="1019"/>
      <c r="DY52" s="1019"/>
      <c r="DZ52" s="1020"/>
      <c r="EA52" s="199"/>
    </row>
    <row r="53" spans="1:131" s="200" customFormat="1" ht="26.25" customHeight="1" x14ac:dyDescent="0.15">
      <c r="A53" s="214">
        <v>26</v>
      </c>
      <c r="B53" s="1045"/>
      <c r="C53" s="1046"/>
      <c r="D53" s="1046"/>
      <c r="E53" s="1046"/>
      <c r="F53" s="1046"/>
      <c r="G53" s="1046"/>
      <c r="H53" s="1046"/>
      <c r="I53" s="1046"/>
      <c r="J53" s="1046"/>
      <c r="K53" s="1046"/>
      <c r="L53" s="1046"/>
      <c r="M53" s="1046"/>
      <c r="N53" s="1046"/>
      <c r="O53" s="1046"/>
      <c r="P53" s="1047"/>
      <c r="Q53" s="1048"/>
      <c r="R53" s="1049"/>
      <c r="S53" s="1049"/>
      <c r="T53" s="1049"/>
      <c r="U53" s="1049"/>
      <c r="V53" s="1049"/>
      <c r="W53" s="1049"/>
      <c r="X53" s="1049"/>
      <c r="Y53" s="1049"/>
      <c r="Z53" s="1049"/>
      <c r="AA53" s="1049"/>
      <c r="AB53" s="1049"/>
      <c r="AC53" s="1049"/>
      <c r="AD53" s="1049"/>
      <c r="AE53" s="1050"/>
      <c r="AF53" s="1051"/>
      <c r="AG53" s="1052"/>
      <c r="AH53" s="1052"/>
      <c r="AI53" s="1052"/>
      <c r="AJ53" s="1053"/>
      <c r="AK53" s="1054"/>
      <c r="AL53" s="1049"/>
      <c r="AM53" s="1049"/>
      <c r="AN53" s="1049"/>
      <c r="AO53" s="1049"/>
      <c r="AP53" s="1049"/>
      <c r="AQ53" s="1049"/>
      <c r="AR53" s="1049"/>
      <c r="AS53" s="1049"/>
      <c r="AT53" s="1049"/>
      <c r="AU53" s="1049"/>
      <c r="AV53" s="1049"/>
      <c r="AW53" s="1049"/>
      <c r="AX53" s="1049"/>
      <c r="AY53" s="1049"/>
      <c r="AZ53" s="1055"/>
      <c r="BA53" s="1055"/>
      <c r="BB53" s="1055"/>
      <c r="BC53" s="1055"/>
      <c r="BD53" s="1055"/>
      <c r="BE53" s="1063"/>
      <c r="BF53" s="1063"/>
      <c r="BG53" s="1063"/>
      <c r="BH53" s="1063"/>
      <c r="BI53" s="1064"/>
      <c r="BJ53" s="205"/>
      <c r="BK53" s="205"/>
      <c r="BL53" s="205"/>
      <c r="BM53" s="205"/>
      <c r="BN53" s="205"/>
      <c r="BO53" s="218"/>
      <c r="BP53" s="218"/>
      <c r="BQ53" s="215">
        <v>47</v>
      </c>
      <c r="BR53" s="216"/>
      <c r="BS53" s="1040"/>
      <c r="BT53" s="1041"/>
      <c r="BU53" s="1041"/>
      <c r="BV53" s="1041"/>
      <c r="BW53" s="1041"/>
      <c r="BX53" s="1041"/>
      <c r="BY53" s="1041"/>
      <c r="BZ53" s="1041"/>
      <c r="CA53" s="1041"/>
      <c r="CB53" s="1041"/>
      <c r="CC53" s="1041"/>
      <c r="CD53" s="1041"/>
      <c r="CE53" s="1041"/>
      <c r="CF53" s="1041"/>
      <c r="CG53" s="1042"/>
      <c r="CH53" s="1014"/>
      <c r="CI53" s="1015"/>
      <c r="CJ53" s="1015"/>
      <c r="CK53" s="1015"/>
      <c r="CL53" s="1016"/>
      <c r="CM53" s="1014"/>
      <c r="CN53" s="1015"/>
      <c r="CO53" s="1015"/>
      <c r="CP53" s="1015"/>
      <c r="CQ53" s="1016"/>
      <c r="CR53" s="1014"/>
      <c r="CS53" s="1015"/>
      <c r="CT53" s="1015"/>
      <c r="CU53" s="1015"/>
      <c r="CV53" s="1016"/>
      <c r="CW53" s="1014"/>
      <c r="CX53" s="1015"/>
      <c r="CY53" s="1015"/>
      <c r="CZ53" s="1015"/>
      <c r="DA53" s="1016"/>
      <c r="DB53" s="1014"/>
      <c r="DC53" s="1015"/>
      <c r="DD53" s="1015"/>
      <c r="DE53" s="1015"/>
      <c r="DF53" s="1016"/>
      <c r="DG53" s="1014"/>
      <c r="DH53" s="1015"/>
      <c r="DI53" s="1015"/>
      <c r="DJ53" s="1015"/>
      <c r="DK53" s="1016"/>
      <c r="DL53" s="1014"/>
      <c r="DM53" s="1015"/>
      <c r="DN53" s="1015"/>
      <c r="DO53" s="1015"/>
      <c r="DP53" s="1016"/>
      <c r="DQ53" s="1014"/>
      <c r="DR53" s="1015"/>
      <c r="DS53" s="1015"/>
      <c r="DT53" s="1015"/>
      <c r="DU53" s="1016"/>
      <c r="DV53" s="1018"/>
      <c r="DW53" s="1019"/>
      <c r="DX53" s="1019"/>
      <c r="DY53" s="1019"/>
      <c r="DZ53" s="1020"/>
      <c r="EA53" s="199"/>
    </row>
    <row r="54" spans="1:131" s="200" customFormat="1" ht="26.25" customHeight="1" x14ac:dyDescent="0.15">
      <c r="A54" s="214">
        <v>27</v>
      </c>
      <c r="B54" s="1045"/>
      <c r="C54" s="1046"/>
      <c r="D54" s="1046"/>
      <c r="E54" s="1046"/>
      <c r="F54" s="1046"/>
      <c r="G54" s="1046"/>
      <c r="H54" s="1046"/>
      <c r="I54" s="1046"/>
      <c r="J54" s="1046"/>
      <c r="K54" s="1046"/>
      <c r="L54" s="1046"/>
      <c r="M54" s="1046"/>
      <c r="N54" s="1046"/>
      <c r="O54" s="1046"/>
      <c r="P54" s="1047"/>
      <c r="Q54" s="1048"/>
      <c r="R54" s="1049"/>
      <c r="S54" s="1049"/>
      <c r="T54" s="1049"/>
      <c r="U54" s="1049"/>
      <c r="V54" s="1049"/>
      <c r="W54" s="1049"/>
      <c r="X54" s="1049"/>
      <c r="Y54" s="1049"/>
      <c r="Z54" s="1049"/>
      <c r="AA54" s="1049"/>
      <c r="AB54" s="1049"/>
      <c r="AC54" s="1049"/>
      <c r="AD54" s="1049"/>
      <c r="AE54" s="1050"/>
      <c r="AF54" s="1051"/>
      <c r="AG54" s="1052"/>
      <c r="AH54" s="1052"/>
      <c r="AI54" s="1052"/>
      <c r="AJ54" s="1053"/>
      <c r="AK54" s="1054"/>
      <c r="AL54" s="1049"/>
      <c r="AM54" s="1049"/>
      <c r="AN54" s="1049"/>
      <c r="AO54" s="1049"/>
      <c r="AP54" s="1049"/>
      <c r="AQ54" s="1049"/>
      <c r="AR54" s="1049"/>
      <c r="AS54" s="1049"/>
      <c r="AT54" s="1049"/>
      <c r="AU54" s="1049"/>
      <c r="AV54" s="1049"/>
      <c r="AW54" s="1049"/>
      <c r="AX54" s="1049"/>
      <c r="AY54" s="1049"/>
      <c r="AZ54" s="1055"/>
      <c r="BA54" s="1055"/>
      <c r="BB54" s="1055"/>
      <c r="BC54" s="1055"/>
      <c r="BD54" s="1055"/>
      <c r="BE54" s="1063"/>
      <c r="BF54" s="1063"/>
      <c r="BG54" s="1063"/>
      <c r="BH54" s="1063"/>
      <c r="BI54" s="1064"/>
      <c r="BJ54" s="205"/>
      <c r="BK54" s="205"/>
      <c r="BL54" s="205"/>
      <c r="BM54" s="205"/>
      <c r="BN54" s="205"/>
      <c r="BO54" s="218"/>
      <c r="BP54" s="218"/>
      <c r="BQ54" s="215">
        <v>48</v>
      </c>
      <c r="BR54" s="216"/>
      <c r="BS54" s="1040"/>
      <c r="BT54" s="1041"/>
      <c r="BU54" s="1041"/>
      <c r="BV54" s="1041"/>
      <c r="BW54" s="1041"/>
      <c r="BX54" s="1041"/>
      <c r="BY54" s="1041"/>
      <c r="BZ54" s="1041"/>
      <c r="CA54" s="1041"/>
      <c r="CB54" s="1041"/>
      <c r="CC54" s="1041"/>
      <c r="CD54" s="1041"/>
      <c r="CE54" s="1041"/>
      <c r="CF54" s="1041"/>
      <c r="CG54" s="1042"/>
      <c r="CH54" s="1014"/>
      <c r="CI54" s="1015"/>
      <c r="CJ54" s="1015"/>
      <c r="CK54" s="1015"/>
      <c r="CL54" s="1016"/>
      <c r="CM54" s="1014"/>
      <c r="CN54" s="1015"/>
      <c r="CO54" s="1015"/>
      <c r="CP54" s="1015"/>
      <c r="CQ54" s="1016"/>
      <c r="CR54" s="1014"/>
      <c r="CS54" s="1015"/>
      <c r="CT54" s="1015"/>
      <c r="CU54" s="1015"/>
      <c r="CV54" s="1016"/>
      <c r="CW54" s="1014"/>
      <c r="CX54" s="1015"/>
      <c r="CY54" s="1015"/>
      <c r="CZ54" s="1015"/>
      <c r="DA54" s="1016"/>
      <c r="DB54" s="1014"/>
      <c r="DC54" s="1015"/>
      <c r="DD54" s="1015"/>
      <c r="DE54" s="1015"/>
      <c r="DF54" s="1016"/>
      <c r="DG54" s="1014"/>
      <c r="DH54" s="1015"/>
      <c r="DI54" s="1015"/>
      <c r="DJ54" s="1015"/>
      <c r="DK54" s="1016"/>
      <c r="DL54" s="1014"/>
      <c r="DM54" s="1015"/>
      <c r="DN54" s="1015"/>
      <c r="DO54" s="1015"/>
      <c r="DP54" s="1016"/>
      <c r="DQ54" s="1014"/>
      <c r="DR54" s="1015"/>
      <c r="DS54" s="1015"/>
      <c r="DT54" s="1015"/>
      <c r="DU54" s="1016"/>
      <c r="DV54" s="1018"/>
      <c r="DW54" s="1019"/>
      <c r="DX54" s="1019"/>
      <c r="DY54" s="1019"/>
      <c r="DZ54" s="1020"/>
      <c r="EA54" s="199"/>
    </row>
    <row r="55" spans="1:131" s="200" customFormat="1" ht="26.25" customHeight="1" x14ac:dyDescent="0.15">
      <c r="A55" s="214">
        <v>28</v>
      </c>
      <c r="B55" s="1045"/>
      <c r="C55" s="1046"/>
      <c r="D55" s="1046"/>
      <c r="E55" s="1046"/>
      <c r="F55" s="1046"/>
      <c r="G55" s="1046"/>
      <c r="H55" s="1046"/>
      <c r="I55" s="1046"/>
      <c r="J55" s="1046"/>
      <c r="K55" s="1046"/>
      <c r="L55" s="1046"/>
      <c r="M55" s="1046"/>
      <c r="N55" s="1046"/>
      <c r="O55" s="1046"/>
      <c r="P55" s="1047"/>
      <c r="Q55" s="1048"/>
      <c r="R55" s="1049"/>
      <c r="S55" s="1049"/>
      <c r="T55" s="1049"/>
      <c r="U55" s="1049"/>
      <c r="V55" s="1049"/>
      <c r="W55" s="1049"/>
      <c r="X55" s="1049"/>
      <c r="Y55" s="1049"/>
      <c r="Z55" s="1049"/>
      <c r="AA55" s="1049"/>
      <c r="AB55" s="1049"/>
      <c r="AC55" s="1049"/>
      <c r="AD55" s="1049"/>
      <c r="AE55" s="1050"/>
      <c r="AF55" s="1051"/>
      <c r="AG55" s="1052"/>
      <c r="AH55" s="1052"/>
      <c r="AI55" s="1052"/>
      <c r="AJ55" s="1053"/>
      <c r="AK55" s="1054"/>
      <c r="AL55" s="1049"/>
      <c r="AM55" s="1049"/>
      <c r="AN55" s="1049"/>
      <c r="AO55" s="1049"/>
      <c r="AP55" s="1049"/>
      <c r="AQ55" s="1049"/>
      <c r="AR55" s="1049"/>
      <c r="AS55" s="1049"/>
      <c r="AT55" s="1049"/>
      <c r="AU55" s="1049"/>
      <c r="AV55" s="1049"/>
      <c r="AW55" s="1049"/>
      <c r="AX55" s="1049"/>
      <c r="AY55" s="1049"/>
      <c r="AZ55" s="1055"/>
      <c r="BA55" s="1055"/>
      <c r="BB55" s="1055"/>
      <c r="BC55" s="1055"/>
      <c r="BD55" s="1055"/>
      <c r="BE55" s="1063"/>
      <c r="BF55" s="1063"/>
      <c r="BG55" s="1063"/>
      <c r="BH55" s="1063"/>
      <c r="BI55" s="1064"/>
      <c r="BJ55" s="205"/>
      <c r="BK55" s="205"/>
      <c r="BL55" s="205"/>
      <c r="BM55" s="205"/>
      <c r="BN55" s="205"/>
      <c r="BO55" s="218"/>
      <c r="BP55" s="218"/>
      <c r="BQ55" s="215">
        <v>49</v>
      </c>
      <c r="BR55" s="216"/>
      <c r="BS55" s="1040"/>
      <c r="BT55" s="1041"/>
      <c r="BU55" s="1041"/>
      <c r="BV55" s="1041"/>
      <c r="BW55" s="1041"/>
      <c r="BX55" s="1041"/>
      <c r="BY55" s="1041"/>
      <c r="BZ55" s="1041"/>
      <c r="CA55" s="1041"/>
      <c r="CB55" s="1041"/>
      <c r="CC55" s="1041"/>
      <c r="CD55" s="1041"/>
      <c r="CE55" s="1041"/>
      <c r="CF55" s="1041"/>
      <c r="CG55" s="1042"/>
      <c r="CH55" s="1014"/>
      <c r="CI55" s="1015"/>
      <c r="CJ55" s="1015"/>
      <c r="CK55" s="1015"/>
      <c r="CL55" s="1016"/>
      <c r="CM55" s="1014"/>
      <c r="CN55" s="1015"/>
      <c r="CO55" s="1015"/>
      <c r="CP55" s="1015"/>
      <c r="CQ55" s="1016"/>
      <c r="CR55" s="1014"/>
      <c r="CS55" s="1015"/>
      <c r="CT55" s="1015"/>
      <c r="CU55" s="1015"/>
      <c r="CV55" s="1016"/>
      <c r="CW55" s="1014"/>
      <c r="CX55" s="1015"/>
      <c r="CY55" s="1015"/>
      <c r="CZ55" s="1015"/>
      <c r="DA55" s="1016"/>
      <c r="DB55" s="1014"/>
      <c r="DC55" s="1015"/>
      <c r="DD55" s="1015"/>
      <c r="DE55" s="1015"/>
      <c r="DF55" s="1016"/>
      <c r="DG55" s="1014"/>
      <c r="DH55" s="1015"/>
      <c r="DI55" s="1015"/>
      <c r="DJ55" s="1015"/>
      <c r="DK55" s="1016"/>
      <c r="DL55" s="1014"/>
      <c r="DM55" s="1015"/>
      <c r="DN55" s="1015"/>
      <c r="DO55" s="1015"/>
      <c r="DP55" s="1016"/>
      <c r="DQ55" s="1014"/>
      <c r="DR55" s="1015"/>
      <c r="DS55" s="1015"/>
      <c r="DT55" s="1015"/>
      <c r="DU55" s="1016"/>
      <c r="DV55" s="1018"/>
      <c r="DW55" s="1019"/>
      <c r="DX55" s="1019"/>
      <c r="DY55" s="1019"/>
      <c r="DZ55" s="1020"/>
      <c r="EA55" s="199"/>
    </row>
    <row r="56" spans="1:131" s="200" customFormat="1" ht="26.25" customHeight="1" x14ac:dyDescent="0.15">
      <c r="A56" s="214">
        <v>29</v>
      </c>
      <c r="B56" s="1045"/>
      <c r="C56" s="1046"/>
      <c r="D56" s="1046"/>
      <c r="E56" s="1046"/>
      <c r="F56" s="1046"/>
      <c r="G56" s="1046"/>
      <c r="H56" s="1046"/>
      <c r="I56" s="1046"/>
      <c r="J56" s="1046"/>
      <c r="K56" s="1046"/>
      <c r="L56" s="1046"/>
      <c r="M56" s="1046"/>
      <c r="N56" s="1046"/>
      <c r="O56" s="1046"/>
      <c r="P56" s="1047"/>
      <c r="Q56" s="1048"/>
      <c r="R56" s="1049"/>
      <c r="S56" s="1049"/>
      <c r="T56" s="1049"/>
      <c r="U56" s="1049"/>
      <c r="V56" s="1049"/>
      <c r="W56" s="1049"/>
      <c r="X56" s="1049"/>
      <c r="Y56" s="1049"/>
      <c r="Z56" s="1049"/>
      <c r="AA56" s="1049"/>
      <c r="AB56" s="1049"/>
      <c r="AC56" s="1049"/>
      <c r="AD56" s="1049"/>
      <c r="AE56" s="1050"/>
      <c r="AF56" s="1051"/>
      <c r="AG56" s="1052"/>
      <c r="AH56" s="1052"/>
      <c r="AI56" s="1052"/>
      <c r="AJ56" s="1053"/>
      <c r="AK56" s="1054"/>
      <c r="AL56" s="1049"/>
      <c r="AM56" s="1049"/>
      <c r="AN56" s="1049"/>
      <c r="AO56" s="1049"/>
      <c r="AP56" s="1049"/>
      <c r="AQ56" s="1049"/>
      <c r="AR56" s="1049"/>
      <c r="AS56" s="1049"/>
      <c r="AT56" s="1049"/>
      <c r="AU56" s="1049"/>
      <c r="AV56" s="1049"/>
      <c r="AW56" s="1049"/>
      <c r="AX56" s="1049"/>
      <c r="AY56" s="1049"/>
      <c r="AZ56" s="1055"/>
      <c r="BA56" s="1055"/>
      <c r="BB56" s="1055"/>
      <c r="BC56" s="1055"/>
      <c r="BD56" s="1055"/>
      <c r="BE56" s="1063"/>
      <c r="BF56" s="1063"/>
      <c r="BG56" s="1063"/>
      <c r="BH56" s="1063"/>
      <c r="BI56" s="1064"/>
      <c r="BJ56" s="205"/>
      <c r="BK56" s="205"/>
      <c r="BL56" s="205"/>
      <c r="BM56" s="205"/>
      <c r="BN56" s="205"/>
      <c r="BO56" s="218"/>
      <c r="BP56" s="218"/>
      <c r="BQ56" s="215">
        <v>50</v>
      </c>
      <c r="BR56" s="216"/>
      <c r="BS56" s="1040"/>
      <c r="BT56" s="1041"/>
      <c r="BU56" s="1041"/>
      <c r="BV56" s="1041"/>
      <c r="BW56" s="1041"/>
      <c r="BX56" s="1041"/>
      <c r="BY56" s="1041"/>
      <c r="BZ56" s="1041"/>
      <c r="CA56" s="1041"/>
      <c r="CB56" s="1041"/>
      <c r="CC56" s="1041"/>
      <c r="CD56" s="1041"/>
      <c r="CE56" s="1041"/>
      <c r="CF56" s="1041"/>
      <c r="CG56" s="1042"/>
      <c r="CH56" s="1014"/>
      <c r="CI56" s="1015"/>
      <c r="CJ56" s="1015"/>
      <c r="CK56" s="1015"/>
      <c r="CL56" s="1016"/>
      <c r="CM56" s="1014"/>
      <c r="CN56" s="1015"/>
      <c r="CO56" s="1015"/>
      <c r="CP56" s="1015"/>
      <c r="CQ56" s="1016"/>
      <c r="CR56" s="1014"/>
      <c r="CS56" s="1015"/>
      <c r="CT56" s="1015"/>
      <c r="CU56" s="1015"/>
      <c r="CV56" s="1016"/>
      <c r="CW56" s="1014"/>
      <c r="CX56" s="1015"/>
      <c r="CY56" s="1015"/>
      <c r="CZ56" s="1015"/>
      <c r="DA56" s="1016"/>
      <c r="DB56" s="1014"/>
      <c r="DC56" s="1015"/>
      <c r="DD56" s="1015"/>
      <c r="DE56" s="1015"/>
      <c r="DF56" s="1016"/>
      <c r="DG56" s="1014"/>
      <c r="DH56" s="1015"/>
      <c r="DI56" s="1015"/>
      <c r="DJ56" s="1015"/>
      <c r="DK56" s="1016"/>
      <c r="DL56" s="1014"/>
      <c r="DM56" s="1015"/>
      <c r="DN56" s="1015"/>
      <c r="DO56" s="1015"/>
      <c r="DP56" s="1016"/>
      <c r="DQ56" s="1014"/>
      <c r="DR56" s="1015"/>
      <c r="DS56" s="1015"/>
      <c r="DT56" s="1015"/>
      <c r="DU56" s="1016"/>
      <c r="DV56" s="1018"/>
      <c r="DW56" s="1019"/>
      <c r="DX56" s="1019"/>
      <c r="DY56" s="1019"/>
      <c r="DZ56" s="1020"/>
      <c r="EA56" s="199"/>
    </row>
    <row r="57" spans="1:131" s="200" customFormat="1" ht="26.25" customHeight="1" x14ac:dyDescent="0.15">
      <c r="A57" s="214">
        <v>30</v>
      </c>
      <c r="B57" s="1045"/>
      <c r="C57" s="1046"/>
      <c r="D57" s="1046"/>
      <c r="E57" s="1046"/>
      <c r="F57" s="1046"/>
      <c r="G57" s="1046"/>
      <c r="H57" s="1046"/>
      <c r="I57" s="1046"/>
      <c r="J57" s="1046"/>
      <c r="K57" s="1046"/>
      <c r="L57" s="1046"/>
      <c r="M57" s="1046"/>
      <c r="N57" s="1046"/>
      <c r="O57" s="1046"/>
      <c r="P57" s="1047"/>
      <c r="Q57" s="1048"/>
      <c r="R57" s="1049"/>
      <c r="S57" s="1049"/>
      <c r="T57" s="1049"/>
      <c r="U57" s="1049"/>
      <c r="V57" s="1049"/>
      <c r="W57" s="1049"/>
      <c r="X57" s="1049"/>
      <c r="Y57" s="1049"/>
      <c r="Z57" s="1049"/>
      <c r="AA57" s="1049"/>
      <c r="AB57" s="1049"/>
      <c r="AC57" s="1049"/>
      <c r="AD57" s="1049"/>
      <c r="AE57" s="1050"/>
      <c r="AF57" s="1051"/>
      <c r="AG57" s="1052"/>
      <c r="AH57" s="1052"/>
      <c r="AI57" s="1052"/>
      <c r="AJ57" s="1053"/>
      <c r="AK57" s="1054"/>
      <c r="AL57" s="1049"/>
      <c r="AM57" s="1049"/>
      <c r="AN57" s="1049"/>
      <c r="AO57" s="1049"/>
      <c r="AP57" s="1049"/>
      <c r="AQ57" s="1049"/>
      <c r="AR57" s="1049"/>
      <c r="AS57" s="1049"/>
      <c r="AT57" s="1049"/>
      <c r="AU57" s="1049"/>
      <c r="AV57" s="1049"/>
      <c r="AW57" s="1049"/>
      <c r="AX57" s="1049"/>
      <c r="AY57" s="1049"/>
      <c r="AZ57" s="1055"/>
      <c r="BA57" s="1055"/>
      <c r="BB57" s="1055"/>
      <c r="BC57" s="1055"/>
      <c r="BD57" s="1055"/>
      <c r="BE57" s="1063"/>
      <c r="BF57" s="1063"/>
      <c r="BG57" s="1063"/>
      <c r="BH57" s="1063"/>
      <c r="BI57" s="1064"/>
      <c r="BJ57" s="205"/>
      <c r="BK57" s="205"/>
      <c r="BL57" s="205"/>
      <c r="BM57" s="205"/>
      <c r="BN57" s="205"/>
      <c r="BO57" s="218"/>
      <c r="BP57" s="218"/>
      <c r="BQ57" s="215">
        <v>51</v>
      </c>
      <c r="BR57" s="216"/>
      <c r="BS57" s="1040"/>
      <c r="BT57" s="1041"/>
      <c r="BU57" s="1041"/>
      <c r="BV57" s="1041"/>
      <c r="BW57" s="1041"/>
      <c r="BX57" s="1041"/>
      <c r="BY57" s="1041"/>
      <c r="BZ57" s="1041"/>
      <c r="CA57" s="1041"/>
      <c r="CB57" s="1041"/>
      <c r="CC57" s="1041"/>
      <c r="CD57" s="1041"/>
      <c r="CE57" s="1041"/>
      <c r="CF57" s="1041"/>
      <c r="CG57" s="1042"/>
      <c r="CH57" s="1014"/>
      <c r="CI57" s="1015"/>
      <c r="CJ57" s="1015"/>
      <c r="CK57" s="1015"/>
      <c r="CL57" s="1016"/>
      <c r="CM57" s="1014"/>
      <c r="CN57" s="1015"/>
      <c r="CO57" s="1015"/>
      <c r="CP57" s="1015"/>
      <c r="CQ57" s="1016"/>
      <c r="CR57" s="1014"/>
      <c r="CS57" s="1015"/>
      <c r="CT57" s="1015"/>
      <c r="CU57" s="1015"/>
      <c r="CV57" s="1016"/>
      <c r="CW57" s="1014"/>
      <c r="CX57" s="1015"/>
      <c r="CY57" s="1015"/>
      <c r="CZ57" s="1015"/>
      <c r="DA57" s="1016"/>
      <c r="DB57" s="1014"/>
      <c r="DC57" s="1015"/>
      <c r="DD57" s="1015"/>
      <c r="DE57" s="1015"/>
      <c r="DF57" s="1016"/>
      <c r="DG57" s="1014"/>
      <c r="DH57" s="1015"/>
      <c r="DI57" s="1015"/>
      <c r="DJ57" s="1015"/>
      <c r="DK57" s="1016"/>
      <c r="DL57" s="1014"/>
      <c r="DM57" s="1015"/>
      <c r="DN57" s="1015"/>
      <c r="DO57" s="1015"/>
      <c r="DP57" s="1016"/>
      <c r="DQ57" s="1014"/>
      <c r="DR57" s="1015"/>
      <c r="DS57" s="1015"/>
      <c r="DT57" s="1015"/>
      <c r="DU57" s="1016"/>
      <c r="DV57" s="1018"/>
      <c r="DW57" s="1019"/>
      <c r="DX57" s="1019"/>
      <c r="DY57" s="1019"/>
      <c r="DZ57" s="1020"/>
      <c r="EA57" s="199"/>
    </row>
    <row r="58" spans="1:131" s="200" customFormat="1" ht="26.25" customHeight="1" x14ac:dyDescent="0.15">
      <c r="A58" s="214">
        <v>31</v>
      </c>
      <c r="B58" s="1045"/>
      <c r="C58" s="1046"/>
      <c r="D58" s="1046"/>
      <c r="E58" s="1046"/>
      <c r="F58" s="1046"/>
      <c r="G58" s="1046"/>
      <c r="H58" s="1046"/>
      <c r="I58" s="1046"/>
      <c r="J58" s="1046"/>
      <c r="K58" s="1046"/>
      <c r="L58" s="1046"/>
      <c r="M58" s="1046"/>
      <c r="N58" s="1046"/>
      <c r="O58" s="1046"/>
      <c r="P58" s="1047"/>
      <c r="Q58" s="1048"/>
      <c r="R58" s="1049"/>
      <c r="S58" s="1049"/>
      <c r="T58" s="1049"/>
      <c r="U58" s="1049"/>
      <c r="V58" s="1049"/>
      <c r="W58" s="1049"/>
      <c r="X58" s="1049"/>
      <c r="Y58" s="1049"/>
      <c r="Z58" s="1049"/>
      <c r="AA58" s="1049"/>
      <c r="AB58" s="1049"/>
      <c r="AC58" s="1049"/>
      <c r="AD58" s="1049"/>
      <c r="AE58" s="1050"/>
      <c r="AF58" s="1051"/>
      <c r="AG58" s="1052"/>
      <c r="AH58" s="1052"/>
      <c r="AI58" s="1052"/>
      <c r="AJ58" s="1053"/>
      <c r="AK58" s="1054"/>
      <c r="AL58" s="1049"/>
      <c r="AM58" s="1049"/>
      <c r="AN58" s="1049"/>
      <c r="AO58" s="1049"/>
      <c r="AP58" s="1049"/>
      <c r="AQ58" s="1049"/>
      <c r="AR58" s="1049"/>
      <c r="AS58" s="1049"/>
      <c r="AT58" s="1049"/>
      <c r="AU58" s="1049"/>
      <c r="AV58" s="1049"/>
      <c r="AW58" s="1049"/>
      <c r="AX58" s="1049"/>
      <c r="AY58" s="1049"/>
      <c r="AZ58" s="1055"/>
      <c r="BA58" s="1055"/>
      <c r="BB58" s="1055"/>
      <c r="BC58" s="1055"/>
      <c r="BD58" s="1055"/>
      <c r="BE58" s="1063"/>
      <c r="BF58" s="1063"/>
      <c r="BG58" s="1063"/>
      <c r="BH58" s="1063"/>
      <c r="BI58" s="1064"/>
      <c r="BJ58" s="205"/>
      <c r="BK58" s="205"/>
      <c r="BL58" s="205"/>
      <c r="BM58" s="205"/>
      <c r="BN58" s="205"/>
      <c r="BO58" s="218"/>
      <c r="BP58" s="218"/>
      <c r="BQ58" s="215">
        <v>52</v>
      </c>
      <c r="BR58" s="216"/>
      <c r="BS58" s="1040"/>
      <c r="BT58" s="1041"/>
      <c r="BU58" s="1041"/>
      <c r="BV58" s="1041"/>
      <c r="BW58" s="1041"/>
      <c r="BX58" s="1041"/>
      <c r="BY58" s="1041"/>
      <c r="BZ58" s="1041"/>
      <c r="CA58" s="1041"/>
      <c r="CB58" s="1041"/>
      <c r="CC58" s="1041"/>
      <c r="CD58" s="1041"/>
      <c r="CE58" s="1041"/>
      <c r="CF58" s="1041"/>
      <c r="CG58" s="1042"/>
      <c r="CH58" s="1014"/>
      <c r="CI58" s="1015"/>
      <c r="CJ58" s="1015"/>
      <c r="CK58" s="1015"/>
      <c r="CL58" s="1016"/>
      <c r="CM58" s="1014"/>
      <c r="CN58" s="1015"/>
      <c r="CO58" s="1015"/>
      <c r="CP58" s="1015"/>
      <c r="CQ58" s="1016"/>
      <c r="CR58" s="1014"/>
      <c r="CS58" s="1015"/>
      <c r="CT58" s="1015"/>
      <c r="CU58" s="1015"/>
      <c r="CV58" s="1016"/>
      <c r="CW58" s="1014"/>
      <c r="CX58" s="1015"/>
      <c r="CY58" s="1015"/>
      <c r="CZ58" s="1015"/>
      <c r="DA58" s="1016"/>
      <c r="DB58" s="1014"/>
      <c r="DC58" s="1015"/>
      <c r="DD58" s="1015"/>
      <c r="DE58" s="1015"/>
      <c r="DF58" s="1016"/>
      <c r="DG58" s="1014"/>
      <c r="DH58" s="1015"/>
      <c r="DI58" s="1015"/>
      <c r="DJ58" s="1015"/>
      <c r="DK58" s="1016"/>
      <c r="DL58" s="1014"/>
      <c r="DM58" s="1015"/>
      <c r="DN58" s="1015"/>
      <c r="DO58" s="1015"/>
      <c r="DP58" s="1016"/>
      <c r="DQ58" s="1014"/>
      <c r="DR58" s="1015"/>
      <c r="DS58" s="1015"/>
      <c r="DT58" s="1015"/>
      <c r="DU58" s="1016"/>
      <c r="DV58" s="1018"/>
      <c r="DW58" s="1019"/>
      <c r="DX58" s="1019"/>
      <c r="DY58" s="1019"/>
      <c r="DZ58" s="1020"/>
      <c r="EA58" s="199"/>
    </row>
    <row r="59" spans="1:131" s="200" customFormat="1" ht="26.25" customHeight="1" x14ac:dyDescent="0.15">
      <c r="A59" s="214">
        <v>32</v>
      </c>
      <c r="B59" s="1045"/>
      <c r="C59" s="1046"/>
      <c r="D59" s="1046"/>
      <c r="E59" s="1046"/>
      <c r="F59" s="1046"/>
      <c r="G59" s="1046"/>
      <c r="H59" s="1046"/>
      <c r="I59" s="1046"/>
      <c r="J59" s="1046"/>
      <c r="K59" s="1046"/>
      <c r="L59" s="1046"/>
      <c r="M59" s="1046"/>
      <c r="N59" s="1046"/>
      <c r="O59" s="1046"/>
      <c r="P59" s="1047"/>
      <c r="Q59" s="1048"/>
      <c r="R59" s="1049"/>
      <c r="S59" s="1049"/>
      <c r="T59" s="1049"/>
      <c r="U59" s="1049"/>
      <c r="V59" s="1049"/>
      <c r="W59" s="1049"/>
      <c r="X59" s="1049"/>
      <c r="Y59" s="1049"/>
      <c r="Z59" s="1049"/>
      <c r="AA59" s="1049"/>
      <c r="AB59" s="1049"/>
      <c r="AC59" s="1049"/>
      <c r="AD59" s="1049"/>
      <c r="AE59" s="1050"/>
      <c r="AF59" s="1051"/>
      <c r="AG59" s="1052"/>
      <c r="AH59" s="1052"/>
      <c r="AI59" s="1052"/>
      <c r="AJ59" s="1053"/>
      <c r="AK59" s="1054"/>
      <c r="AL59" s="1049"/>
      <c r="AM59" s="1049"/>
      <c r="AN59" s="1049"/>
      <c r="AO59" s="1049"/>
      <c r="AP59" s="1049"/>
      <c r="AQ59" s="1049"/>
      <c r="AR59" s="1049"/>
      <c r="AS59" s="1049"/>
      <c r="AT59" s="1049"/>
      <c r="AU59" s="1049"/>
      <c r="AV59" s="1049"/>
      <c r="AW59" s="1049"/>
      <c r="AX59" s="1049"/>
      <c r="AY59" s="1049"/>
      <c r="AZ59" s="1055"/>
      <c r="BA59" s="1055"/>
      <c r="BB59" s="1055"/>
      <c r="BC59" s="1055"/>
      <c r="BD59" s="1055"/>
      <c r="BE59" s="1063"/>
      <c r="BF59" s="1063"/>
      <c r="BG59" s="1063"/>
      <c r="BH59" s="1063"/>
      <c r="BI59" s="1064"/>
      <c r="BJ59" s="205"/>
      <c r="BK59" s="205"/>
      <c r="BL59" s="205"/>
      <c r="BM59" s="205"/>
      <c r="BN59" s="205"/>
      <c r="BO59" s="218"/>
      <c r="BP59" s="218"/>
      <c r="BQ59" s="215">
        <v>53</v>
      </c>
      <c r="BR59" s="216"/>
      <c r="BS59" s="1040"/>
      <c r="BT59" s="1041"/>
      <c r="BU59" s="1041"/>
      <c r="BV59" s="1041"/>
      <c r="BW59" s="1041"/>
      <c r="BX59" s="1041"/>
      <c r="BY59" s="1041"/>
      <c r="BZ59" s="1041"/>
      <c r="CA59" s="1041"/>
      <c r="CB59" s="1041"/>
      <c r="CC59" s="1041"/>
      <c r="CD59" s="1041"/>
      <c r="CE59" s="1041"/>
      <c r="CF59" s="1041"/>
      <c r="CG59" s="1042"/>
      <c r="CH59" s="1014"/>
      <c r="CI59" s="1015"/>
      <c r="CJ59" s="1015"/>
      <c r="CK59" s="1015"/>
      <c r="CL59" s="1016"/>
      <c r="CM59" s="1014"/>
      <c r="CN59" s="1015"/>
      <c r="CO59" s="1015"/>
      <c r="CP59" s="1015"/>
      <c r="CQ59" s="1016"/>
      <c r="CR59" s="1014"/>
      <c r="CS59" s="1015"/>
      <c r="CT59" s="1015"/>
      <c r="CU59" s="1015"/>
      <c r="CV59" s="1016"/>
      <c r="CW59" s="1014"/>
      <c r="CX59" s="1015"/>
      <c r="CY59" s="1015"/>
      <c r="CZ59" s="1015"/>
      <c r="DA59" s="1016"/>
      <c r="DB59" s="1014"/>
      <c r="DC59" s="1015"/>
      <c r="DD59" s="1015"/>
      <c r="DE59" s="1015"/>
      <c r="DF59" s="1016"/>
      <c r="DG59" s="1014"/>
      <c r="DH59" s="1015"/>
      <c r="DI59" s="1015"/>
      <c r="DJ59" s="1015"/>
      <c r="DK59" s="1016"/>
      <c r="DL59" s="1014"/>
      <c r="DM59" s="1015"/>
      <c r="DN59" s="1015"/>
      <c r="DO59" s="1015"/>
      <c r="DP59" s="1016"/>
      <c r="DQ59" s="1014"/>
      <c r="DR59" s="1015"/>
      <c r="DS59" s="1015"/>
      <c r="DT59" s="1015"/>
      <c r="DU59" s="1016"/>
      <c r="DV59" s="1018"/>
      <c r="DW59" s="1019"/>
      <c r="DX59" s="1019"/>
      <c r="DY59" s="1019"/>
      <c r="DZ59" s="1020"/>
      <c r="EA59" s="199"/>
    </row>
    <row r="60" spans="1:131" s="200" customFormat="1" ht="26.25" customHeight="1" x14ac:dyDescent="0.15">
      <c r="A60" s="214">
        <v>33</v>
      </c>
      <c r="B60" s="1045"/>
      <c r="C60" s="1046"/>
      <c r="D60" s="1046"/>
      <c r="E60" s="1046"/>
      <c r="F60" s="1046"/>
      <c r="G60" s="1046"/>
      <c r="H60" s="1046"/>
      <c r="I60" s="1046"/>
      <c r="J60" s="1046"/>
      <c r="K60" s="1046"/>
      <c r="L60" s="1046"/>
      <c r="M60" s="1046"/>
      <c r="N60" s="1046"/>
      <c r="O60" s="1046"/>
      <c r="P60" s="1047"/>
      <c r="Q60" s="1048"/>
      <c r="R60" s="1049"/>
      <c r="S60" s="1049"/>
      <c r="T60" s="1049"/>
      <c r="U60" s="1049"/>
      <c r="V60" s="1049"/>
      <c r="W60" s="1049"/>
      <c r="X60" s="1049"/>
      <c r="Y60" s="1049"/>
      <c r="Z60" s="1049"/>
      <c r="AA60" s="1049"/>
      <c r="AB60" s="1049"/>
      <c r="AC60" s="1049"/>
      <c r="AD60" s="1049"/>
      <c r="AE60" s="1050"/>
      <c r="AF60" s="1051"/>
      <c r="AG60" s="1052"/>
      <c r="AH60" s="1052"/>
      <c r="AI60" s="1052"/>
      <c r="AJ60" s="1053"/>
      <c r="AK60" s="1054"/>
      <c r="AL60" s="1049"/>
      <c r="AM60" s="1049"/>
      <c r="AN60" s="1049"/>
      <c r="AO60" s="1049"/>
      <c r="AP60" s="1049"/>
      <c r="AQ60" s="1049"/>
      <c r="AR60" s="1049"/>
      <c r="AS60" s="1049"/>
      <c r="AT60" s="1049"/>
      <c r="AU60" s="1049"/>
      <c r="AV60" s="1049"/>
      <c r="AW60" s="1049"/>
      <c r="AX60" s="1049"/>
      <c r="AY60" s="1049"/>
      <c r="AZ60" s="1055"/>
      <c r="BA60" s="1055"/>
      <c r="BB60" s="1055"/>
      <c r="BC60" s="1055"/>
      <c r="BD60" s="1055"/>
      <c r="BE60" s="1063"/>
      <c r="BF60" s="1063"/>
      <c r="BG60" s="1063"/>
      <c r="BH60" s="1063"/>
      <c r="BI60" s="1064"/>
      <c r="BJ60" s="205"/>
      <c r="BK60" s="205"/>
      <c r="BL60" s="205"/>
      <c r="BM60" s="205"/>
      <c r="BN60" s="205"/>
      <c r="BO60" s="218"/>
      <c r="BP60" s="218"/>
      <c r="BQ60" s="215">
        <v>54</v>
      </c>
      <c r="BR60" s="216"/>
      <c r="BS60" s="1040"/>
      <c r="BT60" s="1041"/>
      <c r="BU60" s="1041"/>
      <c r="BV60" s="1041"/>
      <c r="BW60" s="1041"/>
      <c r="BX60" s="1041"/>
      <c r="BY60" s="1041"/>
      <c r="BZ60" s="1041"/>
      <c r="CA60" s="1041"/>
      <c r="CB60" s="1041"/>
      <c r="CC60" s="1041"/>
      <c r="CD60" s="1041"/>
      <c r="CE60" s="1041"/>
      <c r="CF60" s="1041"/>
      <c r="CG60" s="1042"/>
      <c r="CH60" s="1014"/>
      <c r="CI60" s="1015"/>
      <c r="CJ60" s="1015"/>
      <c r="CK60" s="1015"/>
      <c r="CL60" s="1016"/>
      <c r="CM60" s="1014"/>
      <c r="CN60" s="1015"/>
      <c r="CO60" s="1015"/>
      <c r="CP60" s="1015"/>
      <c r="CQ60" s="1016"/>
      <c r="CR60" s="1014"/>
      <c r="CS60" s="1015"/>
      <c r="CT60" s="1015"/>
      <c r="CU60" s="1015"/>
      <c r="CV60" s="1016"/>
      <c r="CW60" s="1014"/>
      <c r="CX60" s="1015"/>
      <c r="CY60" s="1015"/>
      <c r="CZ60" s="1015"/>
      <c r="DA60" s="1016"/>
      <c r="DB60" s="1014"/>
      <c r="DC60" s="1015"/>
      <c r="DD60" s="1015"/>
      <c r="DE60" s="1015"/>
      <c r="DF60" s="1016"/>
      <c r="DG60" s="1014"/>
      <c r="DH60" s="1015"/>
      <c r="DI60" s="1015"/>
      <c r="DJ60" s="1015"/>
      <c r="DK60" s="1016"/>
      <c r="DL60" s="1014"/>
      <c r="DM60" s="1015"/>
      <c r="DN60" s="1015"/>
      <c r="DO60" s="1015"/>
      <c r="DP60" s="1016"/>
      <c r="DQ60" s="1014"/>
      <c r="DR60" s="1015"/>
      <c r="DS60" s="1015"/>
      <c r="DT60" s="1015"/>
      <c r="DU60" s="1016"/>
      <c r="DV60" s="1018"/>
      <c r="DW60" s="1019"/>
      <c r="DX60" s="1019"/>
      <c r="DY60" s="1019"/>
      <c r="DZ60" s="1020"/>
      <c r="EA60" s="199"/>
    </row>
    <row r="61" spans="1:131" s="200" customFormat="1" ht="26.25" customHeight="1" thickBot="1" x14ac:dyDescent="0.2">
      <c r="A61" s="214">
        <v>34</v>
      </c>
      <c r="B61" s="1045"/>
      <c r="C61" s="1046"/>
      <c r="D61" s="1046"/>
      <c r="E61" s="1046"/>
      <c r="F61" s="1046"/>
      <c r="G61" s="1046"/>
      <c r="H61" s="1046"/>
      <c r="I61" s="1046"/>
      <c r="J61" s="1046"/>
      <c r="K61" s="1046"/>
      <c r="L61" s="1046"/>
      <c r="M61" s="1046"/>
      <c r="N61" s="1046"/>
      <c r="O61" s="1046"/>
      <c r="P61" s="1047"/>
      <c r="Q61" s="1048"/>
      <c r="R61" s="1049"/>
      <c r="S61" s="1049"/>
      <c r="T61" s="1049"/>
      <c r="U61" s="1049"/>
      <c r="V61" s="1049"/>
      <c r="W61" s="1049"/>
      <c r="X61" s="1049"/>
      <c r="Y61" s="1049"/>
      <c r="Z61" s="1049"/>
      <c r="AA61" s="1049"/>
      <c r="AB61" s="1049"/>
      <c r="AC61" s="1049"/>
      <c r="AD61" s="1049"/>
      <c r="AE61" s="1050"/>
      <c r="AF61" s="1051"/>
      <c r="AG61" s="1052"/>
      <c r="AH61" s="1052"/>
      <c r="AI61" s="1052"/>
      <c r="AJ61" s="1053"/>
      <c r="AK61" s="1054"/>
      <c r="AL61" s="1049"/>
      <c r="AM61" s="1049"/>
      <c r="AN61" s="1049"/>
      <c r="AO61" s="1049"/>
      <c r="AP61" s="1049"/>
      <c r="AQ61" s="1049"/>
      <c r="AR61" s="1049"/>
      <c r="AS61" s="1049"/>
      <c r="AT61" s="1049"/>
      <c r="AU61" s="1049"/>
      <c r="AV61" s="1049"/>
      <c r="AW61" s="1049"/>
      <c r="AX61" s="1049"/>
      <c r="AY61" s="1049"/>
      <c r="AZ61" s="1055"/>
      <c r="BA61" s="1055"/>
      <c r="BB61" s="1055"/>
      <c r="BC61" s="1055"/>
      <c r="BD61" s="1055"/>
      <c r="BE61" s="1063"/>
      <c r="BF61" s="1063"/>
      <c r="BG61" s="1063"/>
      <c r="BH61" s="1063"/>
      <c r="BI61" s="1064"/>
      <c r="BJ61" s="205"/>
      <c r="BK61" s="205"/>
      <c r="BL61" s="205"/>
      <c r="BM61" s="205"/>
      <c r="BN61" s="205"/>
      <c r="BO61" s="218"/>
      <c r="BP61" s="218"/>
      <c r="BQ61" s="215">
        <v>55</v>
      </c>
      <c r="BR61" s="216"/>
      <c r="BS61" s="1040"/>
      <c r="BT61" s="1041"/>
      <c r="BU61" s="1041"/>
      <c r="BV61" s="1041"/>
      <c r="BW61" s="1041"/>
      <c r="BX61" s="1041"/>
      <c r="BY61" s="1041"/>
      <c r="BZ61" s="1041"/>
      <c r="CA61" s="1041"/>
      <c r="CB61" s="1041"/>
      <c r="CC61" s="1041"/>
      <c r="CD61" s="1041"/>
      <c r="CE61" s="1041"/>
      <c r="CF61" s="1041"/>
      <c r="CG61" s="1042"/>
      <c r="CH61" s="1014"/>
      <c r="CI61" s="1015"/>
      <c r="CJ61" s="1015"/>
      <c r="CK61" s="1015"/>
      <c r="CL61" s="1016"/>
      <c r="CM61" s="1014"/>
      <c r="CN61" s="1015"/>
      <c r="CO61" s="1015"/>
      <c r="CP61" s="1015"/>
      <c r="CQ61" s="1016"/>
      <c r="CR61" s="1014"/>
      <c r="CS61" s="1015"/>
      <c r="CT61" s="1015"/>
      <c r="CU61" s="1015"/>
      <c r="CV61" s="1016"/>
      <c r="CW61" s="1014"/>
      <c r="CX61" s="1015"/>
      <c r="CY61" s="1015"/>
      <c r="CZ61" s="1015"/>
      <c r="DA61" s="1016"/>
      <c r="DB61" s="1014"/>
      <c r="DC61" s="1015"/>
      <c r="DD61" s="1015"/>
      <c r="DE61" s="1015"/>
      <c r="DF61" s="1016"/>
      <c r="DG61" s="1014"/>
      <c r="DH61" s="1015"/>
      <c r="DI61" s="1015"/>
      <c r="DJ61" s="1015"/>
      <c r="DK61" s="1016"/>
      <c r="DL61" s="1014"/>
      <c r="DM61" s="1015"/>
      <c r="DN61" s="1015"/>
      <c r="DO61" s="1015"/>
      <c r="DP61" s="1016"/>
      <c r="DQ61" s="1014"/>
      <c r="DR61" s="1015"/>
      <c r="DS61" s="1015"/>
      <c r="DT61" s="1015"/>
      <c r="DU61" s="1016"/>
      <c r="DV61" s="1018"/>
      <c r="DW61" s="1019"/>
      <c r="DX61" s="1019"/>
      <c r="DY61" s="1019"/>
      <c r="DZ61" s="1020"/>
      <c r="EA61" s="199"/>
    </row>
    <row r="62" spans="1:131" s="200" customFormat="1" ht="26.25" customHeight="1" x14ac:dyDescent="0.15">
      <c r="A62" s="214">
        <v>35</v>
      </c>
      <c r="B62" s="1045"/>
      <c r="C62" s="1046"/>
      <c r="D62" s="1046"/>
      <c r="E62" s="1046"/>
      <c r="F62" s="1046"/>
      <c r="G62" s="1046"/>
      <c r="H62" s="1046"/>
      <c r="I62" s="1046"/>
      <c r="J62" s="1046"/>
      <c r="K62" s="1046"/>
      <c r="L62" s="1046"/>
      <c r="M62" s="1046"/>
      <c r="N62" s="1046"/>
      <c r="O62" s="1046"/>
      <c r="P62" s="1047"/>
      <c r="Q62" s="1048"/>
      <c r="R62" s="1049"/>
      <c r="S62" s="1049"/>
      <c r="T62" s="1049"/>
      <c r="U62" s="1049"/>
      <c r="V62" s="1049"/>
      <c r="W62" s="1049"/>
      <c r="X62" s="1049"/>
      <c r="Y62" s="1049"/>
      <c r="Z62" s="1049"/>
      <c r="AA62" s="1049"/>
      <c r="AB62" s="1049"/>
      <c r="AC62" s="1049"/>
      <c r="AD62" s="1049"/>
      <c r="AE62" s="1050"/>
      <c r="AF62" s="1051"/>
      <c r="AG62" s="1052"/>
      <c r="AH62" s="1052"/>
      <c r="AI62" s="1052"/>
      <c r="AJ62" s="1053"/>
      <c r="AK62" s="1054"/>
      <c r="AL62" s="1049"/>
      <c r="AM62" s="1049"/>
      <c r="AN62" s="1049"/>
      <c r="AO62" s="1049"/>
      <c r="AP62" s="1049"/>
      <c r="AQ62" s="1049"/>
      <c r="AR62" s="1049"/>
      <c r="AS62" s="1049"/>
      <c r="AT62" s="1049"/>
      <c r="AU62" s="1049"/>
      <c r="AV62" s="1049"/>
      <c r="AW62" s="1049"/>
      <c r="AX62" s="1049"/>
      <c r="AY62" s="1049"/>
      <c r="AZ62" s="1055"/>
      <c r="BA62" s="1055"/>
      <c r="BB62" s="1055"/>
      <c r="BC62" s="1055"/>
      <c r="BD62" s="1055"/>
      <c r="BE62" s="1063"/>
      <c r="BF62" s="1063"/>
      <c r="BG62" s="1063"/>
      <c r="BH62" s="1063"/>
      <c r="BI62" s="1064"/>
      <c r="BJ62" s="1065" t="s">
        <v>388</v>
      </c>
      <c r="BK62" s="1066"/>
      <c r="BL62" s="1066"/>
      <c r="BM62" s="1066"/>
      <c r="BN62" s="1067"/>
      <c r="BO62" s="218"/>
      <c r="BP62" s="218"/>
      <c r="BQ62" s="215">
        <v>56</v>
      </c>
      <c r="BR62" s="216"/>
      <c r="BS62" s="1040"/>
      <c r="BT62" s="1041"/>
      <c r="BU62" s="1041"/>
      <c r="BV62" s="1041"/>
      <c r="BW62" s="1041"/>
      <c r="BX62" s="1041"/>
      <c r="BY62" s="1041"/>
      <c r="BZ62" s="1041"/>
      <c r="CA62" s="1041"/>
      <c r="CB62" s="1041"/>
      <c r="CC62" s="1041"/>
      <c r="CD62" s="1041"/>
      <c r="CE62" s="1041"/>
      <c r="CF62" s="1041"/>
      <c r="CG62" s="1042"/>
      <c r="CH62" s="1014"/>
      <c r="CI62" s="1015"/>
      <c r="CJ62" s="1015"/>
      <c r="CK62" s="1015"/>
      <c r="CL62" s="1016"/>
      <c r="CM62" s="1014"/>
      <c r="CN62" s="1015"/>
      <c r="CO62" s="1015"/>
      <c r="CP62" s="1015"/>
      <c r="CQ62" s="1016"/>
      <c r="CR62" s="1014"/>
      <c r="CS62" s="1015"/>
      <c r="CT62" s="1015"/>
      <c r="CU62" s="1015"/>
      <c r="CV62" s="1016"/>
      <c r="CW62" s="1014"/>
      <c r="CX62" s="1015"/>
      <c r="CY62" s="1015"/>
      <c r="CZ62" s="1015"/>
      <c r="DA62" s="1016"/>
      <c r="DB62" s="1014"/>
      <c r="DC62" s="1015"/>
      <c r="DD62" s="1015"/>
      <c r="DE62" s="1015"/>
      <c r="DF62" s="1016"/>
      <c r="DG62" s="1014"/>
      <c r="DH62" s="1015"/>
      <c r="DI62" s="1015"/>
      <c r="DJ62" s="1015"/>
      <c r="DK62" s="1016"/>
      <c r="DL62" s="1014"/>
      <c r="DM62" s="1015"/>
      <c r="DN62" s="1015"/>
      <c r="DO62" s="1015"/>
      <c r="DP62" s="1016"/>
      <c r="DQ62" s="1014"/>
      <c r="DR62" s="1015"/>
      <c r="DS62" s="1015"/>
      <c r="DT62" s="1015"/>
      <c r="DU62" s="1016"/>
      <c r="DV62" s="1018"/>
      <c r="DW62" s="1019"/>
      <c r="DX62" s="1019"/>
      <c r="DY62" s="1019"/>
      <c r="DZ62" s="1020"/>
      <c r="EA62" s="199"/>
    </row>
    <row r="63" spans="1:131" s="200" customFormat="1" ht="26.25" customHeight="1" thickBot="1" x14ac:dyDescent="0.2">
      <c r="A63" s="217" t="s">
        <v>369</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9"/>
      <c r="AF63" s="1060">
        <v>1196</v>
      </c>
      <c r="AG63" s="988"/>
      <c r="AH63" s="988"/>
      <c r="AI63" s="988"/>
      <c r="AJ63" s="1061"/>
      <c r="AK63" s="1062"/>
      <c r="AL63" s="992"/>
      <c r="AM63" s="992"/>
      <c r="AN63" s="992"/>
      <c r="AO63" s="992"/>
      <c r="AP63" s="988">
        <v>7443</v>
      </c>
      <c r="AQ63" s="988"/>
      <c r="AR63" s="988"/>
      <c r="AS63" s="988"/>
      <c r="AT63" s="988"/>
      <c r="AU63" s="988">
        <v>6276</v>
      </c>
      <c r="AV63" s="988"/>
      <c r="AW63" s="988"/>
      <c r="AX63" s="988"/>
      <c r="AY63" s="988"/>
      <c r="AZ63" s="1056"/>
      <c r="BA63" s="1056"/>
      <c r="BB63" s="1056"/>
      <c r="BC63" s="1056"/>
      <c r="BD63" s="1056"/>
      <c r="BE63" s="989"/>
      <c r="BF63" s="989"/>
      <c r="BG63" s="989"/>
      <c r="BH63" s="989"/>
      <c r="BI63" s="990"/>
      <c r="BJ63" s="1057" t="s">
        <v>112</v>
      </c>
      <c r="BK63" s="980"/>
      <c r="BL63" s="980"/>
      <c r="BM63" s="980"/>
      <c r="BN63" s="1058"/>
      <c r="BO63" s="218"/>
      <c r="BP63" s="218"/>
      <c r="BQ63" s="215">
        <v>57</v>
      </c>
      <c r="BR63" s="216"/>
      <c r="BS63" s="1040"/>
      <c r="BT63" s="1041"/>
      <c r="BU63" s="1041"/>
      <c r="BV63" s="1041"/>
      <c r="BW63" s="1041"/>
      <c r="BX63" s="1041"/>
      <c r="BY63" s="1041"/>
      <c r="BZ63" s="1041"/>
      <c r="CA63" s="1041"/>
      <c r="CB63" s="1041"/>
      <c r="CC63" s="1041"/>
      <c r="CD63" s="1041"/>
      <c r="CE63" s="1041"/>
      <c r="CF63" s="1041"/>
      <c r="CG63" s="1042"/>
      <c r="CH63" s="1014"/>
      <c r="CI63" s="1015"/>
      <c r="CJ63" s="1015"/>
      <c r="CK63" s="1015"/>
      <c r="CL63" s="1016"/>
      <c r="CM63" s="1014"/>
      <c r="CN63" s="1015"/>
      <c r="CO63" s="1015"/>
      <c r="CP63" s="1015"/>
      <c r="CQ63" s="1016"/>
      <c r="CR63" s="1014"/>
      <c r="CS63" s="1015"/>
      <c r="CT63" s="1015"/>
      <c r="CU63" s="1015"/>
      <c r="CV63" s="1016"/>
      <c r="CW63" s="1014"/>
      <c r="CX63" s="1015"/>
      <c r="CY63" s="1015"/>
      <c r="CZ63" s="1015"/>
      <c r="DA63" s="1016"/>
      <c r="DB63" s="1014"/>
      <c r="DC63" s="1015"/>
      <c r="DD63" s="1015"/>
      <c r="DE63" s="1015"/>
      <c r="DF63" s="1016"/>
      <c r="DG63" s="1014"/>
      <c r="DH63" s="1015"/>
      <c r="DI63" s="1015"/>
      <c r="DJ63" s="1015"/>
      <c r="DK63" s="1016"/>
      <c r="DL63" s="1014"/>
      <c r="DM63" s="1015"/>
      <c r="DN63" s="1015"/>
      <c r="DO63" s="1015"/>
      <c r="DP63" s="1016"/>
      <c r="DQ63" s="1014"/>
      <c r="DR63" s="1015"/>
      <c r="DS63" s="1015"/>
      <c r="DT63" s="1015"/>
      <c r="DU63" s="1016"/>
      <c r="DV63" s="1018"/>
      <c r="DW63" s="1019"/>
      <c r="DX63" s="1019"/>
      <c r="DY63" s="1019"/>
      <c r="DZ63" s="1020"/>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0"/>
      <c r="BT64" s="1041"/>
      <c r="BU64" s="1041"/>
      <c r="BV64" s="1041"/>
      <c r="BW64" s="1041"/>
      <c r="BX64" s="1041"/>
      <c r="BY64" s="1041"/>
      <c r="BZ64" s="1041"/>
      <c r="CA64" s="1041"/>
      <c r="CB64" s="1041"/>
      <c r="CC64" s="1041"/>
      <c r="CD64" s="1041"/>
      <c r="CE64" s="1041"/>
      <c r="CF64" s="1041"/>
      <c r="CG64" s="1042"/>
      <c r="CH64" s="1014"/>
      <c r="CI64" s="1015"/>
      <c r="CJ64" s="1015"/>
      <c r="CK64" s="1015"/>
      <c r="CL64" s="1016"/>
      <c r="CM64" s="1014"/>
      <c r="CN64" s="1015"/>
      <c r="CO64" s="1015"/>
      <c r="CP64" s="1015"/>
      <c r="CQ64" s="1016"/>
      <c r="CR64" s="1014"/>
      <c r="CS64" s="1015"/>
      <c r="CT64" s="1015"/>
      <c r="CU64" s="1015"/>
      <c r="CV64" s="1016"/>
      <c r="CW64" s="1014"/>
      <c r="CX64" s="1015"/>
      <c r="CY64" s="1015"/>
      <c r="CZ64" s="1015"/>
      <c r="DA64" s="1016"/>
      <c r="DB64" s="1014"/>
      <c r="DC64" s="1015"/>
      <c r="DD64" s="1015"/>
      <c r="DE64" s="1015"/>
      <c r="DF64" s="1016"/>
      <c r="DG64" s="1014"/>
      <c r="DH64" s="1015"/>
      <c r="DI64" s="1015"/>
      <c r="DJ64" s="1015"/>
      <c r="DK64" s="1016"/>
      <c r="DL64" s="1014"/>
      <c r="DM64" s="1015"/>
      <c r="DN64" s="1015"/>
      <c r="DO64" s="1015"/>
      <c r="DP64" s="1016"/>
      <c r="DQ64" s="1014"/>
      <c r="DR64" s="1015"/>
      <c r="DS64" s="1015"/>
      <c r="DT64" s="1015"/>
      <c r="DU64" s="1016"/>
      <c r="DV64" s="1018"/>
      <c r="DW64" s="1019"/>
      <c r="DX64" s="1019"/>
      <c r="DY64" s="1019"/>
      <c r="DZ64" s="1020"/>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0"/>
      <c r="BT65" s="1041"/>
      <c r="BU65" s="1041"/>
      <c r="BV65" s="1041"/>
      <c r="BW65" s="1041"/>
      <c r="BX65" s="1041"/>
      <c r="BY65" s="1041"/>
      <c r="BZ65" s="1041"/>
      <c r="CA65" s="1041"/>
      <c r="CB65" s="1041"/>
      <c r="CC65" s="1041"/>
      <c r="CD65" s="1041"/>
      <c r="CE65" s="1041"/>
      <c r="CF65" s="1041"/>
      <c r="CG65" s="1042"/>
      <c r="CH65" s="1014"/>
      <c r="CI65" s="1015"/>
      <c r="CJ65" s="1015"/>
      <c r="CK65" s="1015"/>
      <c r="CL65" s="1016"/>
      <c r="CM65" s="1014"/>
      <c r="CN65" s="1015"/>
      <c r="CO65" s="1015"/>
      <c r="CP65" s="1015"/>
      <c r="CQ65" s="1016"/>
      <c r="CR65" s="1014"/>
      <c r="CS65" s="1015"/>
      <c r="CT65" s="1015"/>
      <c r="CU65" s="1015"/>
      <c r="CV65" s="1016"/>
      <c r="CW65" s="1014"/>
      <c r="CX65" s="1015"/>
      <c r="CY65" s="1015"/>
      <c r="CZ65" s="1015"/>
      <c r="DA65" s="1016"/>
      <c r="DB65" s="1014"/>
      <c r="DC65" s="1015"/>
      <c r="DD65" s="1015"/>
      <c r="DE65" s="1015"/>
      <c r="DF65" s="1016"/>
      <c r="DG65" s="1014"/>
      <c r="DH65" s="1015"/>
      <c r="DI65" s="1015"/>
      <c r="DJ65" s="1015"/>
      <c r="DK65" s="1016"/>
      <c r="DL65" s="1014"/>
      <c r="DM65" s="1015"/>
      <c r="DN65" s="1015"/>
      <c r="DO65" s="1015"/>
      <c r="DP65" s="1016"/>
      <c r="DQ65" s="1014"/>
      <c r="DR65" s="1015"/>
      <c r="DS65" s="1015"/>
      <c r="DT65" s="1015"/>
      <c r="DU65" s="1016"/>
      <c r="DV65" s="1018"/>
      <c r="DW65" s="1019"/>
      <c r="DX65" s="1019"/>
      <c r="DY65" s="1019"/>
      <c r="DZ65" s="1020"/>
      <c r="EA65" s="199"/>
    </row>
    <row r="66" spans="1:131" s="200" customFormat="1" ht="26.25" customHeight="1" x14ac:dyDescent="0.15">
      <c r="A66" s="1021" t="s">
        <v>391</v>
      </c>
      <c r="B66" s="1022"/>
      <c r="C66" s="1022"/>
      <c r="D66" s="1022"/>
      <c r="E66" s="1022"/>
      <c r="F66" s="1022"/>
      <c r="G66" s="1022"/>
      <c r="H66" s="1022"/>
      <c r="I66" s="1022"/>
      <c r="J66" s="1022"/>
      <c r="K66" s="1022"/>
      <c r="L66" s="1022"/>
      <c r="M66" s="1022"/>
      <c r="N66" s="1022"/>
      <c r="O66" s="1022"/>
      <c r="P66" s="1023"/>
      <c r="Q66" s="1027" t="s">
        <v>373</v>
      </c>
      <c r="R66" s="1028"/>
      <c r="S66" s="1028"/>
      <c r="T66" s="1028"/>
      <c r="U66" s="1029"/>
      <c r="V66" s="1027" t="s">
        <v>374</v>
      </c>
      <c r="W66" s="1028"/>
      <c r="X66" s="1028"/>
      <c r="Y66" s="1028"/>
      <c r="Z66" s="1029"/>
      <c r="AA66" s="1027" t="s">
        <v>375</v>
      </c>
      <c r="AB66" s="1028"/>
      <c r="AC66" s="1028"/>
      <c r="AD66" s="1028"/>
      <c r="AE66" s="1029"/>
      <c r="AF66" s="1033" t="s">
        <v>376</v>
      </c>
      <c r="AG66" s="1034"/>
      <c r="AH66" s="1034"/>
      <c r="AI66" s="1034"/>
      <c r="AJ66" s="1035"/>
      <c r="AK66" s="1027" t="s">
        <v>377</v>
      </c>
      <c r="AL66" s="1022"/>
      <c r="AM66" s="1022"/>
      <c r="AN66" s="1022"/>
      <c r="AO66" s="1023"/>
      <c r="AP66" s="1027" t="s">
        <v>378</v>
      </c>
      <c r="AQ66" s="1028"/>
      <c r="AR66" s="1028"/>
      <c r="AS66" s="1028"/>
      <c r="AT66" s="1029"/>
      <c r="AU66" s="1027" t="s">
        <v>392</v>
      </c>
      <c r="AV66" s="1028"/>
      <c r="AW66" s="1028"/>
      <c r="AX66" s="1028"/>
      <c r="AY66" s="1029"/>
      <c r="AZ66" s="1027" t="s">
        <v>356</v>
      </c>
      <c r="BA66" s="1028"/>
      <c r="BB66" s="1028"/>
      <c r="BC66" s="1028"/>
      <c r="BD66" s="1043"/>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132" t="s">
        <v>536</v>
      </c>
      <c r="C68" s="1133"/>
      <c r="D68" s="1133"/>
      <c r="E68" s="1133"/>
      <c r="F68" s="1133"/>
      <c r="G68" s="1133"/>
      <c r="H68" s="1133"/>
      <c r="I68" s="1133"/>
      <c r="J68" s="1133"/>
      <c r="K68" s="1133"/>
      <c r="L68" s="1133"/>
      <c r="M68" s="1133"/>
      <c r="N68" s="1133"/>
      <c r="O68" s="1133"/>
      <c r="P68" s="1134"/>
      <c r="Q68" s="1017">
        <v>1927</v>
      </c>
      <c r="R68" s="1011"/>
      <c r="S68" s="1011"/>
      <c r="T68" s="1011"/>
      <c r="U68" s="1011"/>
      <c r="V68" s="1011">
        <v>1726</v>
      </c>
      <c r="W68" s="1011"/>
      <c r="X68" s="1011"/>
      <c r="Y68" s="1011"/>
      <c r="Z68" s="1011"/>
      <c r="AA68" s="1011">
        <v>201</v>
      </c>
      <c r="AB68" s="1011"/>
      <c r="AC68" s="1011"/>
      <c r="AD68" s="1011"/>
      <c r="AE68" s="1011"/>
      <c r="AF68" s="1011">
        <v>201</v>
      </c>
      <c r="AG68" s="1011"/>
      <c r="AH68" s="1011"/>
      <c r="AI68" s="1011"/>
      <c r="AJ68" s="1011"/>
      <c r="AK68" s="1011" t="s">
        <v>543</v>
      </c>
      <c r="AL68" s="1011"/>
      <c r="AM68" s="1011"/>
      <c r="AN68" s="1011"/>
      <c r="AO68" s="1011"/>
      <c r="AP68" s="1011">
        <v>6964</v>
      </c>
      <c r="AQ68" s="1011"/>
      <c r="AR68" s="1011"/>
      <c r="AS68" s="1011"/>
      <c r="AT68" s="1011"/>
      <c r="AU68" s="1011">
        <v>2022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537</v>
      </c>
      <c r="C69" s="1004"/>
      <c r="D69" s="1004"/>
      <c r="E69" s="1004"/>
      <c r="F69" s="1004"/>
      <c r="G69" s="1004"/>
      <c r="H69" s="1004"/>
      <c r="I69" s="1004"/>
      <c r="J69" s="1004"/>
      <c r="K69" s="1004"/>
      <c r="L69" s="1004"/>
      <c r="M69" s="1004"/>
      <c r="N69" s="1004"/>
      <c r="O69" s="1004"/>
      <c r="P69" s="1005"/>
      <c r="Q69" s="1006">
        <v>73</v>
      </c>
      <c r="R69" s="1000"/>
      <c r="S69" s="1000"/>
      <c r="T69" s="1000"/>
      <c r="U69" s="1000"/>
      <c r="V69" s="1000">
        <v>69</v>
      </c>
      <c r="W69" s="1000"/>
      <c r="X69" s="1000"/>
      <c r="Y69" s="1000"/>
      <c r="Z69" s="1000"/>
      <c r="AA69" s="1000">
        <v>4</v>
      </c>
      <c r="AB69" s="1000"/>
      <c r="AC69" s="1000"/>
      <c r="AD69" s="1000"/>
      <c r="AE69" s="1000"/>
      <c r="AF69" s="1000">
        <v>4</v>
      </c>
      <c r="AG69" s="1000"/>
      <c r="AH69" s="1000"/>
      <c r="AI69" s="1000"/>
      <c r="AJ69" s="1000"/>
      <c r="AK69" s="1000">
        <v>7</v>
      </c>
      <c r="AL69" s="1000"/>
      <c r="AM69" s="1000"/>
      <c r="AN69" s="1000"/>
      <c r="AO69" s="1000"/>
      <c r="AP69" s="1000" t="s">
        <v>535</v>
      </c>
      <c r="AQ69" s="1000"/>
      <c r="AR69" s="1000"/>
      <c r="AS69" s="1000"/>
      <c r="AT69" s="1000"/>
      <c r="AU69" s="1000" t="s">
        <v>535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538</v>
      </c>
      <c r="C70" s="1004"/>
      <c r="D70" s="1004"/>
      <c r="E70" s="1004"/>
      <c r="F70" s="1004"/>
      <c r="G70" s="1004"/>
      <c r="H70" s="1004"/>
      <c r="I70" s="1004"/>
      <c r="J70" s="1004"/>
      <c r="K70" s="1004"/>
      <c r="L70" s="1004"/>
      <c r="M70" s="1004"/>
      <c r="N70" s="1004"/>
      <c r="O70" s="1004"/>
      <c r="P70" s="1005"/>
      <c r="Q70" s="1006">
        <v>9154</v>
      </c>
      <c r="R70" s="1000"/>
      <c r="S70" s="1000"/>
      <c r="T70" s="1000"/>
      <c r="U70" s="1000"/>
      <c r="V70" s="1000">
        <v>9003</v>
      </c>
      <c r="W70" s="1000"/>
      <c r="X70" s="1000"/>
      <c r="Y70" s="1000"/>
      <c r="Z70" s="1000"/>
      <c r="AA70" s="1000">
        <v>152</v>
      </c>
      <c r="AB70" s="1000"/>
      <c r="AC70" s="1000"/>
      <c r="AD70" s="1000"/>
      <c r="AE70" s="1000"/>
      <c r="AF70" s="1000">
        <v>152</v>
      </c>
      <c r="AG70" s="1000"/>
      <c r="AH70" s="1000"/>
      <c r="AI70" s="1000"/>
      <c r="AJ70" s="1000"/>
      <c r="AK70" s="1000">
        <v>1080</v>
      </c>
      <c r="AL70" s="1000"/>
      <c r="AM70" s="1000"/>
      <c r="AN70" s="1000"/>
      <c r="AO70" s="1000"/>
      <c r="AP70" s="1000" t="s">
        <v>535</v>
      </c>
      <c r="AQ70" s="1000"/>
      <c r="AR70" s="1000"/>
      <c r="AS70" s="1000"/>
      <c r="AT70" s="1000"/>
      <c r="AU70" s="1000" t="s">
        <v>535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539</v>
      </c>
      <c r="C71" s="1004"/>
      <c r="D71" s="1004"/>
      <c r="E71" s="1004"/>
      <c r="F71" s="1004"/>
      <c r="G71" s="1004"/>
      <c r="H71" s="1004"/>
      <c r="I71" s="1004"/>
      <c r="J71" s="1004"/>
      <c r="K71" s="1004"/>
      <c r="L71" s="1004"/>
      <c r="M71" s="1004"/>
      <c r="N71" s="1004"/>
      <c r="O71" s="1004"/>
      <c r="P71" s="1005"/>
      <c r="Q71" s="1006">
        <v>1549</v>
      </c>
      <c r="R71" s="1000"/>
      <c r="S71" s="1000"/>
      <c r="T71" s="1000"/>
      <c r="U71" s="1000"/>
      <c r="V71" s="1000">
        <v>1445</v>
      </c>
      <c r="W71" s="1000"/>
      <c r="X71" s="1000"/>
      <c r="Y71" s="1000"/>
      <c r="Z71" s="1000"/>
      <c r="AA71" s="1000">
        <v>104</v>
      </c>
      <c r="AB71" s="1000"/>
      <c r="AC71" s="1000"/>
      <c r="AD71" s="1000"/>
      <c r="AE71" s="1000"/>
      <c r="AF71" s="1000">
        <v>104</v>
      </c>
      <c r="AG71" s="1000"/>
      <c r="AH71" s="1000"/>
      <c r="AI71" s="1000"/>
      <c r="AJ71" s="1000"/>
      <c r="AK71" s="1000" t="s">
        <v>535</v>
      </c>
      <c r="AL71" s="1000"/>
      <c r="AM71" s="1000"/>
      <c r="AN71" s="1000"/>
      <c r="AO71" s="1000"/>
      <c r="AP71" s="1000" t="s">
        <v>535</v>
      </c>
      <c r="AQ71" s="1000"/>
      <c r="AR71" s="1000"/>
      <c r="AS71" s="1000"/>
      <c r="AT71" s="1000"/>
      <c r="AU71" s="1000" t="s">
        <v>535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540</v>
      </c>
      <c r="C72" s="1004"/>
      <c r="D72" s="1004"/>
      <c r="E72" s="1004"/>
      <c r="F72" s="1004"/>
      <c r="G72" s="1004"/>
      <c r="H72" s="1004"/>
      <c r="I72" s="1004"/>
      <c r="J72" s="1004"/>
      <c r="K72" s="1004"/>
      <c r="L72" s="1004"/>
      <c r="M72" s="1004"/>
      <c r="N72" s="1004"/>
      <c r="O72" s="1004"/>
      <c r="P72" s="1005"/>
      <c r="Q72" s="1006">
        <v>795514</v>
      </c>
      <c r="R72" s="1000"/>
      <c r="S72" s="1000"/>
      <c r="T72" s="1000"/>
      <c r="U72" s="1000"/>
      <c r="V72" s="1000">
        <v>763822</v>
      </c>
      <c r="W72" s="1000"/>
      <c r="X72" s="1000"/>
      <c r="Y72" s="1000"/>
      <c r="Z72" s="1000"/>
      <c r="AA72" s="1000">
        <v>31692</v>
      </c>
      <c r="AB72" s="1000"/>
      <c r="AC72" s="1000"/>
      <c r="AD72" s="1000"/>
      <c r="AE72" s="1000"/>
      <c r="AF72" s="1000">
        <v>31692</v>
      </c>
      <c r="AG72" s="1000"/>
      <c r="AH72" s="1000"/>
      <c r="AI72" s="1000"/>
      <c r="AJ72" s="1000"/>
      <c r="AK72" s="1000">
        <v>1</v>
      </c>
      <c r="AL72" s="1000"/>
      <c r="AM72" s="1000"/>
      <c r="AN72" s="1000"/>
      <c r="AO72" s="1000"/>
      <c r="AP72" s="1000" t="s">
        <v>535</v>
      </c>
      <c r="AQ72" s="1000"/>
      <c r="AR72" s="1000"/>
      <c r="AS72" s="1000"/>
      <c r="AT72" s="1000"/>
      <c r="AU72" s="1000" t="s">
        <v>535</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541</v>
      </c>
      <c r="C73" s="1004"/>
      <c r="D73" s="1004"/>
      <c r="E73" s="1004"/>
      <c r="F73" s="1004"/>
      <c r="G73" s="1004"/>
      <c r="H73" s="1004"/>
      <c r="I73" s="1004"/>
      <c r="J73" s="1004"/>
      <c r="K73" s="1004"/>
      <c r="L73" s="1004"/>
      <c r="M73" s="1004"/>
      <c r="N73" s="1004"/>
      <c r="O73" s="1004"/>
      <c r="P73" s="1005"/>
      <c r="Q73" s="1006">
        <v>691</v>
      </c>
      <c r="R73" s="1000"/>
      <c r="S73" s="1000"/>
      <c r="T73" s="1000"/>
      <c r="U73" s="1000"/>
      <c r="V73" s="1000">
        <v>664</v>
      </c>
      <c r="W73" s="1000"/>
      <c r="X73" s="1000"/>
      <c r="Y73" s="1000"/>
      <c r="Z73" s="1000"/>
      <c r="AA73" s="1000">
        <v>28</v>
      </c>
      <c r="AB73" s="1000"/>
      <c r="AC73" s="1000"/>
      <c r="AD73" s="1000"/>
      <c r="AE73" s="1000"/>
      <c r="AF73" s="1000">
        <v>28</v>
      </c>
      <c r="AG73" s="1000"/>
      <c r="AH73" s="1000"/>
      <c r="AI73" s="1000"/>
      <c r="AJ73" s="1000"/>
      <c r="AK73" s="1000">
        <v>90</v>
      </c>
      <c r="AL73" s="1000"/>
      <c r="AM73" s="1000"/>
      <c r="AN73" s="1000"/>
      <c r="AO73" s="1000"/>
      <c r="AP73" s="1000" t="s">
        <v>535</v>
      </c>
      <c r="AQ73" s="1000"/>
      <c r="AR73" s="1000"/>
      <c r="AS73" s="1000"/>
      <c r="AT73" s="1000"/>
      <c r="AU73" s="1000" t="s">
        <v>545</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32181</v>
      </c>
      <c r="AG88" s="988"/>
      <c r="AH88" s="988"/>
      <c r="AI88" s="988"/>
      <c r="AJ88" s="988"/>
      <c r="AK88" s="992"/>
      <c r="AL88" s="992"/>
      <c r="AM88" s="992"/>
      <c r="AN88" s="992"/>
      <c r="AO88" s="992"/>
      <c r="AP88" s="988">
        <v>6964</v>
      </c>
      <c r="AQ88" s="988"/>
      <c r="AR88" s="988"/>
      <c r="AS88" s="988"/>
      <c r="AT88" s="988"/>
      <c r="AU88" s="988">
        <v>2022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288</v>
      </c>
      <c r="AG109" s="923"/>
      <c r="AH109" s="923"/>
      <c r="AI109" s="923"/>
      <c r="AJ109" s="924"/>
      <c r="AK109" s="925" t="s">
        <v>287</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288</v>
      </c>
      <c r="BW109" s="923"/>
      <c r="BX109" s="923"/>
      <c r="BY109" s="923"/>
      <c r="BZ109" s="924"/>
      <c r="CA109" s="925" t="s">
        <v>287</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288</v>
      </c>
      <c r="DM109" s="923"/>
      <c r="DN109" s="923"/>
      <c r="DO109" s="923"/>
      <c r="DP109" s="924"/>
      <c r="DQ109" s="925" t="s">
        <v>287</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1291252</v>
      </c>
      <c r="AB110" s="916"/>
      <c r="AC110" s="916"/>
      <c r="AD110" s="916"/>
      <c r="AE110" s="917"/>
      <c r="AF110" s="918">
        <v>1071769</v>
      </c>
      <c r="AG110" s="916"/>
      <c r="AH110" s="916"/>
      <c r="AI110" s="916"/>
      <c r="AJ110" s="917"/>
      <c r="AK110" s="918">
        <v>1069146</v>
      </c>
      <c r="AL110" s="916"/>
      <c r="AM110" s="916"/>
      <c r="AN110" s="916"/>
      <c r="AO110" s="917"/>
      <c r="AP110" s="919">
        <v>13.3</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11195774</v>
      </c>
      <c r="BR110" s="863"/>
      <c r="BS110" s="863"/>
      <c r="BT110" s="863"/>
      <c r="BU110" s="863"/>
      <c r="BV110" s="863">
        <v>11410568</v>
      </c>
      <c r="BW110" s="863"/>
      <c r="BX110" s="863"/>
      <c r="BY110" s="863"/>
      <c r="BZ110" s="863"/>
      <c r="CA110" s="863">
        <v>12069382</v>
      </c>
      <c r="CB110" s="863"/>
      <c r="CC110" s="863"/>
      <c r="CD110" s="863"/>
      <c r="CE110" s="863"/>
      <c r="CF110" s="887">
        <v>150.19999999999999</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410</v>
      </c>
      <c r="AB111" s="944"/>
      <c r="AC111" s="944"/>
      <c r="AD111" s="944"/>
      <c r="AE111" s="945"/>
      <c r="AF111" s="946" t="s">
        <v>410</v>
      </c>
      <c r="AG111" s="944"/>
      <c r="AH111" s="944"/>
      <c r="AI111" s="944"/>
      <c r="AJ111" s="945"/>
      <c r="AK111" s="946" t="s">
        <v>410</v>
      </c>
      <c r="AL111" s="944"/>
      <c r="AM111" s="944"/>
      <c r="AN111" s="944"/>
      <c r="AO111" s="945"/>
      <c r="AP111" s="947" t="s">
        <v>410</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6392697</v>
      </c>
      <c r="BR112" s="835"/>
      <c r="BS112" s="835"/>
      <c r="BT112" s="835"/>
      <c r="BU112" s="835"/>
      <c r="BV112" s="835">
        <v>6391327</v>
      </c>
      <c r="BW112" s="835"/>
      <c r="BX112" s="835"/>
      <c r="BY112" s="835"/>
      <c r="BZ112" s="835"/>
      <c r="CA112" s="835">
        <v>6275579</v>
      </c>
      <c r="CB112" s="835"/>
      <c r="CC112" s="835"/>
      <c r="CD112" s="835"/>
      <c r="CE112" s="835"/>
      <c r="CF112" s="896">
        <v>78.099999999999994</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488829</v>
      </c>
      <c r="AB113" s="944"/>
      <c r="AC113" s="944"/>
      <c r="AD113" s="944"/>
      <c r="AE113" s="945"/>
      <c r="AF113" s="946">
        <v>512790</v>
      </c>
      <c r="AG113" s="944"/>
      <c r="AH113" s="944"/>
      <c r="AI113" s="944"/>
      <c r="AJ113" s="945"/>
      <c r="AK113" s="946">
        <v>505957</v>
      </c>
      <c r="AL113" s="944"/>
      <c r="AM113" s="944"/>
      <c r="AN113" s="944"/>
      <c r="AO113" s="945"/>
      <c r="AP113" s="947">
        <v>6.3</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2026238</v>
      </c>
      <c r="BR113" s="835"/>
      <c r="BS113" s="835"/>
      <c r="BT113" s="835"/>
      <c r="BU113" s="835"/>
      <c r="BV113" s="835">
        <v>2015214</v>
      </c>
      <c r="BW113" s="835"/>
      <c r="BX113" s="835"/>
      <c r="BY113" s="835"/>
      <c r="BZ113" s="835"/>
      <c r="CA113" s="835">
        <v>2022473</v>
      </c>
      <c r="CB113" s="835"/>
      <c r="CC113" s="835"/>
      <c r="CD113" s="835"/>
      <c r="CE113" s="835"/>
      <c r="CF113" s="896">
        <v>25.2</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18989</v>
      </c>
      <c r="AB114" s="798"/>
      <c r="AC114" s="798"/>
      <c r="AD114" s="798"/>
      <c r="AE114" s="799"/>
      <c r="AF114" s="800">
        <v>22636</v>
      </c>
      <c r="AG114" s="798"/>
      <c r="AH114" s="798"/>
      <c r="AI114" s="798"/>
      <c r="AJ114" s="799"/>
      <c r="AK114" s="800">
        <v>34336</v>
      </c>
      <c r="AL114" s="798"/>
      <c r="AM114" s="798"/>
      <c r="AN114" s="798"/>
      <c r="AO114" s="799"/>
      <c r="AP114" s="845">
        <v>0.4</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3368976</v>
      </c>
      <c r="BR114" s="835"/>
      <c r="BS114" s="835"/>
      <c r="BT114" s="835"/>
      <c r="BU114" s="835"/>
      <c r="BV114" s="835">
        <v>3401865</v>
      </c>
      <c r="BW114" s="835"/>
      <c r="BX114" s="835"/>
      <c r="BY114" s="835"/>
      <c r="BZ114" s="835"/>
      <c r="CA114" s="835">
        <v>3352374</v>
      </c>
      <c r="CB114" s="835"/>
      <c r="CC114" s="835"/>
      <c r="CD114" s="835"/>
      <c r="CE114" s="835"/>
      <c r="CF114" s="896">
        <v>41.7</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1799070</v>
      </c>
      <c r="AB117" s="930"/>
      <c r="AC117" s="930"/>
      <c r="AD117" s="930"/>
      <c r="AE117" s="931"/>
      <c r="AF117" s="932">
        <v>1607195</v>
      </c>
      <c r="AG117" s="930"/>
      <c r="AH117" s="930"/>
      <c r="AI117" s="930"/>
      <c r="AJ117" s="931"/>
      <c r="AK117" s="932">
        <v>1609439</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288</v>
      </c>
      <c r="AG118" s="923"/>
      <c r="AH118" s="923"/>
      <c r="AI118" s="923"/>
      <c r="AJ118" s="924"/>
      <c r="AK118" s="925" t="s">
        <v>287</v>
      </c>
      <c r="AL118" s="923"/>
      <c r="AM118" s="923"/>
      <c r="AN118" s="923"/>
      <c r="AO118" s="924"/>
      <c r="AP118" s="926" t="s">
        <v>403</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434</v>
      </c>
      <c r="BP119" s="899"/>
      <c r="BQ119" s="903">
        <v>22983685</v>
      </c>
      <c r="BR119" s="866"/>
      <c r="BS119" s="866"/>
      <c r="BT119" s="866"/>
      <c r="BU119" s="866"/>
      <c r="BV119" s="866">
        <v>23218974</v>
      </c>
      <c r="BW119" s="866"/>
      <c r="BX119" s="866"/>
      <c r="BY119" s="866"/>
      <c r="BZ119" s="866"/>
      <c r="CA119" s="866">
        <v>23719808</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2763060</v>
      </c>
      <c r="BR120" s="863"/>
      <c r="BS120" s="863"/>
      <c r="BT120" s="863"/>
      <c r="BU120" s="863"/>
      <c r="BV120" s="863">
        <v>2649774</v>
      </c>
      <c r="BW120" s="863"/>
      <c r="BX120" s="863"/>
      <c r="BY120" s="863"/>
      <c r="BZ120" s="863"/>
      <c r="CA120" s="863">
        <v>2904708</v>
      </c>
      <c r="CB120" s="863"/>
      <c r="CC120" s="863"/>
      <c r="CD120" s="863"/>
      <c r="CE120" s="863"/>
      <c r="CF120" s="887">
        <v>36.1</v>
      </c>
      <c r="CG120" s="888"/>
      <c r="CH120" s="888"/>
      <c r="CI120" s="888"/>
      <c r="CJ120" s="888"/>
      <c r="CK120" s="889" t="s">
        <v>438</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6392697</v>
      </c>
      <c r="DH120" s="863"/>
      <c r="DI120" s="863"/>
      <c r="DJ120" s="863"/>
      <c r="DK120" s="863"/>
      <c r="DL120" s="863">
        <v>6391327</v>
      </c>
      <c r="DM120" s="863"/>
      <c r="DN120" s="863"/>
      <c r="DO120" s="863"/>
      <c r="DP120" s="863"/>
      <c r="DQ120" s="863">
        <v>6275579</v>
      </c>
      <c r="DR120" s="863"/>
      <c r="DS120" s="863"/>
      <c r="DT120" s="863"/>
      <c r="DU120" s="863"/>
      <c r="DV120" s="864">
        <v>78.099999999999994</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4419641</v>
      </c>
      <c r="BR121" s="835"/>
      <c r="BS121" s="835"/>
      <c r="BT121" s="835"/>
      <c r="BU121" s="835"/>
      <c r="BV121" s="835">
        <v>4257606</v>
      </c>
      <c r="BW121" s="835"/>
      <c r="BX121" s="835"/>
      <c r="BY121" s="835"/>
      <c r="BZ121" s="835"/>
      <c r="CA121" s="835">
        <v>4407687</v>
      </c>
      <c r="CB121" s="835"/>
      <c r="CC121" s="835"/>
      <c r="CD121" s="835"/>
      <c r="CE121" s="835"/>
      <c r="CF121" s="896">
        <v>54.8</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12947330</v>
      </c>
      <c r="BR122" s="866"/>
      <c r="BS122" s="866"/>
      <c r="BT122" s="866"/>
      <c r="BU122" s="866"/>
      <c r="BV122" s="866">
        <v>12993916</v>
      </c>
      <c r="BW122" s="866"/>
      <c r="BX122" s="866"/>
      <c r="BY122" s="866"/>
      <c r="BZ122" s="866"/>
      <c r="CA122" s="866">
        <v>12868508</v>
      </c>
      <c r="CB122" s="866"/>
      <c r="CC122" s="866"/>
      <c r="CD122" s="866"/>
      <c r="CE122" s="866"/>
      <c r="CF122" s="867">
        <v>160.1</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442</v>
      </c>
      <c r="BP123" s="899"/>
      <c r="BQ123" s="853">
        <v>20130031</v>
      </c>
      <c r="BR123" s="854"/>
      <c r="BS123" s="854"/>
      <c r="BT123" s="854"/>
      <c r="BU123" s="854"/>
      <c r="BV123" s="854">
        <v>19901296</v>
      </c>
      <c r="BW123" s="854"/>
      <c r="BX123" s="854"/>
      <c r="BY123" s="854"/>
      <c r="BZ123" s="854"/>
      <c r="CA123" s="854">
        <v>20180903</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37.200000000000003</v>
      </c>
      <c r="BR124" s="852"/>
      <c r="BS124" s="852"/>
      <c r="BT124" s="852"/>
      <c r="BU124" s="852"/>
      <c r="BV124" s="852">
        <v>42</v>
      </c>
      <c r="BW124" s="852"/>
      <c r="BX124" s="852"/>
      <c r="BY124" s="852"/>
      <c r="BZ124" s="852"/>
      <c r="CA124" s="852">
        <v>44</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345474</v>
      </c>
      <c r="AB128" s="819"/>
      <c r="AC128" s="819"/>
      <c r="AD128" s="819"/>
      <c r="AE128" s="820"/>
      <c r="AF128" s="821">
        <v>319081</v>
      </c>
      <c r="AG128" s="819"/>
      <c r="AH128" s="819"/>
      <c r="AI128" s="819"/>
      <c r="AJ128" s="820"/>
      <c r="AK128" s="821">
        <v>388450</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112</v>
      </c>
      <c r="BG128" s="805"/>
      <c r="BH128" s="805"/>
      <c r="BI128" s="805"/>
      <c r="BJ128" s="805"/>
      <c r="BK128" s="805"/>
      <c r="BL128" s="828"/>
      <c r="BM128" s="804">
        <v>13.52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8738352</v>
      </c>
      <c r="AB129" s="798"/>
      <c r="AC129" s="798"/>
      <c r="AD129" s="798"/>
      <c r="AE129" s="799"/>
      <c r="AF129" s="800">
        <v>8858661</v>
      </c>
      <c r="AG129" s="798"/>
      <c r="AH129" s="798"/>
      <c r="AI129" s="798"/>
      <c r="AJ129" s="799"/>
      <c r="AK129" s="800">
        <v>9009297</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112</v>
      </c>
      <c r="BG129" s="788"/>
      <c r="BH129" s="788"/>
      <c r="BI129" s="788"/>
      <c r="BJ129" s="788"/>
      <c r="BK129" s="788"/>
      <c r="BL129" s="789"/>
      <c r="BM129" s="787">
        <v>18.52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1078842</v>
      </c>
      <c r="AB130" s="798"/>
      <c r="AC130" s="798"/>
      <c r="AD130" s="798"/>
      <c r="AE130" s="799"/>
      <c r="AF130" s="800">
        <v>962370</v>
      </c>
      <c r="AG130" s="798"/>
      <c r="AH130" s="798"/>
      <c r="AI130" s="798"/>
      <c r="AJ130" s="799"/>
      <c r="AK130" s="800">
        <v>972849</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7659510</v>
      </c>
      <c r="AB131" s="781"/>
      <c r="AC131" s="781"/>
      <c r="AD131" s="781"/>
      <c r="AE131" s="782"/>
      <c r="AF131" s="783">
        <v>7896291</v>
      </c>
      <c r="AG131" s="781"/>
      <c r="AH131" s="781"/>
      <c r="AI131" s="781"/>
      <c r="AJ131" s="782"/>
      <c r="AK131" s="783">
        <v>8036448</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44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4.8926628470000004</v>
      </c>
      <c r="AB132" s="761"/>
      <c r="AC132" s="761"/>
      <c r="AD132" s="761"/>
      <c r="AE132" s="762"/>
      <c r="AF132" s="763">
        <v>4.1252785640000003</v>
      </c>
      <c r="AG132" s="761"/>
      <c r="AH132" s="761"/>
      <c r="AI132" s="761"/>
      <c r="AJ132" s="762"/>
      <c r="AK132" s="763">
        <v>3.0876825179999998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5.5</v>
      </c>
      <c r="AB133" s="740"/>
      <c r="AC133" s="740"/>
      <c r="AD133" s="740"/>
      <c r="AE133" s="741"/>
      <c r="AF133" s="739">
        <v>4.8</v>
      </c>
      <c r="AG133" s="740"/>
      <c r="AH133" s="740"/>
      <c r="AI133" s="740"/>
      <c r="AJ133" s="741"/>
      <c r="AK133" s="739">
        <v>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B72:P72"/>
    <mergeCell ref="B71:P71"/>
    <mergeCell ref="B70:P70"/>
    <mergeCell ref="B69:P69"/>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B73:P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2599879</v>
      </c>
      <c r="L9" s="266">
        <v>54222</v>
      </c>
      <c r="M9" s="267">
        <v>68135</v>
      </c>
      <c r="N9" s="268">
        <v>-20.399999999999999</v>
      </c>
    </row>
    <row r="10" spans="1:16" x14ac:dyDescent="0.15">
      <c r="A10" s="250"/>
      <c r="B10" s="246"/>
      <c r="C10" s="246"/>
      <c r="D10" s="246"/>
      <c r="E10" s="246"/>
      <c r="F10" s="246"/>
      <c r="G10" s="1166" t="s">
        <v>476</v>
      </c>
      <c r="H10" s="1167"/>
      <c r="I10" s="1167"/>
      <c r="J10" s="1168"/>
      <c r="K10" s="269">
        <v>237255</v>
      </c>
      <c r="L10" s="270">
        <v>4948</v>
      </c>
      <c r="M10" s="271">
        <v>7843</v>
      </c>
      <c r="N10" s="272">
        <v>-36.9</v>
      </c>
    </row>
    <row r="11" spans="1:16" ht="13.5" customHeight="1" x14ac:dyDescent="0.15">
      <c r="A11" s="250"/>
      <c r="B11" s="246"/>
      <c r="C11" s="246"/>
      <c r="D11" s="246"/>
      <c r="E11" s="246"/>
      <c r="F11" s="246"/>
      <c r="G11" s="1166" t="s">
        <v>477</v>
      </c>
      <c r="H11" s="1167"/>
      <c r="I11" s="1167"/>
      <c r="J11" s="1168"/>
      <c r="K11" s="269">
        <v>78515</v>
      </c>
      <c r="L11" s="270">
        <v>1637</v>
      </c>
      <c r="M11" s="271">
        <v>8431</v>
      </c>
      <c r="N11" s="272">
        <v>-80.599999999999994</v>
      </c>
    </row>
    <row r="12" spans="1:16" ht="13.5" customHeight="1" x14ac:dyDescent="0.15">
      <c r="A12" s="250"/>
      <c r="B12" s="246"/>
      <c r="C12" s="246"/>
      <c r="D12" s="246"/>
      <c r="E12" s="246"/>
      <c r="F12" s="246"/>
      <c r="G12" s="1166" t="s">
        <v>478</v>
      </c>
      <c r="H12" s="1167"/>
      <c r="I12" s="1167"/>
      <c r="J12" s="1168"/>
      <c r="K12" s="269" t="s">
        <v>479</v>
      </c>
      <c r="L12" s="270" t="s">
        <v>479</v>
      </c>
      <c r="M12" s="271">
        <v>1146</v>
      </c>
      <c r="N12" s="272" t="s">
        <v>479</v>
      </c>
    </row>
    <row r="13" spans="1:16" ht="13.5" customHeight="1" x14ac:dyDescent="0.15">
      <c r="A13" s="250"/>
      <c r="B13" s="246"/>
      <c r="C13" s="246"/>
      <c r="D13" s="246"/>
      <c r="E13" s="246"/>
      <c r="F13" s="246"/>
      <c r="G13" s="1166" t="s">
        <v>480</v>
      </c>
      <c r="H13" s="1167"/>
      <c r="I13" s="1167"/>
      <c r="J13" s="1168"/>
      <c r="K13" s="269" t="s">
        <v>479</v>
      </c>
      <c r="L13" s="270" t="s">
        <v>479</v>
      </c>
      <c r="M13" s="271">
        <v>13</v>
      </c>
      <c r="N13" s="272" t="s">
        <v>479</v>
      </c>
    </row>
    <row r="14" spans="1:16" ht="13.5" customHeight="1" x14ac:dyDescent="0.15">
      <c r="A14" s="250"/>
      <c r="B14" s="246"/>
      <c r="C14" s="246"/>
      <c r="D14" s="246"/>
      <c r="E14" s="246"/>
      <c r="F14" s="246"/>
      <c r="G14" s="1166" t="s">
        <v>481</v>
      </c>
      <c r="H14" s="1167"/>
      <c r="I14" s="1167"/>
      <c r="J14" s="1168"/>
      <c r="K14" s="269">
        <v>92889</v>
      </c>
      <c r="L14" s="270">
        <v>1937</v>
      </c>
      <c r="M14" s="271">
        <v>2999</v>
      </c>
      <c r="N14" s="272">
        <v>-35.4</v>
      </c>
    </row>
    <row r="15" spans="1:16" ht="13.5" customHeight="1" x14ac:dyDescent="0.15">
      <c r="A15" s="250"/>
      <c r="B15" s="246"/>
      <c r="C15" s="246"/>
      <c r="D15" s="246"/>
      <c r="E15" s="246"/>
      <c r="F15" s="246"/>
      <c r="G15" s="1166" t="s">
        <v>482</v>
      </c>
      <c r="H15" s="1167"/>
      <c r="I15" s="1167"/>
      <c r="J15" s="1168"/>
      <c r="K15" s="269">
        <v>99874</v>
      </c>
      <c r="L15" s="270">
        <v>2083</v>
      </c>
      <c r="M15" s="271">
        <v>1559</v>
      </c>
      <c r="N15" s="272">
        <v>33.6</v>
      </c>
    </row>
    <row r="16" spans="1:16" x14ac:dyDescent="0.15">
      <c r="A16" s="250"/>
      <c r="B16" s="246"/>
      <c r="C16" s="246"/>
      <c r="D16" s="246"/>
      <c r="E16" s="246"/>
      <c r="F16" s="246"/>
      <c r="G16" s="1169" t="s">
        <v>483</v>
      </c>
      <c r="H16" s="1170"/>
      <c r="I16" s="1170"/>
      <c r="J16" s="1171"/>
      <c r="K16" s="270">
        <v>-197784</v>
      </c>
      <c r="L16" s="270">
        <v>-4125</v>
      </c>
      <c r="M16" s="271">
        <v>-6577</v>
      </c>
      <c r="N16" s="272">
        <v>-37.299999999999997</v>
      </c>
    </row>
    <row r="17" spans="1:16" x14ac:dyDescent="0.15">
      <c r="A17" s="250"/>
      <c r="B17" s="246"/>
      <c r="C17" s="246"/>
      <c r="D17" s="246"/>
      <c r="E17" s="246"/>
      <c r="F17" s="246"/>
      <c r="G17" s="1169" t="s">
        <v>171</v>
      </c>
      <c r="H17" s="1170"/>
      <c r="I17" s="1170"/>
      <c r="J17" s="1171"/>
      <c r="K17" s="270">
        <v>2910628</v>
      </c>
      <c r="L17" s="270">
        <v>60703</v>
      </c>
      <c r="M17" s="271">
        <v>83548</v>
      </c>
      <c r="N17" s="272">
        <v>-27.3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7.11</v>
      </c>
      <c r="L21" s="283">
        <v>8.0299999999999994</v>
      </c>
      <c r="M21" s="284">
        <v>-0.92</v>
      </c>
      <c r="N21" s="251"/>
      <c r="O21" s="285"/>
      <c r="P21" s="281"/>
    </row>
    <row r="22" spans="1:16" s="286" customFormat="1" x14ac:dyDescent="0.15">
      <c r="A22" s="281"/>
      <c r="B22" s="251"/>
      <c r="C22" s="251"/>
      <c r="D22" s="251"/>
      <c r="E22" s="251"/>
      <c r="F22" s="251"/>
      <c r="G22" s="1163" t="s">
        <v>489</v>
      </c>
      <c r="H22" s="1164"/>
      <c r="I22" s="1164"/>
      <c r="J22" s="1165"/>
      <c r="K22" s="287">
        <v>101.8</v>
      </c>
      <c r="L22" s="288">
        <v>97.6</v>
      </c>
      <c r="M22" s="289">
        <v>4.2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1069146</v>
      </c>
      <c r="L32" s="296">
        <v>22298</v>
      </c>
      <c r="M32" s="297">
        <v>50382</v>
      </c>
      <c r="N32" s="298">
        <v>-55.7</v>
      </c>
    </row>
    <row r="33" spans="1:16" ht="13.5" customHeight="1" x14ac:dyDescent="0.15">
      <c r="A33" s="250"/>
      <c r="B33" s="246"/>
      <c r="C33" s="246"/>
      <c r="D33" s="246"/>
      <c r="E33" s="246"/>
      <c r="F33" s="246"/>
      <c r="G33" s="1154" t="s">
        <v>494</v>
      </c>
      <c r="H33" s="1155"/>
      <c r="I33" s="1155"/>
      <c r="J33" s="1156"/>
      <c r="K33" s="296" t="s">
        <v>479</v>
      </c>
      <c r="L33" s="296" t="s">
        <v>479</v>
      </c>
      <c r="M33" s="297" t="s">
        <v>479</v>
      </c>
      <c r="N33" s="298" t="s">
        <v>479</v>
      </c>
    </row>
    <row r="34" spans="1:16" ht="27" customHeight="1" x14ac:dyDescent="0.15">
      <c r="A34" s="250"/>
      <c r="B34" s="246"/>
      <c r="C34" s="246"/>
      <c r="D34" s="246"/>
      <c r="E34" s="246"/>
      <c r="F34" s="246"/>
      <c r="G34" s="1154" t="s">
        <v>495</v>
      </c>
      <c r="H34" s="1155"/>
      <c r="I34" s="1155"/>
      <c r="J34" s="1156"/>
      <c r="K34" s="296" t="s">
        <v>479</v>
      </c>
      <c r="L34" s="296" t="s">
        <v>479</v>
      </c>
      <c r="M34" s="297">
        <v>67</v>
      </c>
      <c r="N34" s="298" t="s">
        <v>479</v>
      </c>
    </row>
    <row r="35" spans="1:16" ht="27" customHeight="1" x14ac:dyDescent="0.15">
      <c r="A35" s="250"/>
      <c r="B35" s="246"/>
      <c r="C35" s="246"/>
      <c r="D35" s="246"/>
      <c r="E35" s="246"/>
      <c r="F35" s="246"/>
      <c r="G35" s="1154" t="s">
        <v>496</v>
      </c>
      <c r="H35" s="1155"/>
      <c r="I35" s="1155"/>
      <c r="J35" s="1156"/>
      <c r="K35" s="296">
        <v>505957</v>
      </c>
      <c r="L35" s="296">
        <v>10552</v>
      </c>
      <c r="M35" s="297">
        <v>21211</v>
      </c>
      <c r="N35" s="298">
        <v>-50.3</v>
      </c>
    </row>
    <row r="36" spans="1:16" ht="27" customHeight="1" x14ac:dyDescent="0.15">
      <c r="A36" s="250"/>
      <c r="B36" s="246"/>
      <c r="C36" s="246"/>
      <c r="D36" s="246"/>
      <c r="E36" s="246"/>
      <c r="F36" s="246"/>
      <c r="G36" s="1154" t="s">
        <v>497</v>
      </c>
      <c r="H36" s="1155"/>
      <c r="I36" s="1155"/>
      <c r="J36" s="1156"/>
      <c r="K36" s="296">
        <v>34336</v>
      </c>
      <c r="L36" s="296">
        <v>716</v>
      </c>
      <c r="M36" s="297">
        <v>3327</v>
      </c>
      <c r="N36" s="298">
        <v>-78.5</v>
      </c>
    </row>
    <row r="37" spans="1:16" ht="13.5" customHeight="1" x14ac:dyDescent="0.15">
      <c r="A37" s="250"/>
      <c r="B37" s="246"/>
      <c r="C37" s="246"/>
      <c r="D37" s="246"/>
      <c r="E37" s="246"/>
      <c r="F37" s="246"/>
      <c r="G37" s="1154" t="s">
        <v>498</v>
      </c>
      <c r="H37" s="1155"/>
      <c r="I37" s="1155"/>
      <c r="J37" s="1156"/>
      <c r="K37" s="296" t="s">
        <v>479</v>
      </c>
      <c r="L37" s="296" t="s">
        <v>479</v>
      </c>
      <c r="M37" s="297">
        <v>797</v>
      </c>
      <c r="N37" s="298" t="s">
        <v>479</v>
      </c>
    </row>
    <row r="38" spans="1:16" ht="27" customHeight="1" x14ac:dyDescent="0.15">
      <c r="A38" s="250"/>
      <c r="B38" s="246"/>
      <c r="C38" s="246"/>
      <c r="D38" s="246"/>
      <c r="E38" s="246"/>
      <c r="F38" s="246"/>
      <c r="G38" s="1157" t="s">
        <v>499</v>
      </c>
      <c r="H38" s="1158"/>
      <c r="I38" s="1158"/>
      <c r="J38" s="1159"/>
      <c r="K38" s="299" t="s">
        <v>479</v>
      </c>
      <c r="L38" s="299" t="s">
        <v>479</v>
      </c>
      <c r="M38" s="300">
        <v>3</v>
      </c>
      <c r="N38" s="301" t="s">
        <v>479</v>
      </c>
      <c r="O38" s="295"/>
    </row>
    <row r="39" spans="1:16" x14ac:dyDescent="0.15">
      <c r="A39" s="250"/>
      <c r="B39" s="246"/>
      <c r="C39" s="246"/>
      <c r="D39" s="246"/>
      <c r="E39" s="246"/>
      <c r="F39" s="246"/>
      <c r="G39" s="1157" t="s">
        <v>500</v>
      </c>
      <c r="H39" s="1158"/>
      <c r="I39" s="1158"/>
      <c r="J39" s="1159"/>
      <c r="K39" s="302">
        <v>-388450</v>
      </c>
      <c r="L39" s="302">
        <v>-8101</v>
      </c>
      <c r="M39" s="303">
        <v>-4757</v>
      </c>
      <c r="N39" s="304">
        <v>70.3</v>
      </c>
      <c r="O39" s="295"/>
    </row>
    <row r="40" spans="1:16" ht="27" customHeight="1" x14ac:dyDescent="0.15">
      <c r="A40" s="250"/>
      <c r="B40" s="246"/>
      <c r="C40" s="246"/>
      <c r="D40" s="246"/>
      <c r="E40" s="246"/>
      <c r="F40" s="246"/>
      <c r="G40" s="1154" t="s">
        <v>501</v>
      </c>
      <c r="H40" s="1155"/>
      <c r="I40" s="1155"/>
      <c r="J40" s="1156"/>
      <c r="K40" s="302">
        <v>-972849</v>
      </c>
      <c r="L40" s="302">
        <v>-20289</v>
      </c>
      <c r="M40" s="303">
        <v>-48278</v>
      </c>
      <c r="N40" s="304">
        <v>-58</v>
      </c>
      <c r="O40" s="295"/>
    </row>
    <row r="41" spans="1:16" x14ac:dyDescent="0.15">
      <c r="A41" s="250"/>
      <c r="B41" s="246"/>
      <c r="C41" s="246"/>
      <c r="D41" s="246"/>
      <c r="E41" s="246"/>
      <c r="F41" s="246"/>
      <c r="G41" s="1160" t="s">
        <v>282</v>
      </c>
      <c r="H41" s="1161"/>
      <c r="I41" s="1161"/>
      <c r="J41" s="1162"/>
      <c r="K41" s="296">
        <v>248140</v>
      </c>
      <c r="L41" s="302">
        <v>5175</v>
      </c>
      <c r="M41" s="303">
        <v>22752</v>
      </c>
      <c r="N41" s="304">
        <v>-77.3</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739406</v>
      </c>
      <c r="J51" s="322">
        <v>15483</v>
      </c>
      <c r="K51" s="323">
        <v>-33.4</v>
      </c>
      <c r="L51" s="324">
        <v>75709</v>
      </c>
      <c r="M51" s="325">
        <v>12.7</v>
      </c>
      <c r="N51" s="326">
        <v>-46.1</v>
      </c>
    </row>
    <row r="52" spans="1:14" x14ac:dyDescent="0.15">
      <c r="A52" s="250"/>
      <c r="B52" s="246"/>
      <c r="C52" s="246"/>
      <c r="D52" s="246"/>
      <c r="E52" s="246"/>
      <c r="F52" s="246"/>
      <c r="G52" s="327"/>
      <c r="H52" s="328" t="s">
        <v>512</v>
      </c>
      <c r="I52" s="329">
        <v>597086</v>
      </c>
      <c r="J52" s="330">
        <v>12503</v>
      </c>
      <c r="K52" s="331">
        <v>-8.6</v>
      </c>
      <c r="L52" s="332">
        <v>35212</v>
      </c>
      <c r="M52" s="333">
        <v>0</v>
      </c>
      <c r="N52" s="334">
        <v>-8.6</v>
      </c>
    </row>
    <row r="53" spans="1:14" x14ac:dyDescent="0.15">
      <c r="A53" s="250"/>
      <c r="B53" s="246"/>
      <c r="C53" s="246"/>
      <c r="D53" s="246"/>
      <c r="E53" s="246"/>
      <c r="F53" s="246"/>
      <c r="G53" s="312" t="s">
        <v>513</v>
      </c>
      <c r="H53" s="313"/>
      <c r="I53" s="321">
        <v>1220007</v>
      </c>
      <c r="J53" s="322">
        <v>25623</v>
      </c>
      <c r="K53" s="323">
        <v>65.5</v>
      </c>
      <c r="L53" s="324">
        <v>90961</v>
      </c>
      <c r="M53" s="325">
        <v>20.100000000000001</v>
      </c>
      <c r="N53" s="326">
        <v>45.4</v>
      </c>
    </row>
    <row r="54" spans="1:14" x14ac:dyDescent="0.15">
      <c r="A54" s="250"/>
      <c r="B54" s="246"/>
      <c r="C54" s="246"/>
      <c r="D54" s="246"/>
      <c r="E54" s="246"/>
      <c r="F54" s="246"/>
      <c r="G54" s="327"/>
      <c r="H54" s="328" t="s">
        <v>512</v>
      </c>
      <c r="I54" s="329">
        <v>693515</v>
      </c>
      <c r="J54" s="330">
        <v>14566</v>
      </c>
      <c r="K54" s="331">
        <v>16.5</v>
      </c>
      <c r="L54" s="332">
        <v>37720</v>
      </c>
      <c r="M54" s="333">
        <v>7.1</v>
      </c>
      <c r="N54" s="334">
        <v>9.4</v>
      </c>
    </row>
    <row r="55" spans="1:14" x14ac:dyDescent="0.15">
      <c r="A55" s="250"/>
      <c r="B55" s="246"/>
      <c r="C55" s="246"/>
      <c r="D55" s="246"/>
      <c r="E55" s="246"/>
      <c r="F55" s="246"/>
      <c r="G55" s="312" t="s">
        <v>514</v>
      </c>
      <c r="H55" s="313"/>
      <c r="I55" s="321">
        <v>1662402</v>
      </c>
      <c r="J55" s="322">
        <v>34856</v>
      </c>
      <c r="K55" s="323">
        <v>36</v>
      </c>
      <c r="L55" s="324">
        <v>106614</v>
      </c>
      <c r="M55" s="325">
        <v>17.2</v>
      </c>
      <c r="N55" s="326">
        <v>18.8</v>
      </c>
    </row>
    <row r="56" spans="1:14" x14ac:dyDescent="0.15">
      <c r="A56" s="250"/>
      <c r="B56" s="246"/>
      <c r="C56" s="246"/>
      <c r="D56" s="246"/>
      <c r="E56" s="246"/>
      <c r="F56" s="246"/>
      <c r="G56" s="327"/>
      <c r="H56" s="328" t="s">
        <v>512</v>
      </c>
      <c r="I56" s="329">
        <v>895506</v>
      </c>
      <c r="J56" s="330">
        <v>18776</v>
      </c>
      <c r="K56" s="331">
        <v>28.9</v>
      </c>
      <c r="L56" s="332">
        <v>45545</v>
      </c>
      <c r="M56" s="333">
        <v>20.7</v>
      </c>
      <c r="N56" s="334">
        <v>8.1999999999999993</v>
      </c>
    </row>
    <row r="57" spans="1:14" x14ac:dyDescent="0.15">
      <c r="A57" s="250"/>
      <c r="B57" s="246"/>
      <c r="C57" s="246"/>
      <c r="D57" s="246"/>
      <c r="E57" s="246"/>
      <c r="F57" s="246"/>
      <c r="G57" s="312" t="s">
        <v>515</v>
      </c>
      <c r="H57" s="313"/>
      <c r="I57" s="321">
        <v>2149767</v>
      </c>
      <c r="J57" s="322">
        <v>45014</v>
      </c>
      <c r="K57" s="323">
        <v>29.1</v>
      </c>
      <c r="L57" s="324">
        <v>63727</v>
      </c>
      <c r="M57" s="325">
        <v>-40.200000000000003</v>
      </c>
      <c r="N57" s="326">
        <v>69.3</v>
      </c>
    </row>
    <row r="58" spans="1:14" x14ac:dyDescent="0.15">
      <c r="A58" s="250"/>
      <c r="B58" s="246"/>
      <c r="C58" s="246"/>
      <c r="D58" s="246"/>
      <c r="E58" s="246"/>
      <c r="F58" s="246"/>
      <c r="G58" s="327"/>
      <c r="H58" s="328" t="s">
        <v>512</v>
      </c>
      <c r="I58" s="329">
        <v>1253870</v>
      </c>
      <c r="J58" s="330">
        <v>26255</v>
      </c>
      <c r="K58" s="331">
        <v>39.799999999999997</v>
      </c>
      <c r="L58" s="332">
        <v>34577</v>
      </c>
      <c r="M58" s="333">
        <v>-24.1</v>
      </c>
      <c r="N58" s="334">
        <v>63.9</v>
      </c>
    </row>
    <row r="59" spans="1:14" x14ac:dyDescent="0.15">
      <c r="A59" s="250"/>
      <c r="B59" s="246"/>
      <c r="C59" s="246"/>
      <c r="D59" s="246"/>
      <c r="E59" s="246"/>
      <c r="F59" s="246"/>
      <c r="G59" s="312" t="s">
        <v>516</v>
      </c>
      <c r="H59" s="313"/>
      <c r="I59" s="321">
        <v>2433977</v>
      </c>
      <c r="J59" s="322">
        <v>50762</v>
      </c>
      <c r="K59" s="323">
        <v>12.8</v>
      </c>
      <c r="L59" s="324">
        <v>65876</v>
      </c>
      <c r="M59" s="325">
        <v>3.4</v>
      </c>
      <c r="N59" s="326">
        <v>9.4</v>
      </c>
    </row>
    <row r="60" spans="1:14" x14ac:dyDescent="0.15">
      <c r="A60" s="250"/>
      <c r="B60" s="246"/>
      <c r="C60" s="246"/>
      <c r="D60" s="246"/>
      <c r="E60" s="246"/>
      <c r="F60" s="246"/>
      <c r="G60" s="327"/>
      <c r="H60" s="328" t="s">
        <v>512</v>
      </c>
      <c r="I60" s="335">
        <v>1822468</v>
      </c>
      <c r="J60" s="330">
        <v>38008</v>
      </c>
      <c r="K60" s="331">
        <v>44.8</v>
      </c>
      <c r="L60" s="332">
        <v>36484</v>
      </c>
      <c r="M60" s="333">
        <v>5.5</v>
      </c>
      <c r="N60" s="334">
        <v>39.299999999999997</v>
      </c>
    </row>
    <row r="61" spans="1:14" x14ac:dyDescent="0.15">
      <c r="A61" s="250"/>
      <c r="B61" s="246"/>
      <c r="C61" s="246"/>
      <c r="D61" s="246"/>
      <c r="E61" s="246"/>
      <c r="F61" s="246"/>
      <c r="G61" s="312" t="s">
        <v>517</v>
      </c>
      <c r="H61" s="336"/>
      <c r="I61" s="337">
        <v>1641112</v>
      </c>
      <c r="J61" s="338">
        <v>34348</v>
      </c>
      <c r="K61" s="339">
        <v>22</v>
      </c>
      <c r="L61" s="340">
        <v>80577</v>
      </c>
      <c r="M61" s="341">
        <v>2.6</v>
      </c>
      <c r="N61" s="326">
        <v>19.399999999999999</v>
      </c>
    </row>
    <row r="62" spans="1:14" x14ac:dyDescent="0.15">
      <c r="A62" s="250"/>
      <c r="B62" s="246"/>
      <c r="C62" s="246"/>
      <c r="D62" s="246"/>
      <c r="E62" s="246"/>
      <c r="F62" s="246"/>
      <c r="G62" s="327"/>
      <c r="H62" s="328" t="s">
        <v>512</v>
      </c>
      <c r="I62" s="329">
        <v>1052489</v>
      </c>
      <c r="J62" s="330">
        <v>22022</v>
      </c>
      <c r="K62" s="331">
        <v>24.3</v>
      </c>
      <c r="L62" s="332">
        <v>37908</v>
      </c>
      <c r="M62" s="333">
        <v>1.8</v>
      </c>
      <c r="N62" s="334">
        <v>22.5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11.81</v>
      </c>
      <c r="G47" s="12">
        <v>11.05</v>
      </c>
      <c r="H47" s="12">
        <v>9.99</v>
      </c>
      <c r="I47" s="12">
        <v>10.45</v>
      </c>
      <c r="J47" s="13">
        <v>13.63</v>
      </c>
    </row>
    <row r="48" spans="2:10" ht="57.75" customHeight="1" x14ac:dyDescent="0.15">
      <c r="B48" s="14"/>
      <c r="C48" s="1174" t="s">
        <v>4</v>
      </c>
      <c r="D48" s="1174"/>
      <c r="E48" s="1175"/>
      <c r="F48" s="15">
        <v>9.44</v>
      </c>
      <c r="G48" s="16">
        <v>9.16</v>
      </c>
      <c r="H48" s="16">
        <v>7.41</v>
      </c>
      <c r="I48" s="16">
        <v>12.57</v>
      </c>
      <c r="J48" s="17">
        <v>10.65</v>
      </c>
    </row>
    <row r="49" spans="2:10" ht="57.75" customHeight="1" thickBot="1" x14ac:dyDescent="0.2">
      <c r="B49" s="18"/>
      <c r="C49" s="1176" t="s">
        <v>5</v>
      </c>
      <c r="D49" s="1176"/>
      <c r="E49" s="1177"/>
      <c r="F49" s="19">
        <v>1.75</v>
      </c>
      <c r="G49" s="20" t="s">
        <v>524</v>
      </c>
      <c r="H49" s="20" t="s">
        <v>525</v>
      </c>
      <c r="I49" s="20">
        <v>5.85</v>
      </c>
      <c r="J49" s="21">
        <v>1.65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2018-03-20T00:41:32Z</cp:lastPrinted>
  <dcterms:created xsi:type="dcterms:W3CDTF">2018-01-24T05:16:28Z</dcterms:created>
  <dcterms:modified xsi:type="dcterms:W3CDTF">2018-10-23T06:12:06Z</dcterms:modified>
  <cp:category/>
</cp:coreProperties>
</file>