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6780" tabRatio="88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AM36" i="9"/>
  <c r="CO35" i="9"/>
  <c r="AM35" i="9"/>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c r="U36" i="9" s="1"/>
  <c r="U37" i="9" s="1"/>
  <c r="BE34" i="9" s="1"/>
  <c r="BE35" i="9" s="1"/>
  <c r="BE36" i="9" s="1"/>
  <c r="BW34" i="9" l="1"/>
  <c r="BW35" i="9" s="1"/>
  <c r="BW36" i="9" s="1"/>
  <c r="BW37" i="9" s="1"/>
  <c r="BW38" i="9" s="1"/>
  <c r="BW39" i="9" s="1"/>
  <c r="BW40" i="9" s="1"/>
  <c r="CO34" i="9" l="1"/>
</calcChain>
</file>

<file path=xl/sharedStrings.xml><?xml version="1.0" encoding="utf-8"?>
<sst xmlns="http://schemas.openxmlformats.org/spreadsheetml/2006/main" count="1083" uniqueCount="568">
  <si>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</si>
  <si>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</si>
  <si>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</si>
  <si>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</si>
  <si>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</si>
  <si>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</si>
  <si>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</si>
  <si>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</si>
  <si>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</si>
  <si>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</si>
  <si>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</si>
  <si>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</si>
  <si>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</si>
  <si>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</si>
  <si>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</si>
  <si>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</si>
  <si>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</si>
  <si>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</si>
  <si>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</si>
  <si>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</si>
  <si>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</si>
  <si>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</si>
  <si>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</si>
  <si>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</si>
  <si>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</si>
  <si>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</si>
  <si>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</si>
  <si>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</si>
  <si>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</si>
  <si>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</si>
  <si>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</si>
  <si>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</si>
  <si>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</si>
  <si>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</si>
  <si>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</si>
  <si>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</si>
  <si>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</si>
  <si>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</si>
  <si>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</si>
  <si>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</si>
  <si>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</si>
  <si>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</si>
  <si>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</si>
  <si>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</si>
  <si>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</si>
  <si>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</si>
  <si>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</si>
  <si>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</si>
  <si>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</si>
  <si>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</si>
  <si>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</si>
  <si>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</si>
  <si>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</si>
  <si>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</si>
  <si>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</si>
  <si>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</si>
  <si>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</si>
  <si>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</si>
  <si>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</si>
  <si>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</si>
  <si>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</si>
  <si>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</si>
  <si>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</si>
  <si>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</si>
  <si>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</si>
  <si>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</si>
  <si>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</si>
  <si>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</si>
  <si>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</si>
  <si>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</si>
  <si>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</si>
  <si>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</si>
  <si>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</si>
  <si>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</si>
  <si>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</si>
  <si>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</si>
  <si>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</si>
  <si>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</si>
  <si>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</si>
  <si>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</si>
  <si>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</si>
  <si>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</si>
  <si>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豊明市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</si>
  <si>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</si>
  <si>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</si>
  <si>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</si>
  <si>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</si>
  <si>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</si>
  <si>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</si>
  <si>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</si>
  <si>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</si>
  <si>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</si>
  <si>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</si>
  <si>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</si>
  <si>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</si>
  <si>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</si>
  <si>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</si>
  <si>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</si>
  <si>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</si>
  <si>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</si>
  <si>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</si>
  <si>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</si>
  <si>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</si>
  <si>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</si>
  <si>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</si>
  <si>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</si>
  <si>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</si>
  <si>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</si>
  <si>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</si>
  <si>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</si>
  <si>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</si>
  <si>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</si>
  <si>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</si>
  <si>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</si>
  <si>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</si>
  <si>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</si>
  <si>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</si>
  <si>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</si>
  <si>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</si>
  <si>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</si>
  <si>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</si>
  <si>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</si>
  <si>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</si>
  <si>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</si>
  <si>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</si>
  <si>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</si>
  <si>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</si>
  <si>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</si>
  <si>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</si>
  <si>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</si>
  <si>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</si>
  <si>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</si>
  <si>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</si>
  <si>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</si>
  <si>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</si>
  <si>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</si>
  <si>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</si>
  <si>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</si>
  <si>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</si>
  <si>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</si>
  <si>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</si>
  <si>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</si>
  <si>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</si>
  <si>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</si>
  <si>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</si>
  <si>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</si>
  <si>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</si>
  <si>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</si>
  <si>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</si>
  <si>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</si>
  <si>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</si>
  <si>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</si>
  <si>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</si>
  <si>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</si>
  <si>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</si>
  <si>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</si>
  <si>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</si>
  <si>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</si>
  <si>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</si>
  <si>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</si>
  <si>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</si>
  <si>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</si>
  <si>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</si>
  <si>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</si>
  <si>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</si>
  <si>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</si>
  <si>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</si>
  <si>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</si>
  <si>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</si>
  <si>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</si>
  <si>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</si>
  <si>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</si>
  <si>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</si>
  <si>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</si>
  <si>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</si>
  <si>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</si>
  <si>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</si>
  <si>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</si>
  <si>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</si>
  <si>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</si>
  <si>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</si>
  <si>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</si>
  <si>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</si>
  <si>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</si>
  <si>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</si>
  <si>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</si>
  <si>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</si>
  <si>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</si>
  <si>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</si>
  <si>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</si>
  <si>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</si>
  <si>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</si>
  <si>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</si>
  <si>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</si>
  <si>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</si>
  <si>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</si>
  <si>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</si>
  <si>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</si>
  <si>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</si>
  <si>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愛知県豊明市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</si>
  <si>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</si>
  <si>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</si>
  <si>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</si>
  <si>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</si>
  <si>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</si>
  <si>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</si>
  <si>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</si>
  <si>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</si>
  <si>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</si>
  <si>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</si>
  <si>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</si>
  <si>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</si>
  <si>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</si>
  <si>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</si>
  <si>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</si>
  <si>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</si>
  <si>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</si>
  <si>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</si>
  <si>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</si>
  <si>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</si>
  <si>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</si>
  <si>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</si>
  <si>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</si>
  <si>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</si>
  <si>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</si>
  <si>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</si>
  <si>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</si>
  <si>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</si>
  <si>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</si>
  <si>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</si>
  <si>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</si>
  <si>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</si>
  <si>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</si>
  <si>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</si>
  <si>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</si>
  <si>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</si>
  <si>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</si>
  <si>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</si>
  <si>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</si>
  <si>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</si>
  <si>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</si>
  <si>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</si>
  <si>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</si>
  <si>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</si>
  <si>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</si>
  <si>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</si>
  <si>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</si>
  <si>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</si>
  <si>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</si>
  <si>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</si>
  <si>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</si>
  <si>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</si>
  <si>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</si>
  <si>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</si>
  <si>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</si>
  <si>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</si>
  <si>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</si>
  <si>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</si>
  <si>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</si>
  <si>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</si>
  <si>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</si>
  <si>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</si>
  <si>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</si>
  <si>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</si>
  <si>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</si>
  <si>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</si>
  <si>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</si>
  <si>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</si>
  <si>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</si>
  <si>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</si>
  <si>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</si>
  <si>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</si>
  <si>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</si>
  <si>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</si>
  <si>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</si>
  <si>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</si>
  <si>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</si>
  <si>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</si>
  <si>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</si>
  <si>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</si>
  <si>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</si>
  <si>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</si>
  <si>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</si>
  <si>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</si>
  <si>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</si>
  <si>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</si>
  <si>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</si>
  <si>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</si>
  <si>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</si>
  <si>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</si>
  <si>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</si>
  <si>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</si>
  <si>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</si>
  <si>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</si>
  <si>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</si>
  <si>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</si>
  <si>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</si>
  <si>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</si>
  <si>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</si>
  <si>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</si>
  <si>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</si>
  <si>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</si>
  <si>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</si>
  <si>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</si>
  <si>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</si>
  <si>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</si>
  <si>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</si>
  <si>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</si>
  <si>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</si>
  <si>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</si>
  <si>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</si>
  <si>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</si>
  <si>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</si>
  <si>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</si>
  <si>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</si>
  <si>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</si>
  <si>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</si>
  <si>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</si>
  <si>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</si>
  <si>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</si>
  <si>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</si>
  <si>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</si>
  <si>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</si>
  <si>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</si>
  <si>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</si>
  <si>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</si>
  <si>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</si>
  <si>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</si>
  <si>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</si>
  <si>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</si>
  <si>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</si>
  <si>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</si>
  <si>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</si>
  <si>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</si>
  <si>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</si>
  <si>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</si>
  <si>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</si>
  <si>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</si>
  <si>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</si>
  <si>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</si>
  <si>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</si>
  <si>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</si>
  <si>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</si>
  <si>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</si>
  <si>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</si>
  <si>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</si>
  <si>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</si>
  <si>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</si>
  <si>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愛知県豊明市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</si>
  <si>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</si>
  <si>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</si>
  <si>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</si>
  <si>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</si>
  <si>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</si>
  <si>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</si>
  <si>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</si>
  <si>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</si>
  <si>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</si>
  <si>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</si>
  <si>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</si>
  <si>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</si>
  <si>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</si>
  <si>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</si>
  <si>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</si>
  <si>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</si>
  <si>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</si>
  <si>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</si>
  <si>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</si>
  <si>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</si>
  <si>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</si>
  <si>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</si>
  <si>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</si>
  <si>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</si>
  <si>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</si>
  <si>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</si>
  <si>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</si>
  <si>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</si>
  <si>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</si>
  <si>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</si>
  <si>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</si>
  <si>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</si>
  <si>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</si>
  <si>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</si>
  <si>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</si>
  <si>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</si>
  <si>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</si>
  <si>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</si>
  <si>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有料駐車場事業特別会計</t>
    <phoneticPr fontId="5"/>
  </si>
  <si>
    <t>下水道事業特別会計</t>
    <phoneticPr fontId="5"/>
  </si>
  <si>
    <t>法非適用企業</t>
    <phoneticPr fontId="5"/>
  </si>
  <si>
    <t>農村集落家庭排水施設特別会計</t>
    <phoneticPr fontId="5"/>
  </si>
  <si>
    <t>水上太陽光発電事業特別会計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</si>
  <si>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</si>
  <si>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</si>
  <si>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</si>
  <si>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</si>
  <si>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</si>
  <si>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</si>
  <si>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</si>
  <si>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</si>
  <si>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</si>
  <si>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</si>
  <si>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</si>
  <si>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</si>
  <si>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</si>
  <si>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</si>
  <si>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</si>
  <si>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</si>
  <si>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</si>
  <si>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</si>
  <si>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</si>
  <si>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</si>
  <si>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</si>
  <si>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</si>
  <si>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</si>
  <si>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</si>
  <si>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</si>
  <si>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</si>
  <si>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</si>
  <si>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</si>
  <si>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</si>
  <si>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</si>
  <si>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</si>
  <si>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</si>
  <si>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</si>
  <si>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</si>
  <si>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</si>
  <si>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</si>
  <si>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</si>
  <si>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</si>
  <si>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</si>
  <si>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</si>
  <si>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</si>
  <si>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</si>
  <si>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</si>
  <si>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</si>
  <si>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</si>
  <si>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</si>
  <si>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</si>
  <si>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</si>
  <si>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</si>
  <si>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</si>
  <si>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</si>
  <si>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</si>
  <si>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</si>
  <si>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</si>
  <si>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</si>
  <si>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</si>
  <si>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</si>
  <si>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</si>
  <si>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</si>
  <si>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</si>
  <si>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</si>
  <si>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</si>
  <si>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</si>
  <si>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</si>
  <si>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</si>
  <si>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</si>
  <si>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</si>
  <si>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</si>
  <si>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</si>
  <si>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</si>
  <si>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</si>
  <si>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</si>
  <si>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</si>
  <si>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</si>
  <si>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</si>
  <si>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</si>
  <si>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</si>
  <si>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</si>
  <si>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</si>
  <si>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</si>
  <si>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</si>
  <si>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</si>
  <si>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</si>
  <si>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</si>
  <si>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</si>
  <si>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</si>
  <si>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</si>
  <si>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</si>
  <si>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</si>
  <si>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</si>
  <si>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</si>
  <si>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</si>
  <si>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</si>
  <si>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</si>
  <si>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</si>
  <si>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</si>
  <si>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</si>
  <si>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</si>
  <si>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</si>
  <si>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</si>
  <si>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</si>
  <si>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</si>
  <si>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</si>
  <si>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</si>
  <si>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</si>
  <si>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</si>
  <si>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</si>
  <si>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</si>
  <si>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</si>
  <si>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</si>
  <si>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</si>
  <si>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</si>
  <si>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</si>
  <si>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</si>
  <si>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</si>
  <si>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</si>
  <si>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</si>
  <si>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</si>
  <si>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</si>
  <si>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</si>
  <si>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</si>
  <si>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</si>
  <si>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</si>
  <si>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</si>
  <si>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</si>
  <si>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</si>
  <si>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</si>
  <si>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</si>
  <si>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</si>
  <si>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</si>
  <si>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</si>
  <si>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</si>
  <si>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</si>
  <si>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</si>
  <si>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</si>
  <si>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2.89</t>
  </si>
  <si>
    <t>一般会計</t>
  </si>
  <si>
    <t>国民健康保険特別会計</t>
  </si>
  <si>
    <t>介護保険特別会計</t>
  </si>
  <si>
    <t>下水道事業特別会計</t>
  </si>
  <si>
    <t>農村集落家庭排水施設特別会計</t>
  </si>
  <si>
    <t>水上太陽光発電事業特別会計</t>
  </si>
  <si>
    <t>墓園事業特別会計</t>
  </si>
  <si>
    <t>有料駐車場事業特別会計</t>
  </si>
  <si>
    <t>その他会計（赤字）</t>
  </si>
  <si>
    <t>その他会計（黒字）</t>
  </si>
  <si>
    <t>尾張市町交通災害共済組合</t>
    <rPh sb="0" eb="2">
      <t>オワリ</t>
    </rPh>
    <rPh sb="2" eb="4">
      <t>シチョウ</t>
    </rPh>
    <rPh sb="4" eb="6">
      <t>コウツウ</t>
    </rPh>
    <rPh sb="6" eb="8">
      <t>サイガイ</t>
    </rPh>
    <rPh sb="8" eb="10">
      <t>キョウサイ</t>
    </rPh>
    <rPh sb="10" eb="12">
      <t>クミアイ</t>
    </rPh>
    <phoneticPr fontId="22"/>
  </si>
  <si>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2"/>
  </si>
  <si>
    <t>東部知多衛生組合</t>
    <rPh sb="0" eb="2">
      <t>トウブ</t>
    </rPh>
    <rPh sb="2" eb="4">
      <t>チタ</t>
    </rPh>
    <rPh sb="4" eb="6">
      <t>エイセイ</t>
    </rPh>
    <rPh sb="6" eb="8">
      <t>クミアイ</t>
    </rPh>
    <phoneticPr fontId="22"/>
  </si>
  <si>
    <t>愛知中部水道企業団</t>
    <rPh sb="0" eb="2">
      <t>アイチ</t>
    </rPh>
    <rPh sb="2" eb="4">
      <t>チュウブ</t>
    </rPh>
    <rPh sb="4" eb="6">
      <t>スイドウ</t>
    </rPh>
    <rPh sb="6" eb="8">
      <t>キギョウ</t>
    </rPh>
    <rPh sb="8" eb="9">
      <t>ダン</t>
    </rPh>
    <phoneticPr fontId="2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</si>
  <si>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2"/>
  </si>
  <si>
    <t>愛知県後期高齢者医療広域連合（後期高齢者医療特別会計）</t>
    <rPh sb="0" eb="2">
      <t>アイチ</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</si>
  <si>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愛知県競馬組合</t>
    <rPh sb="0" eb="3">
      <t>アイチケン</t>
    </rPh>
    <rPh sb="3" eb="5">
      <t>ケイバ</t>
    </rPh>
    <rPh sb="5" eb="7">
      <t>クミアイ</t>
    </rPh>
    <phoneticPr fontId="22"/>
  </si>
  <si>
    <t>-</t>
    <phoneticPr fontId="2"/>
  </si>
  <si>
    <t>-</t>
    <phoneticPr fontId="2"/>
  </si>
  <si>
    <t>-</t>
    <phoneticPr fontId="2"/>
  </si>
  <si>
    <t>-</t>
    <phoneticPr fontId="2"/>
  </si>
  <si>
    <t>豊明市土地開発公社</t>
    <rPh sb="0" eb="3">
      <t>トヨアケシ</t>
    </rPh>
    <rPh sb="3" eb="5">
      <t>トチ</t>
    </rPh>
    <rPh sb="5" eb="7">
      <t>カイハツ</t>
    </rPh>
    <rPh sb="7" eb="9">
      <t>コウシャ</t>
    </rPh>
    <phoneticPr fontId="2"/>
  </si>
  <si>
    <t>-</t>
    <phoneticPr fontId="2"/>
  </si>
  <si>
    <t>-</t>
    <phoneticPr fontId="2"/>
  </si>
  <si>
    <t>-</t>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</si>
  <si>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</si>
  <si>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</si>
  <si>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</si>
  <si>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</si>
  <si>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</si>
  <si>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</si>
  <si>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</si>
  <si>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</si>
  <si>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</si>
  <si>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</si>
  <si>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</si>
  <si>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</si>
  <si>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平成２３年度よりマイナスとなっている。しばらくはマイナスのまま推移すると思われるが、公共施設の大規模改修等により公債費が増加し、それに伴い基金が減少することにより、将来的には再びプラスに転じていくと予想される。
実質公債費比率については、起債の償還が順調に進んでいることから減少傾向にある。しかし、今後は庁舎耐震工事等に係る起債の償還が始まることから、再び増加する見込みである。</t>
    <phoneticPr fontId="2"/>
  </si>
  <si>
    <t>有形固定資産減価償却率</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</si>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</sst>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2"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40"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0"/>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1CD1-4D2C-8362-4EED420A21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20759</c:v>
                </c:pt>
                <c:pt idx="1">
                  <c:v>20257</c:v>
                </c:pt>
                <c:pt idx="2">
                  <c:v>24763</c:v>
                </c:pt>
                <c:pt idx="3">
                  <c:v>32084</c:v>
                </c:pt>
                <c:pt idx="4">
                  <c:v>26300</c:v>
                </c:pt>
              </c:numCache>
            </c:numRef>
          </c:val>
          <c:smooth val="0"/>
          <c:extLst>
            <c:ext xmlns:c16="http://schemas.microsoft.com/office/drawing/2014/chart" uri="{C3380CC4-5D6E-409C-BE32-E72D297353CC}">
              <c16:uniqueId val="{00000001-1CD1-4D2C-8362-4EED420A21DA}"/>
            </c:ext>
          </c:extLst>
        </c:ser>
        <c:dLbls>
          <c:showLegendKey val="0"/>
          <c:showVal val="0"/>
          <c:showCatName val="0"/>
          <c:showSerName val="0"/>
          <c:showPercent val="0"/>
          <c:showBubbleSize val="0"/>
        </c:dLbls>
        <c:marker val="1"/>
        <c:smooth val="0"/>
        <c:axId val="129583744"/>
        <c:axId val="129606400"/>
      </c:lineChart>
      <c:catAx>
        <c:axId val="129583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606400"/>
        <c:crosses val="autoZero"/>
        <c:auto val="1"/>
        <c:lblAlgn val="ctr"/>
        <c:lblOffset val="100"/>
        <c:tickLblSkip val="1"/>
        <c:tickMarkSkip val="1"/>
        <c:noMultiLvlLbl val="0"/>
      </c:catAx>
      <c:valAx>
        <c:axId val="1296064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583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10.32</c:v>
                </c:pt>
                <c:pt idx="1">
                  <c:v>11.72</c:v>
                </c:pt>
                <c:pt idx="2">
                  <c:v>8.89</c:v>
                </c:pt>
                <c:pt idx="3">
                  <c:v>10.38</c:v>
                </c:pt>
                <c:pt idx="4">
                  <c:v>7.02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12.35</c:v>
                </c:pt>
                <c:pt idx="1">
                  <c:v>17.899999999999999</c:v>
                </c:pt>
                <c:pt idx="2">
                  <c:v>22.79</c:v>
                </c:pt>
                <c:pt idx="3">
                  <c:v>23.45</c:v>
                </c:pt>
                <c:pt idx="4">
                  <c:v>23.7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6988672"/>
        <c:axId val="12699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3.6</c:v>
                </c:pt>
                <c:pt idx="1">
                  <c:v>7.48</c:v>
                </c:pt>
                <c:pt idx="2">
                  <c:v>1.98</c:v>
                </c:pt>
                <c:pt idx="3">
                  <c:v>3</c:v>
                </c:pt>
                <c:pt idx="4">
                  <c:v>-2.89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6988672"/>
        <c:axId val="126990592"/>
      </c:lineChart>
      <c:catAx>
        <c:axId val="12698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990592"/>
        <c:crosses val="autoZero"/>
        <c:auto val="1"/>
        <c:lblAlgn val="ctr"/>
        <c:lblOffset val="100"/>
        <c:tickLblSkip val="1"/>
        <c:tickMarkSkip val="1"/>
        <c:noMultiLvlLbl val="0"/>
      </c:catAx>
      <c:valAx>
        <c:axId val="12699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8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0.05</c:v>
                </c:pt>
                <c:pt idx="4">
                  <c:v>#N/A</c:v>
                </c:pt>
                <c:pt idx="5">
                  <c:v>0.01</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有料駐車場事業特別会計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c:v>
                </c:pt>
                <c:pt idx="2">
                  <c:v>#N/A</c:v>
                </c:pt>
                <c:pt idx="3">
                  <c:v>0.15</c:v>
                </c:pt>
                <c:pt idx="4">
                  <c:v>#N/A</c:v>
                </c:pt>
                <c:pt idx="5">
                  <c:v>0.11</c:v>
                </c:pt>
                <c:pt idx="6">
                  <c:v>#N/A</c:v>
                </c:pt>
                <c:pt idx="7">
                  <c:v>0.01</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水上太陽光発電事業特別会計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農村集落家庭排水施設特別会計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0.1</c:v>
                </c:pt>
                <c:pt idx="4">
                  <c:v>#N/A</c:v>
                </c:pt>
                <c:pt idx="5">
                  <c:v>0.03</c:v>
                </c:pt>
                <c:pt idx="6">
                  <c:v>#N/A</c:v>
                </c:pt>
                <c:pt idx="7">
                  <c:v>0.08</c:v>
                </c:pt>
                <c:pt idx="8">
                  <c:v>#N/A</c:v>
                </c:pt>
                <c:pt idx="9">
                  <c:v>0.11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0.35</c:v>
                </c:pt>
                <c:pt idx="2">
                  <c:v>#N/A</c:v>
                </c:pt>
                <c:pt idx="3">
                  <c:v>0.4</c:v>
                </c:pt>
                <c:pt idx="4">
                  <c:v>#N/A</c:v>
                </c:pt>
                <c:pt idx="5">
                  <c:v>0.26</c:v>
                </c:pt>
                <c:pt idx="6">
                  <c:v>#N/A</c:v>
                </c:pt>
                <c:pt idx="7">
                  <c:v>0.21</c:v>
                </c:pt>
                <c:pt idx="8">
                  <c:v>#N/A</c:v>
                </c:pt>
                <c:pt idx="9">
                  <c:v>0.23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0.81</c:v>
                </c:pt>
                <c:pt idx="2">
                  <c:v>#N/A</c:v>
                </c:pt>
                <c:pt idx="3">
                  <c:v>1.22</c:v>
                </c:pt>
                <c:pt idx="4">
                  <c:v>#N/A</c:v>
                </c:pt>
                <c:pt idx="5">
                  <c:v>1.99</c:v>
                </c:pt>
                <c:pt idx="6">
                  <c:v>#N/A</c:v>
                </c:pt>
                <c:pt idx="7">
                  <c:v>0.87</c:v>
                </c:pt>
                <c:pt idx="8">
                  <c:v>#N/A</c:v>
                </c:pt>
                <c:pt idx="9">
                  <c:v>1.91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2.2400000000000002</c:v>
                </c:pt>
                <c:pt idx="2">
                  <c:v>#N/A</c:v>
                </c:pt>
                <c:pt idx="3">
                  <c:v>2.31</c:v>
                </c:pt>
                <c:pt idx="4">
                  <c:v>#N/A</c:v>
                </c:pt>
                <c:pt idx="5">
                  <c:v>2.34</c:v>
                </c:pt>
                <c:pt idx="6">
                  <c:v>#N/A</c:v>
                </c:pt>
                <c:pt idx="7">
                  <c:v>1.51</c:v>
                </c:pt>
                <c:pt idx="8">
                  <c:v>#N/A</c:v>
                </c:pt>
                <c:pt idx="9">
                  <c:v>2.15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10.119999999999999</c:v>
                </c:pt>
                <c:pt idx="2">
                  <c:v>#N/A</c:v>
                </c:pt>
                <c:pt idx="3">
                  <c:v>11.56</c:v>
                </c:pt>
                <c:pt idx="4">
                  <c:v>#N/A</c:v>
                </c:pt>
                <c:pt idx="5">
                  <c:v>8.77</c:v>
                </c:pt>
                <c:pt idx="6">
                  <c:v>#N/A</c:v>
                </c:pt>
                <c:pt idx="7">
                  <c:v>10.35</c:v>
                </c:pt>
                <c:pt idx="8">
                  <c:v>#N/A</c:v>
                </c:pt>
                <c:pt idx="9">
                  <c:v>6.97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953472"/>
        <c:axId val="120955264"/>
      </c:barChart>
      <c:catAx>
        <c:axId val="12095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955264"/>
        <c:crosses val="autoZero"/>
        <c:auto val="1"/>
        <c:lblAlgn val="ctr"/>
        <c:lblOffset val="100"/>
        <c:tickLblSkip val="1"/>
        <c:tickMarkSkip val="1"/>
        <c:noMultiLvlLbl val="0"/>
      </c:catAx>
      <c:valAx>
        <c:axId val="12095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953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1743</c:v>
                </c:pt>
                <c:pt idx="5">
                  <c:v>1802</c:v>
                </c:pt>
                <c:pt idx="8">
                  <c:v>1960</c:v>
                </c:pt>
                <c:pt idx="11">
                  <c:v>1808</c:v>
                </c:pt>
                <c:pt idx="14">
                  <c:v>1829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c:v>
                </c:pt>
                <c:pt idx="3">
                  <c:v>17</c:v>
                </c:pt>
                <c:pt idx="6">
                  <c:v>17</c:v>
                </c:pt>
                <c:pt idx="9">
                  <c:v>18</c:v>
                </c:pt>
                <c:pt idx="12">
                  <c:v>18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603</c:v>
                </c:pt>
                <c:pt idx="3">
                  <c:v>568</c:v>
                </c:pt>
                <c:pt idx="6">
                  <c:v>586</c:v>
                </c:pt>
                <c:pt idx="9">
                  <c:v>619</c:v>
                </c:pt>
                <c:pt idx="12">
                  <c:v>624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1418</c:v>
                </c:pt>
                <c:pt idx="3">
                  <c:v>1388</c:v>
                </c:pt>
                <c:pt idx="6">
                  <c:v>1237</c:v>
                </c:pt>
                <c:pt idx="9">
                  <c:v>1174</c:v>
                </c:pt>
                <c:pt idx="12">
                  <c:v>1198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270336"/>
        <c:axId val="110272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292</c:v>
                </c:pt>
                <c:pt idx="2">
                  <c:v>#N/A</c:v>
                </c:pt>
                <c:pt idx="3">
                  <c:v>#N/A</c:v>
                </c:pt>
                <c:pt idx="4">
                  <c:v>171</c:v>
                </c:pt>
                <c:pt idx="5">
                  <c:v>#N/A</c:v>
                </c:pt>
                <c:pt idx="6">
                  <c:v>#N/A</c:v>
                </c:pt>
                <c:pt idx="7">
                  <c:v>-120</c:v>
                </c:pt>
                <c:pt idx="8">
                  <c:v>#N/A</c:v>
                </c:pt>
                <c:pt idx="9">
                  <c:v>#N/A</c:v>
                </c:pt>
                <c:pt idx="10">
                  <c:v>3</c:v>
                </c:pt>
                <c:pt idx="11">
                  <c:v>#N/A</c:v>
                </c:pt>
                <c:pt idx="12">
                  <c:v>#N/A</c:v>
                </c:pt>
                <c:pt idx="13">
                  <c:v>11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270336"/>
        <c:axId val="110272512"/>
      </c:lineChart>
      <c:catAx>
        <c:axId val="1102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272512"/>
        <c:crosses val="autoZero"/>
        <c:auto val="1"/>
        <c:lblAlgn val="ctr"/>
        <c:lblOffset val="100"/>
        <c:tickLblSkip val="1"/>
        <c:tickMarkSkip val="1"/>
        <c:noMultiLvlLbl val="0"/>
      </c:catAx>
      <c:valAx>
        <c:axId val="11027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7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16020</c:v>
                </c:pt>
                <c:pt idx="5">
                  <c:v>16222</c:v>
                </c:pt>
                <c:pt idx="8">
                  <c:v>16012</c:v>
                </c:pt>
                <c:pt idx="11">
                  <c:v>15849</c:v>
                </c:pt>
                <c:pt idx="14">
                  <c:v>15647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4479</c:v>
                </c:pt>
                <c:pt idx="5">
                  <c:v>4054</c:v>
                </c:pt>
                <c:pt idx="8">
                  <c:v>3812</c:v>
                </c:pt>
                <c:pt idx="11">
                  <c:v>2566</c:v>
                </c:pt>
                <c:pt idx="14">
                  <c:v>3255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2955</c:v>
                </c:pt>
                <c:pt idx="5">
                  <c:v>3659</c:v>
                </c:pt>
                <c:pt idx="8">
                  <c:v>4402</c:v>
                </c:pt>
                <c:pt idx="11">
                  <c:v>5345</c:v>
                </c:pt>
                <c:pt idx="14">
                  <c:v>6037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568</c:v>
                </c:pt>
                <c:pt idx="3">
                  <c:v>529</c:v>
                </c:pt>
                <c:pt idx="6">
                  <c:v>431</c:v>
                </c:pt>
                <c:pt idx="9">
                  <c:v>305</c:v>
                </c:pt>
                <c:pt idx="12">
                  <c:v>146</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2947</c:v>
                </c:pt>
                <c:pt idx="3">
                  <c:v>3172</c:v>
                </c:pt>
                <c:pt idx="6">
                  <c:v>3093</c:v>
                </c:pt>
                <c:pt idx="9">
                  <c:v>3086</c:v>
                </c:pt>
                <c:pt idx="12">
                  <c:v>3127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117</c:v>
                </c:pt>
                <c:pt idx="3">
                  <c:v>221</c:v>
                </c:pt>
                <c:pt idx="6">
                  <c:v>318</c:v>
                </c:pt>
                <c:pt idx="9">
                  <c:v>308</c:v>
                </c:pt>
                <c:pt idx="12">
                  <c:v>441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6299</c:v>
                </c:pt>
                <c:pt idx="3">
                  <c:v>5881</c:v>
                </c:pt>
                <c:pt idx="6">
                  <c:v>5377</c:v>
                </c:pt>
                <c:pt idx="9">
                  <c:v>4981</c:v>
                </c:pt>
                <c:pt idx="12">
                  <c:v>4683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19</c:v>
                </c:pt>
                <c:pt idx="6">
                  <c:v>19</c:v>
                </c:pt>
                <c:pt idx="9">
                  <c:v>19</c:v>
                </c:pt>
                <c:pt idx="12">
                  <c:v>19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12724</c:v>
                </c:pt>
                <c:pt idx="3">
                  <c:v>12659</c:v>
                </c:pt>
                <c:pt idx="6">
                  <c:v>13021</c:v>
                </c:pt>
                <c:pt idx="9">
                  <c:v>13499</c:v>
                </c:pt>
                <c:pt idx="12">
                  <c:v>13564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304448"/>
        <c:axId val="12730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304448"/>
        <c:axId val="127306368"/>
      </c:lineChart>
      <c:catAx>
        <c:axId val="12730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306368"/>
        <c:crosses val="autoZero"/>
        <c:auto val="1"/>
        <c:lblAlgn val="ctr"/>
        <c:lblOffset val="100"/>
        <c:tickLblSkip val="1"/>
        <c:tickMarkSkip val="1"/>
        <c:noMultiLvlLbl val="0"/>
      </c:catAx>
      <c:valAx>
        <c:axId val="12730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0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{B6E8AB17-F79E-4967-8FA5-56CBA913D7D8}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{97CA0E35-5B12-4663-8B8A-60CDEB4ED6E2}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{565BE5D0-AD6A-4D85-94F1-00EC3CD6058A}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{45898CA0-218D-4059-BA27-5211CE02C671}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{FEE9F9B9-B8D8-4A76-8E9B-2EA99227D1DC}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{67969CDA-11E0-4A57-A0BA-1838E6D54C06}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{4B3B5E19-EBF6-4A54-86FF-738A3C1000F5}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{AE20B8A2-7830-407E-BE8F-E40581F0BB1C}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{38041AFC-4B5F-41E7-A1F7-290B60DB3EA4}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{2B327CF0-8D1D-4DBC-8F10-88594E23C539}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2080000"/>
        <c:axId val="132081920"/>
      </c:scatterChart>
      <c:valAx>
        <c:axId val="1320800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081920"/>
        <c:crosses val="autoZero"/>
        <c:crossBetween val="midCat"/>
      </c:valAx>
      <c:valAx>
        <c:axId val="1320819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080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{A6BAB2BC-4B32-4DB6-B6D8-347BD314411A}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{2461D3BE-8540-4094-9396-B314614DA1A2}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{5E873AA9-900D-42C6-B9EC-4517EEB561DC}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{C55D259A-6603-4A91-A15A-2DC20D953191}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{164054C1-4F63-45E1-8D1A-D8B02D2FC2B1}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3.3</c:v>
                </c:pt>
                <c:pt idx="1">
                  <c:v>2.5</c:v>
                </c:pt>
                <c:pt idx="2">
                  <c:v>1</c:v>
                </c:pt>
                <c:pt idx="3">
                  <c:v>0.1</c:v>
                </c:pt>
                <c:pt idx="4">
                  <c:v>-0.3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{8FFA1E2A-3421-4489-AEB5-FA7F0BF06BA2}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{BCA20343-EAC0-435F-B4FE-17DFDFA31A54}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{EA13D693-7C99-46BD-9D5F-CDF116FCFB3C}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{F61C8C57-BB05-4AB6-BE13-9B473592C078}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{A341F514-4AE8-4C8B-A39B-22B7A989BF76}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6581632"/>
        <c:axId val="86583552"/>
      </c:scatterChart>
      <c:valAx>
        <c:axId val="86581632"/>
        <c:scaling>
          <c:orientation val="minMax"/>
          <c:max val="10.6"/>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583552"/>
        <c:crosses val="autoZero"/>
        <c:crossBetween val="midCat"/>
      </c:valAx>
      <c:valAx>
        <c:axId val="86583552"/>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5816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一般会計で</a:t>
          </a:r>
          <a:r>
            <a:rPr kumimoji="1" lang="ja-JP" altLang="ja-JP" sz="1400">
              <a:solidFill>
                <a:schemeClr val="dk1"/>
              </a:solidFill>
              <a:effectLst/>
              <a:latin typeface="+mn-lt"/>
              <a:ea typeface="+mn-ea"/>
              <a:cs typeface="+mn-cs"/>
            </a:rPr>
            <a:t>前後駅前広場のＨ２６債の償還が始まったこと等</a:t>
          </a:r>
          <a:r>
            <a:rPr kumimoji="1" lang="ja-JP" altLang="en-US" sz="1400">
              <a:solidFill>
                <a:schemeClr val="dk1"/>
              </a:solidFill>
              <a:effectLst/>
              <a:latin typeface="+mn-lt"/>
              <a:ea typeface="+mn-ea"/>
              <a:cs typeface="+mn-cs"/>
            </a:rPr>
            <a:t>により</a:t>
          </a:r>
          <a:r>
            <a:rPr kumimoji="1" lang="ja-JP" altLang="ja-JP" sz="1400" b="0" i="0" baseline="0">
              <a:solidFill>
                <a:schemeClr val="dk1"/>
              </a:solidFill>
              <a:effectLst/>
              <a:latin typeface="+mn-lt"/>
              <a:ea typeface="+mn-ea"/>
              <a:cs typeface="+mn-cs"/>
            </a:rPr>
            <a:t>、元利償還金の額が</a:t>
          </a:r>
          <a:r>
            <a:rPr kumimoji="1" lang="ja-JP" altLang="en-US" sz="1400" b="0" i="0" baseline="0">
              <a:solidFill>
                <a:schemeClr val="dk1"/>
              </a:solidFill>
              <a:effectLst/>
              <a:latin typeface="+mn-lt"/>
              <a:ea typeface="+mn-ea"/>
              <a:cs typeface="+mn-cs"/>
            </a:rPr>
            <a:t>増加</a:t>
          </a:r>
          <a:r>
            <a:rPr kumimoji="1" lang="ja-JP" altLang="ja-JP" sz="1400" b="0" i="0" baseline="0">
              <a:solidFill>
                <a:schemeClr val="dk1"/>
              </a:solidFill>
              <a:effectLst/>
              <a:latin typeface="+mn-lt"/>
              <a:ea typeface="+mn-ea"/>
              <a:cs typeface="+mn-cs"/>
            </a:rPr>
            <a:t>した。これにより、実質公債費比率の分子が前年度から</a:t>
          </a:r>
          <a:r>
            <a:rPr kumimoji="1" lang="en-US" altLang="ja-JP" sz="1400" b="0" i="0" baseline="0">
              <a:solidFill>
                <a:schemeClr val="dk1"/>
              </a:solidFill>
              <a:effectLst/>
              <a:latin typeface="+mn-lt"/>
              <a:ea typeface="+mn-ea"/>
              <a:cs typeface="+mn-cs"/>
            </a:rPr>
            <a:t>8</a:t>
          </a:r>
          <a:r>
            <a:rPr kumimoji="1" lang="ja-JP" altLang="ja-JP" sz="1400" b="0" i="0" baseline="0">
              <a:solidFill>
                <a:schemeClr val="dk1"/>
              </a:solidFill>
              <a:effectLst/>
              <a:latin typeface="+mn-lt"/>
              <a:ea typeface="+mn-ea"/>
              <a:cs typeface="+mn-cs"/>
            </a:rPr>
            <a:t>百万円</a:t>
          </a:r>
          <a:r>
            <a:rPr kumimoji="1" lang="ja-JP" altLang="en-US" sz="1400" b="0" i="0" baseline="0">
              <a:solidFill>
                <a:schemeClr val="dk1"/>
              </a:solidFill>
              <a:effectLst/>
              <a:latin typeface="+mn-lt"/>
              <a:ea typeface="+mn-ea"/>
              <a:cs typeface="+mn-cs"/>
            </a:rPr>
            <a:t>増加した</a:t>
          </a:r>
          <a:r>
            <a:rPr kumimoji="1" lang="ja-JP" altLang="ja-JP" sz="1400" b="0" i="0" baseline="0">
              <a:solidFill>
                <a:schemeClr val="dk1"/>
              </a:solidFill>
              <a:effectLst/>
              <a:latin typeface="+mn-lt"/>
              <a:ea typeface="+mn-ea"/>
              <a:cs typeface="+mn-cs"/>
            </a:rPr>
            <a:t>。今後</a:t>
          </a:r>
          <a:r>
            <a:rPr kumimoji="1" lang="ja-JP" altLang="en-US" sz="1400" b="0" i="0" baseline="0">
              <a:solidFill>
                <a:schemeClr val="dk1"/>
              </a:solidFill>
              <a:effectLst/>
              <a:latin typeface="+mn-lt"/>
              <a:ea typeface="+mn-ea"/>
              <a:cs typeface="+mn-cs"/>
            </a:rPr>
            <a:t>も</a:t>
          </a:r>
          <a:r>
            <a:rPr kumimoji="1" lang="ja-JP" altLang="ja-JP" sz="1400" b="0" i="0" baseline="0">
              <a:solidFill>
                <a:schemeClr val="dk1"/>
              </a:solidFill>
              <a:effectLst/>
              <a:latin typeface="+mn-lt"/>
              <a:ea typeface="+mn-ea"/>
              <a:cs typeface="+mn-cs"/>
            </a:rPr>
            <a:t>、庁舎耐震工事に係る起債の償還等が始まることから、再びプラスへ転じる見込みである。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下水道</a:t>
          </a:r>
          <a:r>
            <a:rPr kumimoji="1" lang="ja-JP" altLang="en-US" sz="1400" b="0" i="0" baseline="0">
              <a:solidFill>
                <a:schemeClr val="dk1"/>
              </a:solidFill>
              <a:effectLst/>
              <a:latin typeface="+mn-lt"/>
              <a:ea typeface="+mn-ea"/>
              <a:cs typeface="+mn-cs"/>
            </a:rPr>
            <a:t>事業特別会計</a:t>
          </a:r>
          <a:r>
            <a:rPr kumimoji="1" lang="ja-JP" altLang="ja-JP" sz="1400" b="0" i="0" baseline="0">
              <a:solidFill>
                <a:schemeClr val="dk1"/>
              </a:solidFill>
              <a:effectLst/>
              <a:latin typeface="+mn-lt"/>
              <a:ea typeface="+mn-ea"/>
              <a:cs typeface="+mn-cs"/>
            </a:rPr>
            <a:t>における公営企業債の規模が償還により縮小していることにより、全体の改善を牽引している。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また、公共施設建設および整備基金を</a:t>
          </a:r>
          <a:r>
            <a:rPr kumimoji="1" lang="ja-JP" altLang="en-US" sz="1400" b="0" i="0" baseline="0">
              <a:solidFill>
                <a:schemeClr val="dk1"/>
              </a:solidFill>
              <a:effectLst/>
              <a:latin typeface="+mn-lt"/>
              <a:ea typeface="+mn-ea"/>
              <a:cs typeface="+mn-cs"/>
            </a:rPr>
            <a:t>５</a:t>
          </a:r>
          <a:r>
            <a:rPr kumimoji="1" lang="ja-JP" altLang="ja-JP" sz="1400" b="0" i="0" baseline="0">
              <a:solidFill>
                <a:schemeClr val="dk1"/>
              </a:solidFill>
              <a:effectLst/>
              <a:latin typeface="+mn-lt"/>
              <a:ea typeface="+mn-ea"/>
              <a:cs typeface="+mn-cs"/>
            </a:rPr>
            <a:t>億円余積立て、基金全体で５．</a:t>
          </a:r>
          <a:r>
            <a:rPr kumimoji="1" lang="ja-JP" altLang="en-US" sz="1400" b="0" i="0" baseline="0">
              <a:solidFill>
                <a:schemeClr val="dk1"/>
              </a:solidFill>
              <a:effectLst/>
              <a:latin typeface="+mn-lt"/>
              <a:ea typeface="+mn-ea"/>
              <a:cs typeface="+mn-cs"/>
            </a:rPr>
            <a:t>５</a:t>
          </a:r>
          <a:r>
            <a:rPr kumimoji="1" lang="ja-JP" altLang="ja-JP" sz="1400" b="0" i="0" baseline="0">
              <a:solidFill>
                <a:schemeClr val="dk1"/>
              </a:solidFill>
              <a:effectLst/>
              <a:latin typeface="+mn-lt"/>
              <a:ea typeface="+mn-ea"/>
              <a:cs typeface="+mn-cs"/>
            </a:rPr>
            <a:t>億円余増加しており、充当可能基金が増加していることも要因となっている。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68,869
66,249
23.22
21,730,651
20,407,678
927,942
13,222,158
13,563,763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68,869
66,249
23.22
21,730,651
20,407,678
927,942
13,222,158
13,563,763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68,869
66,249
23.22
21,730,651
20,407,678
927,942
13,222,158
13,563,763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68,869
66,249
23.22
21,730,651
20,407,678
927,942
13,222,158
13,563,763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税収入が上向きになりつつあるため、前年度と同数値となっている。しかし、県平均を下回っているため、今後も事業の見直しによる歳出の削減を継続するとともに、財政基盤の強化に努める。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109765</xdr:rowOff>
    </xdr:from>
    <xdr:to>
      <xdr:col>7</xdr:col>
      <xdr:colOff>152400</xdr:colOff>
      <xdr:row>40</xdr:row>
      <xdr:rowOff>109765</xdr:rowOff>
    </xdr:to>
    <xdr:cxnSp macro="">
      <xdr:nvCxnSpPr>
        <xdr:cNvPr id="70" name="直線コネクタ 69"/>
        <xdr:cNvCxnSpPr/>
      </xdr:nvCxnSpPr>
      <xdr:spPr>
        <a:xfrm>
          <a:off x="4114800" y="6967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109765</xdr:rowOff>
    </xdr:from>
    <xdr:to>
      <xdr:col>6</xdr:col>
      <xdr:colOff>0</xdr:colOff>
      <xdr:row>40</xdr:row>
      <xdr:rowOff>127000</xdr:rowOff>
    </xdr:to>
    <xdr:cxnSp macro="">
      <xdr:nvCxnSpPr>
        <xdr:cNvPr id="73" name="直線コネクタ 72"/>
        <xdr:cNvCxnSpPr/>
      </xdr:nvCxnSpPr>
      <xdr:spPr>
        <a:xfrm flipV="1">
          <a:off x="3225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144235</xdr:rowOff>
    </xdr:to>
    <xdr:cxnSp macro="">
      <xdr:nvCxnSpPr>
        <xdr:cNvPr id="76" name="直線コネクタ 75"/>
        <xdr:cNvCxnSpPr/>
      </xdr:nvCxnSpPr>
      <xdr:spPr>
        <a:xfrm flipV="1">
          <a:off x="2336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144235</xdr:rowOff>
    </xdr:from>
    <xdr:to>
      <xdr:col>3</xdr:col>
      <xdr:colOff>279400</xdr:colOff>
      <xdr:row>40</xdr:row>
      <xdr:rowOff>144235</xdr:rowOff>
    </xdr:to>
    <xdr:cxnSp macro="">
      <xdr:nvCxnSpPr>
        <xdr:cNvPr id="79" name="直線コネクタ 78"/>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9" name="円/楕円 88"/>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90"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58965</xdr:rowOff>
    </xdr:from>
    <xdr:to>
      <xdr:col>6</xdr:col>
      <xdr:colOff>50800</xdr:colOff>
      <xdr:row>40</xdr:row>
      <xdr:rowOff>160565</xdr:rowOff>
    </xdr:to>
    <xdr:sp macro="" textlink="">
      <xdr:nvSpPr>
        <xdr:cNvPr id="91" name="円/楕円 90"/>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170742</xdr:rowOff>
    </xdr:from>
    <xdr:ext cx="736600" cy="259045"/>
    <xdr:sp macro="" textlink="">
      <xdr:nvSpPr>
        <xdr:cNvPr id="92" name="テキスト ボックス 91"/>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3" name="円/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4" name="テキスト ボックス 9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5" name="円/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97" name="円/楕円 96"/>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98" name="テキスト ボックス 97"/>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扶助費の増加により昨年度よりも</a:t>
          </a:r>
          <a:r>
            <a:rPr kumimoji="1" lang="en-US" altLang="ja-JP" sz="1300">
              <a:latin typeface="ＭＳ Ｐゴシック"/>
            </a:rPr>
            <a:t>2.9</a:t>
          </a:r>
          <a:r>
            <a:rPr kumimoji="1" lang="ja-JP" altLang="en-US" sz="1300">
              <a:latin typeface="ＭＳ Ｐゴシック"/>
            </a:rPr>
            <a:t>％の増となっているが、類似団体平均は下回っている。事務事業の優先度を点検し、経常経費の削減に努め、財政の硬直化の抑制に努める。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55033</xdr:rowOff>
    </xdr:from>
    <xdr:to>
      <xdr:col>7</xdr:col>
      <xdr:colOff>152400</xdr:colOff>
      <xdr:row>62</xdr:row>
      <xdr:rowOff>212</xdr:rowOff>
    </xdr:to>
    <xdr:cxnSp macro="">
      <xdr:nvCxnSpPr>
        <xdr:cNvPr id="133" name="直線コネクタ 132"/>
        <xdr:cNvCxnSpPr/>
      </xdr:nvCxnSpPr>
      <xdr:spPr>
        <a:xfrm>
          <a:off x="4114800" y="10513483"/>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61</xdr:row>
      <xdr:rowOff>55033</xdr:rowOff>
    </xdr:to>
    <xdr:cxnSp macro="">
      <xdr:nvCxnSpPr>
        <xdr:cNvPr id="136" name="直線コネクタ 135"/>
        <xdr:cNvCxnSpPr/>
      </xdr:nvCxnSpPr>
      <xdr:spPr>
        <a:xfrm>
          <a:off x="3225800" y="105054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61</xdr:row>
      <xdr:rowOff>46990</xdr:rowOff>
    </xdr:to>
    <xdr:cxnSp macro="">
      <xdr:nvCxnSpPr>
        <xdr:cNvPr id="139" name="直線コネクタ 138"/>
        <xdr:cNvCxnSpPr/>
      </xdr:nvCxnSpPr>
      <xdr:spPr>
        <a:xfrm>
          <a:off x="2336800" y="104250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138006</xdr:rowOff>
    </xdr:from>
    <xdr:to>
      <xdr:col>3</xdr:col>
      <xdr:colOff>279400</xdr:colOff>
      <xdr:row>61</xdr:row>
      <xdr:rowOff>111337</xdr:rowOff>
    </xdr:to>
    <xdr:cxnSp macro="">
      <xdr:nvCxnSpPr>
        <xdr:cNvPr id="142" name="直線コネクタ 141"/>
        <xdr:cNvCxnSpPr/>
      </xdr:nvCxnSpPr>
      <xdr:spPr>
        <a:xfrm flipV="1">
          <a:off x="1447800" y="104250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120862</xdr:rowOff>
    </xdr:from>
    <xdr:to>
      <xdr:col>7</xdr:col>
      <xdr:colOff>203200</xdr:colOff>
      <xdr:row>62</xdr:row>
      <xdr:rowOff>51012</xdr:rowOff>
    </xdr:to>
    <xdr:sp macro="" textlink="">
      <xdr:nvSpPr>
        <xdr:cNvPr id="152" name="円/楕円 151"/>
        <xdr:cNvSpPr/>
      </xdr:nvSpPr>
      <xdr:spPr>
        <a:xfrm>
          <a:off x="4902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137389</xdr:rowOff>
    </xdr:from>
    <xdr:ext cx="762000" cy="259045"/>
    <xdr:sp macro="" textlink="">
      <xdr:nvSpPr>
        <xdr:cNvPr id="153" name="財政構造の弾力性該当値テキスト"/>
        <xdr:cNvSpPr txBox="1"/>
      </xdr:nvSpPr>
      <xdr:spPr>
        <a:xfrm>
          <a:off x="50419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4233</xdr:rowOff>
    </xdr:from>
    <xdr:to>
      <xdr:col>6</xdr:col>
      <xdr:colOff>50800</xdr:colOff>
      <xdr:row>61</xdr:row>
      <xdr:rowOff>105833</xdr:rowOff>
    </xdr:to>
    <xdr:sp macro="" textlink="">
      <xdr:nvSpPr>
        <xdr:cNvPr id="154" name="円/楕円 153"/>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116010</xdr:rowOff>
    </xdr:from>
    <xdr:ext cx="736600" cy="259045"/>
    <xdr:sp macro="" textlink="">
      <xdr:nvSpPr>
        <xdr:cNvPr id="155" name="テキスト ボックス 154"/>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6" name="円/楕円 155"/>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7" name="テキスト ボックス 156"/>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87206</xdr:rowOff>
    </xdr:from>
    <xdr:to>
      <xdr:col>3</xdr:col>
      <xdr:colOff>330200</xdr:colOff>
      <xdr:row>61</xdr:row>
      <xdr:rowOff>17356</xdr:rowOff>
    </xdr:to>
    <xdr:sp macro="" textlink="">
      <xdr:nvSpPr>
        <xdr:cNvPr id="158" name="円/楕円 157"/>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27533</xdr:rowOff>
    </xdr:from>
    <xdr:ext cx="762000" cy="259045"/>
    <xdr:sp macro="" textlink="">
      <xdr:nvSpPr>
        <xdr:cNvPr id="159" name="テキスト ボックス 158"/>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60537</xdr:rowOff>
    </xdr:from>
    <xdr:to>
      <xdr:col>2</xdr:col>
      <xdr:colOff>127000</xdr:colOff>
      <xdr:row>61</xdr:row>
      <xdr:rowOff>162137</xdr:rowOff>
    </xdr:to>
    <xdr:sp macro="" textlink="">
      <xdr:nvSpPr>
        <xdr:cNvPr id="160" name="円/楕円 159"/>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864</xdr:rowOff>
    </xdr:from>
    <xdr:ext cx="762000" cy="259045"/>
    <xdr:sp macro="" textlink="">
      <xdr:nvSpPr>
        <xdr:cNvPr id="161" name="テキスト ボックス 160"/>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[104,796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諸統計調査事業、子育て世帯臨時特例給付金、河川等維持作業委託等による物件費の減により、前年度に比べ</a:t>
          </a:r>
          <a:r>
            <a:rPr kumimoji="1" lang="en-US" altLang="ja-JP" sz="1300">
              <a:latin typeface="ＭＳ Ｐゴシック"/>
            </a:rPr>
            <a:t>2,457</a:t>
          </a:r>
          <a:r>
            <a:rPr kumimoji="1" lang="ja-JP" altLang="en-US" sz="1300">
              <a:latin typeface="ＭＳ Ｐゴシック"/>
            </a:rPr>
            <a:t>円の減となっている。類似団体平均は下回っているが、経常経費の削減に努め、引続きコストの削減を図っていく。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36387</xdr:rowOff>
    </xdr:from>
    <xdr:to>
      <xdr:col>7</xdr:col>
      <xdr:colOff>152400</xdr:colOff>
      <xdr:row>81</xdr:row>
      <xdr:rowOff>40622</xdr:rowOff>
    </xdr:to>
    <xdr:cxnSp macro="">
      <xdr:nvCxnSpPr>
        <xdr:cNvPr id="197" name="直線コネクタ 196"/>
        <xdr:cNvCxnSpPr/>
      </xdr:nvCxnSpPr>
      <xdr:spPr>
        <a:xfrm flipV="1">
          <a:off x="4114800" y="13923837"/>
          <a:ext cx="8382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21164</xdr:rowOff>
    </xdr:from>
    <xdr:ext cx="762000" cy="259045"/>
    <xdr:sp macro="" textlink="">
      <xdr:nvSpPr>
        <xdr:cNvPr id="198" name="人件費・物件費等の状況平均値テキスト"/>
        <xdr:cNvSpPr txBox="1"/>
      </xdr:nvSpPr>
      <xdr:spPr>
        <a:xfrm>
          <a:off x="5041900" y="13908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34196</xdr:rowOff>
    </xdr:from>
    <xdr:to>
      <xdr:col>6</xdr:col>
      <xdr:colOff>0</xdr:colOff>
      <xdr:row>81</xdr:row>
      <xdr:rowOff>40622</xdr:rowOff>
    </xdr:to>
    <xdr:cxnSp macro="">
      <xdr:nvCxnSpPr>
        <xdr:cNvPr id="200" name="直線コネクタ 199"/>
        <xdr:cNvCxnSpPr/>
      </xdr:nvCxnSpPr>
      <xdr:spPr>
        <a:xfrm>
          <a:off x="3225800" y="13921646"/>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28235</xdr:rowOff>
    </xdr:from>
    <xdr:to>
      <xdr:col>4</xdr:col>
      <xdr:colOff>482600</xdr:colOff>
      <xdr:row>81</xdr:row>
      <xdr:rowOff>34196</xdr:rowOff>
    </xdr:to>
    <xdr:cxnSp macro="">
      <xdr:nvCxnSpPr>
        <xdr:cNvPr id="203" name="直線コネクタ 202"/>
        <xdr:cNvCxnSpPr/>
      </xdr:nvCxnSpPr>
      <xdr:spPr>
        <a:xfrm>
          <a:off x="2336800" y="13915685"/>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28235</xdr:rowOff>
    </xdr:from>
    <xdr:to>
      <xdr:col>3</xdr:col>
      <xdr:colOff>279400</xdr:colOff>
      <xdr:row>81</xdr:row>
      <xdr:rowOff>32770</xdr:rowOff>
    </xdr:to>
    <xdr:cxnSp macro="">
      <xdr:nvCxnSpPr>
        <xdr:cNvPr id="206" name="直線コネクタ 205"/>
        <xdr:cNvCxnSpPr/>
      </xdr:nvCxnSpPr>
      <xdr:spPr>
        <a:xfrm flipV="1">
          <a:off x="1447800" y="13915685"/>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157037</xdr:rowOff>
    </xdr:from>
    <xdr:to>
      <xdr:col>7</xdr:col>
      <xdr:colOff>203200</xdr:colOff>
      <xdr:row>81</xdr:row>
      <xdr:rowOff>87187</xdr:rowOff>
    </xdr:to>
    <xdr:sp macro="" textlink="">
      <xdr:nvSpPr>
        <xdr:cNvPr id="216" name="円/楕円 215"/>
        <xdr:cNvSpPr/>
      </xdr:nvSpPr>
      <xdr:spPr>
        <a:xfrm>
          <a:off x="4902200" y="138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78314</xdr:rowOff>
    </xdr:from>
    <xdr:ext cx="762000" cy="259045"/>
    <xdr:sp macro="" textlink="">
      <xdr:nvSpPr>
        <xdr:cNvPr id="217" name="人件費・物件費等の状況該当値テキスト"/>
        <xdr:cNvSpPr txBox="1"/>
      </xdr:nvSpPr>
      <xdr:spPr>
        <a:xfrm>
          <a:off x="5041900" y="137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104,796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161272</xdr:rowOff>
    </xdr:from>
    <xdr:to>
      <xdr:col>6</xdr:col>
      <xdr:colOff>50800</xdr:colOff>
      <xdr:row>81</xdr:row>
      <xdr:rowOff>91422</xdr:rowOff>
    </xdr:to>
    <xdr:sp macro="" textlink="">
      <xdr:nvSpPr>
        <xdr:cNvPr id="218" name="円/楕円 217"/>
        <xdr:cNvSpPr/>
      </xdr:nvSpPr>
      <xdr:spPr>
        <a:xfrm>
          <a:off x="4064000" y="138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101599</xdr:rowOff>
    </xdr:from>
    <xdr:ext cx="736600" cy="259045"/>
    <xdr:sp macro="" textlink="">
      <xdr:nvSpPr>
        <xdr:cNvPr id="219" name="テキスト ボックス 218"/>
        <xdr:cNvSpPr txBox="1"/>
      </xdr:nvSpPr>
      <xdr:spPr>
        <a:xfrm>
          <a:off x="3733800" y="1364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107,253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154846</xdr:rowOff>
    </xdr:from>
    <xdr:to>
      <xdr:col>4</xdr:col>
      <xdr:colOff>533400</xdr:colOff>
      <xdr:row>81</xdr:row>
      <xdr:rowOff>84996</xdr:rowOff>
    </xdr:to>
    <xdr:sp macro="" textlink="">
      <xdr:nvSpPr>
        <xdr:cNvPr id="220" name="円/楕円 219"/>
        <xdr:cNvSpPr/>
      </xdr:nvSpPr>
      <xdr:spPr>
        <a:xfrm>
          <a:off x="3175000" y="138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95173</xdr:rowOff>
    </xdr:from>
    <xdr:ext cx="762000" cy="259045"/>
    <xdr:sp macro="" textlink="">
      <xdr:nvSpPr>
        <xdr:cNvPr id="221" name="テキスト ボックス 220"/>
        <xdr:cNvSpPr txBox="1"/>
      </xdr:nvSpPr>
      <xdr:spPr>
        <a:xfrm>
          <a:off x="2844800" y="1363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103,525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148885</xdr:rowOff>
    </xdr:from>
    <xdr:to>
      <xdr:col>3</xdr:col>
      <xdr:colOff>330200</xdr:colOff>
      <xdr:row>81</xdr:row>
      <xdr:rowOff>79035</xdr:rowOff>
    </xdr:to>
    <xdr:sp macro="" textlink="">
      <xdr:nvSpPr>
        <xdr:cNvPr id="222" name="円/楕円 221"/>
        <xdr:cNvSpPr/>
      </xdr:nvSpPr>
      <xdr:spPr>
        <a:xfrm>
          <a:off x="2286000" y="138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89212</xdr:rowOff>
    </xdr:from>
    <xdr:ext cx="762000" cy="259045"/>
    <xdr:sp macro="" textlink="">
      <xdr:nvSpPr>
        <xdr:cNvPr id="223" name="テキスト ボックス 222"/>
        <xdr:cNvSpPr txBox="1"/>
      </xdr:nvSpPr>
      <xdr:spPr>
        <a:xfrm>
          <a:off x="1955800" y="1363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100,066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153420</xdr:rowOff>
    </xdr:from>
    <xdr:to>
      <xdr:col>2</xdr:col>
      <xdr:colOff>127000</xdr:colOff>
      <xdr:row>81</xdr:row>
      <xdr:rowOff>83570</xdr:rowOff>
    </xdr:to>
    <xdr:sp macro="" textlink="">
      <xdr:nvSpPr>
        <xdr:cNvPr id="224" name="円/楕円 223"/>
        <xdr:cNvSpPr/>
      </xdr:nvSpPr>
      <xdr:spPr>
        <a:xfrm>
          <a:off x="1397000" y="1386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93747</xdr:rowOff>
    </xdr:from>
    <xdr:ext cx="762000" cy="259045"/>
    <xdr:sp macro="" textlink="">
      <xdr:nvSpPr>
        <xdr:cNvPr id="225" name="テキスト ボックス 224"/>
        <xdr:cNvSpPr txBox="1"/>
      </xdr:nvSpPr>
      <xdr:spPr>
        <a:xfrm>
          <a:off x="1066800" y="1363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前年度と比べ、類似団体との差が</a:t>
          </a:r>
          <a:r>
            <a:rPr kumimoji="1" lang="en-US" altLang="ja-JP" sz="1300">
              <a:latin typeface="ＭＳ Ｐゴシック"/>
            </a:rPr>
            <a:t>1.3</a:t>
          </a:r>
          <a:r>
            <a:rPr kumimoji="1" lang="ja-JP" altLang="en-US" sz="1300">
              <a:latin typeface="ＭＳ Ｐゴシック"/>
            </a:rPr>
            <a:t>から</a:t>
          </a:r>
          <a:r>
            <a:rPr kumimoji="1" lang="en-US" altLang="ja-JP" sz="1300">
              <a:latin typeface="ＭＳ Ｐゴシック"/>
            </a:rPr>
            <a:t>0.6</a:t>
          </a:r>
          <a:r>
            <a:rPr kumimoji="1" lang="ja-JP" altLang="en-US" sz="1300">
              <a:latin typeface="ＭＳ Ｐゴシック"/>
            </a:rPr>
            <a:t>に縮小した。今後も類似団体平均と同等の水準になるように</a:t>
          </a:r>
          <a:r>
            <a:rPr lang="ja-JP" altLang="ja-JP" sz="1300" b="0" i="0" baseline="0">
              <a:solidFill>
                <a:schemeClr val="dk1"/>
              </a:solidFill>
              <a:effectLst/>
              <a:latin typeface="+mn-lt"/>
              <a:ea typeface="+mn-ea"/>
              <a:cs typeface="+mn-cs"/>
            </a:rPr>
            <a:t>より一層の給与の適正化に努める。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111277</xdr:rowOff>
    </xdr:to>
    <xdr:cxnSp macro="">
      <xdr:nvCxnSpPr>
        <xdr:cNvPr id="261" name="直線コネクタ 260"/>
        <xdr:cNvCxnSpPr/>
      </xdr:nvCxnSpPr>
      <xdr:spPr>
        <a:xfrm flipV="1">
          <a:off x="16179800" y="1443264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84</xdr:row>
      <xdr:rowOff>168729</xdr:rowOff>
    </xdr:to>
    <xdr:cxnSp macro="">
      <xdr:nvCxnSpPr>
        <xdr:cNvPr id="264" name="直線コネクタ 263"/>
        <xdr:cNvCxnSpPr/>
      </xdr:nvCxnSpPr>
      <xdr:spPr>
        <a:xfrm flipV="1">
          <a:off x="15290800" y="145130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84</xdr:row>
      <xdr:rowOff>168729</xdr:rowOff>
    </xdr:to>
    <xdr:cxnSp macro="">
      <xdr:nvCxnSpPr>
        <xdr:cNvPr id="267" name="直線コネクタ 266"/>
        <xdr:cNvCxnSpPr/>
      </xdr:nvCxnSpPr>
      <xdr:spPr>
        <a:xfrm>
          <a:off x="14401800" y="145245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89</xdr:row>
      <xdr:rowOff>69850</xdr:rowOff>
    </xdr:to>
    <xdr:cxnSp macro="">
      <xdr:nvCxnSpPr>
        <xdr:cNvPr id="270" name="直線コネクタ 269"/>
        <xdr:cNvCxnSpPr/>
      </xdr:nvCxnSpPr>
      <xdr:spPr>
        <a:xfrm flipV="1">
          <a:off x="13512800" y="14524566"/>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4" name="テキスト ボックス 27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80" name="円/楕円 279"/>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81"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82" name="円/楕円 281"/>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83" name="テキスト ボックス 282"/>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117929</xdr:rowOff>
    </xdr:from>
    <xdr:to>
      <xdr:col>22</xdr:col>
      <xdr:colOff>254000</xdr:colOff>
      <xdr:row>85</xdr:row>
      <xdr:rowOff>48079</xdr:rowOff>
    </xdr:to>
    <xdr:sp macro="" textlink="">
      <xdr:nvSpPr>
        <xdr:cNvPr id="284" name="円/楕円 283"/>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32856</xdr:rowOff>
    </xdr:from>
    <xdr:ext cx="762000" cy="259045"/>
    <xdr:sp macro="" textlink="">
      <xdr:nvSpPr>
        <xdr:cNvPr id="285" name="テキスト ボックス 284"/>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86" name="円/楕円 285"/>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87" name="テキスト ボックス 28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8" name="円/楕円 287"/>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9" name="テキスト ボックス 28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人口千人あたり職員数は</a:t>
          </a:r>
          <a:r>
            <a:rPr kumimoji="1" lang="en-US" altLang="ja-JP" sz="1300">
              <a:latin typeface="ＭＳ Ｐゴシック"/>
            </a:rPr>
            <a:t>0.05</a:t>
          </a:r>
          <a:r>
            <a:rPr kumimoji="1" lang="ja-JP" altLang="en-US" sz="1300">
              <a:latin typeface="ＭＳ Ｐゴシック"/>
            </a:rPr>
            <a:t>人増となっているが</a:t>
          </a:r>
          <a:r>
            <a:rPr kumimoji="1" lang="ja-JP" altLang="en-US" sz="1200">
              <a:latin typeface="ＭＳ Ｐゴシック"/>
            </a:rPr>
            <a:t>、</a:t>
          </a:r>
          <a:r>
            <a:rPr kumimoji="1" lang="ja-JP" altLang="ja-JP" sz="1300">
              <a:solidFill>
                <a:schemeClr val="dk1"/>
              </a:solidFill>
              <a:effectLst/>
              <a:latin typeface="+mn-lt"/>
              <a:ea typeface="+mn-ea"/>
              <a:cs typeface="+mn-cs"/>
            </a:rPr>
            <a:t>類似団体平均は下回っている</a:t>
          </a:r>
          <a:r>
            <a:rPr kumimoji="1" lang="ja-JP" altLang="en-US" sz="1300">
              <a:solidFill>
                <a:schemeClr val="dk1"/>
              </a:solidFill>
              <a:effectLst/>
              <a:latin typeface="+mn-lt"/>
              <a:ea typeface="+mn-ea"/>
              <a:cs typeface="+mn-cs"/>
            </a:rPr>
            <a:t>。今後も住民サービスの低下とならないよう適正な定員管理に努める。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79163</xdr:rowOff>
    </xdr:from>
    <xdr:to>
      <xdr:col>24</xdr:col>
      <xdr:colOff>558800</xdr:colOff>
      <xdr:row>61</xdr:row>
      <xdr:rowOff>89218</xdr:rowOff>
    </xdr:to>
    <xdr:cxnSp macro="">
      <xdr:nvCxnSpPr>
        <xdr:cNvPr id="324" name="直線コネクタ 323"/>
        <xdr:cNvCxnSpPr/>
      </xdr:nvCxnSpPr>
      <xdr:spPr>
        <a:xfrm>
          <a:off x="16179800" y="1053761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77153</xdr:rowOff>
    </xdr:from>
    <xdr:to>
      <xdr:col>23</xdr:col>
      <xdr:colOff>406400</xdr:colOff>
      <xdr:row>61</xdr:row>
      <xdr:rowOff>79163</xdr:rowOff>
    </xdr:to>
    <xdr:cxnSp macro="">
      <xdr:nvCxnSpPr>
        <xdr:cNvPr id="327" name="直線コネクタ 326"/>
        <xdr:cNvCxnSpPr/>
      </xdr:nvCxnSpPr>
      <xdr:spPr>
        <a:xfrm>
          <a:off x="15290800" y="1053560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77153</xdr:rowOff>
    </xdr:from>
    <xdr:to>
      <xdr:col>22</xdr:col>
      <xdr:colOff>203200</xdr:colOff>
      <xdr:row>61</xdr:row>
      <xdr:rowOff>79163</xdr:rowOff>
    </xdr:to>
    <xdr:cxnSp macro="">
      <xdr:nvCxnSpPr>
        <xdr:cNvPr id="330" name="直線コネクタ 329"/>
        <xdr:cNvCxnSpPr/>
      </xdr:nvCxnSpPr>
      <xdr:spPr>
        <a:xfrm flipV="1">
          <a:off x="14401800" y="1053560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79163</xdr:rowOff>
    </xdr:from>
    <xdr:to>
      <xdr:col>21</xdr:col>
      <xdr:colOff>0</xdr:colOff>
      <xdr:row>61</xdr:row>
      <xdr:rowOff>79163</xdr:rowOff>
    </xdr:to>
    <xdr:cxnSp macro="">
      <xdr:nvCxnSpPr>
        <xdr:cNvPr id="333" name="直線コネクタ 332"/>
        <xdr:cNvCxnSpPr/>
      </xdr:nvCxnSpPr>
      <xdr:spPr>
        <a:xfrm>
          <a:off x="13512800" y="10537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38418</xdr:rowOff>
    </xdr:from>
    <xdr:to>
      <xdr:col>24</xdr:col>
      <xdr:colOff>609600</xdr:colOff>
      <xdr:row>61</xdr:row>
      <xdr:rowOff>140018</xdr:rowOff>
    </xdr:to>
    <xdr:sp macro="" textlink="">
      <xdr:nvSpPr>
        <xdr:cNvPr id="343" name="円/楕円 342"/>
        <xdr:cNvSpPr/>
      </xdr:nvSpPr>
      <xdr:spPr>
        <a:xfrm>
          <a:off x="16967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54945</xdr:rowOff>
    </xdr:from>
    <xdr:ext cx="762000" cy="259045"/>
    <xdr:sp macro="" textlink="">
      <xdr:nvSpPr>
        <xdr:cNvPr id="344" name="定員管理の状況該当値テキスト"/>
        <xdr:cNvSpPr txBox="1"/>
      </xdr:nvSpPr>
      <xdr:spPr>
        <a:xfrm>
          <a:off x="17106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28363</xdr:rowOff>
    </xdr:from>
    <xdr:to>
      <xdr:col>23</xdr:col>
      <xdr:colOff>457200</xdr:colOff>
      <xdr:row>61</xdr:row>
      <xdr:rowOff>129963</xdr:rowOff>
    </xdr:to>
    <xdr:sp macro="" textlink="">
      <xdr:nvSpPr>
        <xdr:cNvPr id="345" name="円/楕円 344"/>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140140</xdr:rowOff>
    </xdr:from>
    <xdr:ext cx="736600" cy="259045"/>
    <xdr:sp macro="" textlink="">
      <xdr:nvSpPr>
        <xdr:cNvPr id="346" name="テキスト ボックス 345"/>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26353</xdr:rowOff>
    </xdr:from>
    <xdr:to>
      <xdr:col>22</xdr:col>
      <xdr:colOff>254000</xdr:colOff>
      <xdr:row>61</xdr:row>
      <xdr:rowOff>127953</xdr:rowOff>
    </xdr:to>
    <xdr:sp macro="" textlink="">
      <xdr:nvSpPr>
        <xdr:cNvPr id="347" name="円/楕円 346"/>
        <xdr:cNvSpPr/>
      </xdr:nvSpPr>
      <xdr:spPr>
        <a:xfrm>
          <a:off x="15240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138130</xdr:rowOff>
    </xdr:from>
    <xdr:ext cx="762000" cy="259045"/>
    <xdr:sp macro="" textlink="">
      <xdr:nvSpPr>
        <xdr:cNvPr id="348" name="テキスト ボックス 347"/>
        <xdr:cNvSpPr txBox="1"/>
      </xdr:nvSpPr>
      <xdr:spPr>
        <a:xfrm>
          <a:off x="14909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28363</xdr:rowOff>
    </xdr:from>
    <xdr:to>
      <xdr:col>21</xdr:col>
      <xdr:colOff>50800</xdr:colOff>
      <xdr:row>61</xdr:row>
      <xdr:rowOff>129963</xdr:rowOff>
    </xdr:to>
    <xdr:sp macro="" textlink="">
      <xdr:nvSpPr>
        <xdr:cNvPr id="349" name="円/楕円 348"/>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140140</xdr:rowOff>
    </xdr:from>
    <xdr:ext cx="762000" cy="259045"/>
    <xdr:sp macro="" textlink="">
      <xdr:nvSpPr>
        <xdr:cNvPr id="350" name="テキスト ボックス 349"/>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51" name="円/楕円 350"/>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140140</xdr:rowOff>
    </xdr:from>
    <xdr:ext cx="762000" cy="259045"/>
    <xdr:sp macro="" textlink="">
      <xdr:nvSpPr>
        <xdr:cNvPr id="352" name="テキスト ボックス 351"/>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三ヵ年平均では</a:t>
          </a:r>
          <a:r>
            <a:rPr kumimoji="1" lang="en-US" altLang="ja-JP" sz="1300">
              <a:latin typeface="ＭＳ Ｐゴシック"/>
            </a:rPr>
            <a:t>0.4</a:t>
          </a:r>
          <a:r>
            <a:rPr kumimoji="1" lang="ja-JP" altLang="en-US" sz="1300">
              <a:latin typeface="ＭＳ Ｐゴシック"/>
            </a:rPr>
            <a:t>％の減となっているが、単年度で見ると増している。今後も臨時財政対策債や庁舎耐震にかかる起債の償還などで償還額が増加する傾向にあるため、実質公債費比率も増していくと思われる。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103596</xdr:rowOff>
    </xdr:from>
    <xdr:to>
      <xdr:col>24</xdr:col>
      <xdr:colOff>558800</xdr:colOff>
      <xdr:row>37</xdr:row>
      <xdr:rowOff>131173</xdr:rowOff>
    </xdr:to>
    <xdr:cxnSp macro="">
      <xdr:nvCxnSpPr>
        <xdr:cNvPr id="387" name="直線コネクタ 386"/>
        <xdr:cNvCxnSpPr/>
      </xdr:nvCxnSpPr>
      <xdr:spPr>
        <a:xfrm flipV="1">
          <a:off x="16179800" y="644724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131173</xdr:rowOff>
    </xdr:from>
    <xdr:to>
      <xdr:col>23</xdr:col>
      <xdr:colOff>406400</xdr:colOff>
      <xdr:row>38</xdr:row>
      <xdr:rowOff>21772</xdr:rowOff>
    </xdr:to>
    <xdr:cxnSp macro="">
      <xdr:nvCxnSpPr>
        <xdr:cNvPr id="390" name="直線コネクタ 389"/>
        <xdr:cNvCxnSpPr/>
      </xdr:nvCxnSpPr>
      <xdr:spPr>
        <a:xfrm flipV="1">
          <a:off x="15290800" y="64748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21772</xdr:rowOff>
    </xdr:from>
    <xdr:to>
      <xdr:col>22</xdr:col>
      <xdr:colOff>203200</xdr:colOff>
      <xdr:row>38</xdr:row>
      <xdr:rowOff>125185</xdr:rowOff>
    </xdr:to>
    <xdr:cxnSp macro="">
      <xdr:nvCxnSpPr>
        <xdr:cNvPr id="393" name="直線コネクタ 392"/>
        <xdr:cNvCxnSpPr/>
      </xdr:nvCxnSpPr>
      <xdr:spPr>
        <a:xfrm flipV="1">
          <a:off x="14401800" y="65368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125185</xdr:rowOff>
    </xdr:from>
    <xdr:to>
      <xdr:col>21</xdr:col>
      <xdr:colOff>0</xdr:colOff>
      <xdr:row>39</xdr:row>
      <xdr:rowOff>8890</xdr:rowOff>
    </xdr:to>
    <xdr:cxnSp macro="">
      <xdr:nvCxnSpPr>
        <xdr:cNvPr id="396" name="直線コネクタ 395"/>
        <xdr:cNvCxnSpPr/>
      </xdr:nvCxnSpPr>
      <xdr:spPr>
        <a:xfrm flipV="1">
          <a:off x="13512800" y="66402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52796</xdr:rowOff>
    </xdr:from>
    <xdr:to>
      <xdr:col>24</xdr:col>
      <xdr:colOff>609600</xdr:colOff>
      <xdr:row>37</xdr:row>
      <xdr:rowOff>154396</xdr:rowOff>
    </xdr:to>
    <xdr:sp macro="" textlink="">
      <xdr:nvSpPr>
        <xdr:cNvPr id="406" name="円/楕円 405"/>
        <xdr:cNvSpPr/>
      </xdr:nvSpPr>
      <xdr:spPr>
        <a:xfrm>
          <a:off x="16967200" y="63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69323</xdr:rowOff>
    </xdr:from>
    <xdr:ext cx="762000" cy="259045"/>
    <xdr:sp macro="" textlink="">
      <xdr:nvSpPr>
        <xdr:cNvPr id="407" name="公債費負担の状況該当値テキスト"/>
        <xdr:cNvSpPr txBox="1"/>
      </xdr:nvSpPr>
      <xdr:spPr>
        <a:xfrm>
          <a:off x="17106900" y="624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80373</xdr:rowOff>
    </xdr:from>
    <xdr:to>
      <xdr:col>23</xdr:col>
      <xdr:colOff>457200</xdr:colOff>
      <xdr:row>38</xdr:row>
      <xdr:rowOff>10523</xdr:rowOff>
    </xdr:to>
    <xdr:sp macro="" textlink="">
      <xdr:nvSpPr>
        <xdr:cNvPr id="408" name="円/楕円 407"/>
        <xdr:cNvSpPr/>
      </xdr:nvSpPr>
      <xdr:spPr>
        <a:xfrm>
          <a:off x="161290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20700</xdr:rowOff>
    </xdr:from>
    <xdr:ext cx="736600" cy="259045"/>
    <xdr:sp macro="" textlink="">
      <xdr:nvSpPr>
        <xdr:cNvPr id="409" name="テキスト ボックス 408"/>
        <xdr:cNvSpPr txBox="1"/>
      </xdr:nvSpPr>
      <xdr:spPr>
        <a:xfrm>
          <a:off x="15798800" y="619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142422</xdr:rowOff>
    </xdr:from>
    <xdr:to>
      <xdr:col>22</xdr:col>
      <xdr:colOff>254000</xdr:colOff>
      <xdr:row>38</xdr:row>
      <xdr:rowOff>72572</xdr:rowOff>
    </xdr:to>
    <xdr:sp macro="" textlink="">
      <xdr:nvSpPr>
        <xdr:cNvPr id="410" name="円/楕円 409"/>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82749</xdr:rowOff>
    </xdr:from>
    <xdr:ext cx="762000" cy="259045"/>
    <xdr:sp macro="" textlink="">
      <xdr:nvSpPr>
        <xdr:cNvPr id="411" name="テキスト ボックス 410"/>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74385</xdr:rowOff>
    </xdr:from>
    <xdr:to>
      <xdr:col>21</xdr:col>
      <xdr:colOff>50800</xdr:colOff>
      <xdr:row>39</xdr:row>
      <xdr:rowOff>4535</xdr:rowOff>
    </xdr:to>
    <xdr:sp macro="" textlink="">
      <xdr:nvSpPr>
        <xdr:cNvPr id="412" name="円/楕円 411"/>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14713</xdr:rowOff>
    </xdr:from>
    <xdr:ext cx="762000" cy="259045"/>
    <xdr:sp macro="" textlink="">
      <xdr:nvSpPr>
        <xdr:cNvPr id="413" name="テキスト ボックス 412"/>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14" name="円/楕円 413"/>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15" name="テキスト ボックス 414"/>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将来負担額に対し充当可能財源等額が上回るため、将来負担比率は計上されていない。なお、充当可能財源は、基金の積立により増加している。</a:t>
          </a:r>
        </a:p>
        <a:p>
          <a:r>
            <a:rPr kumimoji="1" lang="ja-JP" altLang="en-US" sz="1300">
              <a:latin typeface="ＭＳ Ｐゴシック"/>
            </a:rPr>
            <a:t>今後も、財政の健全化を損なうことなく事業を進めていく。</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53" name="フローチャート : 判断 452"/>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4" name="テキスト ボックス 453"/>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68,869
66,249
23.22
21,730,651
20,407,678
927,942
13,222,158
13,563,763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給与体系の一部見直しにより、前年度に比べ</a:t>
          </a:r>
          <a:r>
            <a:rPr kumimoji="1" lang="en-US" altLang="ja-JP" sz="1300">
              <a:latin typeface="ＭＳ Ｐゴシック"/>
            </a:rPr>
            <a:t>1.1</a:t>
          </a:r>
          <a:r>
            <a:rPr kumimoji="1" lang="ja-JP" altLang="en-US" sz="1300">
              <a:latin typeface="ＭＳ Ｐゴシック"/>
            </a:rPr>
            <a:t>％の減となったが、類似団体平均よりも上回っている。３０年度より消防広域化による人件費の減が見込まれる。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38</xdr:row>
      <xdr:rowOff>35560</xdr:rowOff>
    </xdr:to>
    <xdr:cxnSp macro="">
      <xdr:nvCxnSpPr>
        <xdr:cNvPr id="66" name="直線コネクタ 65"/>
        <xdr:cNvCxnSpPr/>
      </xdr:nvCxnSpPr>
      <xdr:spPr>
        <a:xfrm flipV="1">
          <a:off x="3987800" y="64668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50800</xdr:rowOff>
    </xdr:to>
    <xdr:cxnSp macro="">
      <xdr:nvCxnSpPr>
        <xdr:cNvPr id="69" name="直線コネクタ 68"/>
        <xdr:cNvCxnSpPr/>
      </xdr:nvCxnSpPr>
      <xdr:spPr>
        <a:xfrm flipV="1">
          <a:off x="3098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66040</xdr:rowOff>
    </xdr:to>
    <xdr:cxnSp macro="">
      <xdr:nvCxnSpPr>
        <xdr:cNvPr id="72" name="直線コネクタ 71"/>
        <xdr:cNvCxnSpPr/>
      </xdr:nvCxnSpPr>
      <xdr:spPr>
        <a:xfrm flipV="1">
          <a:off x="2209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39</xdr:row>
      <xdr:rowOff>39370</xdr:rowOff>
    </xdr:to>
    <xdr:cxnSp macro="">
      <xdr:nvCxnSpPr>
        <xdr:cNvPr id="75" name="直線コネクタ 74"/>
        <xdr:cNvCxnSpPr/>
      </xdr:nvCxnSpPr>
      <xdr:spPr>
        <a:xfrm flipV="1">
          <a:off x="1320800" y="6581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7" name="円/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9" name="円/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1" name="円/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3" name="円/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類似団体平均を</a:t>
          </a:r>
          <a:r>
            <a:rPr kumimoji="1" lang="en-US" altLang="ja-JP" sz="1300">
              <a:latin typeface="ＭＳ Ｐゴシック"/>
            </a:rPr>
            <a:t>0.7</a:t>
          </a:r>
          <a:r>
            <a:rPr kumimoji="1" lang="ja-JP" altLang="en-US" sz="1300">
              <a:latin typeface="ＭＳ Ｐゴシック"/>
            </a:rPr>
            <a:t>上回っている</a:t>
          </a:r>
          <a:r>
            <a:rPr kumimoji="1" lang="ja-JP" altLang="en-US" sz="1300">
              <a:latin typeface="+mn-ea"/>
              <a:ea typeface="+mn-ea"/>
            </a:rPr>
            <a:t>。</a:t>
          </a:r>
          <a:r>
            <a:rPr kumimoji="1" lang="ja-JP" altLang="ja-JP" sz="1300">
              <a:solidFill>
                <a:schemeClr val="dk1"/>
              </a:solidFill>
              <a:effectLst/>
              <a:latin typeface="+mn-ea"/>
              <a:ea typeface="+mn-ea"/>
              <a:cs typeface="+mn-cs"/>
            </a:rPr>
            <a:t>これは、業務の民間委託化等により人件費が物件費に移行しているためである。今後も業務の民営委託化や指定管理などを進めていくが、経常経費の精査により経費の拡大を抑えていく。</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18</xdr:row>
      <xdr:rowOff>20320</xdr:rowOff>
    </xdr:to>
    <xdr:cxnSp macro="">
      <xdr:nvCxnSpPr>
        <xdr:cNvPr id="127" name="直線コネクタ 126"/>
        <xdr:cNvCxnSpPr/>
      </xdr:nvCxnSpPr>
      <xdr:spPr>
        <a:xfrm>
          <a:off x="15671800" y="3030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92710</xdr:rowOff>
    </xdr:from>
    <xdr:to>
      <xdr:col>22</xdr:col>
      <xdr:colOff>565150</xdr:colOff>
      <xdr:row>17</xdr:row>
      <xdr:rowOff>115570</xdr:rowOff>
    </xdr:to>
    <xdr:cxnSp macro="">
      <xdr:nvCxnSpPr>
        <xdr:cNvPr id="130" name="直線コネクタ 129"/>
        <xdr:cNvCxnSpPr/>
      </xdr:nvCxnSpPr>
      <xdr:spPr>
        <a:xfrm>
          <a:off x="14782800" y="300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92710</xdr:rowOff>
    </xdr:to>
    <xdr:cxnSp macro="">
      <xdr:nvCxnSpPr>
        <xdr:cNvPr id="133" name="直線コネクタ 132"/>
        <xdr:cNvCxnSpPr/>
      </xdr:nvCxnSpPr>
      <xdr:spPr>
        <a:xfrm>
          <a:off x="13893800" y="2908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77470</xdr:rowOff>
    </xdr:to>
    <xdr:cxnSp macro="">
      <xdr:nvCxnSpPr>
        <xdr:cNvPr id="136" name="直線コネクタ 135"/>
        <xdr:cNvCxnSpPr/>
      </xdr:nvCxnSpPr>
      <xdr:spPr>
        <a:xfrm flipV="1">
          <a:off x="13004800" y="2908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140970</xdr:rowOff>
    </xdr:from>
    <xdr:to>
      <xdr:col>24</xdr:col>
      <xdr:colOff>82550</xdr:colOff>
      <xdr:row>18</xdr:row>
      <xdr:rowOff>71120</xdr:rowOff>
    </xdr:to>
    <xdr:sp macro="" textlink="">
      <xdr:nvSpPr>
        <xdr:cNvPr id="146" name="円/楕円 145"/>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113047</xdr:rowOff>
    </xdr:from>
    <xdr:ext cx="762000" cy="259045"/>
    <xdr:sp macro="" textlink="">
      <xdr:nvSpPr>
        <xdr:cNvPr id="147"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8" name="円/楕円 147"/>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9" name="テキスト ボックス 148"/>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41910</xdr:rowOff>
    </xdr:from>
    <xdr:to>
      <xdr:col>21</xdr:col>
      <xdr:colOff>412750</xdr:colOff>
      <xdr:row>17</xdr:row>
      <xdr:rowOff>143510</xdr:rowOff>
    </xdr:to>
    <xdr:sp macro="" textlink="">
      <xdr:nvSpPr>
        <xdr:cNvPr id="150" name="円/楕円 149"/>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51" name="テキスト ボックス 150"/>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2" name="円/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26670</xdr:rowOff>
    </xdr:from>
    <xdr:to>
      <xdr:col>19</xdr:col>
      <xdr:colOff>6350</xdr:colOff>
      <xdr:row>17</xdr:row>
      <xdr:rowOff>128270</xdr:rowOff>
    </xdr:to>
    <xdr:sp macro="" textlink="">
      <xdr:nvSpPr>
        <xdr:cNvPr id="154" name="円/楕円 153"/>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113047</xdr:rowOff>
    </xdr:from>
    <xdr:ext cx="762000" cy="259045"/>
    <xdr:sp macro="" textlink="">
      <xdr:nvSpPr>
        <xdr:cNvPr id="155" name="テキスト ボックス 154"/>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介護給付費や生活保護受給対象者が増加していることにより、扶助費が膨らんできている。また、類似団体平均を上回る状態が続いている。資格審査等の適正化や資格要件の見直しを進め、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58965</xdr:rowOff>
    </xdr:from>
    <xdr:to>
      <xdr:col>7</xdr:col>
      <xdr:colOff>15875</xdr:colOff>
      <xdr:row>58</xdr:row>
      <xdr:rowOff>94343</xdr:rowOff>
    </xdr:to>
    <xdr:cxnSp macro="">
      <xdr:nvCxnSpPr>
        <xdr:cNvPr id="190" name="直線コネクタ 189"/>
        <xdr:cNvCxnSpPr/>
      </xdr:nvCxnSpPr>
      <xdr:spPr>
        <a:xfrm>
          <a:off x="3987800" y="98316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48078</xdr:rowOff>
    </xdr:from>
    <xdr:to>
      <xdr:col>5</xdr:col>
      <xdr:colOff>549275</xdr:colOff>
      <xdr:row>57</xdr:row>
      <xdr:rowOff>58965</xdr:rowOff>
    </xdr:to>
    <xdr:cxnSp macro="">
      <xdr:nvCxnSpPr>
        <xdr:cNvPr id="193" name="直線コネクタ 192"/>
        <xdr:cNvCxnSpPr/>
      </xdr:nvCxnSpPr>
      <xdr:spPr>
        <a:xfrm>
          <a:off x="3098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57</xdr:row>
      <xdr:rowOff>48078</xdr:rowOff>
    </xdr:to>
    <xdr:cxnSp macro="">
      <xdr:nvCxnSpPr>
        <xdr:cNvPr id="196" name="直線コネクタ 195"/>
        <xdr:cNvCxnSpPr/>
      </xdr:nvCxnSpPr>
      <xdr:spPr>
        <a:xfrm>
          <a:off x="2209800" y="9711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110672</xdr:rowOff>
    </xdr:to>
    <xdr:cxnSp macro="">
      <xdr:nvCxnSpPr>
        <xdr:cNvPr id="199" name="直線コネクタ 198"/>
        <xdr:cNvCxnSpPr/>
      </xdr:nvCxnSpPr>
      <xdr:spPr>
        <a:xfrm>
          <a:off x="1320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09" name="円/楕円 208"/>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15620</xdr:rowOff>
    </xdr:from>
    <xdr:ext cx="762000" cy="259045"/>
    <xdr:sp macro="" textlink="">
      <xdr:nvSpPr>
        <xdr:cNvPr id="210"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8165</xdr:rowOff>
    </xdr:from>
    <xdr:to>
      <xdr:col>5</xdr:col>
      <xdr:colOff>600075</xdr:colOff>
      <xdr:row>57</xdr:row>
      <xdr:rowOff>109765</xdr:rowOff>
    </xdr:to>
    <xdr:sp macro="" textlink="">
      <xdr:nvSpPr>
        <xdr:cNvPr id="211" name="円/楕円 210"/>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94542</xdr:rowOff>
    </xdr:from>
    <xdr:ext cx="736600" cy="259045"/>
    <xdr:sp macro="" textlink="">
      <xdr:nvSpPr>
        <xdr:cNvPr id="212" name="テキスト ボックス 211"/>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168728</xdr:rowOff>
    </xdr:from>
    <xdr:to>
      <xdr:col>4</xdr:col>
      <xdr:colOff>396875</xdr:colOff>
      <xdr:row>57</xdr:row>
      <xdr:rowOff>98878</xdr:rowOff>
    </xdr:to>
    <xdr:sp macro="" textlink="">
      <xdr:nvSpPr>
        <xdr:cNvPr id="213" name="円/楕円 212"/>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83655</xdr:rowOff>
    </xdr:from>
    <xdr:ext cx="762000" cy="259045"/>
    <xdr:sp macro="" textlink="">
      <xdr:nvSpPr>
        <xdr:cNvPr id="214" name="テキスト ボックス 213"/>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5" name="円/楕円 214"/>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6" name="テキスト ボックス 215"/>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7" name="円/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8" name="テキスト ボックス 217"/>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1.7</a:t>
          </a:r>
          <a:r>
            <a:rPr kumimoji="1" lang="ja-JP" altLang="en-US" sz="1300">
              <a:latin typeface="ＭＳ Ｐゴシック"/>
            </a:rPr>
            <a:t>％の増となっている。これは国民健康保険特別会計繰出事業や後期高齢者医療療養給付費負担金等の増による。国民健康保険繰出事業については、３０年度からの県域化により減少する見込みである。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97065</xdr:rowOff>
    </xdr:from>
    <xdr:to>
      <xdr:col>24</xdr:col>
      <xdr:colOff>31750</xdr:colOff>
      <xdr:row>56</xdr:row>
      <xdr:rowOff>110672</xdr:rowOff>
    </xdr:to>
    <xdr:cxnSp macro="">
      <xdr:nvCxnSpPr>
        <xdr:cNvPr id="253" name="直線コネクタ 252"/>
        <xdr:cNvCxnSpPr/>
      </xdr:nvCxnSpPr>
      <xdr:spPr>
        <a:xfrm>
          <a:off x="15671800" y="9526815"/>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97065</xdr:rowOff>
    </xdr:from>
    <xdr:to>
      <xdr:col>22</xdr:col>
      <xdr:colOff>565150</xdr:colOff>
      <xdr:row>55</xdr:row>
      <xdr:rowOff>118835</xdr:rowOff>
    </xdr:to>
    <xdr:cxnSp macro="">
      <xdr:nvCxnSpPr>
        <xdr:cNvPr id="256" name="直線コネクタ 255"/>
        <xdr:cNvCxnSpPr/>
      </xdr:nvCxnSpPr>
      <xdr:spPr>
        <a:xfrm flipV="1">
          <a:off x="14782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86178</xdr:rowOff>
    </xdr:from>
    <xdr:to>
      <xdr:col>21</xdr:col>
      <xdr:colOff>361950</xdr:colOff>
      <xdr:row>55</xdr:row>
      <xdr:rowOff>118835</xdr:rowOff>
    </xdr:to>
    <xdr:cxnSp macro="">
      <xdr:nvCxnSpPr>
        <xdr:cNvPr id="259" name="直線コネクタ 258"/>
        <xdr:cNvCxnSpPr/>
      </xdr:nvCxnSpPr>
      <xdr:spPr>
        <a:xfrm>
          <a:off x="13893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86178</xdr:rowOff>
    </xdr:from>
    <xdr:to>
      <xdr:col>20</xdr:col>
      <xdr:colOff>158750</xdr:colOff>
      <xdr:row>55</xdr:row>
      <xdr:rowOff>86178</xdr:rowOff>
    </xdr:to>
    <xdr:cxnSp macro="">
      <xdr:nvCxnSpPr>
        <xdr:cNvPr id="262" name="直線コネクタ 261"/>
        <xdr:cNvCxnSpPr/>
      </xdr:nvCxnSpPr>
      <xdr:spPr>
        <a:xfrm>
          <a:off x="13004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59872</xdr:rowOff>
    </xdr:from>
    <xdr:to>
      <xdr:col>24</xdr:col>
      <xdr:colOff>82550</xdr:colOff>
      <xdr:row>56</xdr:row>
      <xdr:rowOff>161472</xdr:rowOff>
    </xdr:to>
    <xdr:sp macro="" textlink="">
      <xdr:nvSpPr>
        <xdr:cNvPr id="272" name="円/楕円 271"/>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76399</xdr:rowOff>
    </xdr:from>
    <xdr:ext cx="762000" cy="259045"/>
    <xdr:sp macro="" textlink="">
      <xdr:nvSpPr>
        <xdr:cNvPr id="273"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46265</xdr:rowOff>
    </xdr:from>
    <xdr:to>
      <xdr:col>22</xdr:col>
      <xdr:colOff>615950</xdr:colOff>
      <xdr:row>55</xdr:row>
      <xdr:rowOff>147865</xdr:rowOff>
    </xdr:to>
    <xdr:sp macro="" textlink="">
      <xdr:nvSpPr>
        <xdr:cNvPr id="274" name="円/楕円 273"/>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158042</xdr:rowOff>
    </xdr:from>
    <xdr:ext cx="736600" cy="259045"/>
    <xdr:sp macro="" textlink="">
      <xdr:nvSpPr>
        <xdr:cNvPr id="275" name="テキスト ボックス 274"/>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68035</xdr:rowOff>
    </xdr:from>
    <xdr:to>
      <xdr:col>21</xdr:col>
      <xdr:colOff>412750</xdr:colOff>
      <xdr:row>55</xdr:row>
      <xdr:rowOff>169635</xdr:rowOff>
    </xdr:to>
    <xdr:sp macro="" textlink="">
      <xdr:nvSpPr>
        <xdr:cNvPr id="276" name="円/楕円 275"/>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77" name="テキスト ボックス 276"/>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35378</xdr:rowOff>
    </xdr:from>
    <xdr:to>
      <xdr:col>20</xdr:col>
      <xdr:colOff>209550</xdr:colOff>
      <xdr:row>55</xdr:row>
      <xdr:rowOff>136978</xdr:rowOff>
    </xdr:to>
    <xdr:sp macro="" textlink="">
      <xdr:nvSpPr>
        <xdr:cNvPr id="278" name="円/楕円 277"/>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147155</xdr:rowOff>
    </xdr:from>
    <xdr:ext cx="762000" cy="259045"/>
    <xdr:sp macro="" textlink="">
      <xdr:nvSpPr>
        <xdr:cNvPr id="279" name="テキスト ボックス 278"/>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35378</xdr:rowOff>
    </xdr:from>
    <xdr:to>
      <xdr:col>19</xdr:col>
      <xdr:colOff>6350</xdr:colOff>
      <xdr:row>55</xdr:row>
      <xdr:rowOff>136978</xdr:rowOff>
    </xdr:to>
    <xdr:sp macro="" textlink="">
      <xdr:nvSpPr>
        <xdr:cNvPr id="280" name="円/楕円 279"/>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147155</xdr:rowOff>
    </xdr:from>
    <xdr:ext cx="762000" cy="259045"/>
    <xdr:sp macro="" textlink="">
      <xdr:nvSpPr>
        <xdr:cNvPr id="281" name="テキスト ボックス 280"/>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公的病院への補助金の減により</a:t>
          </a:r>
          <a:r>
            <a:rPr kumimoji="1" lang="en-US" altLang="ja-JP" sz="1300">
              <a:latin typeface="ＭＳ Ｐゴシック"/>
            </a:rPr>
            <a:t>1.0</a:t>
          </a:r>
          <a:r>
            <a:rPr kumimoji="1" lang="ja-JP" altLang="en-US" sz="1300">
              <a:latin typeface="ＭＳ Ｐゴシック"/>
            </a:rPr>
            <a:t>％の減となった。今後も現状を維持できるよう補助金の見直しに努める。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64135</xdr:rowOff>
    </xdr:from>
    <xdr:to>
      <xdr:col>24</xdr:col>
      <xdr:colOff>31750</xdr:colOff>
      <xdr:row>36</xdr:row>
      <xdr:rowOff>121285</xdr:rowOff>
    </xdr:to>
    <xdr:cxnSp macro="">
      <xdr:nvCxnSpPr>
        <xdr:cNvPr id="309" name="直線コネクタ 308"/>
        <xdr:cNvCxnSpPr/>
      </xdr:nvCxnSpPr>
      <xdr:spPr>
        <a:xfrm flipV="1">
          <a:off x="15671800" y="62363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52705</xdr:rowOff>
    </xdr:from>
    <xdr:to>
      <xdr:col>22</xdr:col>
      <xdr:colOff>565150</xdr:colOff>
      <xdr:row>36</xdr:row>
      <xdr:rowOff>121285</xdr:rowOff>
    </xdr:to>
    <xdr:cxnSp macro="">
      <xdr:nvCxnSpPr>
        <xdr:cNvPr id="312" name="直線コネクタ 311"/>
        <xdr:cNvCxnSpPr/>
      </xdr:nvCxnSpPr>
      <xdr:spPr>
        <a:xfrm>
          <a:off x="14782800" y="62249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6985</xdr:rowOff>
    </xdr:from>
    <xdr:to>
      <xdr:col>21</xdr:col>
      <xdr:colOff>361950</xdr:colOff>
      <xdr:row>36</xdr:row>
      <xdr:rowOff>52705</xdr:rowOff>
    </xdr:to>
    <xdr:cxnSp macro="">
      <xdr:nvCxnSpPr>
        <xdr:cNvPr id="315" name="直線コネクタ 314"/>
        <xdr:cNvCxnSpPr/>
      </xdr:nvCxnSpPr>
      <xdr:spPr>
        <a:xfrm>
          <a:off x="13893800" y="61791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xdr:rowOff>
    </xdr:from>
    <xdr:to>
      <xdr:col>20</xdr:col>
      <xdr:colOff>158750</xdr:colOff>
      <xdr:row>36</xdr:row>
      <xdr:rowOff>6985</xdr:rowOff>
    </xdr:to>
    <xdr:cxnSp macro="">
      <xdr:nvCxnSpPr>
        <xdr:cNvPr id="318" name="直線コネクタ 317"/>
        <xdr:cNvCxnSpPr/>
      </xdr:nvCxnSpPr>
      <xdr:spPr>
        <a:xfrm>
          <a:off x="13004800" y="61734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13335</xdr:rowOff>
    </xdr:from>
    <xdr:to>
      <xdr:col>24</xdr:col>
      <xdr:colOff>82550</xdr:colOff>
      <xdr:row>36</xdr:row>
      <xdr:rowOff>114935</xdr:rowOff>
    </xdr:to>
    <xdr:sp macro="" textlink="">
      <xdr:nvSpPr>
        <xdr:cNvPr id="328" name="円/楕円 327"/>
        <xdr:cNvSpPr/>
      </xdr:nvSpPr>
      <xdr:spPr>
        <a:xfrm>
          <a:off x="164592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29862</xdr:rowOff>
    </xdr:from>
    <xdr:ext cx="762000" cy="259045"/>
    <xdr:sp macro="" textlink="">
      <xdr:nvSpPr>
        <xdr:cNvPr id="329" name="補助費等該当値テキスト"/>
        <xdr:cNvSpPr txBox="1"/>
      </xdr:nvSpPr>
      <xdr:spPr>
        <a:xfrm>
          <a:off x="16598900" y="603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70485</xdr:rowOff>
    </xdr:from>
    <xdr:to>
      <xdr:col>22</xdr:col>
      <xdr:colOff>615950</xdr:colOff>
      <xdr:row>37</xdr:row>
      <xdr:rowOff>635</xdr:rowOff>
    </xdr:to>
    <xdr:sp macro="" textlink="">
      <xdr:nvSpPr>
        <xdr:cNvPr id="330" name="円/楕円 329"/>
        <xdr:cNvSpPr/>
      </xdr:nvSpPr>
      <xdr:spPr>
        <a:xfrm>
          <a:off x="15621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10812</xdr:rowOff>
    </xdr:from>
    <xdr:ext cx="736600" cy="259045"/>
    <xdr:sp macro="" textlink="">
      <xdr:nvSpPr>
        <xdr:cNvPr id="331" name="テキスト ボックス 330"/>
        <xdr:cNvSpPr txBox="1"/>
      </xdr:nvSpPr>
      <xdr:spPr>
        <a:xfrm>
          <a:off x="15290800" y="601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1905</xdr:rowOff>
    </xdr:from>
    <xdr:to>
      <xdr:col>21</xdr:col>
      <xdr:colOff>412750</xdr:colOff>
      <xdr:row>36</xdr:row>
      <xdr:rowOff>103505</xdr:rowOff>
    </xdr:to>
    <xdr:sp macro="" textlink="">
      <xdr:nvSpPr>
        <xdr:cNvPr id="332" name="円/楕円 331"/>
        <xdr:cNvSpPr/>
      </xdr:nvSpPr>
      <xdr:spPr>
        <a:xfrm>
          <a:off x="14732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113682</xdr:rowOff>
    </xdr:from>
    <xdr:ext cx="762000" cy="259045"/>
    <xdr:sp macro="" textlink="">
      <xdr:nvSpPr>
        <xdr:cNvPr id="333" name="テキスト ボックス 332"/>
        <xdr:cNvSpPr txBox="1"/>
      </xdr:nvSpPr>
      <xdr:spPr>
        <a:xfrm>
          <a:off x="14401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127635</xdr:rowOff>
    </xdr:from>
    <xdr:to>
      <xdr:col>20</xdr:col>
      <xdr:colOff>209550</xdr:colOff>
      <xdr:row>36</xdr:row>
      <xdr:rowOff>57785</xdr:rowOff>
    </xdr:to>
    <xdr:sp macro="" textlink="">
      <xdr:nvSpPr>
        <xdr:cNvPr id="334" name="円/楕円 333"/>
        <xdr:cNvSpPr/>
      </xdr:nvSpPr>
      <xdr:spPr>
        <a:xfrm>
          <a:off x="13843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67962</xdr:rowOff>
    </xdr:from>
    <xdr:ext cx="762000" cy="259045"/>
    <xdr:sp macro="" textlink="">
      <xdr:nvSpPr>
        <xdr:cNvPr id="335" name="テキスト ボックス 334"/>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121920</xdr:rowOff>
    </xdr:from>
    <xdr:to>
      <xdr:col>19</xdr:col>
      <xdr:colOff>6350</xdr:colOff>
      <xdr:row>36</xdr:row>
      <xdr:rowOff>52070</xdr:rowOff>
    </xdr:to>
    <xdr:sp macro="" textlink="">
      <xdr:nvSpPr>
        <xdr:cNvPr id="336" name="円/楕円 335"/>
        <xdr:cNvSpPr/>
      </xdr:nvSpPr>
      <xdr:spPr>
        <a:xfrm>
          <a:off x="12954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62247</xdr:rowOff>
    </xdr:from>
    <xdr:ext cx="762000" cy="259045"/>
    <xdr:sp macro="" textlink="">
      <xdr:nvSpPr>
        <xdr:cNvPr id="337" name="テキスト ボックス 336"/>
        <xdr:cNvSpPr txBox="1"/>
      </xdr:nvSpPr>
      <xdr:spPr>
        <a:xfrm>
          <a:off x="12623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7.1</a:t>
          </a:r>
          <a:r>
            <a:rPr kumimoji="1" lang="ja-JP" altLang="en-US" sz="1300">
              <a:latin typeface="ＭＳ Ｐゴシック"/>
            </a:rPr>
            <a:t>％下回っている。今後も起債については、交付税算入のある事業の選択に注力するとともに、一部事務組合への負担金支払い増加に備え、基金積立額３０億円を維持することを前提に臨時財政対策債等において状況変化に対応し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124714</xdr:rowOff>
    </xdr:from>
    <xdr:to>
      <xdr:col>7</xdr:col>
      <xdr:colOff>15875</xdr:colOff>
      <xdr:row>75</xdr:row>
      <xdr:rowOff>143002</xdr:rowOff>
    </xdr:to>
    <xdr:cxnSp macro="">
      <xdr:nvCxnSpPr>
        <xdr:cNvPr id="367" name="直線コネクタ 366"/>
        <xdr:cNvCxnSpPr/>
      </xdr:nvCxnSpPr>
      <xdr:spPr>
        <a:xfrm>
          <a:off x="3987800" y="12983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124714</xdr:rowOff>
    </xdr:from>
    <xdr:to>
      <xdr:col>5</xdr:col>
      <xdr:colOff>549275</xdr:colOff>
      <xdr:row>75</xdr:row>
      <xdr:rowOff>170435</xdr:rowOff>
    </xdr:to>
    <xdr:cxnSp macro="">
      <xdr:nvCxnSpPr>
        <xdr:cNvPr id="370" name="直線コネクタ 369"/>
        <xdr:cNvCxnSpPr/>
      </xdr:nvCxnSpPr>
      <xdr:spPr>
        <a:xfrm flipV="1">
          <a:off x="3098800" y="1298346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170435</xdr:rowOff>
    </xdr:from>
    <xdr:to>
      <xdr:col>4</xdr:col>
      <xdr:colOff>346075</xdr:colOff>
      <xdr:row>76</xdr:row>
      <xdr:rowOff>53848</xdr:rowOff>
    </xdr:to>
    <xdr:cxnSp macro="">
      <xdr:nvCxnSpPr>
        <xdr:cNvPr id="373" name="直線コネクタ 372"/>
        <xdr:cNvCxnSpPr/>
      </xdr:nvCxnSpPr>
      <xdr:spPr>
        <a:xfrm flipV="1">
          <a:off x="2209800" y="130291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53848</xdr:rowOff>
    </xdr:from>
    <xdr:to>
      <xdr:col>3</xdr:col>
      <xdr:colOff>142875</xdr:colOff>
      <xdr:row>76</xdr:row>
      <xdr:rowOff>85852</xdr:rowOff>
    </xdr:to>
    <xdr:cxnSp macro="">
      <xdr:nvCxnSpPr>
        <xdr:cNvPr id="376" name="直線コネクタ 375"/>
        <xdr:cNvCxnSpPr/>
      </xdr:nvCxnSpPr>
      <xdr:spPr>
        <a:xfrm flipV="1">
          <a:off x="1320800" y="13084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92202</xdr:rowOff>
    </xdr:from>
    <xdr:to>
      <xdr:col>7</xdr:col>
      <xdr:colOff>66675</xdr:colOff>
      <xdr:row>76</xdr:row>
      <xdr:rowOff>22352</xdr:rowOff>
    </xdr:to>
    <xdr:sp macro="" textlink="">
      <xdr:nvSpPr>
        <xdr:cNvPr id="386" name="円/楕円 385"/>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108729</xdr:rowOff>
    </xdr:from>
    <xdr:ext cx="762000" cy="259045"/>
    <xdr:sp macro="" textlink="">
      <xdr:nvSpPr>
        <xdr:cNvPr id="387"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73914</xdr:rowOff>
    </xdr:from>
    <xdr:to>
      <xdr:col>5</xdr:col>
      <xdr:colOff>600075</xdr:colOff>
      <xdr:row>76</xdr:row>
      <xdr:rowOff>4065</xdr:rowOff>
    </xdr:to>
    <xdr:sp macro="" textlink="">
      <xdr:nvSpPr>
        <xdr:cNvPr id="388" name="円/楕円 387"/>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89" name="テキスト ボックス 388"/>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119634</xdr:rowOff>
    </xdr:from>
    <xdr:to>
      <xdr:col>4</xdr:col>
      <xdr:colOff>396875</xdr:colOff>
      <xdr:row>76</xdr:row>
      <xdr:rowOff>49783</xdr:rowOff>
    </xdr:to>
    <xdr:sp macro="" textlink="">
      <xdr:nvSpPr>
        <xdr:cNvPr id="390" name="円/楕円 389"/>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59961</xdr:rowOff>
    </xdr:from>
    <xdr:ext cx="762000" cy="259045"/>
    <xdr:sp macro="" textlink="">
      <xdr:nvSpPr>
        <xdr:cNvPr id="391" name="テキスト ボックス 390"/>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xdr:rowOff>
    </xdr:from>
    <xdr:to>
      <xdr:col>3</xdr:col>
      <xdr:colOff>193675</xdr:colOff>
      <xdr:row>76</xdr:row>
      <xdr:rowOff>104648</xdr:rowOff>
    </xdr:to>
    <xdr:sp macro="" textlink="">
      <xdr:nvSpPr>
        <xdr:cNvPr id="392" name="円/楕円 391"/>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114825</xdr:rowOff>
    </xdr:from>
    <xdr:ext cx="762000" cy="259045"/>
    <xdr:sp macro="" textlink="">
      <xdr:nvSpPr>
        <xdr:cNvPr id="393" name="テキスト ボックス 392"/>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4" name="円/楕円 393"/>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5" name="テキスト ボックス 394"/>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扶助費が数値を押し上げており、公債費以外の全体で２．５ポイント増加となった。また、公債費の経常収支比率が９．１ポイントと類似団体平均より７．１ポイント下回っており、そのため公債費以外については類似団体平均と比べると相対的に若干高い値となっている。扶助費については生活保護の審査の一層の適正化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24130</xdr:rowOff>
    </xdr:from>
    <xdr:to>
      <xdr:col>24</xdr:col>
      <xdr:colOff>31750</xdr:colOff>
      <xdr:row>76</xdr:row>
      <xdr:rowOff>119380</xdr:rowOff>
    </xdr:to>
    <xdr:cxnSp macro="">
      <xdr:nvCxnSpPr>
        <xdr:cNvPr id="428" name="直線コネクタ 427"/>
        <xdr:cNvCxnSpPr/>
      </xdr:nvCxnSpPr>
      <xdr:spPr>
        <a:xfrm>
          <a:off x="15671800" y="130543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76</xdr:row>
      <xdr:rowOff>24130</xdr:rowOff>
    </xdr:to>
    <xdr:cxnSp macro="">
      <xdr:nvCxnSpPr>
        <xdr:cNvPr id="431" name="直線コネクタ 430"/>
        <xdr:cNvCxnSpPr/>
      </xdr:nvCxnSpPr>
      <xdr:spPr>
        <a:xfrm>
          <a:off x="14782800" y="13008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27940</xdr:rowOff>
    </xdr:from>
    <xdr:to>
      <xdr:col>21</xdr:col>
      <xdr:colOff>361950</xdr:colOff>
      <xdr:row>75</xdr:row>
      <xdr:rowOff>149861</xdr:rowOff>
    </xdr:to>
    <xdr:cxnSp macro="">
      <xdr:nvCxnSpPr>
        <xdr:cNvPr id="434" name="直線コネクタ 433"/>
        <xdr:cNvCxnSpPr/>
      </xdr:nvCxnSpPr>
      <xdr:spPr>
        <a:xfrm>
          <a:off x="13893800" y="12886690"/>
          <a:ext cx="889000" cy="1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27940</xdr:rowOff>
    </xdr:from>
    <xdr:to>
      <xdr:col>20</xdr:col>
      <xdr:colOff>158750</xdr:colOff>
      <xdr:row>75</xdr:row>
      <xdr:rowOff>138430</xdr:rowOff>
    </xdr:to>
    <xdr:cxnSp macro="">
      <xdr:nvCxnSpPr>
        <xdr:cNvPr id="437" name="直線コネクタ 436"/>
        <xdr:cNvCxnSpPr/>
      </xdr:nvCxnSpPr>
      <xdr:spPr>
        <a:xfrm flipV="1">
          <a:off x="13004800" y="128866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47" name="円/楕円 446"/>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40657</xdr:rowOff>
    </xdr:from>
    <xdr:ext cx="762000" cy="259045"/>
    <xdr:sp macro="" textlink="">
      <xdr:nvSpPr>
        <xdr:cNvPr id="448" name="公債費以外該当値テキスト"/>
        <xdr:cNvSpPr txBox="1"/>
      </xdr:nvSpPr>
      <xdr:spPr>
        <a:xfrm>
          <a:off x="16598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144780</xdr:rowOff>
    </xdr:from>
    <xdr:to>
      <xdr:col>22</xdr:col>
      <xdr:colOff>615950</xdr:colOff>
      <xdr:row>76</xdr:row>
      <xdr:rowOff>74930</xdr:rowOff>
    </xdr:to>
    <xdr:sp macro="" textlink="">
      <xdr:nvSpPr>
        <xdr:cNvPr id="449" name="円/楕円 448"/>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59707</xdr:rowOff>
    </xdr:from>
    <xdr:ext cx="736600" cy="259045"/>
    <xdr:sp macro="" textlink="">
      <xdr:nvSpPr>
        <xdr:cNvPr id="450" name="テキスト ボックス 449"/>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51" name="円/楕円 450"/>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39387</xdr:rowOff>
    </xdr:from>
    <xdr:ext cx="762000" cy="259045"/>
    <xdr:sp macro="" textlink="">
      <xdr:nvSpPr>
        <xdr:cNvPr id="452" name="テキスト ボックス 451"/>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148590</xdr:rowOff>
    </xdr:from>
    <xdr:to>
      <xdr:col>20</xdr:col>
      <xdr:colOff>209550</xdr:colOff>
      <xdr:row>75</xdr:row>
      <xdr:rowOff>78740</xdr:rowOff>
    </xdr:to>
    <xdr:sp macro="" textlink="">
      <xdr:nvSpPr>
        <xdr:cNvPr id="453" name="円/楕円 452"/>
        <xdr:cNvSpPr/>
      </xdr:nvSpPr>
      <xdr:spPr>
        <a:xfrm>
          <a:off x="13843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88917</xdr:rowOff>
    </xdr:from>
    <xdr:ext cx="762000" cy="259045"/>
    <xdr:sp macro="" textlink="">
      <xdr:nvSpPr>
        <xdr:cNvPr id="454" name="テキスト ボックス 453"/>
        <xdr:cNvSpPr txBox="1"/>
      </xdr:nvSpPr>
      <xdr:spPr>
        <a:xfrm>
          <a:off x="13512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5" name="円/楕円 454"/>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56" name="テキスト ボックス 455"/>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愛知県豊明市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29197</xdr:rowOff>
    </xdr:from>
    <xdr:to>
      <xdr:col>4</xdr:col>
      <xdr:colOff>1117600</xdr:colOff>
      <xdr:row>18</xdr:row>
      <xdr:rowOff>63544</xdr:rowOff>
    </xdr:to>
    <xdr:cxnSp macro="">
      <xdr:nvCxnSpPr>
        <xdr:cNvPr id="50" name="直線コネクタ 49"/>
        <xdr:cNvCxnSpPr/>
      </xdr:nvCxnSpPr>
      <xdr:spPr bwMode="auto">
        <a:xfrm>
          <a:off x="5003800" y="3162922"/>
          <a:ext cx="647700" cy="34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26264</xdr:rowOff>
    </xdr:from>
    <xdr:to>
      <xdr:col>4</xdr:col>
      <xdr:colOff>469900</xdr:colOff>
      <xdr:row>18</xdr:row>
      <xdr:rowOff>29197</xdr:rowOff>
    </xdr:to>
    <xdr:cxnSp macro="">
      <xdr:nvCxnSpPr>
        <xdr:cNvPr id="53" name="直線コネクタ 52"/>
        <xdr:cNvCxnSpPr/>
      </xdr:nvCxnSpPr>
      <xdr:spPr bwMode="auto">
        <a:xfrm>
          <a:off x="4305300" y="3159989"/>
          <a:ext cx="698500" cy="2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26264</xdr:rowOff>
    </xdr:from>
    <xdr:to>
      <xdr:col>3</xdr:col>
      <xdr:colOff>904875</xdr:colOff>
      <xdr:row>18</xdr:row>
      <xdr:rowOff>34874</xdr:rowOff>
    </xdr:to>
    <xdr:cxnSp macro="">
      <xdr:nvCxnSpPr>
        <xdr:cNvPr id="56" name="直線コネクタ 55"/>
        <xdr:cNvCxnSpPr/>
      </xdr:nvCxnSpPr>
      <xdr:spPr bwMode="auto">
        <a:xfrm flipV="1">
          <a:off x="3606800" y="3159989"/>
          <a:ext cx="698500" cy="8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17824</xdr:rowOff>
    </xdr:from>
    <xdr:to>
      <xdr:col>3</xdr:col>
      <xdr:colOff>206375</xdr:colOff>
      <xdr:row>18</xdr:row>
      <xdr:rowOff>34874</xdr:rowOff>
    </xdr:to>
    <xdr:cxnSp macro="">
      <xdr:nvCxnSpPr>
        <xdr:cNvPr id="59" name="直線コネクタ 58"/>
        <xdr:cNvCxnSpPr/>
      </xdr:nvCxnSpPr>
      <xdr:spPr bwMode="auto">
        <a:xfrm>
          <a:off x="2908300" y="3151549"/>
          <a:ext cx="698500" cy="17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12744</xdr:rowOff>
    </xdr:from>
    <xdr:to>
      <xdr:col>5</xdr:col>
      <xdr:colOff>34925</xdr:colOff>
      <xdr:row>18</xdr:row>
      <xdr:rowOff>114344</xdr:rowOff>
    </xdr:to>
    <xdr:sp macro="" textlink="">
      <xdr:nvSpPr>
        <xdr:cNvPr id="69" name="円/楕円 68"/>
        <xdr:cNvSpPr/>
      </xdr:nvSpPr>
      <xdr:spPr bwMode="auto">
        <a:xfrm>
          <a:off x="5600700" y="314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156271</xdr:rowOff>
    </xdr:from>
    <xdr:ext cx="762000" cy="259045"/>
    <xdr:sp macro="" textlink="">
      <xdr:nvSpPr>
        <xdr:cNvPr id="70" name="人口1人当たり決算額の推移該当値テキスト130"/>
        <xdr:cNvSpPr txBox="1"/>
      </xdr:nvSpPr>
      <xdr:spPr>
        <a:xfrm>
          <a:off x="5740400" y="311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58,831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149847</xdr:rowOff>
    </xdr:from>
    <xdr:to>
      <xdr:col>4</xdr:col>
      <xdr:colOff>520700</xdr:colOff>
      <xdr:row>18</xdr:row>
      <xdr:rowOff>79997</xdr:rowOff>
    </xdr:to>
    <xdr:sp macro="" textlink="">
      <xdr:nvSpPr>
        <xdr:cNvPr id="71" name="円/楕円 70"/>
        <xdr:cNvSpPr/>
      </xdr:nvSpPr>
      <xdr:spPr bwMode="auto">
        <a:xfrm>
          <a:off x="4953000" y="3112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64774</xdr:rowOff>
    </xdr:from>
    <xdr:ext cx="736600" cy="259045"/>
    <xdr:sp macro="" textlink="">
      <xdr:nvSpPr>
        <xdr:cNvPr id="72" name="テキスト ボックス 71"/>
        <xdr:cNvSpPr txBox="1"/>
      </xdr:nvSpPr>
      <xdr:spPr>
        <a:xfrm>
          <a:off x="4622800" y="3198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60,634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146914</xdr:rowOff>
    </xdr:from>
    <xdr:to>
      <xdr:col>3</xdr:col>
      <xdr:colOff>955675</xdr:colOff>
      <xdr:row>18</xdr:row>
      <xdr:rowOff>77064</xdr:rowOff>
    </xdr:to>
    <xdr:sp macro="" textlink="">
      <xdr:nvSpPr>
        <xdr:cNvPr id="73" name="円/楕円 72"/>
        <xdr:cNvSpPr/>
      </xdr:nvSpPr>
      <xdr:spPr bwMode="auto">
        <a:xfrm>
          <a:off x="4254500" y="3109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61841</xdr:rowOff>
    </xdr:from>
    <xdr:ext cx="762000" cy="259045"/>
    <xdr:sp macro="" textlink="">
      <xdr:nvSpPr>
        <xdr:cNvPr id="74" name="テキスト ボックス 73"/>
        <xdr:cNvSpPr txBox="1"/>
      </xdr:nvSpPr>
      <xdr:spPr>
        <a:xfrm>
          <a:off x="3924300" y="3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60,788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155524</xdr:rowOff>
    </xdr:from>
    <xdr:to>
      <xdr:col>3</xdr:col>
      <xdr:colOff>257175</xdr:colOff>
      <xdr:row>18</xdr:row>
      <xdr:rowOff>85674</xdr:rowOff>
    </xdr:to>
    <xdr:sp macro="" textlink="">
      <xdr:nvSpPr>
        <xdr:cNvPr id="75" name="円/楕円 74"/>
        <xdr:cNvSpPr/>
      </xdr:nvSpPr>
      <xdr:spPr bwMode="auto">
        <a:xfrm>
          <a:off x="3556000" y="311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70451</xdr:rowOff>
    </xdr:from>
    <xdr:ext cx="762000" cy="259045"/>
    <xdr:sp macro="" textlink="">
      <xdr:nvSpPr>
        <xdr:cNvPr id="76" name="テキスト ボックス 75"/>
        <xdr:cNvSpPr txBox="1"/>
      </xdr:nvSpPr>
      <xdr:spPr>
        <a:xfrm>
          <a:off x="3225800" y="320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60,336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138474</xdr:rowOff>
    </xdr:from>
    <xdr:to>
      <xdr:col>2</xdr:col>
      <xdr:colOff>692150</xdr:colOff>
      <xdr:row>18</xdr:row>
      <xdr:rowOff>68624</xdr:rowOff>
    </xdr:to>
    <xdr:sp macro="" textlink="">
      <xdr:nvSpPr>
        <xdr:cNvPr id="77" name="円/楕円 76"/>
        <xdr:cNvSpPr/>
      </xdr:nvSpPr>
      <xdr:spPr bwMode="auto">
        <a:xfrm>
          <a:off x="2857500" y="3100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53401</xdr:rowOff>
    </xdr:from>
    <xdr:ext cx="762000" cy="259045"/>
    <xdr:sp macro="" textlink="">
      <xdr:nvSpPr>
        <xdr:cNvPr id="78" name="テキスト ボックス 77"/>
        <xdr:cNvSpPr txBox="1"/>
      </xdr:nvSpPr>
      <xdr:spPr>
        <a:xfrm>
          <a:off x="2527300" y="318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154138</xdr:rowOff>
    </xdr:from>
    <xdr:to>
      <xdr:col>4</xdr:col>
      <xdr:colOff>1117600</xdr:colOff>
      <xdr:row>37</xdr:row>
      <xdr:rowOff>158253</xdr:rowOff>
    </xdr:to>
    <xdr:cxnSp macro="">
      <xdr:nvCxnSpPr>
        <xdr:cNvPr id="113" name="直線コネクタ 112"/>
        <xdr:cNvCxnSpPr/>
      </xdr:nvCxnSpPr>
      <xdr:spPr bwMode="auto">
        <a:xfrm flipV="1">
          <a:off x="5003800" y="7278838"/>
          <a:ext cx="6477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158253</xdr:rowOff>
    </xdr:from>
    <xdr:to>
      <xdr:col>4</xdr:col>
      <xdr:colOff>469900</xdr:colOff>
      <xdr:row>37</xdr:row>
      <xdr:rowOff>216938</xdr:rowOff>
    </xdr:to>
    <xdr:cxnSp macro="">
      <xdr:nvCxnSpPr>
        <xdr:cNvPr id="116" name="直線コネクタ 115"/>
        <xdr:cNvCxnSpPr/>
      </xdr:nvCxnSpPr>
      <xdr:spPr bwMode="auto">
        <a:xfrm flipV="1">
          <a:off x="4305300" y="7282953"/>
          <a:ext cx="698500" cy="58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78667</xdr:rowOff>
    </xdr:from>
    <xdr:to>
      <xdr:col>3</xdr:col>
      <xdr:colOff>904875</xdr:colOff>
      <xdr:row>37</xdr:row>
      <xdr:rowOff>216938</xdr:rowOff>
    </xdr:to>
    <xdr:cxnSp macro="">
      <xdr:nvCxnSpPr>
        <xdr:cNvPr id="119" name="直線コネクタ 118"/>
        <xdr:cNvCxnSpPr/>
      </xdr:nvCxnSpPr>
      <xdr:spPr bwMode="auto">
        <a:xfrm>
          <a:off x="3606800" y="7203367"/>
          <a:ext cx="698500" cy="13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20375</xdr:rowOff>
    </xdr:from>
    <xdr:to>
      <xdr:col>3</xdr:col>
      <xdr:colOff>206375</xdr:colOff>
      <xdr:row>37</xdr:row>
      <xdr:rowOff>78667</xdr:rowOff>
    </xdr:to>
    <xdr:cxnSp macro="">
      <xdr:nvCxnSpPr>
        <xdr:cNvPr id="122" name="直線コネクタ 121"/>
        <xdr:cNvCxnSpPr/>
      </xdr:nvCxnSpPr>
      <xdr:spPr bwMode="auto">
        <a:xfrm>
          <a:off x="2908300" y="7145075"/>
          <a:ext cx="698500" cy="58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103338</xdr:rowOff>
    </xdr:from>
    <xdr:to>
      <xdr:col>5</xdr:col>
      <xdr:colOff>34925</xdr:colOff>
      <xdr:row>37</xdr:row>
      <xdr:rowOff>204938</xdr:rowOff>
    </xdr:to>
    <xdr:sp macro="" textlink="">
      <xdr:nvSpPr>
        <xdr:cNvPr id="132" name="円/楕円 131"/>
        <xdr:cNvSpPr/>
      </xdr:nvSpPr>
      <xdr:spPr bwMode="auto">
        <a:xfrm>
          <a:off x="5600700" y="722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75415</xdr:rowOff>
    </xdr:from>
    <xdr:ext cx="762000" cy="259045"/>
    <xdr:sp macro="" textlink="">
      <xdr:nvSpPr>
        <xdr:cNvPr id="133" name="人口1人当たり決算額の推移該当値テキスト445"/>
        <xdr:cNvSpPr txBox="1"/>
      </xdr:nvSpPr>
      <xdr:spPr>
        <a:xfrm>
          <a:off x="5740400" y="72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107453</xdr:rowOff>
    </xdr:from>
    <xdr:to>
      <xdr:col>4</xdr:col>
      <xdr:colOff>520700</xdr:colOff>
      <xdr:row>37</xdr:row>
      <xdr:rowOff>209053</xdr:rowOff>
    </xdr:to>
    <xdr:sp macro="" textlink="">
      <xdr:nvSpPr>
        <xdr:cNvPr id="134" name="円/楕円 133"/>
        <xdr:cNvSpPr/>
      </xdr:nvSpPr>
      <xdr:spPr bwMode="auto">
        <a:xfrm>
          <a:off x="4953000" y="723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193830</xdr:rowOff>
    </xdr:from>
    <xdr:ext cx="736600" cy="259045"/>
    <xdr:sp macro="" textlink="">
      <xdr:nvSpPr>
        <xdr:cNvPr id="135" name="テキスト ボックス 134"/>
        <xdr:cNvSpPr txBox="1"/>
      </xdr:nvSpPr>
      <xdr:spPr>
        <a:xfrm>
          <a:off x="4622800" y="7318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166138</xdr:rowOff>
    </xdr:from>
    <xdr:to>
      <xdr:col>3</xdr:col>
      <xdr:colOff>955675</xdr:colOff>
      <xdr:row>37</xdr:row>
      <xdr:rowOff>267738</xdr:rowOff>
    </xdr:to>
    <xdr:sp macro="" textlink="">
      <xdr:nvSpPr>
        <xdr:cNvPr id="136" name="円/楕円 135"/>
        <xdr:cNvSpPr/>
      </xdr:nvSpPr>
      <xdr:spPr bwMode="auto">
        <a:xfrm>
          <a:off x="4254500" y="7290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252515</xdr:rowOff>
    </xdr:from>
    <xdr:ext cx="762000" cy="259045"/>
    <xdr:sp macro="" textlink="">
      <xdr:nvSpPr>
        <xdr:cNvPr id="137" name="テキスト ボックス 136"/>
        <xdr:cNvSpPr txBox="1"/>
      </xdr:nvSpPr>
      <xdr:spPr>
        <a:xfrm>
          <a:off x="3924300" y="73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27867</xdr:rowOff>
    </xdr:from>
    <xdr:to>
      <xdr:col>3</xdr:col>
      <xdr:colOff>257175</xdr:colOff>
      <xdr:row>37</xdr:row>
      <xdr:rowOff>129467</xdr:rowOff>
    </xdr:to>
    <xdr:sp macro="" textlink="">
      <xdr:nvSpPr>
        <xdr:cNvPr id="138" name="円/楕円 137"/>
        <xdr:cNvSpPr/>
      </xdr:nvSpPr>
      <xdr:spPr bwMode="auto">
        <a:xfrm>
          <a:off x="3556000" y="715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114244</xdr:rowOff>
    </xdr:from>
    <xdr:ext cx="762000" cy="259045"/>
    <xdr:sp macro="" textlink="">
      <xdr:nvSpPr>
        <xdr:cNvPr id="139" name="テキスト ボックス 138"/>
        <xdr:cNvSpPr txBox="1"/>
      </xdr:nvSpPr>
      <xdr:spPr>
        <a:xfrm>
          <a:off x="3225800" y="723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141025</xdr:rowOff>
    </xdr:from>
    <xdr:to>
      <xdr:col>2</xdr:col>
      <xdr:colOff>692150</xdr:colOff>
      <xdr:row>37</xdr:row>
      <xdr:rowOff>71175</xdr:rowOff>
    </xdr:to>
    <xdr:sp macro="" textlink="">
      <xdr:nvSpPr>
        <xdr:cNvPr id="140" name="円/楕円 139"/>
        <xdr:cNvSpPr/>
      </xdr:nvSpPr>
      <xdr:spPr bwMode="auto">
        <a:xfrm>
          <a:off x="2857500" y="709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55952</xdr:rowOff>
    </xdr:from>
    <xdr:ext cx="762000" cy="259045"/>
    <xdr:sp macro="" textlink="">
      <xdr:nvSpPr>
        <xdr:cNvPr id="141" name="テキスト ボックス 140"/>
        <xdr:cNvSpPr txBox="1"/>
      </xdr:nvSpPr>
      <xdr:spPr>
        <a:xfrm>
          <a:off x="2527300" y="718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68,869
66,249
23.22
21,730,651
20,407,678
927,942
13,222,158
13,563,763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120269</xdr:rowOff>
    </xdr:from>
    <xdr:to>
      <xdr:col>6</xdr:col>
      <xdr:colOff>511175</xdr:colOff>
      <xdr:row>36</xdr:row>
      <xdr:rowOff>143380</xdr:rowOff>
    </xdr:to>
    <xdr:cxnSp macro="">
      <xdr:nvCxnSpPr>
        <xdr:cNvPr id="59" name="直線コネクタ 58"/>
        <xdr:cNvCxnSpPr/>
      </xdr:nvCxnSpPr>
      <xdr:spPr>
        <a:xfrm>
          <a:off x="3797300" y="6292469"/>
          <a:ext cx="838200" cy="2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109593</xdr:rowOff>
    </xdr:from>
    <xdr:to>
      <xdr:col>5</xdr:col>
      <xdr:colOff>358775</xdr:colOff>
      <xdr:row>36</xdr:row>
      <xdr:rowOff>120269</xdr:rowOff>
    </xdr:to>
    <xdr:cxnSp macro="">
      <xdr:nvCxnSpPr>
        <xdr:cNvPr id="62" name="直線コネクタ 61"/>
        <xdr:cNvCxnSpPr/>
      </xdr:nvCxnSpPr>
      <xdr:spPr>
        <a:xfrm>
          <a:off x="2908300" y="6281793"/>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109593</xdr:rowOff>
    </xdr:from>
    <xdr:to>
      <xdr:col>4</xdr:col>
      <xdr:colOff>155575</xdr:colOff>
      <xdr:row>36</xdr:row>
      <xdr:rowOff>117297</xdr:rowOff>
    </xdr:to>
    <xdr:cxnSp macro="">
      <xdr:nvCxnSpPr>
        <xdr:cNvPr id="65" name="直線コネクタ 64"/>
        <xdr:cNvCxnSpPr/>
      </xdr:nvCxnSpPr>
      <xdr:spPr>
        <a:xfrm flipV="1">
          <a:off x="2019300" y="6281793"/>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88219</xdr:rowOff>
    </xdr:from>
    <xdr:to>
      <xdr:col>2</xdr:col>
      <xdr:colOff>638175</xdr:colOff>
      <xdr:row>36</xdr:row>
      <xdr:rowOff>117297</xdr:rowOff>
    </xdr:to>
    <xdr:cxnSp macro="">
      <xdr:nvCxnSpPr>
        <xdr:cNvPr id="68" name="直線コネクタ 67"/>
        <xdr:cNvCxnSpPr/>
      </xdr:nvCxnSpPr>
      <xdr:spPr>
        <a:xfrm>
          <a:off x="1130300" y="6260419"/>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92580</xdr:rowOff>
    </xdr:from>
    <xdr:to>
      <xdr:col>6</xdr:col>
      <xdr:colOff>561975</xdr:colOff>
      <xdr:row>37</xdr:row>
      <xdr:rowOff>22730</xdr:rowOff>
    </xdr:to>
    <xdr:sp macro="" textlink="">
      <xdr:nvSpPr>
        <xdr:cNvPr id="78" name="円/楕円 77"/>
        <xdr:cNvSpPr/>
      </xdr:nvSpPr>
      <xdr:spPr>
        <a:xfrm>
          <a:off x="4584700" y="62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71007</xdr:rowOff>
    </xdr:from>
    <xdr:ext cx="534377" cy="259045"/>
    <xdr:sp macro="" textlink="">
      <xdr:nvSpPr>
        <xdr:cNvPr id="79" name="人件費該当値テキスト"/>
        <xdr:cNvSpPr txBox="1"/>
      </xdr:nvSpPr>
      <xdr:spPr>
        <a:xfrm>
          <a:off x="4686300" y="624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69469</xdr:rowOff>
    </xdr:from>
    <xdr:to>
      <xdr:col>5</xdr:col>
      <xdr:colOff>409575</xdr:colOff>
      <xdr:row>36</xdr:row>
      <xdr:rowOff>171069</xdr:rowOff>
    </xdr:to>
    <xdr:sp macro="" textlink="">
      <xdr:nvSpPr>
        <xdr:cNvPr id="80" name="円/楕円 79"/>
        <xdr:cNvSpPr/>
      </xdr:nvSpPr>
      <xdr:spPr>
        <a:xfrm>
          <a:off x="3746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162196</xdr:rowOff>
    </xdr:from>
    <xdr:ext cx="534377" cy="259045"/>
    <xdr:sp macro="" textlink="">
      <xdr:nvSpPr>
        <xdr:cNvPr id="81" name="テキスト ボックス 80"/>
        <xdr:cNvSpPr txBox="1"/>
      </xdr:nvSpPr>
      <xdr:spPr>
        <a:xfrm>
          <a:off x="3530111" y="63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58793</xdr:rowOff>
    </xdr:from>
    <xdr:to>
      <xdr:col>4</xdr:col>
      <xdr:colOff>206375</xdr:colOff>
      <xdr:row>36</xdr:row>
      <xdr:rowOff>160393</xdr:rowOff>
    </xdr:to>
    <xdr:sp macro="" textlink="">
      <xdr:nvSpPr>
        <xdr:cNvPr id="82" name="円/楕円 81"/>
        <xdr:cNvSpPr/>
      </xdr:nvSpPr>
      <xdr:spPr>
        <a:xfrm>
          <a:off x="2857500" y="62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151520</xdr:rowOff>
    </xdr:from>
    <xdr:ext cx="534377" cy="259045"/>
    <xdr:sp macro="" textlink="">
      <xdr:nvSpPr>
        <xdr:cNvPr id="83" name="テキスト ボックス 82"/>
        <xdr:cNvSpPr txBox="1"/>
      </xdr:nvSpPr>
      <xdr:spPr>
        <a:xfrm>
          <a:off x="2641111" y="63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66497</xdr:rowOff>
    </xdr:from>
    <xdr:to>
      <xdr:col>3</xdr:col>
      <xdr:colOff>3175</xdr:colOff>
      <xdr:row>36</xdr:row>
      <xdr:rowOff>168097</xdr:rowOff>
    </xdr:to>
    <xdr:sp macro="" textlink="">
      <xdr:nvSpPr>
        <xdr:cNvPr id="84" name="円/楕円 83"/>
        <xdr:cNvSpPr/>
      </xdr:nvSpPr>
      <xdr:spPr>
        <a:xfrm>
          <a:off x="1968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159224</xdr:rowOff>
    </xdr:from>
    <xdr:ext cx="534377" cy="259045"/>
    <xdr:sp macro="" textlink="">
      <xdr:nvSpPr>
        <xdr:cNvPr id="85" name="テキスト ボックス 84"/>
        <xdr:cNvSpPr txBox="1"/>
      </xdr:nvSpPr>
      <xdr:spPr>
        <a:xfrm>
          <a:off x="1752111" y="63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37419</xdr:rowOff>
    </xdr:from>
    <xdr:to>
      <xdr:col>1</xdr:col>
      <xdr:colOff>485775</xdr:colOff>
      <xdr:row>36</xdr:row>
      <xdr:rowOff>139019</xdr:rowOff>
    </xdr:to>
    <xdr:sp macro="" textlink="">
      <xdr:nvSpPr>
        <xdr:cNvPr id="86" name="円/楕円 85"/>
        <xdr:cNvSpPr/>
      </xdr:nvSpPr>
      <xdr:spPr>
        <a:xfrm>
          <a:off x="1079500" y="62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130146</xdr:rowOff>
    </xdr:from>
    <xdr:ext cx="534377" cy="259045"/>
    <xdr:sp macro="" textlink="">
      <xdr:nvSpPr>
        <xdr:cNvPr id="87" name="テキスト ボックス 86"/>
        <xdr:cNvSpPr txBox="1"/>
      </xdr:nvSpPr>
      <xdr:spPr>
        <a:xfrm>
          <a:off x="863111" y="63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14932</xdr:rowOff>
    </xdr:from>
    <xdr:to>
      <xdr:col>6</xdr:col>
      <xdr:colOff>511175</xdr:colOff>
      <xdr:row>59</xdr:row>
      <xdr:rowOff>17678</xdr:rowOff>
    </xdr:to>
    <xdr:cxnSp macro="">
      <xdr:nvCxnSpPr>
        <xdr:cNvPr id="118" name="直線コネクタ 117"/>
        <xdr:cNvCxnSpPr/>
      </xdr:nvCxnSpPr>
      <xdr:spPr>
        <a:xfrm>
          <a:off x="3797300" y="10130482"/>
          <a:ext cx="8382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14932</xdr:rowOff>
    </xdr:from>
    <xdr:to>
      <xdr:col>5</xdr:col>
      <xdr:colOff>358775</xdr:colOff>
      <xdr:row>59</xdr:row>
      <xdr:rowOff>21499</xdr:rowOff>
    </xdr:to>
    <xdr:cxnSp macro="">
      <xdr:nvCxnSpPr>
        <xdr:cNvPr id="121" name="直線コネクタ 120"/>
        <xdr:cNvCxnSpPr/>
      </xdr:nvCxnSpPr>
      <xdr:spPr>
        <a:xfrm flipV="1">
          <a:off x="2908300" y="10130482"/>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21499</xdr:rowOff>
    </xdr:from>
    <xdr:to>
      <xdr:col>4</xdr:col>
      <xdr:colOff>155575</xdr:colOff>
      <xdr:row>59</xdr:row>
      <xdr:rowOff>26324</xdr:rowOff>
    </xdr:to>
    <xdr:cxnSp macro="">
      <xdr:nvCxnSpPr>
        <xdr:cNvPr id="124" name="直線コネクタ 123"/>
        <xdr:cNvCxnSpPr/>
      </xdr:nvCxnSpPr>
      <xdr:spPr>
        <a:xfrm flipV="1">
          <a:off x="2019300" y="10137049"/>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24509</xdr:rowOff>
    </xdr:from>
    <xdr:to>
      <xdr:col>2</xdr:col>
      <xdr:colOff>638175</xdr:colOff>
      <xdr:row>59</xdr:row>
      <xdr:rowOff>26324</xdr:rowOff>
    </xdr:to>
    <xdr:cxnSp macro="">
      <xdr:nvCxnSpPr>
        <xdr:cNvPr id="127" name="直線コネクタ 126"/>
        <xdr:cNvCxnSpPr/>
      </xdr:nvCxnSpPr>
      <xdr:spPr>
        <a:xfrm>
          <a:off x="1130300" y="10140059"/>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138328</xdr:rowOff>
    </xdr:from>
    <xdr:to>
      <xdr:col>6</xdr:col>
      <xdr:colOff>561975</xdr:colOff>
      <xdr:row>59</xdr:row>
      <xdr:rowOff>68478</xdr:rowOff>
    </xdr:to>
    <xdr:sp macro="" textlink="">
      <xdr:nvSpPr>
        <xdr:cNvPr id="137" name="円/楕円 136"/>
        <xdr:cNvSpPr/>
      </xdr:nvSpPr>
      <xdr:spPr>
        <a:xfrm>
          <a:off x="4584700" y="100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49,729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135582</xdr:rowOff>
    </xdr:from>
    <xdr:to>
      <xdr:col>5</xdr:col>
      <xdr:colOff>409575</xdr:colOff>
      <xdr:row>59</xdr:row>
      <xdr:rowOff>65732</xdr:rowOff>
    </xdr:to>
    <xdr:sp macro="" textlink="">
      <xdr:nvSpPr>
        <xdr:cNvPr id="139" name="円/楕円 138"/>
        <xdr:cNvSpPr/>
      </xdr:nvSpPr>
      <xdr:spPr>
        <a:xfrm>
          <a:off x="3746500" y="100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56859</xdr:rowOff>
    </xdr:from>
    <xdr:ext cx="534377" cy="259045"/>
    <xdr:sp macro="" textlink="">
      <xdr:nvSpPr>
        <xdr:cNvPr id="140" name="テキスト ボックス 139"/>
        <xdr:cNvSpPr txBox="1"/>
      </xdr:nvSpPr>
      <xdr:spPr>
        <a:xfrm>
          <a:off x="3530111" y="1017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142149</xdr:rowOff>
    </xdr:from>
    <xdr:to>
      <xdr:col>4</xdr:col>
      <xdr:colOff>206375</xdr:colOff>
      <xdr:row>59</xdr:row>
      <xdr:rowOff>72299</xdr:rowOff>
    </xdr:to>
    <xdr:sp macro="" textlink="">
      <xdr:nvSpPr>
        <xdr:cNvPr id="141" name="円/楕円 140"/>
        <xdr:cNvSpPr/>
      </xdr:nvSpPr>
      <xdr:spPr>
        <a:xfrm>
          <a:off x="2857500" y="1008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63426</xdr:rowOff>
    </xdr:from>
    <xdr:ext cx="534377" cy="259045"/>
    <xdr:sp macro="" textlink="">
      <xdr:nvSpPr>
        <xdr:cNvPr id="142" name="テキスト ボックス 141"/>
        <xdr:cNvSpPr txBox="1"/>
      </xdr:nvSpPr>
      <xdr:spPr>
        <a:xfrm>
          <a:off x="2641111" y="1017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146974</xdr:rowOff>
    </xdr:from>
    <xdr:to>
      <xdr:col>3</xdr:col>
      <xdr:colOff>3175</xdr:colOff>
      <xdr:row>59</xdr:row>
      <xdr:rowOff>77124</xdr:rowOff>
    </xdr:to>
    <xdr:sp macro="" textlink="">
      <xdr:nvSpPr>
        <xdr:cNvPr id="143" name="円/楕円 142"/>
        <xdr:cNvSpPr/>
      </xdr:nvSpPr>
      <xdr:spPr>
        <a:xfrm>
          <a:off x="1968500" y="100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68251</xdr:rowOff>
    </xdr:from>
    <xdr:ext cx="534377" cy="259045"/>
    <xdr:sp macro="" textlink="">
      <xdr:nvSpPr>
        <xdr:cNvPr id="144" name="テキスト ボックス 143"/>
        <xdr:cNvSpPr txBox="1"/>
      </xdr:nvSpPr>
      <xdr:spPr>
        <a:xfrm>
          <a:off x="1752111" y="1018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145159</xdr:rowOff>
    </xdr:from>
    <xdr:to>
      <xdr:col>1</xdr:col>
      <xdr:colOff>485775</xdr:colOff>
      <xdr:row>59</xdr:row>
      <xdr:rowOff>75309</xdr:rowOff>
    </xdr:to>
    <xdr:sp macro="" textlink="">
      <xdr:nvSpPr>
        <xdr:cNvPr id="145" name="円/楕円 144"/>
        <xdr:cNvSpPr/>
      </xdr:nvSpPr>
      <xdr:spPr>
        <a:xfrm>
          <a:off x="1079500" y="100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66436</xdr:rowOff>
    </xdr:from>
    <xdr:ext cx="534377" cy="259045"/>
    <xdr:sp macro="" textlink="">
      <xdr:nvSpPr>
        <xdr:cNvPr id="146" name="テキスト ボックス 145"/>
        <xdr:cNvSpPr txBox="1"/>
      </xdr:nvSpPr>
      <xdr:spPr>
        <a:xfrm>
          <a:off x="863111" y="1018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149715</xdr:rowOff>
    </xdr:from>
    <xdr:to>
      <xdr:col>6</xdr:col>
      <xdr:colOff>511175</xdr:colOff>
      <xdr:row>77</xdr:row>
      <xdr:rowOff>169853</xdr:rowOff>
    </xdr:to>
    <xdr:cxnSp macro="">
      <xdr:nvCxnSpPr>
        <xdr:cNvPr id="177" name="直線コネクタ 176"/>
        <xdr:cNvCxnSpPr/>
      </xdr:nvCxnSpPr>
      <xdr:spPr>
        <a:xfrm flipV="1">
          <a:off x="3797300" y="13351365"/>
          <a:ext cx="8382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164737</xdr:rowOff>
    </xdr:from>
    <xdr:to>
      <xdr:col>5</xdr:col>
      <xdr:colOff>358775</xdr:colOff>
      <xdr:row>77</xdr:row>
      <xdr:rowOff>169853</xdr:rowOff>
    </xdr:to>
    <xdr:cxnSp macro="">
      <xdr:nvCxnSpPr>
        <xdr:cNvPr id="180" name="直線コネクタ 179"/>
        <xdr:cNvCxnSpPr/>
      </xdr:nvCxnSpPr>
      <xdr:spPr>
        <a:xfrm>
          <a:off x="2908300" y="13366387"/>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164737</xdr:rowOff>
    </xdr:from>
    <xdr:to>
      <xdr:col>4</xdr:col>
      <xdr:colOff>155575</xdr:colOff>
      <xdr:row>78</xdr:row>
      <xdr:rowOff>5806</xdr:rowOff>
    </xdr:to>
    <xdr:cxnSp macro="">
      <xdr:nvCxnSpPr>
        <xdr:cNvPr id="183" name="直線コネクタ 182"/>
        <xdr:cNvCxnSpPr/>
      </xdr:nvCxnSpPr>
      <xdr:spPr>
        <a:xfrm flipV="1">
          <a:off x="2019300" y="13366387"/>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120433</xdr:rowOff>
    </xdr:from>
    <xdr:to>
      <xdr:col>2</xdr:col>
      <xdr:colOff>638175</xdr:colOff>
      <xdr:row>78</xdr:row>
      <xdr:rowOff>5806</xdr:rowOff>
    </xdr:to>
    <xdr:cxnSp macro="">
      <xdr:nvCxnSpPr>
        <xdr:cNvPr id="186" name="直線コネクタ 185"/>
        <xdr:cNvCxnSpPr/>
      </xdr:nvCxnSpPr>
      <xdr:spPr>
        <a:xfrm>
          <a:off x="1130300" y="13322083"/>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98915</xdr:rowOff>
    </xdr:from>
    <xdr:to>
      <xdr:col>6</xdr:col>
      <xdr:colOff>561975</xdr:colOff>
      <xdr:row>78</xdr:row>
      <xdr:rowOff>29065</xdr:rowOff>
    </xdr:to>
    <xdr:sp macro="" textlink="">
      <xdr:nvSpPr>
        <xdr:cNvPr id="196" name="円/楕円 195"/>
        <xdr:cNvSpPr/>
      </xdr:nvSpPr>
      <xdr:spPr>
        <a:xfrm>
          <a:off x="4584700" y="133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77342</xdr:rowOff>
    </xdr:from>
    <xdr:ext cx="469744" cy="259045"/>
    <xdr:sp macro="" textlink="">
      <xdr:nvSpPr>
        <xdr:cNvPr id="197" name="維持補修費該当値テキスト"/>
        <xdr:cNvSpPr txBox="1"/>
      </xdr:nvSpPr>
      <xdr:spPr>
        <a:xfrm>
          <a:off x="4686300" y="1327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119053</xdr:rowOff>
    </xdr:from>
    <xdr:to>
      <xdr:col>5</xdr:col>
      <xdr:colOff>409575</xdr:colOff>
      <xdr:row>78</xdr:row>
      <xdr:rowOff>49203</xdr:rowOff>
    </xdr:to>
    <xdr:sp macro="" textlink="">
      <xdr:nvSpPr>
        <xdr:cNvPr id="198" name="円/楕円 197"/>
        <xdr:cNvSpPr/>
      </xdr:nvSpPr>
      <xdr:spPr>
        <a:xfrm>
          <a:off x="3746500" y="1332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40330</xdr:rowOff>
    </xdr:from>
    <xdr:ext cx="469744" cy="259045"/>
    <xdr:sp macro="" textlink="">
      <xdr:nvSpPr>
        <xdr:cNvPr id="199" name="テキスト ボックス 198"/>
        <xdr:cNvSpPr txBox="1"/>
      </xdr:nvSpPr>
      <xdr:spPr>
        <a:xfrm>
          <a:off x="3562427" y="1341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113937</xdr:rowOff>
    </xdr:from>
    <xdr:to>
      <xdr:col>4</xdr:col>
      <xdr:colOff>206375</xdr:colOff>
      <xdr:row>78</xdr:row>
      <xdr:rowOff>44087</xdr:rowOff>
    </xdr:to>
    <xdr:sp macro="" textlink="">
      <xdr:nvSpPr>
        <xdr:cNvPr id="200" name="円/楕円 199"/>
        <xdr:cNvSpPr/>
      </xdr:nvSpPr>
      <xdr:spPr>
        <a:xfrm>
          <a:off x="2857500" y="133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35214</xdr:rowOff>
    </xdr:from>
    <xdr:ext cx="469744" cy="259045"/>
    <xdr:sp macro="" textlink="">
      <xdr:nvSpPr>
        <xdr:cNvPr id="201" name="テキスト ボックス 200"/>
        <xdr:cNvSpPr txBox="1"/>
      </xdr:nvSpPr>
      <xdr:spPr>
        <a:xfrm>
          <a:off x="2673427" y="134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126456</xdr:rowOff>
    </xdr:from>
    <xdr:to>
      <xdr:col>3</xdr:col>
      <xdr:colOff>3175</xdr:colOff>
      <xdr:row>78</xdr:row>
      <xdr:rowOff>56606</xdr:rowOff>
    </xdr:to>
    <xdr:sp macro="" textlink="">
      <xdr:nvSpPr>
        <xdr:cNvPr id="202" name="円/楕円 201"/>
        <xdr:cNvSpPr/>
      </xdr:nvSpPr>
      <xdr:spPr>
        <a:xfrm>
          <a:off x="1968500" y="133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47733</xdr:rowOff>
    </xdr:from>
    <xdr:ext cx="469744" cy="259045"/>
    <xdr:sp macro="" textlink="">
      <xdr:nvSpPr>
        <xdr:cNvPr id="203" name="テキスト ボックス 202"/>
        <xdr:cNvSpPr txBox="1"/>
      </xdr:nvSpPr>
      <xdr:spPr>
        <a:xfrm>
          <a:off x="1784427" y="134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69633</xdr:rowOff>
    </xdr:from>
    <xdr:to>
      <xdr:col>1</xdr:col>
      <xdr:colOff>485775</xdr:colOff>
      <xdr:row>77</xdr:row>
      <xdr:rowOff>171233</xdr:rowOff>
    </xdr:to>
    <xdr:sp macro="" textlink="">
      <xdr:nvSpPr>
        <xdr:cNvPr id="204" name="円/楕円 203"/>
        <xdr:cNvSpPr/>
      </xdr:nvSpPr>
      <xdr:spPr>
        <a:xfrm>
          <a:off x="1079500" y="132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162360</xdr:rowOff>
    </xdr:from>
    <xdr:ext cx="469744" cy="259045"/>
    <xdr:sp macro="" textlink="">
      <xdr:nvSpPr>
        <xdr:cNvPr id="205" name="テキスト ボックス 204"/>
        <xdr:cNvSpPr txBox="1"/>
      </xdr:nvSpPr>
      <xdr:spPr>
        <a:xfrm>
          <a:off x="895427" y="1336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55042</xdr:rowOff>
    </xdr:from>
    <xdr:to>
      <xdr:col>6</xdr:col>
      <xdr:colOff>511175</xdr:colOff>
      <xdr:row>96</xdr:row>
      <xdr:rowOff>121616</xdr:rowOff>
    </xdr:to>
    <xdr:cxnSp macro="">
      <xdr:nvCxnSpPr>
        <xdr:cNvPr id="235" name="直線コネクタ 234"/>
        <xdr:cNvCxnSpPr/>
      </xdr:nvCxnSpPr>
      <xdr:spPr>
        <a:xfrm flipV="1">
          <a:off x="3797300" y="16514242"/>
          <a:ext cx="8382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105639</xdr:rowOff>
    </xdr:from>
    <xdr:to>
      <xdr:col>5</xdr:col>
      <xdr:colOff>358775</xdr:colOff>
      <xdr:row>96</xdr:row>
      <xdr:rowOff>121616</xdr:rowOff>
    </xdr:to>
    <xdr:cxnSp macro="">
      <xdr:nvCxnSpPr>
        <xdr:cNvPr id="238" name="直線コネクタ 237"/>
        <xdr:cNvCxnSpPr/>
      </xdr:nvCxnSpPr>
      <xdr:spPr>
        <a:xfrm>
          <a:off x="2908300" y="16564839"/>
          <a:ext cx="889000" cy="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105639</xdr:rowOff>
    </xdr:from>
    <xdr:to>
      <xdr:col>4</xdr:col>
      <xdr:colOff>155575</xdr:colOff>
      <xdr:row>97</xdr:row>
      <xdr:rowOff>15926</xdr:rowOff>
    </xdr:to>
    <xdr:cxnSp macro="">
      <xdr:nvCxnSpPr>
        <xdr:cNvPr id="241" name="直線コネクタ 240"/>
        <xdr:cNvCxnSpPr/>
      </xdr:nvCxnSpPr>
      <xdr:spPr>
        <a:xfrm flipV="1">
          <a:off x="2019300" y="16564839"/>
          <a:ext cx="889000" cy="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15926</xdr:rowOff>
    </xdr:from>
    <xdr:to>
      <xdr:col>2</xdr:col>
      <xdr:colOff>638175</xdr:colOff>
      <xdr:row>97</xdr:row>
      <xdr:rowOff>57392</xdr:rowOff>
    </xdr:to>
    <xdr:cxnSp macro="">
      <xdr:nvCxnSpPr>
        <xdr:cNvPr id="244" name="直線コネクタ 243"/>
        <xdr:cNvCxnSpPr/>
      </xdr:nvCxnSpPr>
      <xdr:spPr>
        <a:xfrm flipV="1">
          <a:off x="1130300" y="16646576"/>
          <a:ext cx="889000" cy="4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4242</xdr:rowOff>
    </xdr:from>
    <xdr:to>
      <xdr:col>6</xdr:col>
      <xdr:colOff>561975</xdr:colOff>
      <xdr:row>96</xdr:row>
      <xdr:rowOff>105842</xdr:rowOff>
    </xdr:to>
    <xdr:sp macro="" textlink="">
      <xdr:nvSpPr>
        <xdr:cNvPr id="254" name="円/楕円 253"/>
        <xdr:cNvSpPr/>
      </xdr:nvSpPr>
      <xdr:spPr>
        <a:xfrm>
          <a:off x="4584700" y="164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154119</xdr:rowOff>
    </xdr:from>
    <xdr:ext cx="534377" cy="259045"/>
    <xdr:sp macro="" textlink="">
      <xdr:nvSpPr>
        <xdr:cNvPr id="255" name="扶助費該当値テキスト"/>
        <xdr:cNvSpPr txBox="1"/>
      </xdr:nvSpPr>
      <xdr:spPr>
        <a:xfrm>
          <a:off x="4686300" y="164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70816</xdr:rowOff>
    </xdr:from>
    <xdr:to>
      <xdr:col>5</xdr:col>
      <xdr:colOff>409575</xdr:colOff>
      <xdr:row>97</xdr:row>
      <xdr:rowOff>966</xdr:rowOff>
    </xdr:to>
    <xdr:sp macro="" textlink="">
      <xdr:nvSpPr>
        <xdr:cNvPr id="256" name="円/楕円 255"/>
        <xdr:cNvSpPr/>
      </xdr:nvSpPr>
      <xdr:spPr>
        <a:xfrm>
          <a:off x="3746500" y="165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163543</xdr:rowOff>
    </xdr:from>
    <xdr:ext cx="534377" cy="259045"/>
    <xdr:sp macro="" textlink="">
      <xdr:nvSpPr>
        <xdr:cNvPr id="257" name="テキスト ボックス 256"/>
        <xdr:cNvSpPr txBox="1"/>
      </xdr:nvSpPr>
      <xdr:spPr>
        <a:xfrm>
          <a:off x="3530111" y="166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54839</xdr:rowOff>
    </xdr:from>
    <xdr:to>
      <xdr:col>4</xdr:col>
      <xdr:colOff>206375</xdr:colOff>
      <xdr:row>96</xdr:row>
      <xdr:rowOff>156439</xdr:rowOff>
    </xdr:to>
    <xdr:sp macro="" textlink="">
      <xdr:nvSpPr>
        <xdr:cNvPr id="258" name="円/楕円 257"/>
        <xdr:cNvSpPr/>
      </xdr:nvSpPr>
      <xdr:spPr>
        <a:xfrm>
          <a:off x="2857500" y="16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147566</xdr:rowOff>
    </xdr:from>
    <xdr:ext cx="534377" cy="259045"/>
    <xdr:sp macro="" textlink="">
      <xdr:nvSpPr>
        <xdr:cNvPr id="259" name="テキスト ボックス 258"/>
        <xdr:cNvSpPr txBox="1"/>
      </xdr:nvSpPr>
      <xdr:spPr>
        <a:xfrm>
          <a:off x="2641111" y="166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136576</xdr:rowOff>
    </xdr:from>
    <xdr:to>
      <xdr:col>3</xdr:col>
      <xdr:colOff>3175</xdr:colOff>
      <xdr:row>97</xdr:row>
      <xdr:rowOff>66726</xdr:rowOff>
    </xdr:to>
    <xdr:sp macro="" textlink="">
      <xdr:nvSpPr>
        <xdr:cNvPr id="260" name="円/楕円 259"/>
        <xdr:cNvSpPr/>
      </xdr:nvSpPr>
      <xdr:spPr>
        <a:xfrm>
          <a:off x="1968500" y="165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57853</xdr:rowOff>
    </xdr:from>
    <xdr:ext cx="534377" cy="259045"/>
    <xdr:sp macro="" textlink="">
      <xdr:nvSpPr>
        <xdr:cNvPr id="261" name="テキスト ボックス 260"/>
        <xdr:cNvSpPr txBox="1"/>
      </xdr:nvSpPr>
      <xdr:spPr>
        <a:xfrm>
          <a:off x="1752111" y="1668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6592</xdr:rowOff>
    </xdr:from>
    <xdr:to>
      <xdr:col>1</xdr:col>
      <xdr:colOff>485775</xdr:colOff>
      <xdr:row>97</xdr:row>
      <xdr:rowOff>108192</xdr:rowOff>
    </xdr:to>
    <xdr:sp macro="" textlink="">
      <xdr:nvSpPr>
        <xdr:cNvPr id="262" name="円/楕円 261"/>
        <xdr:cNvSpPr/>
      </xdr:nvSpPr>
      <xdr:spPr>
        <a:xfrm>
          <a:off x="1079500" y="166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99319</xdr:rowOff>
    </xdr:from>
    <xdr:ext cx="534377" cy="259045"/>
    <xdr:sp macro="" textlink="">
      <xdr:nvSpPr>
        <xdr:cNvPr id="263" name="テキスト ボックス 262"/>
        <xdr:cNvSpPr txBox="1"/>
      </xdr:nvSpPr>
      <xdr:spPr>
        <a:xfrm>
          <a:off x="863111" y="167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146418</xdr:rowOff>
    </xdr:from>
    <xdr:to>
      <xdr:col>15</xdr:col>
      <xdr:colOff>180975</xdr:colOff>
      <xdr:row>38</xdr:row>
      <xdr:rowOff>22606</xdr:rowOff>
    </xdr:to>
    <xdr:cxnSp macro="">
      <xdr:nvCxnSpPr>
        <xdr:cNvPr id="292" name="直線コネクタ 291"/>
        <xdr:cNvCxnSpPr/>
      </xdr:nvCxnSpPr>
      <xdr:spPr>
        <a:xfrm>
          <a:off x="9639300" y="6490068"/>
          <a:ext cx="838200" cy="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146418</xdr:rowOff>
    </xdr:from>
    <xdr:to>
      <xdr:col>14</xdr:col>
      <xdr:colOff>28575</xdr:colOff>
      <xdr:row>38</xdr:row>
      <xdr:rowOff>35027</xdr:rowOff>
    </xdr:to>
    <xdr:cxnSp macro="">
      <xdr:nvCxnSpPr>
        <xdr:cNvPr id="295" name="直線コネクタ 294"/>
        <xdr:cNvCxnSpPr/>
      </xdr:nvCxnSpPr>
      <xdr:spPr>
        <a:xfrm flipV="1">
          <a:off x="8750300" y="6490068"/>
          <a:ext cx="889000" cy="6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35027</xdr:rowOff>
    </xdr:from>
    <xdr:to>
      <xdr:col>12</xdr:col>
      <xdr:colOff>511175</xdr:colOff>
      <xdr:row>38</xdr:row>
      <xdr:rowOff>50635</xdr:rowOff>
    </xdr:to>
    <xdr:cxnSp macro="">
      <xdr:nvCxnSpPr>
        <xdr:cNvPr id="298" name="直線コネクタ 297"/>
        <xdr:cNvCxnSpPr/>
      </xdr:nvCxnSpPr>
      <xdr:spPr>
        <a:xfrm flipV="1">
          <a:off x="7861300" y="6550127"/>
          <a:ext cx="889000" cy="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46393</xdr:rowOff>
    </xdr:from>
    <xdr:to>
      <xdr:col>11</xdr:col>
      <xdr:colOff>307975</xdr:colOff>
      <xdr:row>38</xdr:row>
      <xdr:rowOff>50635</xdr:rowOff>
    </xdr:to>
    <xdr:cxnSp macro="">
      <xdr:nvCxnSpPr>
        <xdr:cNvPr id="301" name="直線コネクタ 300"/>
        <xdr:cNvCxnSpPr/>
      </xdr:nvCxnSpPr>
      <xdr:spPr>
        <a:xfrm>
          <a:off x="6972300" y="6561493"/>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143256</xdr:rowOff>
    </xdr:from>
    <xdr:to>
      <xdr:col>15</xdr:col>
      <xdr:colOff>231775</xdr:colOff>
      <xdr:row>38</xdr:row>
      <xdr:rowOff>73406</xdr:rowOff>
    </xdr:to>
    <xdr:sp macro="" textlink="">
      <xdr:nvSpPr>
        <xdr:cNvPr id="311" name="円/楕円 310"/>
        <xdr:cNvSpPr/>
      </xdr:nvSpPr>
      <xdr:spPr>
        <a:xfrm>
          <a:off x="10426700" y="64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58183</xdr:rowOff>
    </xdr:from>
    <xdr:ext cx="534377" cy="259045"/>
    <xdr:sp macro="" textlink="">
      <xdr:nvSpPr>
        <xdr:cNvPr id="312" name="補助費等該当値テキスト"/>
        <xdr:cNvSpPr txBox="1"/>
      </xdr:nvSpPr>
      <xdr:spPr>
        <a:xfrm>
          <a:off x="10528300" y="6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95618</xdr:rowOff>
    </xdr:from>
    <xdr:to>
      <xdr:col>14</xdr:col>
      <xdr:colOff>79375</xdr:colOff>
      <xdr:row>38</xdr:row>
      <xdr:rowOff>25768</xdr:rowOff>
    </xdr:to>
    <xdr:sp macro="" textlink="">
      <xdr:nvSpPr>
        <xdr:cNvPr id="313" name="円/楕円 312"/>
        <xdr:cNvSpPr/>
      </xdr:nvSpPr>
      <xdr:spPr>
        <a:xfrm>
          <a:off x="9588500" y="64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16895</xdr:rowOff>
    </xdr:from>
    <xdr:ext cx="534377" cy="259045"/>
    <xdr:sp macro="" textlink="">
      <xdr:nvSpPr>
        <xdr:cNvPr id="314" name="テキスト ボックス 313"/>
        <xdr:cNvSpPr txBox="1"/>
      </xdr:nvSpPr>
      <xdr:spPr>
        <a:xfrm>
          <a:off x="9372111" y="65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155677</xdr:rowOff>
    </xdr:from>
    <xdr:to>
      <xdr:col>12</xdr:col>
      <xdr:colOff>561975</xdr:colOff>
      <xdr:row>38</xdr:row>
      <xdr:rowOff>85827</xdr:rowOff>
    </xdr:to>
    <xdr:sp macro="" textlink="">
      <xdr:nvSpPr>
        <xdr:cNvPr id="315" name="円/楕円 314"/>
        <xdr:cNvSpPr/>
      </xdr:nvSpPr>
      <xdr:spPr>
        <a:xfrm>
          <a:off x="8699500" y="64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76954</xdr:rowOff>
    </xdr:from>
    <xdr:ext cx="534377" cy="259045"/>
    <xdr:sp macro="" textlink="">
      <xdr:nvSpPr>
        <xdr:cNvPr id="316" name="テキスト ボックス 315"/>
        <xdr:cNvSpPr txBox="1"/>
      </xdr:nvSpPr>
      <xdr:spPr>
        <a:xfrm>
          <a:off x="8483111" y="659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171285</xdr:rowOff>
    </xdr:from>
    <xdr:to>
      <xdr:col>11</xdr:col>
      <xdr:colOff>358775</xdr:colOff>
      <xdr:row>38</xdr:row>
      <xdr:rowOff>101435</xdr:rowOff>
    </xdr:to>
    <xdr:sp macro="" textlink="">
      <xdr:nvSpPr>
        <xdr:cNvPr id="317" name="円/楕円 316"/>
        <xdr:cNvSpPr/>
      </xdr:nvSpPr>
      <xdr:spPr>
        <a:xfrm>
          <a:off x="7810500" y="65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92562</xdr:rowOff>
    </xdr:from>
    <xdr:ext cx="534377" cy="259045"/>
    <xdr:sp macro="" textlink="">
      <xdr:nvSpPr>
        <xdr:cNvPr id="318" name="テキスト ボックス 317"/>
        <xdr:cNvSpPr txBox="1"/>
      </xdr:nvSpPr>
      <xdr:spPr>
        <a:xfrm>
          <a:off x="7594111" y="66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167043</xdr:rowOff>
    </xdr:from>
    <xdr:to>
      <xdr:col>10</xdr:col>
      <xdr:colOff>155575</xdr:colOff>
      <xdr:row>38</xdr:row>
      <xdr:rowOff>97193</xdr:rowOff>
    </xdr:to>
    <xdr:sp macro="" textlink="">
      <xdr:nvSpPr>
        <xdr:cNvPr id="319" name="円/楕円 318"/>
        <xdr:cNvSpPr/>
      </xdr:nvSpPr>
      <xdr:spPr>
        <a:xfrm>
          <a:off x="6921500" y="65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88320</xdr:rowOff>
    </xdr:from>
    <xdr:ext cx="534377" cy="259045"/>
    <xdr:sp macro="" textlink="">
      <xdr:nvSpPr>
        <xdr:cNvPr id="320" name="テキスト ボックス 319"/>
        <xdr:cNvSpPr txBox="1"/>
      </xdr:nvSpPr>
      <xdr:spPr>
        <a:xfrm>
          <a:off x="6705111" y="660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63953</xdr:rowOff>
    </xdr:from>
    <xdr:to>
      <xdr:col>15</xdr:col>
      <xdr:colOff>180975</xdr:colOff>
      <xdr:row>59</xdr:row>
      <xdr:rowOff>70249</xdr:rowOff>
    </xdr:to>
    <xdr:cxnSp macro="">
      <xdr:nvCxnSpPr>
        <xdr:cNvPr id="351" name="直線コネクタ 350"/>
        <xdr:cNvCxnSpPr/>
      </xdr:nvCxnSpPr>
      <xdr:spPr>
        <a:xfrm>
          <a:off x="9639300" y="10179503"/>
          <a:ext cx="8382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63953</xdr:rowOff>
    </xdr:from>
    <xdr:to>
      <xdr:col>14</xdr:col>
      <xdr:colOff>28575</xdr:colOff>
      <xdr:row>59</xdr:row>
      <xdr:rowOff>71922</xdr:rowOff>
    </xdr:to>
    <xdr:cxnSp macro="">
      <xdr:nvCxnSpPr>
        <xdr:cNvPr id="354" name="直線コネクタ 353"/>
        <xdr:cNvCxnSpPr/>
      </xdr:nvCxnSpPr>
      <xdr:spPr>
        <a:xfrm flipV="1">
          <a:off x="8750300" y="10179503"/>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71922</xdr:rowOff>
    </xdr:from>
    <xdr:to>
      <xdr:col>12</xdr:col>
      <xdr:colOff>511175</xdr:colOff>
      <xdr:row>59</xdr:row>
      <xdr:rowOff>76827</xdr:rowOff>
    </xdr:to>
    <xdr:cxnSp macro="">
      <xdr:nvCxnSpPr>
        <xdr:cNvPr id="357" name="直線コネクタ 356"/>
        <xdr:cNvCxnSpPr/>
      </xdr:nvCxnSpPr>
      <xdr:spPr>
        <a:xfrm flipV="1">
          <a:off x="7861300" y="10187472"/>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76281</xdr:rowOff>
    </xdr:from>
    <xdr:to>
      <xdr:col>11</xdr:col>
      <xdr:colOff>307975</xdr:colOff>
      <xdr:row>59</xdr:row>
      <xdr:rowOff>76827</xdr:rowOff>
    </xdr:to>
    <xdr:cxnSp macro="">
      <xdr:nvCxnSpPr>
        <xdr:cNvPr id="360" name="直線コネクタ 359"/>
        <xdr:cNvCxnSpPr/>
      </xdr:nvCxnSpPr>
      <xdr:spPr>
        <a:xfrm>
          <a:off x="6972300" y="10191831"/>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19449</xdr:rowOff>
    </xdr:from>
    <xdr:to>
      <xdr:col>15</xdr:col>
      <xdr:colOff>231775</xdr:colOff>
      <xdr:row>59</xdr:row>
      <xdr:rowOff>121049</xdr:rowOff>
    </xdr:to>
    <xdr:sp macro="" textlink="">
      <xdr:nvSpPr>
        <xdr:cNvPr id="370" name="円/楕円 369"/>
        <xdr:cNvSpPr/>
      </xdr:nvSpPr>
      <xdr:spPr>
        <a:xfrm>
          <a:off x="10426700" y="101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26,300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13153</xdr:rowOff>
    </xdr:from>
    <xdr:to>
      <xdr:col>14</xdr:col>
      <xdr:colOff>79375</xdr:colOff>
      <xdr:row>59</xdr:row>
      <xdr:rowOff>114753</xdr:rowOff>
    </xdr:to>
    <xdr:sp macro="" textlink="">
      <xdr:nvSpPr>
        <xdr:cNvPr id="372" name="円/楕円 371"/>
        <xdr:cNvSpPr/>
      </xdr:nvSpPr>
      <xdr:spPr>
        <a:xfrm>
          <a:off x="9588500" y="101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105880</xdr:rowOff>
    </xdr:from>
    <xdr:ext cx="534377" cy="259045"/>
    <xdr:sp macro="" textlink="">
      <xdr:nvSpPr>
        <xdr:cNvPr id="373" name="テキスト ボックス 372"/>
        <xdr:cNvSpPr txBox="1"/>
      </xdr:nvSpPr>
      <xdr:spPr>
        <a:xfrm>
          <a:off x="9372111" y="102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21122</xdr:rowOff>
    </xdr:from>
    <xdr:to>
      <xdr:col>12</xdr:col>
      <xdr:colOff>561975</xdr:colOff>
      <xdr:row>59</xdr:row>
      <xdr:rowOff>122722</xdr:rowOff>
    </xdr:to>
    <xdr:sp macro="" textlink="">
      <xdr:nvSpPr>
        <xdr:cNvPr id="374" name="円/楕円 373"/>
        <xdr:cNvSpPr/>
      </xdr:nvSpPr>
      <xdr:spPr>
        <a:xfrm>
          <a:off x="8699500" y="101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113849</xdr:rowOff>
    </xdr:from>
    <xdr:ext cx="534377" cy="259045"/>
    <xdr:sp macro="" textlink="">
      <xdr:nvSpPr>
        <xdr:cNvPr id="375" name="テキスト ボックス 374"/>
        <xdr:cNvSpPr txBox="1"/>
      </xdr:nvSpPr>
      <xdr:spPr>
        <a:xfrm>
          <a:off x="8483111" y="1022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26027</xdr:rowOff>
    </xdr:from>
    <xdr:to>
      <xdr:col>11</xdr:col>
      <xdr:colOff>358775</xdr:colOff>
      <xdr:row>59</xdr:row>
      <xdr:rowOff>127627</xdr:rowOff>
    </xdr:to>
    <xdr:sp macro="" textlink="">
      <xdr:nvSpPr>
        <xdr:cNvPr id="376" name="円/楕円 375"/>
        <xdr:cNvSpPr/>
      </xdr:nvSpPr>
      <xdr:spPr>
        <a:xfrm>
          <a:off x="7810500" y="101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118754</xdr:rowOff>
    </xdr:from>
    <xdr:ext cx="534377" cy="259045"/>
    <xdr:sp macro="" textlink="">
      <xdr:nvSpPr>
        <xdr:cNvPr id="377" name="テキスト ボックス 376"/>
        <xdr:cNvSpPr txBox="1"/>
      </xdr:nvSpPr>
      <xdr:spPr>
        <a:xfrm>
          <a:off x="7594111" y="102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25481</xdr:rowOff>
    </xdr:from>
    <xdr:to>
      <xdr:col>10</xdr:col>
      <xdr:colOff>155575</xdr:colOff>
      <xdr:row>59</xdr:row>
      <xdr:rowOff>127081</xdr:rowOff>
    </xdr:to>
    <xdr:sp macro="" textlink="">
      <xdr:nvSpPr>
        <xdr:cNvPr id="378" name="円/楕円 377"/>
        <xdr:cNvSpPr/>
      </xdr:nvSpPr>
      <xdr:spPr>
        <a:xfrm>
          <a:off x="6921500" y="101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118208</xdr:rowOff>
    </xdr:from>
    <xdr:ext cx="534377" cy="259045"/>
    <xdr:sp macro="" textlink="">
      <xdr:nvSpPr>
        <xdr:cNvPr id="379" name="テキスト ボックス 378"/>
        <xdr:cNvSpPr txBox="1"/>
      </xdr:nvSpPr>
      <xdr:spPr>
        <a:xfrm>
          <a:off x="6705111" y="1023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36263</xdr:rowOff>
    </xdr:from>
    <xdr:to>
      <xdr:col>15</xdr:col>
      <xdr:colOff>180975</xdr:colOff>
      <xdr:row>79</xdr:row>
      <xdr:rowOff>36668</xdr:rowOff>
    </xdr:to>
    <xdr:cxnSp macro="">
      <xdr:nvCxnSpPr>
        <xdr:cNvPr id="408" name="直線コネクタ 407"/>
        <xdr:cNvCxnSpPr/>
      </xdr:nvCxnSpPr>
      <xdr:spPr>
        <a:xfrm>
          <a:off x="9639300" y="13580813"/>
          <a:ext cx="8382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36263</xdr:rowOff>
    </xdr:from>
    <xdr:to>
      <xdr:col>14</xdr:col>
      <xdr:colOff>28575</xdr:colOff>
      <xdr:row>79</xdr:row>
      <xdr:rowOff>38976</xdr:rowOff>
    </xdr:to>
    <xdr:cxnSp macro="">
      <xdr:nvCxnSpPr>
        <xdr:cNvPr id="411" name="直線コネクタ 410"/>
        <xdr:cNvCxnSpPr/>
      </xdr:nvCxnSpPr>
      <xdr:spPr>
        <a:xfrm flipV="1">
          <a:off x="8750300" y="13580813"/>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157318</xdr:rowOff>
    </xdr:from>
    <xdr:to>
      <xdr:col>15</xdr:col>
      <xdr:colOff>231775</xdr:colOff>
      <xdr:row>79</xdr:row>
      <xdr:rowOff>87468</xdr:rowOff>
    </xdr:to>
    <xdr:sp macro="" textlink="">
      <xdr:nvSpPr>
        <xdr:cNvPr id="421" name="円/楕円 420"/>
        <xdr:cNvSpPr/>
      </xdr:nvSpPr>
      <xdr:spPr>
        <a:xfrm>
          <a:off x="10426700" y="135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118622</xdr:rowOff>
    </xdr:from>
    <xdr:ext cx="469744" cy="259045"/>
    <xdr:sp macro="" textlink="">
      <xdr:nvSpPr>
        <xdr:cNvPr id="422" name="普通建設事業費 （ うち新規整備　）該当値テキスト"/>
        <xdr:cNvSpPr txBox="1"/>
      </xdr:nvSpPr>
      <xdr:spPr>
        <a:xfrm>
          <a:off x="10528300" y="1349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156913</xdr:rowOff>
    </xdr:from>
    <xdr:to>
      <xdr:col>14</xdr:col>
      <xdr:colOff>79375</xdr:colOff>
      <xdr:row>79</xdr:row>
      <xdr:rowOff>87063</xdr:rowOff>
    </xdr:to>
    <xdr:sp macro="" textlink="">
      <xdr:nvSpPr>
        <xdr:cNvPr id="423" name="円/楕円 422"/>
        <xdr:cNvSpPr/>
      </xdr:nvSpPr>
      <xdr:spPr>
        <a:xfrm>
          <a:off x="9588500" y="1353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78190</xdr:rowOff>
    </xdr:from>
    <xdr:ext cx="469744" cy="259045"/>
    <xdr:sp macro="" textlink="">
      <xdr:nvSpPr>
        <xdr:cNvPr id="424" name="テキスト ボックス 423"/>
        <xdr:cNvSpPr txBox="1"/>
      </xdr:nvSpPr>
      <xdr:spPr>
        <a:xfrm>
          <a:off x="9404427" y="136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159626</xdr:rowOff>
    </xdr:from>
    <xdr:to>
      <xdr:col>12</xdr:col>
      <xdr:colOff>561975</xdr:colOff>
      <xdr:row>79</xdr:row>
      <xdr:rowOff>89776</xdr:rowOff>
    </xdr:to>
    <xdr:sp macro="" textlink="">
      <xdr:nvSpPr>
        <xdr:cNvPr id="425" name="円/楕円 424"/>
        <xdr:cNvSpPr/>
      </xdr:nvSpPr>
      <xdr:spPr>
        <a:xfrm>
          <a:off x="8699500" y="135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80903</xdr:rowOff>
    </xdr:from>
    <xdr:ext cx="469744" cy="259045"/>
    <xdr:sp macro="" textlink="">
      <xdr:nvSpPr>
        <xdr:cNvPr id="426" name="テキスト ボックス 425"/>
        <xdr:cNvSpPr txBox="1"/>
      </xdr:nvSpPr>
      <xdr:spPr>
        <a:xfrm>
          <a:off x="8515427" y="1362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81966</xdr:rowOff>
    </xdr:from>
    <xdr:to>
      <xdr:col>15</xdr:col>
      <xdr:colOff>180975</xdr:colOff>
      <xdr:row>97</xdr:row>
      <xdr:rowOff>144780</xdr:rowOff>
    </xdr:to>
    <xdr:cxnSp macro="">
      <xdr:nvCxnSpPr>
        <xdr:cNvPr id="455" name="直線コネクタ 454"/>
        <xdr:cNvCxnSpPr/>
      </xdr:nvCxnSpPr>
      <xdr:spPr>
        <a:xfrm>
          <a:off x="9639300" y="16712616"/>
          <a:ext cx="838200" cy="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81966</xdr:rowOff>
    </xdr:from>
    <xdr:to>
      <xdr:col>14</xdr:col>
      <xdr:colOff>28575</xdr:colOff>
      <xdr:row>97</xdr:row>
      <xdr:rowOff>135840</xdr:rowOff>
    </xdr:to>
    <xdr:cxnSp macro="">
      <xdr:nvCxnSpPr>
        <xdr:cNvPr id="458" name="直線コネクタ 457"/>
        <xdr:cNvCxnSpPr/>
      </xdr:nvCxnSpPr>
      <xdr:spPr>
        <a:xfrm flipV="1">
          <a:off x="8750300" y="16712616"/>
          <a:ext cx="8890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93980</xdr:rowOff>
    </xdr:from>
    <xdr:to>
      <xdr:col>15</xdr:col>
      <xdr:colOff>231775</xdr:colOff>
      <xdr:row>98</xdr:row>
      <xdr:rowOff>24130</xdr:rowOff>
    </xdr:to>
    <xdr:sp macro="" textlink="">
      <xdr:nvSpPr>
        <xdr:cNvPr id="468" name="円/楕円 467"/>
        <xdr:cNvSpPr/>
      </xdr:nvSpPr>
      <xdr:spPr>
        <a:xfrm>
          <a:off x="104267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72407</xdr:rowOff>
    </xdr:from>
    <xdr:ext cx="534377" cy="259045"/>
    <xdr:sp macro="" textlink="">
      <xdr:nvSpPr>
        <xdr:cNvPr id="469" name="普通建設事業費 （ うち更新整備　）該当値テキスト"/>
        <xdr:cNvSpPr txBox="1"/>
      </xdr:nvSpPr>
      <xdr:spPr>
        <a:xfrm>
          <a:off x="10528300" y="167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31166</xdr:rowOff>
    </xdr:from>
    <xdr:to>
      <xdr:col>14</xdr:col>
      <xdr:colOff>79375</xdr:colOff>
      <xdr:row>97</xdr:row>
      <xdr:rowOff>132766</xdr:rowOff>
    </xdr:to>
    <xdr:sp macro="" textlink="">
      <xdr:nvSpPr>
        <xdr:cNvPr id="470" name="円/楕円 469"/>
        <xdr:cNvSpPr/>
      </xdr:nvSpPr>
      <xdr:spPr>
        <a:xfrm>
          <a:off x="9588500" y="1666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149293</xdr:rowOff>
    </xdr:from>
    <xdr:ext cx="534377" cy="259045"/>
    <xdr:sp macro="" textlink="">
      <xdr:nvSpPr>
        <xdr:cNvPr id="471" name="テキスト ボックス 470"/>
        <xdr:cNvSpPr txBox="1"/>
      </xdr:nvSpPr>
      <xdr:spPr>
        <a:xfrm>
          <a:off x="9372111" y="164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85040</xdr:rowOff>
    </xdr:from>
    <xdr:to>
      <xdr:col>12</xdr:col>
      <xdr:colOff>561975</xdr:colOff>
      <xdr:row>98</xdr:row>
      <xdr:rowOff>15190</xdr:rowOff>
    </xdr:to>
    <xdr:sp macro="" textlink="">
      <xdr:nvSpPr>
        <xdr:cNvPr id="472" name="円/楕円 471"/>
        <xdr:cNvSpPr/>
      </xdr:nvSpPr>
      <xdr:spPr>
        <a:xfrm>
          <a:off x="8699500" y="167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6317</xdr:rowOff>
    </xdr:from>
    <xdr:ext cx="534377" cy="259045"/>
    <xdr:sp macro="" textlink="">
      <xdr:nvSpPr>
        <xdr:cNvPr id="473" name="テキスト ボックス 472"/>
        <xdr:cNvSpPr txBox="1"/>
      </xdr:nvSpPr>
      <xdr:spPr>
        <a:xfrm>
          <a:off x="8483111" y="1680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157710</xdr:rowOff>
    </xdr:from>
    <xdr:to>
      <xdr:col>23</xdr:col>
      <xdr:colOff>517525</xdr:colOff>
      <xdr:row>77</xdr:row>
      <xdr:rowOff>162806</xdr:rowOff>
    </xdr:to>
    <xdr:cxnSp macro="">
      <xdr:nvCxnSpPr>
        <xdr:cNvPr id="610" name="直線コネクタ 609"/>
        <xdr:cNvCxnSpPr/>
      </xdr:nvCxnSpPr>
      <xdr:spPr>
        <a:xfrm flipV="1">
          <a:off x="15481300" y="13359360"/>
          <a:ext cx="8382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147162</xdr:rowOff>
    </xdr:from>
    <xdr:to>
      <xdr:col>22</xdr:col>
      <xdr:colOff>365125</xdr:colOff>
      <xdr:row>77</xdr:row>
      <xdr:rowOff>162806</xdr:rowOff>
    </xdr:to>
    <xdr:cxnSp macro="">
      <xdr:nvCxnSpPr>
        <xdr:cNvPr id="613" name="直線コネクタ 612"/>
        <xdr:cNvCxnSpPr/>
      </xdr:nvCxnSpPr>
      <xdr:spPr>
        <a:xfrm>
          <a:off x="14592300" y="13348812"/>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111370</xdr:rowOff>
    </xdr:from>
    <xdr:to>
      <xdr:col>21</xdr:col>
      <xdr:colOff>161925</xdr:colOff>
      <xdr:row>77</xdr:row>
      <xdr:rowOff>147162</xdr:rowOff>
    </xdr:to>
    <xdr:cxnSp macro="">
      <xdr:nvCxnSpPr>
        <xdr:cNvPr id="616" name="直線コネクタ 615"/>
        <xdr:cNvCxnSpPr/>
      </xdr:nvCxnSpPr>
      <xdr:spPr>
        <a:xfrm>
          <a:off x="13703300" y="13313020"/>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103352</xdr:rowOff>
    </xdr:from>
    <xdr:to>
      <xdr:col>19</xdr:col>
      <xdr:colOff>644525</xdr:colOff>
      <xdr:row>77</xdr:row>
      <xdr:rowOff>111370</xdr:rowOff>
    </xdr:to>
    <xdr:cxnSp macro="">
      <xdr:nvCxnSpPr>
        <xdr:cNvPr id="619" name="直線コネクタ 618"/>
        <xdr:cNvCxnSpPr/>
      </xdr:nvCxnSpPr>
      <xdr:spPr>
        <a:xfrm>
          <a:off x="12814300" y="13305002"/>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106910</xdr:rowOff>
    </xdr:from>
    <xdr:to>
      <xdr:col>23</xdr:col>
      <xdr:colOff>568325</xdr:colOff>
      <xdr:row>78</xdr:row>
      <xdr:rowOff>37060</xdr:rowOff>
    </xdr:to>
    <xdr:sp macro="" textlink="">
      <xdr:nvSpPr>
        <xdr:cNvPr id="629" name="円/楕円 628"/>
        <xdr:cNvSpPr/>
      </xdr:nvSpPr>
      <xdr:spPr>
        <a:xfrm>
          <a:off x="16268700" y="133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21837</xdr:rowOff>
    </xdr:from>
    <xdr:ext cx="534377" cy="259045"/>
    <xdr:sp macro="" textlink="">
      <xdr:nvSpPr>
        <xdr:cNvPr id="630" name="公債費該当値テキスト"/>
        <xdr:cNvSpPr txBox="1"/>
      </xdr:nvSpPr>
      <xdr:spPr>
        <a:xfrm>
          <a:off x="16370300" y="13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112006</xdr:rowOff>
    </xdr:from>
    <xdr:to>
      <xdr:col>22</xdr:col>
      <xdr:colOff>415925</xdr:colOff>
      <xdr:row>78</xdr:row>
      <xdr:rowOff>42156</xdr:rowOff>
    </xdr:to>
    <xdr:sp macro="" textlink="">
      <xdr:nvSpPr>
        <xdr:cNvPr id="631" name="円/楕円 630"/>
        <xdr:cNvSpPr/>
      </xdr:nvSpPr>
      <xdr:spPr>
        <a:xfrm>
          <a:off x="15430500" y="1331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33283</xdr:rowOff>
    </xdr:from>
    <xdr:ext cx="534377" cy="259045"/>
    <xdr:sp macro="" textlink="">
      <xdr:nvSpPr>
        <xdr:cNvPr id="632" name="テキスト ボックス 631"/>
        <xdr:cNvSpPr txBox="1"/>
      </xdr:nvSpPr>
      <xdr:spPr>
        <a:xfrm>
          <a:off x="15214111" y="1340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96362</xdr:rowOff>
    </xdr:from>
    <xdr:to>
      <xdr:col>21</xdr:col>
      <xdr:colOff>212725</xdr:colOff>
      <xdr:row>78</xdr:row>
      <xdr:rowOff>26512</xdr:rowOff>
    </xdr:to>
    <xdr:sp macro="" textlink="">
      <xdr:nvSpPr>
        <xdr:cNvPr id="633" name="円/楕円 632"/>
        <xdr:cNvSpPr/>
      </xdr:nvSpPr>
      <xdr:spPr>
        <a:xfrm>
          <a:off x="14541500" y="132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17639</xdr:rowOff>
    </xdr:from>
    <xdr:ext cx="534377" cy="259045"/>
    <xdr:sp macro="" textlink="">
      <xdr:nvSpPr>
        <xdr:cNvPr id="634" name="テキスト ボックス 633"/>
        <xdr:cNvSpPr txBox="1"/>
      </xdr:nvSpPr>
      <xdr:spPr>
        <a:xfrm>
          <a:off x="14325111" y="1339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60570</xdr:rowOff>
    </xdr:from>
    <xdr:to>
      <xdr:col>20</xdr:col>
      <xdr:colOff>9525</xdr:colOff>
      <xdr:row>77</xdr:row>
      <xdr:rowOff>162170</xdr:rowOff>
    </xdr:to>
    <xdr:sp macro="" textlink="">
      <xdr:nvSpPr>
        <xdr:cNvPr id="635" name="円/楕円 634"/>
        <xdr:cNvSpPr/>
      </xdr:nvSpPr>
      <xdr:spPr>
        <a:xfrm>
          <a:off x="13652500" y="132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153297</xdr:rowOff>
    </xdr:from>
    <xdr:ext cx="534377" cy="259045"/>
    <xdr:sp macro="" textlink="">
      <xdr:nvSpPr>
        <xdr:cNvPr id="636" name="テキスト ボックス 635"/>
        <xdr:cNvSpPr txBox="1"/>
      </xdr:nvSpPr>
      <xdr:spPr>
        <a:xfrm>
          <a:off x="13436111" y="1335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52552</xdr:rowOff>
    </xdr:from>
    <xdr:to>
      <xdr:col>18</xdr:col>
      <xdr:colOff>492125</xdr:colOff>
      <xdr:row>77</xdr:row>
      <xdr:rowOff>154152</xdr:rowOff>
    </xdr:to>
    <xdr:sp macro="" textlink="">
      <xdr:nvSpPr>
        <xdr:cNvPr id="637" name="円/楕円 636"/>
        <xdr:cNvSpPr/>
      </xdr:nvSpPr>
      <xdr:spPr>
        <a:xfrm>
          <a:off x="12763500" y="132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145279</xdr:rowOff>
    </xdr:from>
    <xdr:ext cx="534377" cy="259045"/>
    <xdr:sp macro="" textlink="">
      <xdr:nvSpPr>
        <xdr:cNvPr id="638" name="テキスト ボックス 637"/>
        <xdr:cNvSpPr txBox="1"/>
      </xdr:nvSpPr>
      <xdr:spPr>
        <a:xfrm>
          <a:off x="12547111" y="133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142520</xdr:rowOff>
    </xdr:from>
    <xdr:to>
      <xdr:col>23</xdr:col>
      <xdr:colOff>517525</xdr:colOff>
      <xdr:row>98</xdr:row>
      <xdr:rowOff>151504</xdr:rowOff>
    </xdr:to>
    <xdr:cxnSp macro="">
      <xdr:nvCxnSpPr>
        <xdr:cNvPr id="667" name="直線コネクタ 666"/>
        <xdr:cNvCxnSpPr/>
      </xdr:nvCxnSpPr>
      <xdr:spPr>
        <a:xfrm>
          <a:off x="15481300" y="16944620"/>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141384</xdr:rowOff>
    </xdr:from>
    <xdr:to>
      <xdr:col>22</xdr:col>
      <xdr:colOff>365125</xdr:colOff>
      <xdr:row>98</xdr:row>
      <xdr:rowOff>142520</xdr:rowOff>
    </xdr:to>
    <xdr:cxnSp macro="">
      <xdr:nvCxnSpPr>
        <xdr:cNvPr id="670" name="直線コネクタ 669"/>
        <xdr:cNvCxnSpPr/>
      </xdr:nvCxnSpPr>
      <xdr:spPr>
        <a:xfrm>
          <a:off x="14592300" y="16943484"/>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141384</xdr:rowOff>
    </xdr:from>
    <xdr:to>
      <xdr:col>21</xdr:col>
      <xdr:colOff>161925</xdr:colOff>
      <xdr:row>98</xdr:row>
      <xdr:rowOff>153935</xdr:rowOff>
    </xdr:to>
    <xdr:cxnSp macro="">
      <xdr:nvCxnSpPr>
        <xdr:cNvPr id="673" name="直線コネクタ 672"/>
        <xdr:cNvCxnSpPr/>
      </xdr:nvCxnSpPr>
      <xdr:spPr>
        <a:xfrm flipV="1">
          <a:off x="13703300" y="16943484"/>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20544</xdr:rowOff>
    </xdr:from>
    <xdr:ext cx="534377" cy="259045"/>
    <xdr:sp macro="" textlink="">
      <xdr:nvSpPr>
        <xdr:cNvPr id="675" name="テキスト ボックス 674"/>
        <xdr:cNvSpPr txBox="1"/>
      </xdr:nvSpPr>
      <xdr:spPr>
        <a:xfrm>
          <a:off x="14325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153935</xdr:rowOff>
    </xdr:from>
    <xdr:to>
      <xdr:col>19</xdr:col>
      <xdr:colOff>644525</xdr:colOff>
      <xdr:row>99</xdr:row>
      <xdr:rowOff>6452</xdr:rowOff>
    </xdr:to>
    <xdr:cxnSp macro="">
      <xdr:nvCxnSpPr>
        <xdr:cNvPr id="676" name="直線コネクタ 675"/>
        <xdr:cNvCxnSpPr/>
      </xdr:nvCxnSpPr>
      <xdr:spPr>
        <a:xfrm flipV="1">
          <a:off x="12814300" y="16956035"/>
          <a:ext cx="889000" cy="2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100704</xdr:rowOff>
    </xdr:from>
    <xdr:to>
      <xdr:col>23</xdr:col>
      <xdr:colOff>568325</xdr:colOff>
      <xdr:row>99</xdr:row>
      <xdr:rowOff>30854</xdr:rowOff>
    </xdr:to>
    <xdr:sp macro="" textlink="">
      <xdr:nvSpPr>
        <xdr:cNvPr id="686" name="円/楕円 685"/>
        <xdr:cNvSpPr/>
      </xdr:nvSpPr>
      <xdr:spPr>
        <a:xfrm>
          <a:off x="16268700" y="169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60081</xdr:rowOff>
    </xdr:from>
    <xdr:ext cx="534377" cy="259045"/>
    <xdr:sp macro="" textlink="">
      <xdr:nvSpPr>
        <xdr:cNvPr id="687" name="積立金該当値テキスト"/>
        <xdr:cNvSpPr txBox="1"/>
      </xdr:nvSpPr>
      <xdr:spPr>
        <a:xfrm>
          <a:off x="16370300" y="1669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91720</xdr:rowOff>
    </xdr:from>
    <xdr:to>
      <xdr:col>22</xdr:col>
      <xdr:colOff>415925</xdr:colOff>
      <xdr:row>99</xdr:row>
      <xdr:rowOff>21870</xdr:rowOff>
    </xdr:to>
    <xdr:sp macro="" textlink="">
      <xdr:nvSpPr>
        <xdr:cNvPr id="688" name="円/楕円 687"/>
        <xdr:cNvSpPr/>
      </xdr:nvSpPr>
      <xdr:spPr>
        <a:xfrm>
          <a:off x="15430500" y="168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38397</xdr:rowOff>
    </xdr:from>
    <xdr:ext cx="534377" cy="259045"/>
    <xdr:sp macro="" textlink="">
      <xdr:nvSpPr>
        <xdr:cNvPr id="689" name="テキスト ボックス 688"/>
        <xdr:cNvSpPr txBox="1"/>
      </xdr:nvSpPr>
      <xdr:spPr>
        <a:xfrm>
          <a:off x="15214111" y="1666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90584</xdr:rowOff>
    </xdr:from>
    <xdr:to>
      <xdr:col>21</xdr:col>
      <xdr:colOff>212725</xdr:colOff>
      <xdr:row>99</xdr:row>
      <xdr:rowOff>20734</xdr:rowOff>
    </xdr:to>
    <xdr:sp macro="" textlink="">
      <xdr:nvSpPr>
        <xdr:cNvPr id="690" name="円/楕円 689"/>
        <xdr:cNvSpPr/>
      </xdr:nvSpPr>
      <xdr:spPr>
        <a:xfrm>
          <a:off x="14541500" y="168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37261</xdr:rowOff>
    </xdr:from>
    <xdr:ext cx="534377" cy="259045"/>
    <xdr:sp macro="" textlink="">
      <xdr:nvSpPr>
        <xdr:cNvPr id="691" name="テキスト ボックス 690"/>
        <xdr:cNvSpPr txBox="1"/>
      </xdr:nvSpPr>
      <xdr:spPr>
        <a:xfrm>
          <a:off x="14325111" y="166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103135</xdr:rowOff>
    </xdr:from>
    <xdr:to>
      <xdr:col>20</xdr:col>
      <xdr:colOff>9525</xdr:colOff>
      <xdr:row>99</xdr:row>
      <xdr:rowOff>33285</xdr:rowOff>
    </xdr:to>
    <xdr:sp macro="" textlink="">
      <xdr:nvSpPr>
        <xdr:cNvPr id="692" name="円/楕円 691"/>
        <xdr:cNvSpPr/>
      </xdr:nvSpPr>
      <xdr:spPr>
        <a:xfrm>
          <a:off x="13652500" y="1690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24412</xdr:rowOff>
    </xdr:from>
    <xdr:ext cx="534377" cy="259045"/>
    <xdr:sp macro="" textlink="">
      <xdr:nvSpPr>
        <xdr:cNvPr id="693" name="テキスト ボックス 692"/>
        <xdr:cNvSpPr txBox="1"/>
      </xdr:nvSpPr>
      <xdr:spPr>
        <a:xfrm>
          <a:off x="13436111" y="1699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127102</xdr:rowOff>
    </xdr:from>
    <xdr:to>
      <xdr:col>18</xdr:col>
      <xdr:colOff>492125</xdr:colOff>
      <xdr:row>99</xdr:row>
      <xdr:rowOff>57252</xdr:rowOff>
    </xdr:to>
    <xdr:sp macro="" textlink="">
      <xdr:nvSpPr>
        <xdr:cNvPr id="694" name="円/楕円 693"/>
        <xdr:cNvSpPr/>
      </xdr:nvSpPr>
      <xdr:spPr>
        <a:xfrm>
          <a:off x="12763500" y="1692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48379</xdr:rowOff>
    </xdr:from>
    <xdr:ext cx="469744" cy="259045"/>
    <xdr:sp macro="" textlink="">
      <xdr:nvSpPr>
        <xdr:cNvPr id="695" name="テキスト ボックス 694"/>
        <xdr:cNvSpPr txBox="1"/>
      </xdr:nvSpPr>
      <xdr:spPr>
        <a:xfrm>
          <a:off x="12579427" y="1702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49337</xdr:rowOff>
    </xdr:from>
    <xdr:to>
      <xdr:col>32</xdr:col>
      <xdr:colOff>187325</xdr:colOff>
      <xdr:row>59</xdr:row>
      <xdr:rowOff>49436</xdr:rowOff>
    </xdr:to>
    <xdr:cxnSp macro="">
      <xdr:nvCxnSpPr>
        <xdr:cNvPr id="785" name="直線コネクタ 784"/>
        <xdr:cNvCxnSpPr/>
      </xdr:nvCxnSpPr>
      <xdr:spPr>
        <a:xfrm flipV="1">
          <a:off x="21323300" y="10164887"/>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49305</xdr:rowOff>
    </xdr:from>
    <xdr:to>
      <xdr:col>31</xdr:col>
      <xdr:colOff>34925</xdr:colOff>
      <xdr:row>59</xdr:row>
      <xdr:rowOff>49436</xdr:rowOff>
    </xdr:to>
    <xdr:cxnSp macro="">
      <xdr:nvCxnSpPr>
        <xdr:cNvPr id="788" name="直線コネクタ 787"/>
        <xdr:cNvCxnSpPr/>
      </xdr:nvCxnSpPr>
      <xdr:spPr>
        <a:xfrm>
          <a:off x="20434300" y="1016485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49305</xdr:rowOff>
    </xdr:from>
    <xdr:to>
      <xdr:col>29</xdr:col>
      <xdr:colOff>517525</xdr:colOff>
      <xdr:row>59</xdr:row>
      <xdr:rowOff>49371</xdr:rowOff>
    </xdr:to>
    <xdr:cxnSp macro="">
      <xdr:nvCxnSpPr>
        <xdr:cNvPr id="791" name="直線コネクタ 790"/>
        <xdr:cNvCxnSpPr/>
      </xdr:nvCxnSpPr>
      <xdr:spPr>
        <a:xfrm flipV="1">
          <a:off x="19545300" y="10164855"/>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49240</xdr:rowOff>
    </xdr:from>
    <xdr:to>
      <xdr:col>28</xdr:col>
      <xdr:colOff>314325</xdr:colOff>
      <xdr:row>59</xdr:row>
      <xdr:rowOff>49371</xdr:rowOff>
    </xdr:to>
    <xdr:cxnSp macro="">
      <xdr:nvCxnSpPr>
        <xdr:cNvPr id="794" name="直線コネクタ 793"/>
        <xdr:cNvCxnSpPr/>
      </xdr:nvCxnSpPr>
      <xdr:spPr>
        <a:xfrm>
          <a:off x="18656300" y="10164790"/>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169987</xdr:rowOff>
    </xdr:from>
    <xdr:to>
      <xdr:col>32</xdr:col>
      <xdr:colOff>238125</xdr:colOff>
      <xdr:row>59</xdr:row>
      <xdr:rowOff>100137</xdr:rowOff>
    </xdr:to>
    <xdr:sp macro="" textlink="">
      <xdr:nvSpPr>
        <xdr:cNvPr id="804" name="円/楕円 803"/>
        <xdr:cNvSpPr/>
      </xdr:nvSpPr>
      <xdr:spPr>
        <a:xfrm>
          <a:off x="22110700" y="1011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84914</xdr:rowOff>
    </xdr:from>
    <xdr:ext cx="469744" cy="259045"/>
    <xdr:sp macro="" textlink="">
      <xdr:nvSpPr>
        <xdr:cNvPr id="805" name="貸付金該当値テキスト"/>
        <xdr:cNvSpPr txBox="1"/>
      </xdr:nvSpPr>
      <xdr:spPr>
        <a:xfrm>
          <a:off x="22212300" y="1002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170086</xdr:rowOff>
    </xdr:from>
    <xdr:to>
      <xdr:col>31</xdr:col>
      <xdr:colOff>85725</xdr:colOff>
      <xdr:row>59</xdr:row>
      <xdr:rowOff>100236</xdr:rowOff>
    </xdr:to>
    <xdr:sp macro="" textlink="">
      <xdr:nvSpPr>
        <xdr:cNvPr id="806" name="円/楕円 805"/>
        <xdr:cNvSpPr/>
      </xdr:nvSpPr>
      <xdr:spPr>
        <a:xfrm>
          <a:off x="21272500" y="101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91363</xdr:rowOff>
    </xdr:from>
    <xdr:ext cx="469744" cy="259045"/>
    <xdr:sp macro="" textlink="">
      <xdr:nvSpPr>
        <xdr:cNvPr id="807" name="テキスト ボックス 806"/>
        <xdr:cNvSpPr txBox="1"/>
      </xdr:nvSpPr>
      <xdr:spPr>
        <a:xfrm>
          <a:off x="21088427" y="1020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169955</xdr:rowOff>
    </xdr:from>
    <xdr:to>
      <xdr:col>29</xdr:col>
      <xdr:colOff>568325</xdr:colOff>
      <xdr:row>59</xdr:row>
      <xdr:rowOff>100105</xdr:rowOff>
    </xdr:to>
    <xdr:sp macro="" textlink="">
      <xdr:nvSpPr>
        <xdr:cNvPr id="808" name="円/楕円 807"/>
        <xdr:cNvSpPr/>
      </xdr:nvSpPr>
      <xdr:spPr>
        <a:xfrm>
          <a:off x="20383500" y="101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91232</xdr:rowOff>
    </xdr:from>
    <xdr:ext cx="469744" cy="259045"/>
    <xdr:sp macro="" textlink="">
      <xdr:nvSpPr>
        <xdr:cNvPr id="809" name="テキスト ボックス 808"/>
        <xdr:cNvSpPr txBox="1"/>
      </xdr:nvSpPr>
      <xdr:spPr>
        <a:xfrm>
          <a:off x="20199427" y="1020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170021</xdr:rowOff>
    </xdr:from>
    <xdr:to>
      <xdr:col>28</xdr:col>
      <xdr:colOff>365125</xdr:colOff>
      <xdr:row>59</xdr:row>
      <xdr:rowOff>100171</xdr:rowOff>
    </xdr:to>
    <xdr:sp macro="" textlink="">
      <xdr:nvSpPr>
        <xdr:cNvPr id="810" name="円/楕円 809"/>
        <xdr:cNvSpPr/>
      </xdr:nvSpPr>
      <xdr:spPr>
        <a:xfrm>
          <a:off x="19494500" y="101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91298</xdr:rowOff>
    </xdr:from>
    <xdr:ext cx="469744" cy="259045"/>
    <xdr:sp macro="" textlink="">
      <xdr:nvSpPr>
        <xdr:cNvPr id="811" name="テキスト ボックス 810"/>
        <xdr:cNvSpPr txBox="1"/>
      </xdr:nvSpPr>
      <xdr:spPr>
        <a:xfrm>
          <a:off x="19310427" y="102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169890</xdr:rowOff>
    </xdr:from>
    <xdr:to>
      <xdr:col>27</xdr:col>
      <xdr:colOff>161925</xdr:colOff>
      <xdr:row>59</xdr:row>
      <xdr:rowOff>100040</xdr:rowOff>
    </xdr:to>
    <xdr:sp macro="" textlink="">
      <xdr:nvSpPr>
        <xdr:cNvPr id="812" name="円/楕円 811"/>
        <xdr:cNvSpPr/>
      </xdr:nvSpPr>
      <xdr:spPr>
        <a:xfrm>
          <a:off x="18605500" y="101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91167</xdr:rowOff>
    </xdr:from>
    <xdr:ext cx="469744" cy="259045"/>
    <xdr:sp macro="" textlink="">
      <xdr:nvSpPr>
        <xdr:cNvPr id="813" name="テキスト ボックス 812"/>
        <xdr:cNvSpPr txBox="1"/>
      </xdr:nvSpPr>
      <xdr:spPr>
        <a:xfrm>
          <a:off x="18421427" y="102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138309</xdr:rowOff>
    </xdr:from>
    <xdr:to>
      <xdr:col>32</xdr:col>
      <xdr:colOff>187325</xdr:colOff>
      <xdr:row>77</xdr:row>
      <xdr:rowOff>47155</xdr:rowOff>
    </xdr:to>
    <xdr:cxnSp macro="">
      <xdr:nvCxnSpPr>
        <xdr:cNvPr id="843" name="直線コネクタ 842"/>
        <xdr:cNvCxnSpPr/>
      </xdr:nvCxnSpPr>
      <xdr:spPr>
        <a:xfrm flipV="1">
          <a:off x="21323300" y="13168509"/>
          <a:ext cx="8382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24124</xdr:rowOff>
    </xdr:from>
    <xdr:to>
      <xdr:col>31</xdr:col>
      <xdr:colOff>34925</xdr:colOff>
      <xdr:row>77</xdr:row>
      <xdr:rowOff>47155</xdr:rowOff>
    </xdr:to>
    <xdr:cxnSp macro="">
      <xdr:nvCxnSpPr>
        <xdr:cNvPr id="846" name="直線コネクタ 845"/>
        <xdr:cNvCxnSpPr/>
      </xdr:nvCxnSpPr>
      <xdr:spPr>
        <a:xfrm>
          <a:off x="20434300" y="13225774"/>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24124</xdr:rowOff>
    </xdr:from>
    <xdr:to>
      <xdr:col>29</xdr:col>
      <xdr:colOff>517525</xdr:colOff>
      <xdr:row>77</xdr:row>
      <xdr:rowOff>88322</xdr:rowOff>
    </xdr:to>
    <xdr:cxnSp macro="">
      <xdr:nvCxnSpPr>
        <xdr:cNvPr id="849" name="直線コネクタ 848"/>
        <xdr:cNvCxnSpPr/>
      </xdr:nvCxnSpPr>
      <xdr:spPr>
        <a:xfrm flipV="1">
          <a:off x="19545300" y="13225774"/>
          <a:ext cx="889000" cy="6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88322</xdr:rowOff>
    </xdr:from>
    <xdr:to>
      <xdr:col>28</xdr:col>
      <xdr:colOff>314325</xdr:colOff>
      <xdr:row>77</xdr:row>
      <xdr:rowOff>125107</xdr:rowOff>
    </xdr:to>
    <xdr:cxnSp macro="">
      <xdr:nvCxnSpPr>
        <xdr:cNvPr id="852" name="直線コネクタ 851"/>
        <xdr:cNvCxnSpPr/>
      </xdr:nvCxnSpPr>
      <xdr:spPr>
        <a:xfrm flipV="1">
          <a:off x="18656300" y="13289972"/>
          <a:ext cx="8890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87509</xdr:rowOff>
    </xdr:from>
    <xdr:to>
      <xdr:col>32</xdr:col>
      <xdr:colOff>238125</xdr:colOff>
      <xdr:row>77</xdr:row>
      <xdr:rowOff>17659</xdr:rowOff>
    </xdr:to>
    <xdr:sp macro="" textlink="">
      <xdr:nvSpPr>
        <xdr:cNvPr id="862" name="円/楕円 861"/>
        <xdr:cNvSpPr/>
      </xdr:nvSpPr>
      <xdr:spPr>
        <a:xfrm>
          <a:off x="22110700" y="131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65936</xdr:rowOff>
    </xdr:from>
    <xdr:ext cx="534377" cy="259045"/>
    <xdr:sp macro="" textlink="">
      <xdr:nvSpPr>
        <xdr:cNvPr id="863" name="繰出金該当値テキスト"/>
        <xdr:cNvSpPr txBox="1"/>
      </xdr:nvSpPr>
      <xdr:spPr>
        <a:xfrm>
          <a:off x="22212300" y="13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167805</xdr:rowOff>
    </xdr:from>
    <xdr:to>
      <xdr:col>31</xdr:col>
      <xdr:colOff>85725</xdr:colOff>
      <xdr:row>77</xdr:row>
      <xdr:rowOff>97955</xdr:rowOff>
    </xdr:to>
    <xdr:sp macro="" textlink="">
      <xdr:nvSpPr>
        <xdr:cNvPr id="864" name="円/楕円 863"/>
        <xdr:cNvSpPr/>
      </xdr:nvSpPr>
      <xdr:spPr>
        <a:xfrm>
          <a:off x="21272500" y="131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89082</xdr:rowOff>
    </xdr:from>
    <xdr:ext cx="534377" cy="259045"/>
    <xdr:sp macro="" textlink="">
      <xdr:nvSpPr>
        <xdr:cNvPr id="865" name="テキスト ボックス 864"/>
        <xdr:cNvSpPr txBox="1"/>
      </xdr:nvSpPr>
      <xdr:spPr>
        <a:xfrm>
          <a:off x="21056111" y="1329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144774</xdr:rowOff>
    </xdr:from>
    <xdr:to>
      <xdr:col>29</xdr:col>
      <xdr:colOff>568325</xdr:colOff>
      <xdr:row>77</xdr:row>
      <xdr:rowOff>74924</xdr:rowOff>
    </xdr:to>
    <xdr:sp macro="" textlink="">
      <xdr:nvSpPr>
        <xdr:cNvPr id="866" name="円/楕円 865"/>
        <xdr:cNvSpPr/>
      </xdr:nvSpPr>
      <xdr:spPr>
        <a:xfrm>
          <a:off x="20383500" y="131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66051</xdr:rowOff>
    </xdr:from>
    <xdr:ext cx="534377" cy="259045"/>
    <xdr:sp macro="" textlink="">
      <xdr:nvSpPr>
        <xdr:cNvPr id="867" name="テキスト ボックス 866"/>
        <xdr:cNvSpPr txBox="1"/>
      </xdr:nvSpPr>
      <xdr:spPr>
        <a:xfrm>
          <a:off x="20167111" y="132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37522</xdr:rowOff>
    </xdr:from>
    <xdr:to>
      <xdr:col>28</xdr:col>
      <xdr:colOff>365125</xdr:colOff>
      <xdr:row>77</xdr:row>
      <xdr:rowOff>139122</xdr:rowOff>
    </xdr:to>
    <xdr:sp macro="" textlink="">
      <xdr:nvSpPr>
        <xdr:cNvPr id="868" name="円/楕円 867"/>
        <xdr:cNvSpPr/>
      </xdr:nvSpPr>
      <xdr:spPr>
        <a:xfrm>
          <a:off x="19494500" y="132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130249</xdr:rowOff>
    </xdr:from>
    <xdr:ext cx="534377" cy="259045"/>
    <xdr:sp macro="" textlink="">
      <xdr:nvSpPr>
        <xdr:cNvPr id="869" name="テキスト ボックス 868"/>
        <xdr:cNvSpPr txBox="1"/>
      </xdr:nvSpPr>
      <xdr:spPr>
        <a:xfrm>
          <a:off x="19278111" y="133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74307</xdr:rowOff>
    </xdr:from>
    <xdr:to>
      <xdr:col>27</xdr:col>
      <xdr:colOff>161925</xdr:colOff>
      <xdr:row>78</xdr:row>
      <xdr:rowOff>4457</xdr:rowOff>
    </xdr:to>
    <xdr:sp macro="" textlink="">
      <xdr:nvSpPr>
        <xdr:cNvPr id="870" name="円/楕円 869"/>
        <xdr:cNvSpPr/>
      </xdr:nvSpPr>
      <xdr:spPr>
        <a:xfrm>
          <a:off x="18605500" y="132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167034</xdr:rowOff>
    </xdr:from>
    <xdr:ext cx="534377" cy="259045"/>
    <xdr:sp macro="" textlink="">
      <xdr:nvSpPr>
        <xdr:cNvPr id="871" name="テキスト ボックス 870"/>
        <xdr:cNvSpPr txBox="1"/>
      </xdr:nvSpPr>
      <xdr:spPr>
        <a:xfrm>
          <a:off x="18389111" y="133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人件費については給与体系の見直しをおこなったことにより減少している。物件費については賃金の減や備品購入費の減により前年度比</a:t>
          </a:r>
          <a:r>
            <a:rPr kumimoji="1" lang="en-US" altLang="ja-JP" sz="1300">
              <a:latin typeface="ＭＳ Ｐゴシック"/>
            </a:rPr>
            <a:t>1,682</a:t>
          </a:r>
          <a:r>
            <a:rPr kumimoji="1" lang="ja-JP" altLang="en-US" sz="1300">
              <a:latin typeface="ＭＳ Ｐゴシック"/>
            </a:rPr>
            <a:t>円減少しているが、委託業務の効率化をはかり更なる改善に努める。</a:t>
          </a:r>
        </a:p>
        <a:p>
          <a:r>
            <a:rPr kumimoji="1" lang="ja-JP" altLang="en-US" sz="1300">
              <a:latin typeface="ＭＳ Ｐゴシック"/>
            </a:rPr>
            <a:t>維持補修費についてはほぼ横ばいで推移している。扶助費については生活保護受給者の増加や介護保険給付費の増加により前年度比</a:t>
          </a:r>
          <a:r>
            <a:rPr kumimoji="1" lang="en-US" altLang="ja-JP" sz="1300">
              <a:latin typeface="ＭＳ Ｐゴシック"/>
            </a:rPr>
            <a:t>5,242</a:t>
          </a:r>
          <a:r>
            <a:rPr kumimoji="1" lang="ja-JP" altLang="en-US" sz="1300">
              <a:latin typeface="ＭＳ Ｐゴシック"/>
            </a:rPr>
            <a:t>円増加しているが、類似団体平均との差は前年度比</a:t>
          </a:r>
          <a:r>
            <a:rPr kumimoji="1" lang="en-US" altLang="ja-JP" sz="1300">
              <a:latin typeface="ＭＳ Ｐゴシック"/>
            </a:rPr>
            <a:t>309</a:t>
          </a:r>
          <a:r>
            <a:rPr kumimoji="1" lang="ja-JP" altLang="en-US" sz="1300">
              <a:latin typeface="ＭＳ Ｐゴシック"/>
            </a:rPr>
            <a:t>円減少している。補助費については前年度比</a:t>
          </a:r>
          <a:r>
            <a:rPr kumimoji="1" lang="en-US" altLang="ja-JP" sz="1300">
              <a:latin typeface="ＭＳ Ｐゴシック"/>
            </a:rPr>
            <a:t>3,751</a:t>
          </a:r>
          <a:r>
            <a:rPr kumimoji="1" lang="ja-JP" altLang="en-US" sz="1300">
              <a:latin typeface="ＭＳ Ｐゴシック"/>
            </a:rPr>
            <a:t>円減少しているが、これは公的病院補助金の終了によるものである。普通建設事業費については、継続費による庁舎耐震工事や前後駅前広場デッキ等耐震事業の終了により前年度比</a:t>
          </a:r>
          <a:r>
            <a:rPr kumimoji="1" lang="en-US" altLang="ja-JP" sz="1300">
              <a:latin typeface="ＭＳ Ｐゴシック"/>
            </a:rPr>
            <a:t>5,784</a:t>
          </a:r>
          <a:r>
            <a:rPr kumimoji="1" lang="ja-JP" altLang="en-US" sz="1300">
              <a:latin typeface="ＭＳ Ｐゴシック"/>
            </a:rPr>
            <a:t>円減少している。普通建設事業費</a:t>
          </a:r>
          <a:r>
            <a:rPr kumimoji="1" lang="en-US" altLang="ja-JP" sz="1300">
              <a:latin typeface="ＭＳ Ｐゴシック"/>
            </a:rPr>
            <a:t>(</a:t>
          </a:r>
          <a:r>
            <a:rPr kumimoji="1" lang="ja-JP" altLang="en-US" sz="1300">
              <a:latin typeface="ＭＳ Ｐゴシック"/>
            </a:rPr>
            <a:t>うち更新分）については、継続費の駅デッキ耐震工事が平成２７年度に完了したため、前年度比</a:t>
          </a:r>
          <a:r>
            <a:rPr kumimoji="1" lang="en-US" altLang="ja-JP" sz="1300">
              <a:latin typeface="ＭＳ Ｐゴシック"/>
            </a:rPr>
            <a:t>4,946</a:t>
          </a:r>
          <a:r>
            <a:rPr kumimoji="1" lang="ja-JP" altLang="en-US" sz="1300">
              <a:latin typeface="ＭＳ Ｐゴシック"/>
            </a:rPr>
            <a:t>円減少している。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68,869
66,249
23.22
21,730,651
20,407,678
927,942
13,222,158
13,563,763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115697</xdr:rowOff>
    </xdr:from>
    <xdr:to>
      <xdr:col>6</xdr:col>
      <xdr:colOff>511175</xdr:colOff>
      <xdr:row>37</xdr:row>
      <xdr:rowOff>166642</xdr:rowOff>
    </xdr:to>
    <xdr:cxnSp macro="">
      <xdr:nvCxnSpPr>
        <xdr:cNvPr id="63" name="直線コネクタ 62"/>
        <xdr:cNvCxnSpPr/>
      </xdr:nvCxnSpPr>
      <xdr:spPr>
        <a:xfrm flipV="1">
          <a:off x="3797300" y="6459347"/>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165499</xdr:rowOff>
    </xdr:from>
    <xdr:to>
      <xdr:col>5</xdr:col>
      <xdr:colOff>358775</xdr:colOff>
      <xdr:row>37</xdr:row>
      <xdr:rowOff>166642</xdr:rowOff>
    </xdr:to>
    <xdr:cxnSp macro="">
      <xdr:nvCxnSpPr>
        <xdr:cNvPr id="66" name="直線コネクタ 65"/>
        <xdr:cNvCxnSpPr/>
      </xdr:nvCxnSpPr>
      <xdr:spPr>
        <a:xfrm>
          <a:off x="2908300" y="65091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165499</xdr:rowOff>
    </xdr:from>
    <xdr:to>
      <xdr:col>4</xdr:col>
      <xdr:colOff>155575</xdr:colOff>
      <xdr:row>38</xdr:row>
      <xdr:rowOff>5316</xdr:rowOff>
    </xdr:to>
    <xdr:cxnSp macro="">
      <xdr:nvCxnSpPr>
        <xdr:cNvPr id="69" name="直線コネクタ 68"/>
        <xdr:cNvCxnSpPr/>
      </xdr:nvCxnSpPr>
      <xdr:spPr>
        <a:xfrm flipV="1">
          <a:off x="2019300" y="6509149"/>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154232</xdr:rowOff>
    </xdr:from>
    <xdr:to>
      <xdr:col>2</xdr:col>
      <xdr:colOff>638175</xdr:colOff>
      <xdr:row>38</xdr:row>
      <xdr:rowOff>5316</xdr:rowOff>
    </xdr:to>
    <xdr:cxnSp macro="">
      <xdr:nvCxnSpPr>
        <xdr:cNvPr id="72" name="直線コネクタ 71"/>
        <xdr:cNvCxnSpPr/>
      </xdr:nvCxnSpPr>
      <xdr:spPr>
        <a:xfrm>
          <a:off x="1130300" y="6497882"/>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49529</xdr:rowOff>
    </xdr:from>
    <xdr:ext cx="469744" cy="259045"/>
    <xdr:sp macro="" textlink="">
      <xdr:nvSpPr>
        <xdr:cNvPr id="74" name="テキスト ボックス 73"/>
        <xdr:cNvSpPr txBox="1"/>
      </xdr:nvSpPr>
      <xdr:spPr>
        <a:xfrm>
          <a:off x="1784427"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64897</xdr:rowOff>
    </xdr:from>
    <xdr:to>
      <xdr:col>6</xdr:col>
      <xdr:colOff>561975</xdr:colOff>
      <xdr:row>37</xdr:row>
      <xdr:rowOff>166497</xdr:rowOff>
    </xdr:to>
    <xdr:sp macro="" textlink="">
      <xdr:nvSpPr>
        <xdr:cNvPr id="82" name="円/楕円 81"/>
        <xdr:cNvSpPr/>
      </xdr:nvSpPr>
      <xdr:spPr>
        <a:xfrm>
          <a:off x="4584700" y="64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87774</xdr:rowOff>
    </xdr:from>
    <xdr:ext cx="469744" cy="259045"/>
    <xdr:sp macro="" textlink="">
      <xdr:nvSpPr>
        <xdr:cNvPr id="83" name="議会費該当値テキスト"/>
        <xdr:cNvSpPr txBox="1"/>
      </xdr:nvSpPr>
      <xdr:spPr>
        <a:xfrm>
          <a:off x="4686300" y="62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115842</xdr:rowOff>
    </xdr:from>
    <xdr:to>
      <xdr:col>5</xdr:col>
      <xdr:colOff>409575</xdr:colOff>
      <xdr:row>38</xdr:row>
      <xdr:rowOff>45993</xdr:rowOff>
    </xdr:to>
    <xdr:sp macro="" textlink="">
      <xdr:nvSpPr>
        <xdr:cNvPr id="84" name="円/楕円 83"/>
        <xdr:cNvSpPr/>
      </xdr:nvSpPr>
      <xdr:spPr>
        <a:xfrm>
          <a:off x="3746500" y="64594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62519</xdr:rowOff>
    </xdr:from>
    <xdr:ext cx="469744" cy="259045"/>
    <xdr:sp macro="" textlink="">
      <xdr:nvSpPr>
        <xdr:cNvPr id="85" name="テキスト ボックス 84"/>
        <xdr:cNvSpPr txBox="1"/>
      </xdr:nvSpPr>
      <xdr:spPr>
        <a:xfrm>
          <a:off x="3562427" y="623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114699</xdr:rowOff>
    </xdr:from>
    <xdr:to>
      <xdr:col>4</xdr:col>
      <xdr:colOff>206375</xdr:colOff>
      <xdr:row>38</xdr:row>
      <xdr:rowOff>44849</xdr:rowOff>
    </xdr:to>
    <xdr:sp macro="" textlink="">
      <xdr:nvSpPr>
        <xdr:cNvPr id="86" name="円/楕円 85"/>
        <xdr:cNvSpPr/>
      </xdr:nvSpPr>
      <xdr:spPr>
        <a:xfrm>
          <a:off x="2857500" y="64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61376</xdr:rowOff>
    </xdr:from>
    <xdr:ext cx="469744" cy="259045"/>
    <xdr:sp macro="" textlink="">
      <xdr:nvSpPr>
        <xdr:cNvPr id="87" name="テキスト ボックス 86"/>
        <xdr:cNvSpPr txBox="1"/>
      </xdr:nvSpPr>
      <xdr:spPr>
        <a:xfrm>
          <a:off x="2673427" y="62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125966</xdr:rowOff>
    </xdr:from>
    <xdr:to>
      <xdr:col>3</xdr:col>
      <xdr:colOff>3175</xdr:colOff>
      <xdr:row>38</xdr:row>
      <xdr:rowOff>56116</xdr:rowOff>
    </xdr:to>
    <xdr:sp macro="" textlink="">
      <xdr:nvSpPr>
        <xdr:cNvPr id="88" name="円/楕円 87"/>
        <xdr:cNvSpPr/>
      </xdr:nvSpPr>
      <xdr:spPr>
        <a:xfrm>
          <a:off x="1968500" y="64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72643</xdr:rowOff>
    </xdr:from>
    <xdr:ext cx="469744" cy="259045"/>
    <xdr:sp macro="" textlink="">
      <xdr:nvSpPr>
        <xdr:cNvPr id="89" name="テキスト ボックス 88"/>
        <xdr:cNvSpPr txBox="1"/>
      </xdr:nvSpPr>
      <xdr:spPr>
        <a:xfrm>
          <a:off x="1784427" y="62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103432</xdr:rowOff>
    </xdr:from>
    <xdr:to>
      <xdr:col>1</xdr:col>
      <xdr:colOff>485775</xdr:colOff>
      <xdr:row>38</xdr:row>
      <xdr:rowOff>33582</xdr:rowOff>
    </xdr:to>
    <xdr:sp macro="" textlink="">
      <xdr:nvSpPr>
        <xdr:cNvPr id="90" name="円/楕円 89"/>
        <xdr:cNvSpPr/>
      </xdr:nvSpPr>
      <xdr:spPr>
        <a:xfrm>
          <a:off x="1079500" y="64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50109</xdr:rowOff>
    </xdr:from>
    <xdr:ext cx="469744" cy="259045"/>
    <xdr:sp macro="" textlink="">
      <xdr:nvSpPr>
        <xdr:cNvPr id="91" name="テキスト ボックス 90"/>
        <xdr:cNvSpPr txBox="1"/>
      </xdr:nvSpPr>
      <xdr:spPr>
        <a:xfrm>
          <a:off x="895427" y="622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78644</xdr:rowOff>
    </xdr:from>
    <xdr:to>
      <xdr:col>6</xdr:col>
      <xdr:colOff>511175</xdr:colOff>
      <xdr:row>58</xdr:row>
      <xdr:rowOff>111491</xdr:rowOff>
    </xdr:to>
    <xdr:cxnSp macro="">
      <xdr:nvCxnSpPr>
        <xdr:cNvPr id="122" name="直線コネクタ 121"/>
        <xdr:cNvCxnSpPr/>
      </xdr:nvCxnSpPr>
      <xdr:spPr>
        <a:xfrm>
          <a:off x="3797300" y="10022744"/>
          <a:ext cx="838200" cy="3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78644</xdr:rowOff>
    </xdr:from>
    <xdr:to>
      <xdr:col>5</xdr:col>
      <xdr:colOff>358775</xdr:colOff>
      <xdr:row>58</xdr:row>
      <xdr:rowOff>82187</xdr:rowOff>
    </xdr:to>
    <xdr:cxnSp macro="">
      <xdr:nvCxnSpPr>
        <xdr:cNvPr id="125" name="直線コネクタ 124"/>
        <xdr:cNvCxnSpPr/>
      </xdr:nvCxnSpPr>
      <xdr:spPr>
        <a:xfrm flipV="1">
          <a:off x="2908300" y="10022744"/>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82187</xdr:rowOff>
    </xdr:from>
    <xdr:to>
      <xdr:col>4</xdr:col>
      <xdr:colOff>155575</xdr:colOff>
      <xdr:row>58</xdr:row>
      <xdr:rowOff>101795</xdr:rowOff>
    </xdr:to>
    <xdr:cxnSp macro="">
      <xdr:nvCxnSpPr>
        <xdr:cNvPr id="128" name="直線コネクタ 127"/>
        <xdr:cNvCxnSpPr/>
      </xdr:nvCxnSpPr>
      <xdr:spPr>
        <a:xfrm flipV="1">
          <a:off x="2019300" y="10026287"/>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101795</xdr:rowOff>
    </xdr:from>
    <xdr:to>
      <xdr:col>2</xdr:col>
      <xdr:colOff>638175</xdr:colOff>
      <xdr:row>58</xdr:row>
      <xdr:rowOff>127489</xdr:rowOff>
    </xdr:to>
    <xdr:cxnSp macro="">
      <xdr:nvCxnSpPr>
        <xdr:cNvPr id="131" name="直線コネクタ 130"/>
        <xdr:cNvCxnSpPr/>
      </xdr:nvCxnSpPr>
      <xdr:spPr>
        <a:xfrm flipV="1">
          <a:off x="1130300" y="10045895"/>
          <a:ext cx="8890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60691</xdr:rowOff>
    </xdr:from>
    <xdr:to>
      <xdr:col>6</xdr:col>
      <xdr:colOff>561975</xdr:colOff>
      <xdr:row>58</xdr:row>
      <xdr:rowOff>162291</xdr:rowOff>
    </xdr:to>
    <xdr:sp macro="" textlink="">
      <xdr:nvSpPr>
        <xdr:cNvPr id="141" name="円/楕円 140"/>
        <xdr:cNvSpPr/>
      </xdr:nvSpPr>
      <xdr:spPr>
        <a:xfrm>
          <a:off x="4584700" y="1000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48,638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27844</xdr:rowOff>
    </xdr:from>
    <xdr:to>
      <xdr:col>5</xdr:col>
      <xdr:colOff>409575</xdr:colOff>
      <xdr:row>58</xdr:row>
      <xdr:rowOff>129444</xdr:rowOff>
    </xdr:to>
    <xdr:sp macro="" textlink="">
      <xdr:nvSpPr>
        <xdr:cNvPr id="143" name="円/楕円 142"/>
        <xdr:cNvSpPr/>
      </xdr:nvSpPr>
      <xdr:spPr>
        <a:xfrm>
          <a:off x="3746500" y="99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145971</xdr:rowOff>
    </xdr:from>
    <xdr:ext cx="534377" cy="259045"/>
    <xdr:sp macro="" textlink="">
      <xdr:nvSpPr>
        <xdr:cNvPr id="144" name="テキスト ボックス 143"/>
        <xdr:cNvSpPr txBox="1"/>
      </xdr:nvSpPr>
      <xdr:spPr>
        <a:xfrm>
          <a:off x="3530111" y="97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31387</xdr:rowOff>
    </xdr:from>
    <xdr:to>
      <xdr:col>4</xdr:col>
      <xdr:colOff>206375</xdr:colOff>
      <xdr:row>58</xdr:row>
      <xdr:rowOff>132987</xdr:rowOff>
    </xdr:to>
    <xdr:sp macro="" textlink="">
      <xdr:nvSpPr>
        <xdr:cNvPr id="145" name="円/楕円 144"/>
        <xdr:cNvSpPr/>
      </xdr:nvSpPr>
      <xdr:spPr>
        <a:xfrm>
          <a:off x="28575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124114</xdr:rowOff>
    </xdr:from>
    <xdr:ext cx="534377" cy="259045"/>
    <xdr:sp macro="" textlink="">
      <xdr:nvSpPr>
        <xdr:cNvPr id="146" name="テキスト ボックス 145"/>
        <xdr:cNvSpPr txBox="1"/>
      </xdr:nvSpPr>
      <xdr:spPr>
        <a:xfrm>
          <a:off x="2641111" y="100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50995</xdr:rowOff>
    </xdr:from>
    <xdr:to>
      <xdr:col>3</xdr:col>
      <xdr:colOff>3175</xdr:colOff>
      <xdr:row>58</xdr:row>
      <xdr:rowOff>152595</xdr:rowOff>
    </xdr:to>
    <xdr:sp macro="" textlink="">
      <xdr:nvSpPr>
        <xdr:cNvPr id="147" name="円/楕円 146"/>
        <xdr:cNvSpPr/>
      </xdr:nvSpPr>
      <xdr:spPr>
        <a:xfrm>
          <a:off x="1968500" y="99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143722</xdr:rowOff>
    </xdr:from>
    <xdr:ext cx="534377" cy="259045"/>
    <xdr:sp macro="" textlink="">
      <xdr:nvSpPr>
        <xdr:cNvPr id="148" name="テキスト ボックス 147"/>
        <xdr:cNvSpPr txBox="1"/>
      </xdr:nvSpPr>
      <xdr:spPr>
        <a:xfrm>
          <a:off x="1752111" y="1008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76689</xdr:rowOff>
    </xdr:from>
    <xdr:to>
      <xdr:col>1</xdr:col>
      <xdr:colOff>485775</xdr:colOff>
      <xdr:row>59</xdr:row>
      <xdr:rowOff>6839</xdr:rowOff>
    </xdr:to>
    <xdr:sp macro="" textlink="">
      <xdr:nvSpPr>
        <xdr:cNvPr id="149" name="円/楕円 148"/>
        <xdr:cNvSpPr/>
      </xdr:nvSpPr>
      <xdr:spPr>
        <a:xfrm>
          <a:off x="1079500" y="1002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169416</xdr:rowOff>
    </xdr:from>
    <xdr:ext cx="534377" cy="259045"/>
    <xdr:sp macro="" textlink="">
      <xdr:nvSpPr>
        <xdr:cNvPr id="150" name="テキスト ボックス 149"/>
        <xdr:cNvSpPr txBox="1"/>
      </xdr:nvSpPr>
      <xdr:spPr>
        <a:xfrm>
          <a:off x="863111" y="1011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68748</xdr:rowOff>
    </xdr:from>
    <xdr:to>
      <xdr:col>6</xdr:col>
      <xdr:colOff>511175</xdr:colOff>
      <xdr:row>78</xdr:row>
      <xdr:rowOff>82156</xdr:rowOff>
    </xdr:to>
    <xdr:cxnSp macro="">
      <xdr:nvCxnSpPr>
        <xdr:cNvPr id="181" name="直線コネクタ 180"/>
        <xdr:cNvCxnSpPr/>
      </xdr:nvCxnSpPr>
      <xdr:spPr>
        <a:xfrm flipV="1">
          <a:off x="3797300" y="13441848"/>
          <a:ext cx="838200" cy="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80997</xdr:rowOff>
    </xdr:from>
    <xdr:to>
      <xdr:col>5</xdr:col>
      <xdr:colOff>358775</xdr:colOff>
      <xdr:row>78</xdr:row>
      <xdr:rowOff>82156</xdr:rowOff>
    </xdr:to>
    <xdr:cxnSp macro="">
      <xdr:nvCxnSpPr>
        <xdr:cNvPr id="184" name="直線コネクタ 183"/>
        <xdr:cNvCxnSpPr/>
      </xdr:nvCxnSpPr>
      <xdr:spPr>
        <a:xfrm>
          <a:off x="2908300" y="13454097"/>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80997</xdr:rowOff>
    </xdr:from>
    <xdr:to>
      <xdr:col>4</xdr:col>
      <xdr:colOff>155575</xdr:colOff>
      <xdr:row>78</xdr:row>
      <xdr:rowOff>96335</xdr:rowOff>
    </xdr:to>
    <xdr:cxnSp macro="">
      <xdr:nvCxnSpPr>
        <xdr:cNvPr id="187" name="直線コネクタ 186"/>
        <xdr:cNvCxnSpPr/>
      </xdr:nvCxnSpPr>
      <xdr:spPr>
        <a:xfrm flipV="1">
          <a:off x="2019300" y="13454097"/>
          <a:ext cx="8890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96335</xdr:rowOff>
    </xdr:from>
    <xdr:to>
      <xdr:col>2</xdr:col>
      <xdr:colOff>638175</xdr:colOff>
      <xdr:row>78</xdr:row>
      <xdr:rowOff>102688</xdr:rowOff>
    </xdr:to>
    <xdr:cxnSp macro="">
      <xdr:nvCxnSpPr>
        <xdr:cNvPr id="190" name="直線コネクタ 189"/>
        <xdr:cNvCxnSpPr/>
      </xdr:nvCxnSpPr>
      <xdr:spPr>
        <a:xfrm flipV="1">
          <a:off x="1130300" y="13469435"/>
          <a:ext cx="889000" cy="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17948</xdr:rowOff>
    </xdr:from>
    <xdr:to>
      <xdr:col>6</xdr:col>
      <xdr:colOff>561975</xdr:colOff>
      <xdr:row>78</xdr:row>
      <xdr:rowOff>119548</xdr:rowOff>
    </xdr:to>
    <xdr:sp macro="" textlink="">
      <xdr:nvSpPr>
        <xdr:cNvPr id="200" name="円/楕円 199"/>
        <xdr:cNvSpPr/>
      </xdr:nvSpPr>
      <xdr:spPr>
        <a:xfrm>
          <a:off x="4584700" y="133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31356</xdr:rowOff>
    </xdr:from>
    <xdr:to>
      <xdr:col>5</xdr:col>
      <xdr:colOff>409575</xdr:colOff>
      <xdr:row>78</xdr:row>
      <xdr:rowOff>132956</xdr:rowOff>
    </xdr:to>
    <xdr:sp macro="" textlink="">
      <xdr:nvSpPr>
        <xdr:cNvPr id="202" name="円/楕円 201"/>
        <xdr:cNvSpPr/>
      </xdr:nvSpPr>
      <xdr:spPr>
        <a:xfrm>
          <a:off x="3746500" y="134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124083</xdr:rowOff>
    </xdr:from>
    <xdr:ext cx="599010" cy="259045"/>
    <xdr:sp macro="" textlink="">
      <xdr:nvSpPr>
        <xdr:cNvPr id="203" name="テキスト ボックス 202"/>
        <xdr:cNvSpPr txBox="1"/>
      </xdr:nvSpPr>
      <xdr:spPr>
        <a:xfrm>
          <a:off x="3497794" y="1349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30197</xdr:rowOff>
    </xdr:from>
    <xdr:to>
      <xdr:col>4</xdr:col>
      <xdr:colOff>206375</xdr:colOff>
      <xdr:row>78</xdr:row>
      <xdr:rowOff>131797</xdr:rowOff>
    </xdr:to>
    <xdr:sp macro="" textlink="">
      <xdr:nvSpPr>
        <xdr:cNvPr id="204" name="円/楕円 203"/>
        <xdr:cNvSpPr/>
      </xdr:nvSpPr>
      <xdr:spPr>
        <a:xfrm>
          <a:off x="2857500" y="1340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122924</xdr:rowOff>
    </xdr:from>
    <xdr:ext cx="599010" cy="259045"/>
    <xdr:sp macro="" textlink="">
      <xdr:nvSpPr>
        <xdr:cNvPr id="205" name="テキスト ボックス 204"/>
        <xdr:cNvSpPr txBox="1"/>
      </xdr:nvSpPr>
      <xdr:spPr>
        <a:xfrm>
          <a:off x="2608794" y="1349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45535</xdr:rowOff>
    </xdr:from>
    <xdr:to>
      <xdr:col>3</xdr:col>
      <xdr:colOff>3175</xdr:colOff>
      <xdr:row>78</xdr:row>
      <xdr:rowOff>147135</xdr:rowOff>
    </xdr:to>
    <xdr:sp macro="" textlink="">
      <xdr:nvSpPr>
        <xdr:cNvPr id="206" name="円/楕円 205"/>
        <xdr:cNvSpPr/>
      </xdr:nvSpPr>
      <xdr:spPr>
        <a:xfrm>
          <a:off x="1968500" y="134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138262</xdr:rowOff>
    </xdr:from>
    <xdr:ext cx="599010" cy="259045"/>
    <xdr:sp macro="" textlink="">
      <xdr:nvSpPr>
        <xdr:cNvPr id="207" name="テキスト ボックス 206"/>
        <xdr:cNvSpPr txBox="1"/>
      </xdr:nvSpPr>
      <xdr:spPr>
        <a:xfrm>
          <a:off x="1719794" y="1351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51888</xdr:rowOff>
    </xdr:from>
    <xdr:to>
      <xdr:col>1</xdr:col>
      <xdr:colOff>485775</xdr:colOff>
      <xdr:row>78</xdr:row>
      <xdr:rowOff>153488</xdr:rowOff>
    </xdr:to>
    <xdr:sp macro="" textlink="">
      <xdr:nvSpPr>
        <xdr:cNvPr id="208" name="円/楕円 207"/>
        <xdr:cNvSpPr/>
      </xdr:nvSpPr>
      <xdr:spPr>
        <a:xfrm>
          <a:off x="1079500" y="134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144615</xdr:rowOff>
    </xdr:from>
    <xdr:ext cx="599010" cy="259045"/>
    <xdr:sp macro="" textlink="">
      <xdr:nvSpPr>
        <xdr:cNvPr id="209" name="テキスト ボックス 208"/>
        <xdr:cNvSpPr txBox="1"/>
      </xdr:nvSpPr>
      <xdr:spPr>
        <a:xfrm>
          <a:off x="830794" y="1351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154617</xdr:rowOff>
    </xdr:from>
    <xdr:to>
      <xdr:col>6</xdr:col>
      <xdr:colOff>511175</xdr:colOff>
      <xdr:row>99</xdr:row>
      <xdr:rowOff>47250</xdr:rowOff>
    </xdr:to>
    <xdr:cxnSp macro="">
      <xdr:nvCxnSpPr>
        <xdr:cNvPr id="239" name="直線コネクタ 238"/>
        <xdr:cNvCxnSpPr/>
      </xdr:nvCxnSpPr>
      <xdr:spPr>
        <a:xfrm>
          <a:off x="3797300" y="16956717"/>
          <a:ext cx="8382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154617</xdr:rowOff>
    </xdr:from>
    <xdr:to>
      <xdr:col>5</xdr:col>
      <xdr:colOff>358775</xdr:colOff>
      <xdr:row>99</xdr:row>
      <xdr:rowOff>52984</xdr:rowOff>
    </xdr:to>
    <xdr:cxnSp macro="">
      <xdr:nvCxnSpPr>
        <xdr:cNvPr id="242" name="直線コネクタ 241"/>
        <xdr:cNvCxnSpPr/>
      </xdr:nvCxnSpPr>
      <xdr:spPr>
        <a:xfrm flipV="1">
          <a:off x="2908300" y="16956717"/>
          <a:ext cx="889000" cy="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52984</xdr:rowOff>
    </xdr:from>
    <xdr:to>
      <xdr:col>4</xdr:col>
      <xdr:colOff>155575</xdr:colOff>
      <xdr:row>99</xdr:row>
      <xdr:rowOff>90170</xdr:rowOff>
    </xdr:to>
    <xdr:cxnSp macro="">
      <xdr:nvCxnSpPr>
        <xdr:cNvPr id="245" name="直線コネクタ 244"/>
        <xdr:cNvCxnSpPr/>
      </xdr:nvCxnSpPr>
      <xdr:spPr>
        <a:xfrm flipV="1">
          <a:off x="2019300" y="17026534"/>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74225</xdr:rowOff>
    </xdr:from>
    <xdr:to>
      <xdr:col>2</xdr:col>
      <xdr:colOff>638175</xdr:colOff>
      <xdr:row>99</xdr:row>
      <xdr:rowOff>90170</xdr:rowOff>
    </xdr:to>
    <xdr:cxnSp macro="">
      <xdr:nvCxnSpPr>
        <xdr:cNvPr id="248" name="直線コネクタ 247"/>
        <xdr:cNvCxnSpPr/>
      </xdr:nvCxnSpPr>
      <xdr:spPr>
        <a:xfrm>
          <a:off x="1130300" y="17047775"/>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167900</xdr:rowOff>
    </xdr:from>
    <xdr:to>
      <xdr:col>6</xdr:col>
      <xdr:colOff>561975</xdr:colOff>
      <xdr:row>99</xdr:row>
      <xdr:rowOff>98050</xdr:rowOff>
    </xdr:to>
    <xdr:sp macro="" textlink="">
      <xdr:nvSpPr>
        <xdr:cNvPr id="258" name="円/楕円 257"/>
        <xdr:cNvSpPr/>
      </xdr:nvSpPr>
      <xdr:spPr>
        <a:xfrm>
          <a:off x="4584700" y="16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82827</xdr:rowOff>
    </xdr:from>
    <xdr:ext cx="534377" cy="259045"/>
    <xdr:sp macro="" textlink="">
      <xdr:nvSpPr>
        <xdr:cNvPr id="259" name="衛生費該当値テキスト"/>
        <xdr:cNvSpPr txBox="1"/>
      </xdr:nvSpPr>
      <xdr:spPr>
        <a:xfrm>
          <a:off x="4686300" y="168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103817</xdr:rowOff>
    </xdr:from>
    <xdr:to>
      <xdr:col>5</xdr:col>
      <xdr:colOff>409575</xdr:colOff>
      <xdr:row>99</xdr:row>
      <xdr:rowOff>33967</xdr:rowOff>
    </xdr:to>
    <xdr:sp macro="" textlink="">
      <xdr:nvSpPr>
        <xdr:cNvPr id="260" name="円/楕円 259"/>
        <xdr:cNvSpPr/>
      </xdr:nvSpPr>
      <xdr:spPr>
        <a:xfrm>
          <a:off x="3746500" y="169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25094</xdr:rowOff>
    </xdr:from>
    <xdr:ext cx="534377" cy="259045"/>
    <xdr:sp macro="" textlink="">
      <xdr:nvSpPr>
        <xdr:cNvPr id="261" name="テキスト ボックス 260"/>
        <xdr:cNvSpPr txBox="1"/>
      </xdr:nvSpPr>
      <xdr:spPr>
        <a:xfrm>
          <a:off x="3530111" y="169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23,217</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2184</xdr:rowOff>
    </xdr:from>
    <xdr:to>
      <xdr:col>4</xdr:col>
      <xdr:colOff>206375</xdr:colOff>
      <xdr:row>99</xdr:row>
      <xdr:rowOff>103784</xdr:rowOff>
    </xdr:to>
    <xdr:sp macro="" textlink="">
      <xdr:nvSpPr>
        <xdr:cNvPr id="262" name="円/楕円 261"/>
        <xdr:cNvSpPr/>
      </xdr:nvSpPr>
      <xdr:spPr>
        <a:xfrm>
          <a:off x="2857500" y="169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94911</xdr:rowOff>
    </xdr:from>
    <xdr:ext cx="534377" cy="259045"/>
    <xdr:sp macro="" textlink="">
      <xdr:nvSpPr>
        <xdr:cNvPr id="263" name="テキスト ボックス 262"/>
        <xdr:cNvSpPr txBox="1"/>
      </xdr:nvSpPr>
      <xdr:spPr>
        <a:xfrm>
          <a:off x="2641111" y="1706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39370</xdr:rowOff>
    </xdr:from>
    <xdr:to>
      <xdr:col>3</xdr:col>
      <xdr:colOff>3175</xdr:colOff>
      <xdr:row>99</xdr:row>
      <xdr:rowOff>140970</xdr:rowOff>
    </xdr:to>
    <xdr:sp macro="" textlink="">
      <xdr:nvSpPr>
        <xdr:cNvPr id="264" name="円/楕円 263"/>
        <xdr:cNvSpPr/>
      </xdr:nvSpPr>
      <xdr:spPr>
        <a:xfrm>
          <a:off x="1968500" y="1701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132097</xdr:rowOff>
    </xdr:from>
    <xdr:ext cx="534377" cy="259045"/>
    <xdr:sp macro="" textlink="">
      <xdr:nvSpPr>
        <xdr:cNvPr id="265" name="テキスト ボックス 264"/>
        <xdr:cNvSpPr txBox="1"/>
      </xdr:nvSpPr>
      <xdr:spPr>
        <a:xfrm>
          <a:off x="1752111" y="1710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23425</xdr:rowOff>
    </xdr:from>
    <xdr:to>
      <xdr:col>1</xdr:col>
      <xdr:colOff>485775</xdr:colOff>
      <xdr:row>99</xdr:row>
      <xdr:rowOff>125025</xdr:rowOff>
    </xdr:to>
    <xdr:sp macro="" textlink="">
      <xdr:nvSpPr>
        <xdr:cNvPr id="266" name="円/楕円 265"/>
        <xdr:cNvSpPr/>
      </xdr:nvSpPr>
      <xdr:spPr>
        <a:xfrm>
          <a:off x="1079500" y="169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116152</xdr:rowOff>
    </xdr:from>
    <xdr:ext cx="534377" cy="259045"/>
    <xdr:sp macro="" textlink="">
      <xdr:nvSpPr>
        <xdr:cNvPr id="267" name="テキスト ボックス 266"/>
        <xdr:cNvSpPr txBox="1"/>
      </xdr:nvSpPr>
      <xdr:spPr>
        <a:xfrm>
          <a:off x="863111" y="1708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68880</xdr:rowOff>
    </xdr:from>
    <xdr:to>
      <xdr:col>15</xdr:col>
      <xdr:colOff>180975</xdr:colOff>
      <xdr:row>38</xdr:row>
      <xdr:rowOff>71577</xdr:rowOff>
    </xdr:to>
    <xdr:cxnSp macro="">
      <xdr:nvCxnSpPr>
        <xdr:cNvPr id="294" name="直線コネクタ 293"/>
        <xdr:cNvCxnSpPr/>
      </xdr:nvCxnSpPr>
      <xdr:spPr>
        <a:xfrm flipV="1">
          <a:off x="9639300" y="6583980"/>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55027</xdr:rowOff>
    </xdr:from>
    <xdr:to>
      <xdr:col>14</xdr:col>
      <xdr:colOff>28575</xdr:colOff>
      <xdr:row>38</xdr:row>
      <xdr:rowOff>71577</xdr:rowOff>
    </xdr:to>
    <xdr:cxnSp macro="">
      <xdr:nvCxnSpPr>
        <xdr:cNvPr id="297" name="直線コネクタ 296"/>
        <xdr:cNvCxnSpPr/>
      </xdr:nvCxnSpPr>
      <xdr:spPr>
        <a:xfrm>
          <a:off x="8750300" y="6570127"/>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55027</xdr:rowOff>
    </xdr:from>
    <xdr:to>
      <xdr:col>12</xdr:col>
      <xdr:colOff>511175</xdr:colOff>
      <xdr:row>38</xdr:row>
      <xdr:rowOff>62388</xdr:rowOff>
    </xdr:to>
    <xdr:cxnSp macro="">
      <xdr:nvCxnSpPr>
        <xdr:cNvPr id="300" name="直線コネクタ 299"/>
        <xdr:cNvCxnSpPr/>
      </xdr:nvCxnSpPr>
      <xdr:spPr>
        <a:xfrm flipV="1">
          <a:off x="7861300" y="6570127"/>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2" name="テキスト ボックス 301"/>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55164</xdr:rowOff>
    </xdr:from>
    <xdr:to>
      <xdr:col>11</xdr:col>
      <xdr:colOff>307975</xdr:colOff>
      <xdr:row>38</xdr:row>
      <xdr:rowOff>62388</xdr:rowOff>
    </xdr:to>
    <xdr:cxnSp macro="">
      <xdr:nvCxnSpPr>
        <xdr:cNvPr id="303" name="直線コネクタ 302"/>
        <xdr:cNvCxnSpPr/>
      </xdr:nvCxnSpPr>
      <xdr:spPr>
        <a:xfrm>
          <a:off x="6972300" y="6570264"/>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5" name="テキスト ボックス 304"/>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18080</xdr:rowOff>
    </xdr:from>
    <xdr:to>
      <xdr:col>15</xdr:col>
      <xdr:colOff>231775</xdr:colOff>
      <xdr:row>38</xdr:row>
      <xdr:rowOff>119680</xdr:rowOff>
    </xdr:to>
    <xdr:sp macro="" textlink="">
      <xdr:nvSpPr>
        <xdr:cNvPr id="313" name="円/楕円 312"/>
        <xdr:cNvSpPr/>
      </xdr:nvSpPr>
      <xdr:spPr>
        <a:xfrm>
          <a:off x="10426700" y="65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469744" cy="259045"/>
    <xdr:sp macro="" textlink="">
      <xdr:nvSpPr>
        <xdr:cNvPr id="314" name="労働費該当値テキスト"/>
        <xdr:cNvSpPr txBox="1"/>
      </xdr:nvSpPr>
      <xdr:spPr>
        <a:xfrm>
          <a:off x="10528300" y="650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20777</xdr:rowOff>
    </xdr:from>
    <xdr:to>
      <xdr:col>14</xdr:col>
      <xdr:colOff>79375</xdr:colOff>
      <xdr:row>38</xdr:row>
      <xdr:rowOff>122377</xdr:rowOff>
    </xdr:to>
    <xdr:sp macro="" textlink="">
      <xdr:nvSpPr>
        <xdr:cNvPr id="315" name="円/楕円 314"/>
        <xdr:cNvSpPr/>
      </xdr:nvSpPr>
      <xdr:spPr>
        <a:xfrm>
          <a:off x="95885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113504</xdr:rowOff>
    </xdr:from>
    <xdr:ext cx="469744" cy="259045"/>
    <xdr:sp macro="" textlink="">
      <xdr:nvSpPr>
        <xdr:cNvPr id="316" name="テキスト ボックス 315"/>
        <xdr:cNvSpPr txBox="1"/>
      </xdr:nvSpPr>
      <xdr:spPr>
        <a:xfrm>
          <a:off x="9404427" y="662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4227</xdr:rowOff>
    </xdr:from>
    <xdr:to>
      <xdr:col>12</xdr:col>
      <xdr:colOff>561975</xdr:colOff>
      <xdr:row>38</xdr:row>
      <xdr:rowOff>105827</xdr:rowOff>
    </xdr:to>
    <xdr:sp macro="" textlink="">
      <xdr:nvSpPr>
        <xdr:cNvPr id="317" name="円/楕円 316"/>
        <xdr:cNvSpPr/>
      </xdr:nvSpPr>
      <xdr:spPr>
        <a:xfrm>
          <a:off x="8699500" y="65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122353</xdr:rowOff>
    </xdr:from>
    <xdr:ext cx="469744" cy="259045"/>
    <xdr:sp macro="" textlink="">
      <xdr:nvSpPr>
        <xdr:cNvPr id="318" name="テキスト ボックス 317"/>
        <xdr:cNvSpPr txBox="1"/>
      </xdr:nvSpPr>
      <xdr:spPr>
        <a:xfrm>
          <a:off x="8515427" y="629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11588</xdr:rowOff>
    </xdr:from>
    <xdr:to>
      <xdr:col>11</xdr:col>
      <xdr:colOff>358775</xdr:colOff>
      <xdr:row>38</xdr:row>
      <xdr:rowOff>113188</xdr:rowOff>
    </xdr:to>
    <xdr:sp macro="" textlink="">
      <xdr:nvSpPr>
        <xdr:cNvPr id="319" name="円/楕円 318"/>
        <xdr:cNvSpPr/>
      </xdr:nvSpPr>
      <xdr:spPr>
        <a:xfrm>
          <a:off x="7810500" y="65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129715</xdr:rowOff>
    </xdr:from>
    <xdr:ext cx="469744" cy="259045"/>
    <xdr:sp macro="" textlink="">
      <xdr:nvSpPr>
        <xdr:cNvPr id="320" name="テキスト ボックス 319"/>
        <xdr:cNvSpPr txBox="1"/>
      </xdr:nvSpPr>
      <xdr:spPr>
        <a:xfrm>
          <a:off x="7626427" y="630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4364</xdr:rowOff>
    </xdr:from>
    <xdr:to>
      <xdr:col>10</xdr:col>
      <xdr:colOff>155575</xdr:colOff>
      <xdr:row>38</xdr:row>
      <xdr:rowOff>105964</xdr:rowOff>
    </xdr:to>
    <xdr:sp macro="" textlink="">
      <xdr:nvSpPr>
        <xdr:cNvPr id="321" name="円/楕円 320"/>
        <xdr:cNvSpPr/>
      </xdr:nvSpPr>
      <xdr:spPr>
        <a:xfrm>
          <a:off x="6921500" y="65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97091</xdr:rowOff>
    </xdr:from>
    <xdr:ext cx="469744" cy="259045"/>
    <xdr:sp macro="" textlink="">
      <xdr:nvSpPr>
        <xdr:cNvPr id="322" name="テキスト ボックス 321"/>
        <xdr:cNvSpPr txBox="1"/>
      </xdr:nvSpPr>
      <xdr:spPr>
        <a:xfrm>
          <a:off x="6737427" y="661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129957</xdr:rowOff>
    </xdr:from>
    <xdr:to>
      <xdr:col>15</xdr:col>
      <xdr:colOff>180975</xdr:colOff>
      <xdr:row>58</xdr:row>
      <xdr:rowOff>132513</xdr:rowOff>
    </xdr:to>
    <xdr:cxnSp macro="">
      <xdr:nvCxnSpPr>
        <xdr:cNvPr id="349" name="直線コネクタ 348"/>
        <xdr:cNvCxnSpPr/>
      </xdr:nvCxnSpPr>
      <xdr:spPr>
        <a:xfrm flipV="1">
          <a:off x="9639300" y="10074057"/>
          <a:ext cx="8382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132033</xdr:rowOff>
    </xdr:from>
    <xdr:to>
      <xdr:col>14</xdr:col>
      <xdr:colOff>28575</xdr:colOff>
      <xdr:row>58</xdr:row>
      <xdr:rowOff>132513</xdr:rowOff>
    </xdr:to>
    <xdr:cxnSp macro="">
      <xdr:nvCxnSpPr>
        <xdr:cNvPr id="352" name="直線コネクタ 351"/>
        <xdr:cNvCxnSpPr/>
      </xdr:nvCxnSpPr>
      <xdr:spPr>
        <a:xfrm>
          <a:off x="8750300" y="10076133"/>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130232</xdr:rowOff>
    </xdr:from>
    <xdr:to>
      <xdr:col>12</xdr:col>
      <xdr:colOff>511175</xdr:colOff>
      <xdr:row>58</xdr:row>
      <xdr:rowOff>132033</xdr:rowOff>
    </xdr:to>
    <xdr:cxnSp macro="">
      <xdr:nvCxnSpPr>
        <xdr:cNvPr id="355" name="直線コネクタ 354"/>
        <xdr:cNvCxnSpPr/>
      </xdr:nvCxnSpPr>
      <xdr:spPr>
        <a:xfrm>
          <a:off x="7861300" y="10074332"/>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128782</xdr:rowOff>
    </xdr:from>
    <xdr:to>
      <xdr:col>11</xdr:col>
      <xdr:colOff>307975</xdr:colOff>
      <xdr:row>58</xdr:row>
      <xdr:rowOff>130232</xdr:rowOff>
    </xdr:to>
    <xdr:cxnSp macro="">
      <xdr:nvCxnSpPr>
        <xdr:cNvPr id="358" name="直線コネクタ 357"/>
        <xdr:cNvCxnSpPr/>
      </xdr:nvCxnSpPr>
      <xdr:spPr>
        <a:xfrm>
          <a:off x="6972300" y="10072882"/>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79157</xdr:rowOff>
    </xdr:from>
    <xdr:to>
      <xdr:col>15</xdr:col>
      <xdr:colOff>231775</xdr:colOff>
      <xdr:row>59</xdr:row>
      <xdr:rowOff>9307</xdr:rowOff>
    </xdr:to>
    <xdr:sp macro="" textlink="">
      <xdr:nvSpPr>
        <xdr:cNvPr id="368" name="円/楕円 367"/>
        <xdr:cNvSpPr/>
      </xdr:nvSpPr>
      <xdr:spPr>
        <a:xfrm>
          <a:off x="10426700" y="100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81713</xdr:rowOff>
    </xdr:from>
    <xdr:to>
      <xdr:col>14</xdr:col>
      <xdr:colOff>79375</xdr:colOff>
      <xdr:row>59</xdr:row>
      <xdr:rowOff>11863</xdr:rowOff>
    </xdr:to>
    <xdr:sp macro="" textlink="">
      <xdr:nvSpPr>
        <xdr:cNvPr id="370" name="円/楕円 369"/>
        <xdr:cNvSpPr/>
      </xdr:nvSpPr>
      <xdr:spPr>
        <a:xfrm>
          <a:off x="9588500" y="100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2990</xdr:rowOff>
    </xdr:from>
    <xdr:ext cx="469744" cy="259045"/>
    <xdr:sp macro="" textlink="">
      <xdr:nvSpPr>
        <xdr:cNvPr id="371" name="テキスト ボックス 370"/>
        <xdr:cNvSpPr txBox="1"/>
      </xdr:nvSpPr>
      <xdr:spPr>
        <a:xfrm>
          <a:off x="9404427" y="1011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81233</xdr:rowOff>
    </xdr:from>
    <xdr:to>
      <xdr:col>12</xdr:col>
      <xdr:colOff>561975</xdr:colOff>
      <xdr:row>59</xdr:row>
      <xdr:rowOff>11383</xdr:rowOff>
    </xdr:to>
    <xdr:sp macro="" textlink="">
      <xdr:nvSpPr>
        <xdr:cNvPr id="372" name="円/楕円 371"/>
        <xdr:cNvSpPr/>
      </xdr:nvSpPr>
      <xdr:spPr>
        <a:xfrm>
          <a:off x="8699500" y="1002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2510</xdr:rowOff>
    </xdr:from>
    <xdr:ext cx="469744" cy="259045"/>
    <xdr:sp macro="" textlink="">
      <xdr:nvSpPr>
        <xdr:cNvPr id="373" name="テキスト ボックス 372"/>
        <xdr:cNvSpPr txBox="1"/>
      </xdr:nvSpPr>
      <xdr:spPr>
        <a:xfrm>
          <a:off x="8515427" y="1011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79432</xdr:rowOff>
    </xdr:from>
    <xdr:to>
      <xdr:col>11</xdr:col>
      <xdr:colOff>358775</xdr:colOff>
      <xdr:row>59</xdr:row>
      <xdr:rowOff>9582</xdr:rowOff>
    </xdr:to>
    <xdr:sp macro="" textlink="">
      <xdr:nvSpPr>
        <xdr:cNvPr id="374" name="円/楕円 373"/>
        <xdr:cNvSpPr/>
      </xdr:nvSpPr>
      <xdr:spPr>
        <a:xfrm>
          <a:off x="7810500" y="100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709</xdr:rowOff>
    </xdr:from>
    <xdr:ext cx="469744" cy="259045"/>
    <xdr:sp macro="" textlink="">
      <xdr:nvSpPr>
        <xdr:cNvPr id="375" name="テキスト ボックス 374"/>
        <xdr:cNvSpPr txBox="1"/>
      </xdr:nvSpPr>
      <xdr:spPr>
        <a:xfrm>
          <a:off x="7626427" y="10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77982</xdr:rowOff>
    </xdr:from>
    <xdr:to>
      <xdr:col>10</xdr:col>
      <xdr:colOff>155575</xdr:colOff>
      <xdr:row>59</xdr:row>
      <xdr:rowOff>8132</xdr:rowOff>
    </xdr:to>
    <xdr:sp macro="" textlink="">
      <xdr:nvSpPr>
        <xdr:cNvPr id="376" name="円/楕円 375"/>
        <xdr:cNvSpPr/>
      </xdr:nvSpPr>
      <xdr:spPr>
        <a:xfrm>
          <a:off x="6921500" y="100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170709</xdr:rowOff>
    </xdr:from>
    <xdr:ext cx="469744" cy="259045"/>
    <xdr:sp macro="" textlink="">
      <xdr:nvSpPr>
        <xdr:cNvPr id="377" name="テキスト ボックス 376"/>
        <xdr:cNvSpPr txBox="1"/>
      </xdr:nvSpPr>
      <xdr:spPr>
        <a:xfrm>
          <a:off x="6737427" y="1011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36739</xdr:rowOff>
    </xdr:from>
    <xdr:to>
      <xdr:col>15</xdr:col>
      <xdr:colOff>180975</xdr:colOff>
      <xdr:row>78</xdr:row>
      <xdr:rowOff>66937</xdr:rowOff>
    </xdr:to>
    <xdr:cxnSp macro="">
      <xdr:nvCxnSpPr>
        <xdr:cNvPr id="404" name="直線コネクタ 403"/>
        <xdr:cNvCxnSpPr/>
      </xdr:nvCxnSpPr>
      <xdr:spPr>
        <a:xfrm>
          <a:off x="9639300" y="13409839"/>
          <a:ext cx="8382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36739</xdr:rowOff>
    </xdr:from>
    <xdr:to>
      <xdr:col>14</xdr:col>
      <xdr:colOff>28575</xdr:colOff>
      <xdr:row>78</xdr:row>
      <xdr:rowOff>63440</xdr:rowOff>
    </xdr:to>
    <xdr:cxnSp macro="">
      <xdr:nvCxnSpPr>
        <xdr:cNvPr id="407" name="直線コネクタ 406"/>
        <xdr:cNvCxnSpPr/>
      </xdr:nvCxnSpPr>
      <xdr:spPr>
        <a:xfrm flipV="1">
          <a:off x="8750300" y="13409839"/>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63440</xdr:rowOff>
    </xdr:from>
    <xdr:to>
      <xdr:col>12</xdr:col>
      <xdr:colOff>511175</xdr:colOff>
      <xdr:row>78</xdr:row>
      <xdr:rowOff>64444</xdr:rowOff>
    </xdr:to>
    <xdr:cxnSp macro="">
      <xdr:nvCxnSpPr>
        <xdr:cNvPr id="410" name="直線コネクタ 409"/>
        <xdr:cNvCxnSpPr/>
      </xdr:nvCxnSpPr>
      <xdr:spPr>
        <a:xfrm flipV="1">
          <a:off x="7861300" y="13436540"/>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61404</xdr:rowOff>
    </xdr:from>
    <xdr:to>
      <xdr:col>11</xdr:col>
      <xdr:colOff>307975</xdr:colOff>
      <xdr:row>78</xdr:row>
      <xdr:rowOff>64444</xdr:rowOff>
    </xdr:to>
    <xdr:cxnSp macro="">
      <xdr:nvCxnSpPr>
        <xdr:cNvPr id="413" name="直線コネクタ 412"/>
        <xdr:cNvCxnSpPr/>
      </xdr:nvCxnSpPr>
      <xdr:spPr>
        <a:xfrm>
          <a:off x="6972300" y="13434504"/>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16137</xdr:rowOff>
    </xdr:from>
    <xdr:to>
      <xdr:col>15</xdr:col>
      <xdr:colOff>231775</xdr:colOff>
      <xdr:row>78</xdr:row>
      <xdr:rowOff>117737</xdr:rowOff>
    </xdr:to>
    <xdr:sp macro="" textlink="">
      <xdr:nvSpPr>
        <xdr:cNvPr id="423" name="円/楕円 422"/>
        <xdr:cNvSpPr/>
      </xdr:nvSpPr>
      <xdr:spPr>
        <a:xfrm>
          <a:off x="10426700" y="133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102514</xdr:rowOff>
    </xdr:from>
    <xdr:ext cx="469744" cy="259045"/>
    <xdr:sp macro="" textlink="">
      <xdr:nvSpPr>
        <xdr:cNvPr id="424" name="商工費該当値テキスト"/>
        <xdr:cNvSpPr txBox="1"/>
      </xdr:nvSpPr>
      <xdr:spPr>
        <a:xfrm>
          <a:off x="10528300" y="1330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157389</xdr:rowOff>
    </xdr:from>
    <xdr:to>
      <xdr:col>14</xdr:col>
      <xdr:colOff>79375</xdr:colOff>
      <xdr:row>78</xdr:row>
      <xdr:rowOff>87539</xdr:rowOff>
    </xdr:to>
    <xdr:sp macro="" textlink="">
      <xdr:nvSpPr>
        <xdr:cNvPr id="425" name="円/楕円 424"/>
        <xdr:cNvSpPr/>
      </xdr:nvSpPr>
      <xdr:spPr>
        <a:xfrm>
          <a:off x="9588500" y="133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78666</xdr:rowOff>
    </xdr:from>
    <xdr:ext cx="469744" cy="259045"/>
    <xdr:sp macro="" textlink="">
      <xdr:nvSpPr>
        <xdr:cNvPr id="426" name="テキスト ボックス 425"/>
        <xdr:cNvSpPr txBox="1"/>
      </xdr:nvSpPr>
      <xdr:spPr>
        <a:xfrm>
          <a:off x="9404427" y="1345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12640</xdr:rowOff>
    </xdr:from>
    <xdr:to>
      <xdr:col>12</xdr:col>
      <xdr:colOff>561975</xdr:colOff>
      <xdr:row>78</xdr:row>
      <xdr:rowOff>114240</xdr:rowOff>
    </xdr:to>
    <xdr:sp macro="" textlink="">
      <xdr:nvSpPr>
        <xdr:cNvPr id="427" name="円/楕円 426"/>
        <xdr:cNvSpPr/>
      </xdr:nvSpPr>
      <xdr:spPr>
        <a:xfrm>
          <a:off x="8699500" y="133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105367</xdr:rowOff>
    </xdr:from>
    <xdr:ext cx="469744" cy="259045"/>
    <xdr:sp macro="" textlink="">
      <xdr:nvSpPr>
        <xdr:cNvPr id="428" name="テキスト ボックス 427"/>
        <xdr:cNvSpPr txBox="1"/>
      </xdr:nvSpPr>
      <xdr:spPr>
        <a:xfrm>
          <a:off x="8515427" y="1347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13644</xdr:rowOff>
    </xdr:from>
    <xdr:to>
      <xdr:col>11</xdr:col>
      <xdr:colOff>358775</xdr:colOff>
      <xdr:row>78</xdr:row>
      <xdr:rowOff>115244</xdr:rowOff>
    </xdr:to>
    <xdr:sp macro="" textlink="">
      <xdr:nvSpPr>
        <xdr:cNvPr id="429" name="円/楕円 428"/>
        <xdr:cNvSpPr/>
      </xdr:nvSpPr>
      <xdr:spPr>
        <a:xfrm>
          <a:off x="7810500" y="133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106371</xdr:rowOff>
    </xdr:from>
    <xdr:ext cx="469744" cy="259045"/>
    <xdr:sp macro="" textlink="">
      <xdr:nvSpPr>
        <xdr:cNvPr id="430" name="テキスト ボックス 429"/>
        <xdr:cNvSpPr txBox="1"/>
      </xdr:nvSpPr>
      <xdr:spPr>
        <a:xfrm>
          <a:off x="7626427"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10604</xdr:rowOff>
    </xdr:from>
    <xdr:to>
      <xdr:col>10</xdr:col>
      <xdr:colOff>155575</xdr:colOff>
      <xdr:row>78</xdr:row>
      <xdr:rowOff>112204</xdr:rowOff>
    </xdr:to>
    <xdr:sp macro="" textlink="">
      <xdr:nvSpPr>
        <xdr:cNvPr id="431" name="円/楕円 430"/>
        <xdr:cNvSpPr/>
      </xdr:nvSpPr>
      <xdr:spPr>
        <a:xfrm>
          <a:off x="6921500" y="133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103331</xdr:rowOff>
    </xdr:from>
    <xdr:ext cx="469744" cy="259045"/>
    <xdr:sp macro="" textlink="">
      <xdr:nvSpPr>
        <xdr:cNvPr id="432" name="テキスト ボックス 431"/>
        <xdr:cNvSpPr txBox="1"/>
      </xdr:nvSpPr>
      <xdr:spPr>
        <a:xfrm>
          <a:off x="6737427" y="1347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171216</xdr:rowOff>
    </xdr:from>
    <xdr:to>
      <xdr:col>15</xdr:col>
      <xdr:colOff>180975</xdr:colOff>
      <xdr:row>99</xdr:row>
      <xdr:rowOff>150</xdr:rowOff>
    </xdr:to>
    <xdr:cxnSp macro="">
      <xdr:nvCxnSpPr>
        <xdr:cNvPr id="461" name="直線コネクタ 460"/>
        <xdr:cNvCxnSpPr/>
      </xdr:nvCxnSpPr>
      <xdr:spPr>
        <a:xfrm>
          <a:off x="9639300" y="16973316"/>
          <a:ext cx="8382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171216</xdr:rowOff>
    </xdr:from>
    <xdr:to>
      <xdr:col>14</xdr:col>
      <xdr:colOff>28575</xdr:colOff>
      <xdr:row>99</xdr:row>
      <xdr:rowOff>9697</xdr:rowOff>
    </xdr:to>
    <xdr:cxnSp macro="">
      <xdr:nvCxnSpPr>
        <xdr:cNvPr id="464" name="直線コネクタ 463"/>
        <xdr:cNvCxnSpPr/>
      </xdr:nvCxnSpPr>
      <xdr:spPr>
        <a:xfrm flipV="1">
          <a:off x="8750300" y="16973316"/>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9697</xdr:rowOff>
    </xdr:from>
    <xdr:to>
      <xdr:col>12</xdr:col>
      <xdr:colOff>511175</xdr:colOff>
      <xdr:row>99</xdr:row>
      <xdr:rowOff>14509</xdr:rowOff>
    </xdr:to>
    <xdr:cxnSp macro="">
      <xdr:nvCxnSpPr>
        <xdr:cNvPr id="467" name="直線コネクタ 466"/>
        <xdr:cNvCxnSpPr/>
      </xdr:nvCxnSpPr>
      <xdr:spPr>
        <a:xfrm flipV="1">
          <a:off x="7861300" y="16983247"/>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14509</xdr:rowOff>
    </xdr:from>
    <xdr:to>
      <xdr:col>11</xdr:col>
      <xdr:colOff>307975</xdr:colOff>
      <xdr:row>99</xdr:row>
      <xdr:rowOff>14560</xdr:rowOff>
    </xdr:to>
    <xdr:cxnSp macro="">
      <xdr:nvCxnSpPr>
        <xdr:cNvPr id="470" name="直線コネクタ 469"/>
        <xdr:cNvCxnSpPr/>
      </xdr:nvCxnSpPr>
      <xdr:spPr>
        <a:xfrm flipV="1">
          <a:off x="6972300" y="1698805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120800</xdr:rowOff>
    </xdr:from>
    <xdr:to>
      <xdr:col>15</xdr:col>
      <xdr:colOff>231775</xdr:colOff>
      <xdr:row>99</xdr:row>
      <xdr:rowOff>50950</xdr:rowOff>
    </xdr:to>
    <xdr:sp macro="" textlink="">
      <xdr:nvSpPr>
        <xdr:cNvPr id="480" name="円/楕円 479"/>
        <xdr:cNvSpPr/>
      </xdr:nvSpPr>
      <xdr:spPr>
        <a:xfrm>
          <a:off x="10426700" y="169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120416</xdr:rowOff>
    </xdr:from>
    <xdr:to>
      <xdr:col>14</xdr:col>
      <xdr:colOff>79375</xdr:colOff>
      <xdr:row>99</xdr:row>
      <xdr:rowOff>50566</xdr:rowOff>
    </xdr:to>
    <xdr:sp macro="" textlink="">
      <xdr:nvSpPr>
        <xdr:cNvPr id="482" name="円/楕円 481"/>
        <xdr:cNvSpPr/>
      </xdr:nvSpPr>
      <xdr:spPr>
        <a:xfrm>
          <a:off x="9588500" y="169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41693</xdr:rowOff>
    </xdr:from>
    <xdr:ext cx="534377" cy="259045"/>
    <xdr:sp macro="" textlink="">
      <xdr:nvSpPr>
        <xdr:cNvPr id="483" name="テキスト ボックス 482"/>
        <xdr:cNvSpPr txBox="1"/>
      </xdr:nvSpPr>
      <xdr:spPr>
        <a:xfrm>
          <a:off x="9372111" y="1701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130347</xdr:rowOff>
    </xdr:from>
    <xdr:to>
      <xdr:col>12</xdr:col>
      <xdr:colOff>561975</xdr:colOff>
      <xdr:row>99</xdr:row>
      <xdr:rowOff>60497</xdr:rowOff>
    </xdr:to>
    <xdr:sp macro="" textlink="">
      <xdr:nvSpPr>
        <xdr:cNvPr id="484" name="円/楕円 483"/>
        <xdr:cNvSpPr/>
      </xdr:nvSpPr>
      <xdr:spPr>
        <a:xfrm>
          <a:off x="8699500" y="169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51624</xdr:rowOff>
    </xdr:from>
    <xdr:ext cx="534377" cy="259045"/>
    <xdr:sp macro="" textlink="">
      <xdr:nvSpPr>
        <xdr:cNvPr id="485" name="テキスト ボックス 484"/>
        <xdr:cNvSpPr txBox="1"/>
      </xdr:nvSpPr>
      <xdr:spPr>
        <a:xfrm>
          <a:off x="8483111" y="170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135159</xdr:rowOff>
    </xdr:from>
    <xdr:to>
      <xdr:col>11</xdr:col>
      <xdr:colOff>358775</xdr:colOff>
      <xdr:row>99</xdr:row>
      <xdr:rowOff>65309</xdr:rowOff>
    </xdr:to>
    <xdr:sp macro="" textlink="">
      <xdr:nvSpPr>
        <xdr:cNvPr id="486" name="円/楕円 485"/>
        <xdr:cNvSpPr/>
      </xdr:nvSpPr>
      <xdr:spPr>
        <a:xfrm>
          <a:off x="7810500" y="169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56436</xdr:rowOff>
    </xdr:from>
    <xdr:ext cx="534377" cy="259045"/>
    <xdr:sp macro="" textlink="">
      <xdr:nvSpPr>
        <xdr:cNvPr id="487" name="テキスト ボックス 486"/>
        <xdr:cNvSpPr txBox="1"/>
      </xdr:nvSpPr>
      <xdr:spPr>
        <a:xfrm>
          <a:off x="7594111" y="1702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135210</xdr:rowOff>
    </xdr:from>
    <xdr:to>
      <xdr:col>10</xdr:col>
      <xdr:colOff>155575</xdr:colOff>
      <xdr:row>99</xdr:row>
      <xdr:rowOff>65360</xdr:rowOff>
    </xdr:to>
    <xdr:sp macro="" textlink="">
      <xdr:nvSpPr>
        <xdr:cNvPr id="488" name="円/楕円 487"/>
        <xdr:cNvSpPr/>
      </xdr:nvSpPr>
      <xdr:spPr>
        <a:xfrm>
          <a:off x="6921500" y="169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56487</xdr:rowOff>
    </xdr:from>
    <xdr:ext cx="534377" cy="259045"/>
    <xdr:sp macro="" textlink="">
      <xdr:nvSpPr>
        <xdr:cNvPr id="489" name="テキスト ボックス 488"/>
        <xdr:cNvSpPr txBox="1"/>
      </xdr:nvSpPr>
      <xdr:spPr>
        <a:xfrm>
          <a:off x="6705111" y="1703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90551</xdr:rowOff>
    </xdr:from>
    <xdr:to>
      <xdr:col>23</xdr:col>
      <xdr:colOff>517525</xdr:colOff>
      <xdr:row>38</xdr:row>
      <xdr:rowOff>163840</xdr:rowOff>
    </xdr:to>
    <xdr:cxnSp macro="">
      <xdr:nvCxnSpPr>
        <xdr:cNvPr id="517" name="直線コネクタ 516"/>
        <xdr:cNvCxnSpPr/>
      </xdr:nvCxnSpPr>
      <xdr:spPr>
        <a:xfrm>
          <a:off x="15481300" y="6605651"/>
          <a:ext cx="8382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90551</xdr:rowOff>
    </xdr:from>
    <xdr:to>
      <xdr:col>22</xdr:col>
      <xdr:colOff>365125</xdr:colOff>
      <xdr:row>39</xdr:row>
      <xdr:rowOff>6929</xdr:rowOff>
    </xdr:to>
    <xdr:cxnSp macro="">
      <xdr:nvCxnSpPr>
        <xdr:cNvPr id="520" name="直線コネクタ 519"/>
        <xdr:cNvCxnSpPr/>
      </xdr:nvCxnSpPr>
      <xdr:spPr>
        <a:xfrm flipV="1">
          <a:off x="14592300" y="6605651"/>
          <a:ext cx="889000" cy="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161326</xdr:rowOff>
    </xdr:from>
    <xdr:to>
      <xdr:col>21</xdr:col>
      <xdr:colOff>161925</xdr:colOff>
      <xdr:row>39</xdr:row>
      <xdr:rowOff>6929</xdr:rowOff>
    </xdr:to>
    <xdr:cxnSp macro="">
      <xdr:nvCxnSpPr>
        <xdr:cNvPr id="523" name="直線コネクタ 522"/>
        <xdr:cNvCxnSpPr/>
      </xdr:nvCxnSpPr>
      <xdr:spPr>
        <a:xfrm>
          <a:off x="13703300" y="6676426"/>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40213</xdr:rowOff>
    </xdr:from>
    <xdr:to>
      <xdr:col>19</xdr:col>
      <xdr:colOff>644525</xdr:colOff>
      <xdr:row>38</xdr:row>
      <xdr:rowOff>161326</xdr:rowOff>
    </xdr:to>
    <xdr:cxnSp macro="">
      <xdr:nvCxnSpPr>
        <xdr:cNvPr id="526" name="直線コネクタ 525"/>
        <xdr:cNvCxnSpPr/>
      </xdr:nvCxnSpPr>
      <xdr:spPr>
        <a:xfrm>
          <a:off x="12814300" y="6555313"/>
          <a:ext cx="889000" cy="1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113040</xdr:rowOff>
    </xdr:from>
    <xdr:to>
      <xdr:col>23</xdr:col>
      <xdr:colOff>568325</xdr:colOff>
      <xdr:row>39</xdr:row>
      <xdr:rowOff>43190</xdr:rowOff>
    </xdr:to>
    <xdr:sp macro="" textlink="">
      <xdr:nvSpPr>
        <xdr:cNvPr id="536" name="円/楕円 535"/>
        <xdr:cNvSpPr/>
      </xdr:nvSpPr>
      <xdr:spPr>
        <a:xfrm>
          <a:off x="16268700" y="66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27967</xdr:rowOff>
    </xdr:from>
    <xdr:ext cx="469744" cy="259045"/>
    <xdr:sp macro="" textlink="">
      <xdr:nvSpPr>
        <xdr:cNvPr id="537" name="消防費該当値テキスト"/>
        <xdr:cNvSpPr txBox="1"/>
      </xdr:nvSpPr>
      <xdr:spPr>
        <a:xfrm>
          <a:off x="16370300" y="65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39751</xdr:rowOff>
    </xdr:from>
    <xdr:to>
      <xdr:col>22</xdr:col>
      <xdr:colOff>415925</xdr:colOff>
      <xdr:row>38</xdr:row>
      <xdr:rowOff>141351</xdr:rowOff>
    </xdr:to>
    <xdr:sp macro="" textlink="">
      <xdr:nvSpPr>
        <xdr:cNvPr id="538" name="円/楕円 537"/>
        <xdr:cNvSpPr/>
      </xdr:nvSpPr>
      <xdr:spPr>
        <a:xfrm>
          <a:off x="15430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132478</xdr:rowOff>
    </xdr:from>
    <xdr:ext cx="534377" cy="259045"/>
    <xdr:sp macro="" textlink="">
      <xdr:nvSpPr>
        <xdr:cNvPr id="539" name="テキスト ボックス 538"/>
        <xdr:cNvSpPr txBox="1"/>
      </xdr:nvSpPr>
      <xdr:spPr>
        <a:xfrm>
          <a:off x="15214111" y="66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127579</xdr:rowOff>
    </xdr:from>
    <xdr:to>
      <xdr:col>21</xdr:col>
      <xdr:colOff>212725</xdr:colOff>
      <xdr:row>39</xdr:row>
      <xdr:rowOff>57729</xdr:rowOff>
    </xdr:to>
    <xdr:sp macro="" textlink="">
      <xdr:nvSpPr>
        <xdr:cNvPr id="540" name="円/楕円 539"/>
        <xdr:cNvSpPr/>
      </xdr:nvSpPr>
      <xdr:spPr>
        <a:xfrm>
          <a:off x="14541500" y="66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48856</xdr:rowOff>
    </xdr:from>
    <xdr:ext cx="469744" cy="259045"/>
    <xdr:sp macro="" textlink="">
      <xdr:nvSpPr>
        <xdr:cNvPr id="541" name="テキスト ボックス 540"/>
        <xdr:cNvSpPr txBox="1"/>
      </xdr:nvSpPr>
      <xdr:spPr>
        <a:xfrm>
          <a:off x="14357427" y="673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110526</xdr:rowOff>
    </xdr:from>
    <xdr:to>
      <xdr:col>20</xdr:col>
      <xdr:colOff>9525</xdr:colOff>
      <xdr:row>39</xdr:row>
      <xdr:rowOff>40676</xdr:rowOff>
    </xdr:to>
    <xdr:sp macro="" textlink="">
      <xdr:nvSpPr>
        <xdr:cNvPr id="542" name="円/楕円 541"/>
        <xdr:cNvSpPr/>
      </xdr:nvSpPr>
      <xdr:spPr>
        <a:xfrm>
          <a:off x="13652500" y="66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31803</xdr:rowOff>
    </xdr:from>
    <xdr:ext cx="469744" cy="259045"/>
    <xdr:sp macro="" textlink="">
      <xdr:nvSpPr>
        <xdr:cNvPr id="543" name="テキスト ボックス 542"/>
        <xdr:cNvSpPr txBox="1"/>
      </xdr:nvSpPr>
      <xdr:spPr>
        <a:xfrm>
          <a:off x="13468427" y="671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160863</xdr:rowOff>
    </xdr:from>
    <xdr:to>
      <xdr:col>18</xdr:col>
      <xdr:colOff>492125</xdr:colOff>
      <xdr:row>38</xdr:row>
      <xdr:rowOff>91013</xdr:rowOff>
    </xdr:to>
    <xdr:sp macro="" textlink="">
      <xdr:nvSpPr>
        <xdr:cNvPr id="544" name="円/楕円 543"/>
        <xdr:cNvSpPr/>
      </xdr:nvSpPr>
      <xdr:spPr>
        <a:xfrm>
          <a:off x="12763500" y="65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82140</xdr:rowOff>
    </xdr:from>
    <xdr:ext cx="534377" cy="259045"/>
    <xdr:sp macro="" textlink="">
      <xdr:nvSpPr>
        <xdr:cNvPr id="545" name="テキスト ボックス 544"/>
        <xdr:cNvSpPr txBox="1"/>
      </xdr:nvSpPr>
      <xdr:spPr>
        <a:xfrm>
          <a:off x="12547111" y="65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112725</xdr:rowOff>
    </xdr:from>
    <xdr:to>
      <xdr:col>23</xdr:col>
      <xdr:colOff>517525</xdr:colOff>
      <xdr:row>58</xdr:row>
      <xdr:rowOff>151785</xdr:rowOff>
    </xdr:to>
    <xdr:cxnSp macro="">
      <xdr:nvCxnSpPr>
        <xdr:cNvPr id="573" name="直線コネクタ 572"/>
        <xdr:cNvCxnSpPr/>
      </xdr:nvCxnSpPr>
      <xdr:spPr>
        <a:xfrm flipV="1">
          <a:off x="15481300" y="10056825"/>
          <a:ext cx="838200" cy="3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126121</xdr:rowOff>
    </xdr:from>
    <xdr:to>
      <xdr:col>22</xdr:col>
      <xdr:colOff>365125</xdr:colOff>
      <xdr:row>58</xdr:row>
      <xdr:rowOff>151785</xdr:rowOff>
    </xdr:to>
    <xdr:cxnSp macro="">
      <xdr:nvCxnSpPr>
        <xdr:cNvPr id="576" name="直線コネクタ 575"/>
        <xdr:cNvCxnSpPr/>
      </xdr:nvCxnSpPr>
      <xdr:spPr>
        <a:xfrm>
          <a:off x="14592300" y="10070221"/>
          <a:ext cx="889000" cy="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126121</xdr:rowOff>
    </xdr:from>
    <xdr:to>
      <xdr:col>21</xdr:col>
      <xdr:colOff>161925</xdr:colOff>
      <xdr:row>58</xdr:row>
      <xdr:rowOff>150475</xdr:rowOff>
    </xdr:to>
    <xdr:cxnSp macro="">
      <xdr:nvCxnSpPr>
        <xdr:cNvPr id="579" name="直線コネクタ 578"/>
        <xdr:cNvCxnSpPr/>
      </xdr:nvCxnSpPr>
      <xdr:spPr>
        <a:xfrm flipV="1">
          <a:off x="13703300" y="10070221"/>
          <a:ext cx="889000" cy="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150475</xdr:rowOff>
    </xdr:from>
    <xdr:to>
      <xdr:col>19</xdr:col>
      <xdr:colOff>644525</xdr:colOff>
      <xdr:row>58</xdr:row>
      <xdr:rowOff>153096</xdr:rowOff>
    </xdr:to>
    <xdr:cxnSp macro="">
      <xdr:nvCxnSpPr>
        <xdr:cNvPr id="582" name="直線コネクタ 581"/>
        <xdr:cNvCxnSpPr/>
      </xdr:nvCxnSpPr>
      <xdr:spPr>
        <a:xfrm flipV="1">
          <a:off x="12814300" y="10094575"/>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61925</xdr:rowOff>
    </xdr:from>
    <xdr:to>
      <xdr:col>23</xdr:col>
      <xdr:colOff>568325</xdr:colOff>
      <xdr:row>58</xdr:row>
      <xdr:rowOff>163525</xdr:rowOff>
    </xdr:to>
    <xdr:sp macro="" textlink="">
      <xdr:nvSpPr>
        <xdr:cNvPr id="592" name="円/楕円 591"/>
        <xdr:cNvSpPr/>
      </xdr:nvSpPr>
      <xdr:spPr>
        <a:xfrm>
          <a:off x="16268700" y="100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148302</xdr:rowOff>
    </xdr:from>
    <xdr:ext cx="534377" cy="259045"/>
    <xdr:sp macro="" textlink="">
      <xdr:nvSpPr>
        <xdr:cNvPr id="593" name="教育費該当値テキスト"/>
        <xdr:cNvSpPr txBox="1"/>
      </xdr:nvSpPr>
      <xdr:spPr>
        <a:xfrm>
          <a:off x="16370300" y="99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100985</xdr:rowOff>
    </xdr:from>
    <xdr:to>
      <xdr:col>22</xdr:col>
      <xdr:colOff>415925</xdr:colOff>
      <xdr:row>59</xdr:row>
      <xdr:rowOff>31135</xdr:rowOff>
    </xdr:to>
    <xdr:sp macro="" textlink="">
      <xdr:nvSpPr>
        <xdr:cNvPr id="594" name="円/楕円 593"/>
        <xdr:cNvSpPr/>
      </xdr:nvSpPr>
      <xdr:spPr>
        <a:xfrm>
          <a:off x="15430500" y="100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22262</xdr:rowOff>
    </xdr:from>
    <xdr:ext cx="534377" cy="259045"/>
    <xdr:sp macro="" textlink="">
      <xdr:nvSpPr>
        <xdr:cNvPr id="595" name="テキスト ボックス 594"/>
        <xdr:cNvSpPr txBox="1"/>
      </xdr:nvSpPr>
      <xdr:spPr>
        <a:xfrm>
          <a:off x="15214111" y="101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75321</xdr:rowOff>
    </xdr:from>
    <xdr:to>
      <xdr:col>21</xdr:col>
      <xdr:colOff>212725</xdr:colOff>
      <xdr:row>59</xdr:row>
      <xdr:rowOff>5471</xdr:rowOff>
    </xdr:to>
    <xdr:sp macro="" textlink="">
      <xdr:nvSpPr>
        <xdr:cNvPr id="596" name="円/楕円 595"/>
        <xdr:cNvSpPr/>
      </xdr:nvSpPr>
      <xdr:spPr>
        <a:xfrm>
          <a:off x="14541500" y="100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168048</xdr:rowOff>
    </xdr:from>
    <xdr:ext cx="534377" cy="259045"/>
    <xdr:sp macro="" textlink="">
      <xdr:nvSpPr>
        <xdr:cNvPr id="597" name="テキスト ボックス 596"/>
        <xdr:cNvSpPr txBox="1"/>
      </xdr:nvSpPr>
      <xdr:spPr>
        <a:xfrm>
          <a:off x="14325111" y="101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99675</xdr:rowOff>
    </xdr:from>
    <xdr:to>
      <xdr:col>20</xdr:col>
      <xdr:colOff>9525</xdr:colOff>
      <xdr:row>59</xdr:row>
      <xdr:rowOff>29825</xdr:rowOff>
    </xdr:to>
    <xdr:sp macro="" textlink="">
      <xdr:nvSpPr>
        <xdr:cNvPr id="598" name="円/楕円 597"/>
        <xdr:cNvSpPr/>
      </xdr:nvSpPr>
      <xdr:spPr>
        <a:xfrm>
          <a:off x="13652500" y="100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20952</xdr:rowOff>
    </xdr:from>
    <xdr:ext cx="534377" cy="259045"/>
    <xdr:sp macro="" textlink="">
      <xdr:nvSpPr>
        <xdr:cNvPr id="599" name="テキスト ボックス 598"/>
        <xdr:cNvSpPr txBox="1"/>
      </xdr:nvSpPr>
      <xdr:spPr>
        <a:xfrm>
          <a:off x="13436111" y="1013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102296</xdr:rowOff>
    </xdr:from>
    <xdr:to>
      <xdr:col>18</xdr:col>
      <xdr:colOff>492125</xdr:colOff>
      <xdr:row>59</xdr:row>
      <xdr:rowOff>32446</xdr:rowOff>
    </xdr:to>
    <xdr:sp macro="" textlink="">
      <xdr:nvSpPr>
        <xdr:cNvPr id="600" name="円/楕円 599"/>
        <xdr:cNvSpPr/>
      </xdr:nvSpPr>
      <xdr:spPr>
        <a:xfrm>
          <a:off x="12763500" y="1004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23573</xdr:rowOff>
    </xdr:from>
    <xdr:ext cx="534377" cy="259045"/>
    <xdr:sp macro="" textlink="">
      <xdr:nvSpPr>
        <xdr:cNvPr id="601" name="テキスト ボックス 600"/>
        <xdr:cNvSpPr txBox="1"/>
      </xdr:nvSpPr>
      <xdr:spPr>
        <a:xfrm>
          <a:off x="12547111" y="1013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157710</xdr:rowOff>
    </xdr:from>
    <xdr:to>
      <xdr:col>23</xdr:col>
      <xdr:colOff>517525</xdr:colOff>
      <xdr:row>97</xdr:row>
      <xdr:rowOff>162806</xdr:rowOff>
    </xdr:to>
    <xdr:cxnSp macro="">
      <xdr:nvCxnSpPr>
        <xdr:cNvPr id="689" name="直線コネクタ 688"/>
        <xdr:cNvCxnSpPr/>
      </xdr:nvCxnSpPr>
      <xdr:spPr>
        <a:xfrm flipV="1">
          <a:off x="15481300" y="16788360"/>
          <a:ext cx="8382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147162</xdr:rowOff>
    </xdr:from>
    <xdr:to>
      <xdr:col>22</xdr:col>
      <xdr:colOff>365125</xdr:colOff>
      <xdr:row>97</xdr:row>
      <xdr:rowOff>162806</xdr:rowOff>
    </xdr:to>
    <xdr:cxnSp macro="">
      <xdr:nvCxnSpPr>
        <xdr:cNvPr id="692" name="直線コネクタ 691"/>
        <xdr:cNvCxnSpPr/>
      </xdr:nvCxnSpPr>
      <xdr:spPr>
        <a:xfrm>
          <a:off x="14592300" y="16777812"/>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111370</xdr:rowOff>
    </xdr:from>
    <xdr:to>
      <xdr:col>21</xdr:col>
      <xdr:colOff>161925</xdr:colOff>
      <xdr:row>97</xdr:row>
      <xdr:rowOff>147162</xdr:rowOff>
    </xdr:to>
    <xdr:cxnSp macro="">
      <xdr:nvCxnSpPr>
        <xdr:cNvPr id="695" name="直線コネクタ 694"/>
        <xdr:cNvCxnSpPr/>
      </xdr:nvCxnSpPr>
      <xdr:spPr>
        <a:xfrm>
          <a:off x="13703300" y="16742020"/>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103352</xdr:rowOff>
    </xdr:from>
    <xdr:to>
      <xdr:col>19</xdr:col>
      <xdr:colOff>644525</xdr:colOff>
      <xdr:row>97</xdr:row>
      <xdr:rowOff>111370</xdr:rowOff>
    </xdr:to>
    <xdr:cxnSp macro="">
      <xdr:nvCxnSpPr>
        <xdr:cNvPr id="698" name="直線コネクタ 697"/>
        <xdr:cNvCxnSpPr/>
      </xdr:nvCxnSpPr>
      <xdr:spPr>
        <a:xfrm>
          <a:off x="12814300" y="16734002"/>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106910</xdr:rowOff>
    </xdr:from>
    <xdr:to>
      <xdr:col>23</xdr:col>
      <xdr:colOff>568325</xdr:colOff>
      <xdr:row>98</xdr:row>
      <xdr:rowOff>37060</xdr:rowOff>
    </xdr:to>
    <xdr:sp macro="" textlink="">
      <xdr:nvSpPr>
        <xdr:cNvPr id="708" name="円/楕円 707"/>
        <xdr:cNvSpPr/>
      </xdr:nvSpPr>
      <xdr:spPr>
        <a:xfrm>
          <a:off x="16268700" y="167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21837</xdr:rowOff>
    </xdr:from>
    <xdr:ext cx="534377" cy="259045"/>
    <xdr:sp macro="" textlink="">
      <xdr:nvSpPr>
        <xdr:cNvPr id="709" name="公債費該当値テキスト"/>
        <xdr:cNvSpPr txBox="1"/>
      </xdr:nvSpPr>
      <xdr:spPr>
        <a:xfrm>
          <a:off x="16370300" y="166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112006</xdr:rowOff>
    </xdr:from>
    <xdr:to>
      <xdr:col>22</xdr:col>
      <xdr:colOff>415925</xdr:colOff>
      <xdr:row>98</xdr:row>
      <xdr:rowOff>42156</xdr:rowOff>
    </xdr:to>
    <xdr:sp macro="" textlink="">
      <xdr:nvSpPr>
        <xdr:cNvPr id="710" name="円/楕円 709"/>
        <xdr:cNvSpPr/>
      </xdr:nvSpPr>
      <xdr:spPr>
        <a:xfrm>
          <a:off x="15430500" y="167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33283</xdr:rowOff>
    </xdr:from>
    <xdr:ext cx="534377" cy="259045"/>
    <xdr:sp macro="" textlink="">
      <xdr:nvSpPr>
        <xdr:cNvPr id="711" name="テキスト ボックス 710"/>
        <xdr:cNvSpPr txBox="1"/>
      </xdr:nvSpPr>
      <xdr:spPr>
        <a:xfrm>
          <a:off x="15214111" y="1683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96362</xdr:rowOff>
    </xdr:from>
    <xdr:to>
      <xdr:col>21</xdr:col>
      <xdr:colOff>212725</xdr:colOff>
      <xdr:row>98</xdr:row>
      <xdr:rowOff>26512</xdr:rowOff>
    </xdr:to>
    <xdr:sp macro="" textlink="">
      <xdr:nvSpPr>
        <xdr:cNvPr id="712" name="円/楕円 711"/>
        <xdr:cNvSpPr/>
      </xdr:nvSpPr>
      <xdr:spPr>
        <a:xfrm>
          <a:off x="14541500" y="1672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17639</xdr:rowOff>
    </xdr:from>
    <xdr:ext cx="534377" cy="259045"/>
    <xdr:sp macro="" textlink="">
      <xdr:nvSpPr>
        <xdr:cNvPr id="713" name="テキスト ボックス 712"/>
        <xdr:cNvSpPr txBox="1"/>
      </xdr:nvSpPr>
      <xdr:spPr>
        <a:xfrm>
          <a:off x="14325111" y="1681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60570</xdr:rowOff>
    </xdr:from>
    <xdr:to>
      <xdr:col>20</xdr:col>
      <xdr:colOff>9525</xdr:colOff>
      <xdr:row>97</xdr:row>
      <xdr:rowOff>162170</xdr:rowOff>
    </xdr:to>
    <xdr:sp macro="" textlink="">
      <xdr:nvSpPr>
        <xdr:cNvPr id="714" name="円/楕円 713"/>
        <xdr:cNvSpPr/>
      </xdr:nvSpPr>
      <xdr:spPr>
        <a:xfrm>
          <a:off x="13652500" y="166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153297</xdr:rowOff>
    </xdr:from>
    <xdr:ext cx="534377" cy="259045"/>
    <xdr:sp macro="" textlink="">
      <xdr:nvSpPr>
        <xdr:cNvPr id="715" name="テキスト ボックス 714"/>
        <xdr:cNvSpPr txBox="1"/>
      </xdr:nvSpPr>
      <xdr:spPr>
        <a:xfrm>
          <a:off x="13436111" y="1678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52552</xdr:rowOff>
    </xdr:from>
    <xdr:to>
      <xdr:col>18</xdr:col>
      <xdr:colOff>492125</xdr:colOff>
      <xdr:row>97</xdr:row>
      <xdr:rowOff>154152</xdr:rowOff>
    </xdr:to>
    <xdr:sp macro="" textlink="">
      <xdr:nvSpPr>
        <xdr:cNvPr id="716" name="円/楕円 715"/>
        <xdr:cNvSpPr/>
      </xdr:nvSpPr>
      <xdr:spPr>
        <a:xfrm>
          <a:off x="12763500" y="166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145279</xdr:rowOff>
    </xdr:from>
    <xdr:ext cx="534377" cy="259045"/>
    <xdr:sp macro="" textlink="">
      <xdr:nvSpPr>
        <xdr:cNvPr id="717" name="テキスト ボックス 716"/>
        <xdr:cNvSpPr txBox="1"/>
      </xdr:nvSpPr>
      <xdr:spPr>
        <a:xfrm>
          <a:off x="12547111" y="16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総務費については継続事業である庁舎耐震工事</a:t>
          </a:r>
          <a:r>
            <a:rPr kumimoji="1" lang="ja-JP" altLang="en-US" sz="1200">
              <a:solidFill>
                <a:schemeClr val="dk1"/>
              </a:solidFill>
              <a:effectLst/>
              <a:latin typeface="+mn-lt"/>
              <a:ea typeface="+mn-ea"/>
              <a:cs typeface="+mn-cs"/>
            </a:rPr>
            <a:t>の完了により、</a:t>
          </a:r>
          <a:r>
            <a:rPr kumimoji="1" lang="ja-JP" altLang="ja-JP" sz="1200">
              <a:solidFill>
                <a:schemeClr val="dk1"/>
              </a:solidFill>
              <a:effectLst/>
              <a:latin typeface="+mn-lt"/>
              <a:ea typeface="+mn-ea"/>
              <a:cs typeface="+mn-cs"/>
            </a:rPr>
            <a:t>類似団体平均を</a:t>
          </a:r>
          <a:r>
            <a:rPr kumimoji="1" lang="en-US" altLang="ja-JP" sz="1200">
              <a:solidFill>
                <a:schemeClr val="dk1"/>
              </a:solidFill>
              <a:effectLst/>
              <a:latin typeface="+mn-lt"/>
              <a:ea typeface="+mn-ea"/>
              <a:cs typeface="+mn-cs"/>
            </a:rPr>
            <a:t>11,681</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民</a:t>
          </a:r>
          <a:r>
            <a:rPr kumimoji="1" lang="ja-JP" altLang="ja-JP" sz="1200">
              <a:solidFill>
                <a:schemeClr val="dk1"/>
              </a:solidFill>
              <a:effectLst/>
              <a:latin typeface="+mn-lt"/>
              <a:ea typeface="+mn-ea"/>
              <a:cs typeface="+mn-cs"/>
            </a:rPr>
            <a:t>生費については</a:t>
          </a:r>
          <a:r>
            <a:rPr kumimoji="1" lang="ja-JP" altLang="en-US" sz="1200">
              <a:solidFill>
                <a:schemeClr val="dk1"/>
              </a:solidFill>
              <a:effectLst/>
              <a:latin typeface="+mn-lt"/>
              <a:ea typeface="+mn-ea"/>
              <a:cs typeface="+mn-cs"/>
            </a:rPr>
            <a:t>臨時福祉給付事業や、</a:t>
          </a:r>
          <a:r>
            <a:rPr kumimoji="1" lang="ja-JP" altLang="ja-JP" sz="1200">
              <a:solidFill>
                <a:schemeClr val="dk1"/>
              </a:solidFill>
              <a:effectLst/>
              <a:latin typeface="+mn-lt"/>
              <a:ea typeface="+mn-ea"/>
              <a:cs typeface="+mn-cs"/>
            </a:rPr>
            <a:t>老人福祉費</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生活保護費の伸びが大きく、前年度比</a:t>
          </a:r>
          <a:r>
            <a:rPr kumimoji="1" lang="en-US" altLang="ja-JP" sz="1200">
              <a:solidFill>
                <a:schemeClr val="dk1"/>
              </a:solidFill>
              <a:effectLst/>
              <a:latin typeface="+mn-lt"/>
              <a:ea typeface="+mn-ea"/>
              <a:cs typeface="+mn-cs"/>
            </a:rPr>
            <a:t>8,212</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している</a:t>
          </a:r>
          <a:r>
            <a:rPr kumimoji="1" lang="ja-JP" altLang="en-US" sz="1200">
              <a:solidFill>
                <a:schemeClr val="dk1"/>
              </a:solidFill>
              <a:effectLst/>
              <a:latin typeface="+mn-lt"/>
              <a:ea typeface="+mn-ea"/>
              <a:cs typeface="+mn-cs"/>
            </a:rPr>
            <a:t>。臨時福祉給付事業が今年度で終了するためその分が減少することが見込まれるが、その他においては今後増加が見込まれるため、</a:t>
          </a:r>
          <a:r>
            <a:rPr kumimoji="1" lang="ja-JP" altLang="ja-JP" sz="1200">
              <a:solidFill>
                <a:schemeClr val="dk1"/>
              </a:solidFill>
              <a:effectLst/>
              <a:latin typeface="+mn-lt"/>
              <a:ea typeface="+mn-ea"/>
              <a:cs typeface="+mn-cs"/>
            </a:rPr>
            <a:t>資格審査等の適正化や資格要件の見直し等にて給付の適正化をはかる必要がある。</a:t>
          </a:r>
          <a:endParaRPr lang="ja-JP" altLang="ja-JP" sz="1200">
            <a:effectLst/>
          </a:endParaRPr>
        </a:p>
        <a:p>
          <a:r>
            <a:rPr kumimoji="1" lang="ja-JP" altLang="ja-JP" sz="1200">
              <a:solidFill>
                <a:schemeClr val="dk1"/>
              </a:solidFill>
              <a:effectLst/>
              <a:latin typeface="+mn-lt"/>
              <a:ea typeface="+mn-ea"/>
              <a:cs typeface="+mn-cs"/>
            </a:rPr>
            <a:t>衛生費については</a:t>
          </a:r>
          <a:r>
            <a:rPr kumimoji="1" lang="ja-JP" altLang="en-US" sz="1200">
              <a:solidFill>
                <a:schemeClr val="dk1"/>
              </a:solidFill>
              <a:effectLst/>
              <a:latin typeface="+mn-lt"/>
              <a:ea typeface="+mn-ea"/>
              <a:cs typeface="+mn-cs"/>
            </a:rPr>
            <a:t>２７年度の</a:t>
          </a:r>
          <a:r>
            <a:rPr kumimoji="1" lang="ja-JP" altLang="ja-JP" sz="1200">
              <a:solidFill>
                <a:schemeClr val="dk1"/>
              </a:solidFill>
              <a:effectLst/>
              <a:latin typeface="+mn-lt"/>
              <a:ea typeface="+mn-ea"/>
              <a:cs typeface="+mn-cs"/>
            </a:rPr>
            <a:t>単年度補助事業である公的病院補助金</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影響等で</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3,364</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している。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土木費については継続事業</a:t>
          </a:r>
          <a:r>
            <a:rPr kumimoji="1" lang="ja-JP" altLang="en-US" sz="1200">
              <a:solidFill>
                <a:schemeClr val="dk1"/>
              </a:solidFill>
              <a:effectLst/>
              <a:latin typeface="+mn-lt"/>
              <a:ea typeface="+mn-ea"/>
              <a:cs typeface="+mn-cs"/>
            </a:rPr>
            <a:t>である</a:t>
          </a:r>
          <a:r>
            <a:rPr kumimoji="1" lang="ja-JP" altLang="ja-JP" sz="1200">
              <a:solidFill>
                <a:schemeClr val="dk1"/>
              </a:solidFill>
              <a:effectLst/>
              <a:latin typeface="+mn-lt"/>
              <a:ea typeface="+mn-ea"/>
              <a:cs typeface="+mn-cs"/>
            </a:rPr>
            <a:t>前後駅デッキ耐震工事</a:t>
          </a:r>
          <a:r>
            <a:rPr kumimoji="1" lang="ja-JP" altLang="en-US" sz="1200">
              <a:solidFill>
                <a:schemeClr val="dk1"/>
              </a:solidFill>
              <a:effectLst/>
              <a:latin typeface="+mn-lt"/>
              <a:ea typeface="+mn-ea"/>
              <a:cs typeface="+mn-cs"/>
            </a:rPr>
            <a:t>の終了により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302</a:t>
          </a:r>
          <a:r>
            <a:rPr kumimoji="1" lang="ja-JP" altLang="en-US" sz="1200">
              <a:solidFill>
                <a:schemeClr val="dk1"/>
              </a:solidFill>
              <a:effectLst/>
              <a:latin typeface="+mn-lt"/>
              <a:ea typeface="+mn-ea"/>
              <a:cs typeface="+mn-cs"/>
            </a:rPr>
            <a:t>円の減少となった。</a:t>
          </a:r>
          <a:r>
            <a:rPr kumimoji="1" lang="ja-JP" altLang="ja-JP" sz="1200">
              <a:solidFill>
                <a:schemeClr val="dk1"/>
              </a:solidFill>
              <a:effectLst/>
              <a:latin typeface="+mn-lt"/>
              <a:ea typeface="+mn-ea"/>
              <a:cs typeface="+mn-cs"/>
            </a:rPr>
            <a:t>桜ヶ丘沓掛線改良工事</a:t>
          </a:r>
          <a:r>
            <a:rPr kumimoji="1" lang="ja-JP" altLang="en-US" sz="1200">
              <a:solidFill>
                <a:schemeClr val="dk1"/>
              </a:solidFill>
              <a:effectLst/>
              <a:latin typeface="+mn-lt"/>
              <a:ea typeface="+mn-ea"/>
              <a:cs typeface="+mn-cs"/>
            </a:rPr>
            <a:t>が３０年度に終了する予定のため、その後は</a:t>
          </a:r>
          <a:r>
            <a:rPr kumimoji="1" lang="ja-JP" altLang="ja-JP" sz="1200">
              <a:solidFill>
                <a:schemeClr val="dk1"/>
              </a:solidFill>
              <a:effectLst/>
              <a:latin typeface="+mn-lt"/>
              <a:ea typeface="+mn-ea"/>
              <a:cs typeface="+mn-cs"/>
            </a:rPr>
            <a:t>数値は減少する見込である。</a:t>
          </a:r>
          <a:endParaRPr lang="ja-JP" altLang="ja-JP" sz="1200">
            <a:effectLst/>
          </a:endParaRPr>
        </a:p>
        <a:p>
          <a:r>
            <a:rPr kumimoji="1" lang="ja-JP" altLang="ja-JP" sz="1200">
              <a:solidFill>
                <a:schemeClr val="dk1"/>
              </a:solidFill>
              <a:effectLst/>
              <a:latin typeface="+mn-lt"/>
              <a:ea typeface="+mn-ea"/>
              <a:cs typeface="+mn-cs"/>
            </a:rPr>
            <a:t>消防費については消防庁舎の防水補修</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、災害に備え救急消毒室の整備</a:t>
          </a:r>
          <a:r>
            <a:rPr kumimoji="1" lang="ja-JP" altLang="en-US" sz="1200">
              <a:solidFill>
                <a:schemeClr val="dk1"/>
              </a:solidFill>
              <a:effectLst/>
              <a:latin typeface="+mn-lt"/>
              <a:ea typeface="+mn-ea"/>
              <a:cs typeface="+mn-cs"/>
            </a:rPr>
            <a:t>工事の減により、</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1,603</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している。</a:t>
          </a:r>
          <a:endParaRPr lang="ja-JP" altLang="ja-JP" sz="1200">
            <a:effectLst/>
          </a:endParaRPr>
        </a:p>
        <a:p>
          <a:r>
            <a:rPr kumimoji="1" lang="ja-JP" altLang="ja-JP" sz="1200">
              <a:solidFill>
                <a:schemeClr val="dk1"/>
              </a:solidFill>
              <a:effectLst/>
              <a:latin typeface="+mn-lt"/>
              <a:ea typeface="+mn-ea"/>
              <a:cs typeface="+mn-cs"/>
            </a:rPr>
            <a:t>教育費については</a:t>
          </a:r>
          <a:r>
            <a:rPr kumimoji="1" lang="ja-JP" altLang="en-US" sz="1200">
              <a:solidFill>
                <a:schemeClr val="dk1"/>
              </a:solidFill>
              <a:effectLst/>
              <a:latin typeface="+mn-lt"/>
              <a:ea typeface="+mn-ea"/>
              <a:cs typeface="+mn-cs"/>
            </a:rPr>
            <a:t>屋内運動場の耐震工事等により</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2,563</a:t>
          </a:r>
          <a:r>
            <a:rPr kumimoji="1" lang="ja-JP" altLang="ja-JP" sz="1200">
              <a:solidFill>
                <a:schemeClr val="dk1"/>
              </a:solidFill>
              <a:effectLst/>
              <a:latin typeface="+mn-lt"/>
              <a:ea typeface="+mn-ea"/>
              <a:cs typeface="+mn-cs"/>
            </a:rPr>
            <a:t>円の</a:t>
          </a:r>
          <a:r>
            <a:rPr kumimoji="1" lang="ja-JP" altLang="en-US" sz="1200">
              <a:solidFill>
                <a:schemeClr val="dk1"/>
              </a:solidFill>
              <a:effectLst/>
              <a:latin typeface="+mn-lt"/>
              <a:ea typeface="+mn-ea"/>
              <a:cs typeface="+mn-cs"/>
            </a:rPr>
            <a:t>増加している。耐震改修工事等の大規模改修は終了したが、今後もトイレの改修工事等あることなどから、ほぼ</a:t>
          </a:r>
          <a:r>
            <a:rPr kumimoji="1" lang="ja-JP" altLang="ja-JP" sz="1200">
              <a:solidFill>
                <a:schemeClr val="dk1"/>
              </a:solidFill>
              <a:effectLst/>
              <a:latin typeface="+mn-lt"/>
              <a:ea typeface="+mn-ea"/>
              <a:cs typeface="+mn-cs"/>
            </a:rPr>
            <a:t>横ばいで推移していく見込である。</a:t>
          </a:r>
          <a:endParaRPr lang="ja-JP" altLang="ja-JP" sz="1200">
            <a:effectLst/>
          </a:endParaRPr>
        </a:p>
        <a:p>
          <a:r>
            <a:rPr kumimoji="1" lang="ja-JP" altLang="ja-JP" sz="1200">
              <a:solidFill>
                <a:schemeClr val="dk1"/>
              </a:solidFill>
              <a:effectLst/>
              <a:latin typeface="+mn-lt"/>
              <a:ea typeface="+mn-ea"/>
              <a:cs typeface="+mn-cs"/>
            </a:rPr>
            <a:t>公債費については</a:t>
          </a:r>
          <a:r>
            <a:rPr kumimoji="1" lang="ja-JP" altLang="en-US" sz="1200">
              <a:solidFill>
                <a:schemeClr val="dk1"/>
              </a:solidFill>
              <a:effectLst/>
              <a:latin typeface="+mn-lt"/>
              <a:ea typeface="+mn-ea"/>
              <a:cs typeface="+mn-cs"/>
            </a:rPr>
            <a:t>前後駅前広場のＨ２６債の償還が始まったこと等から前年度比</a:t>
          </a:r>
          <a:r>
            <a:rPr kumimoji="1" lang="en-US" altLang="ja-JP" sz="1200">
              <a:solidFill>
                <a:schemeClr val="dk1"/>
              </a:solidFill>
              <a:effectLst/>
              <a:latin typeface="+mn-lt"/>
              <a:ea typeface="+mn-ea"/>
              <a:cs typeface="+mn-cs"/>
            </a:rPr>
            <a:t>312</a:t>
          </a:r>
          <a:r>
            <a:rPr kumimoji="1" lang="ja-JP" altLang="en-US" sz="1200">
              <a:solidFill>
                <a:schemeClr val="dk1"/>
              </a:solidFill>
              <a:effectLst/>
              <a:latin typeface="+mn-lt"/>
              <a:ea typeface="+mn-ea"/>
              <a:cs typeface="+mn-cs"/>
            </a:rPr>
            <a:t>増加している。</a:t>
          </a:r>
          <a:r>
            <a:rPr kumimoji="1" lang="ja-JP" altLang="ja-JP" sz="1200">
              <a:solidFill>
                <a:schemeClr val="dk1"/>
              </a:solidFill>
              <a:effectLst/>
              <a:latin typeface="+mn-lt"/>
              <a:ea typeface="+mn-ea"/>
              <a:cs typeface="+mn-cs"/>
            </a:rPr>
            <a:t>今後も交付税算入の有無を含め適債性の確保に注意していきたい。</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400" b="0" i="0" baseline="0">
              <a:solidFill>
                <a:schemeClr val="dk1"/>
              </a:solidFill>
              <a:effectLst/>
              <a:latin typeface="+mn-lt"/>
              <a:ea typeface="+mn-ea"/>
              <a:cs typeface="+mn-cs"/>
            </a:rPr>
            <a:t>財政調整基金残額については、平成</a:t>
          </a:r>
          <a:r>
            <a:rPr kumimoji="1" lang="en-US" altLang="ja-JP" sz="1400" b="0" i="0" baseline="0">
              <a:solidFill>
                <a:schemeClr val="dk1"/>
              </a:solidFill>
              <a:effectLst/>
              <a:latin typeface="+mn-lt"/>
              <a:ea typeface="+mn-ea"/>
              <a:cs typeface="+mn-cs"/>
            </a:rPr>
            <a:t>20</a:t>
          </a:r>
          <a:r>
            <a:rPr kumimoji="1" lang="ja-JP" altLang="ja-JP" sz="1400" b="0" i="0" baseline="0">
              <a:solidFill>
                <a:schemeClr val="dk1"/>
              </a:solidFill>
              <a:effectLst/>
              <a:latin typeface="+mn-lt"/>
              <a:ea typeface="+mn-ea"/>
              <a:cs typeface="+mn-cs"/>
            </a:rPr>
            <a:t>年度の</a:t>
          </a:r>
          <a:r>
            <a:rPr kumimoji="1" lang="en-US" altLang="ja-JP" sz="1400" b="0" i="0" baseline="0">
              <a:solidFill>
                <a:schemeClr val="dk1"/>
              </a:solidFill>
              <a:effectLst/>
              <a:latin typeface="+mn-lt"/>
              <a:ea typeface="+mn-ea"/>
              <a:cs typeface="+mn-cs"/>
            </a:rPr>
            <a:t>3.68</a:t>
          </a:r>
          <a:r>
            <a:rPr kumimoji="1" lang="ja-JP" altLang="ja-JP" sz="1400" b="0" i="0" baseline="0">
              <a:solidFill>
                <a:schemeClr val="dk1"/>
              </a:solidFill>
              <a:effectLst/>
              <a:latin typeface="+mn-lt"/>
              <a:ea typeface="+mn-ea"/>
              <a:cs typeface="+mn-cs"/>
            </a:rPr>
            <a:t>％を底に年々復元を行い、</a:t>
          </a:r>
          <a:r>
            <a:rPr kumimoji="1" lang="ja-JP" altLang="en-US"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28</a:t>
          </a:r>
          <a:r>
            <a:rPr kumimoji="1" lang="ja-JP" altLang="en-US" sz="1400" b="0" i="0" baseline="0">
              <a:solidFill>
                <a:schemeClr val="dk1"/>
              </a:solidFill>
              <a:effectLst/>
              <a:latin typeface="+mn-lt"/>
              <a:ea typeface="+mn-ea"/>
              <a:cs typeface="+mn-cs"/>
            </a:rPr>
            <a:t>年度には</a:t>
          </a:r>
          <a:r>
            <a:rPr kumimoji="1" lang="en-US" altLang="ja-JP" sz="1400" b="0" i="0" baseline="0">
              <a:solidFill>
                <a:schemeClr val="dk1"/>
              </a:solidFill>
              <a:effectLst/>
              <a:latin typeface="+mn-lt"/>
              <a:ea typeface="+mn-ea"/>
              <a:cs typeface="+mn-cs"/>
            </a:rPr>
            <a:t>23.70</a:t>
          </a:r>
          <a:r>
            <a:rPr kumimoji="1" lang="ja-JP" altLang="ja-JP" sz="1400" b="0" i="0" baseline="0">
              <a:solidFill>
                <a:schemeClr val="dk1"/>
              </a:solidFill>
              <a:effectLst/>
              <a:latin typeface="+mn-lt"/>
              <a:ea typeface="+mn-ea"/>
              <a:cs typeface="+mn-cs"/>
            </a:rPr>
            <a:t>％となった。今後も</a:t>
          </a:r>
          <a:r>
            <a:rPr kumimoji="1" lang="en-US" altLang="ja-JP" sz="1400" b="0" i="0" baseline="0">
              <a:solidFill>
                <a:schemeClr val="dk1"/>
              </a:solidFill>
              <a:effectLst/>
              <a:latin typeface="+mn-lt"/>
              <a:ea typeface="+mn-ea"/>
              <a:cs typeface="+mn-cs"/>
            </a:rPr>
            <a:t>30</a:t>
          </a:r>
          <a:r>
            <a:rPr kumimoji="1" lang="ja-JP" altLang="en-US" sz="1400" b="0" i="0" baseline="0">
              <a:solidFill>
                <a:schemeClr val="dk1"/>
              </a:solidFill>
              <a:effectLst/>
              <a:latin typeface="+mn-lt"/>
              <a:ea typeface="+mn-ea"/>
              <a:cs typeface="+mn-cs"/>
            </a:rPr>
            <a:t>億円を下回らないように</a:t>
          </a:r>
          <a:r>
            <a:rPr kumimoji="1" lang="ja-JP" altLang="ja-JP" sz="1400" b="0" i="0" baseline="0">
              <a:solidFill>
                <a:schemeClr val="dk1"/>
              </a:solidFill>
              <a:effectLst/>
              <a:latin typeface="+mn-lt"/>
              <a:ea typeface="+mn-ea"/>
              <a:cs typeface="+mn-cs"/>
            </a:rPr>
            <a:t>積み増しを行い</a:t>
          </a:r>
          <a:r>
            <a:rPr kumimoji="1" lang="ja-JP" altLang="en-US"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基金残額の</a:t>
          </a:r>
          <a:r>
            <a:rPr kumimoji="1" lang="ja-JP" altLang="en-US" sz="1400" b="0" i="0" baseline="0">
              <a:solidFill>
                <a:schemeClr val="dk1"/>
              </a:solidFill>
              <a:effectLst/>
              <a:latin typeface="+mn-lt"/>
              <a:ea typeface="+mn-ea"/>
              <a:cs typeface="+mn-cs"/>
            </a:rPr>
            <a:t>維持</a:t>
          </a:r>
          <a:r>
            <a:rPr kumimoji="1" lang="ja-JP" altLang="ja-JP" sz="1400" b="0" i="0" baseline="0">
              <a:solidFill>
                <a:schemeClr val="dk1"/>
              </a:solidFill>
              <a:effectLst/>
              <a:latin typeface="+mn-lt"/>
              <a:ea typeface="+mn-ea"/>
              <a:cs typeface="+mn-cs"/>
            </a:rPr>
            <a:t>を図る。実質収支額は、前年度より</a:t>
          </a:r>
          <a:r>
            <a:rPr kumimoji="1" lang="en-US" altLang="ja-JP" sz="1400" b="0" i="0" baseline="0">
              <a:solidFill>
                <a:schemeClr val="dk1"/>
              </a:solidFill>
              <a:effectLst/>
              <a:latin typeface="+mn-lt"/>
              <a:ea typeface="+mn-ea"/>
              <a:cs typeface="+mn-cs"/>
            </a:rPr>
            <a:t>928</a:t>
          </a:r>
          <a:r>
            <a:rPr kumimoji="1" lang="ja-JP" altLang="ja-JP" sz="1400" b="0" i="0" baseline="0">
              <a:solidFill>
                <a:schemeClr val="dk1"/>
              </a:solidFill>
              <a:effectLst/>
              <a:latin typeface="+mn-lt"/>
              <a:ea typeface="+mn-ea"/>
              <a:cs typeface="+mn-cs"/>
            </a:rPr>
            <a:t>百万円</a:t>
          </a:r>
          <a:r>
            <a:rPr kumimoji="1" lang="ja-JP" altLang="en-US" sz="1400" b="0" i="0" baseline="0">
              <a:solidFill>
                <a:schemeClr val="dk1"/>
              </a:solidFill>
              <a:effectLst/>
              <a:latin typeface="+mn-lt"/>
              <a:ea typeface="+mn-ea"/>
              <a:cs typeface="+mn-cs"/>
            </a:rPr>
            <a:t>増加しており</a:t>
          </a:r>
          <a:r>
            <a:rPr kumimoji="1" lang="ja-JP" altLang="ja-JP" sz="1400" b="0" i="0" baseline="0">
              <a:solidFill>
                <a:schemeClr val="dk1"/>
              </a:solidFill>
              <a:effectLst/>
              <a:latin typeface="+mn-lt"/>
              <a:ea typeface="+mn-ea"/>
              <a:cs typeface="+mn-cs"/>
            </a:rPr>
            <a:t>、黒字を維持している。実質単年度収支について</a:t>
          </a:r>
          <a:r>
            <a:rPr kumimoji="1" lang="ja-JP" altLang="en-US" sz="1400" b="0" i="0" baseline="0">
              <a:solidFill>
                <a:schemeClr val="dk1"/>
              </a:solidFill>
              <a:effectLst/>
              <a:latin typeface="+mn-lt"/>
              <a:ea typeface="+mn-ea"/>
              <a:cs typeface="+mn-cs"/>
            </a:rPr>
            <a:t>は</a:t>
          </a:r>
          <a:r>
            <a:rPr kumimoji="1" lang="ja-JP" altLang="ja-JP" sz="1400" b="0" i="0" baseline="0">
              <a:solidFill>
                <a:schemeClr val="dk1"/>
              </a:solidFill>
              <a:effectLst/>
              <a:latin typeface="+mn-lt"/>
              <a:ea typeface="+mn-ea"/>
              <a:cs typeface="+mn-cs"/>
            </a:rPr>
            <a:t>前年度より</a:t>
          </a:r>
          <a:r>
            <a:rPr kumimoji="1" lang="en-US" altLang="ja-JP" sz="1400" b="0" i="0" baseline="0">
              <a:solidFill>
                <a:schemeClr val="dk1"/>
              </a:solidFill>
              <a:effectLst/>
              <a:latin typeface="+mn-lt"/>
              <a:ea typeface="+mn-ea"/>
              <a:cs typeface="+mn-cs"/>
            </a:rPr>
            <a:t>382</a:t>
          </a:r>
          <a:r>
            <a:rPr kumimoji="1" lang="ja-JP" altLang="ja-JP" sz="1400" b="0" i="0" baseline="0">
              <a:solidFill>
                <a:schemeClr val="dk1"/>
              </a:solidFill>
              <a:effectLst/>
              <a:latin typeface="+mn-lt"/>
              <a:ea typeface="+mn-ea"/>
              <a:cs typeface="+mn-cs"/>
            </a:rPr>
            <a:t>百万円</a:t>
          </a:r>
          <a:r>
            <a:rPr kumimoji="1" lang="ja-JP" altLang="en-US" sz="1400" b="0" i="0" baseline="0">
              <a:solidFill>
                <a:schemeClr val="dk1"/>
              </a:solidFill>
              <a:effectLst/>
              <a:latin typeface="+mn-lt"/>
              <a:ea typeface="+mn-ea"/>
              <a:cs typeface="+mn-cs"/>
            </a:rPr>
            <a:t>減少しており、</a:t>
          </a:r>
          <a:r>
            <a:rPr lang="ja-JP" altLang="ja-JP" sz="1400" b="0" i="0" baseline="0">
              <a:solidFill>
                <a:schemeClr val="dk1"/>
              </a:solidFill>
              <a:effectLst/>
              <a:latin typeface="+mn-lt"/>
              <a:ea typeface="+mn-ea"/>
              <a:cs typeface="+mn-cs"/>
            </a:rPr>
            <a:t>これは単年度収支の減少が要因となっている。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連結全体としての標準財政規模比の黒字幅は</a:t>
          </a:r>
          <a:r>
            <a:rPr kumimoji="1" lang="ja-JP" altLang="en-US"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一般会計で黒字幅を拡大させている。特別会計は一般会計からの繰出しによって黒字となっている経営状態であるので、それぞれ経営改善の計画を進めている。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21730651</v>
      </c>
      <c r="BO4" s="411"/>
      <c r="BP4" s="411"/>
      <c r="BQ4" s="411"/>
      <c r="BR4" s="411"/>
      <c r="BS4" s="411"/>
      <c r="BT4" s="411"/>
      <c r="BU4" s="412"/>
      <c r="BV4" s="410">
        <v>22233455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v>
      </c>
      <c r="CU4" s="588"/>
      <c r="CV4" s="588"/>
      <c r="CW4" s="588"/>
      <c r="CX4" s="588"/>
      <c r="CY4" s="588"/>
      <c r="CZ4" s="588"/>
      <c r="DA4" s="589"/>
      <c r="DB4" s="587">
        <v>10.4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20407678</v>
      </c>
      <c r="BO5" s="416"/>
      <c r="BP5" s="416"/>
      <c r="BQ5" s="416"/>
      <c r="BR5" s="416"/>
      <c r="BS5" s="416"/>
      <c r="BT5" s="416"/>
      <c r="BU5" s="417"/>
      <c r="BV5" s="415">
        <v>20677386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85.9</v>
      </c>
      <c r="CU5" s="386"/>
      <c r="CV5" s="386"/>
      <c r="CW5" s="386"/>
      <c r="CX5" s="386"/>
      <c r="CY5" s="386"/>
      <c r="CZ5" s="386"/>
      <c r="DA5" s="387"/>
      <c r="DB5" s="385">
        <v>83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1322973</v>
      </c>
      <c r="BO6" s="416"/>
      <c r="BP6" s="416"/>
      <c r="BQ6" s="416"/>
      <c r="BR6" s="416"/>
      <c r="BS6" s="416"/>
      <c r="BT6" s="416"/>
      <c r="BU6" s="417"/>
      <c r="BV6" s="415">
        <v>1556069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90.8</v>
      </c>
      <c r="CU6" s="562"/>
      <c r="CV6" s="562"/>
      <c r="CW6" s="562"/>
      <c r="CX6" s="562"/>
      <c r="CY6" s="562"/>
      <c r="CZ6" s="562"/>
      <c r="DA6" s="563"/>
      <c r="DB6" s="561">
        <v>88.6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395031</v>
      </c>
      <c r="BO7" s="416"/>
      <c r="BP7" s="416"/>
      <c r="BQ7" s="416"/>
      <c r="BR7" s="416"/>
      <c r="BS7" s="416"/>
      <c r="BT7" s="416"/>
      <c r="BU7" s="417"/>
      <c r="BV7" s="415">
        <v>193024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13222158</v>
      </c>
      <c r="CU7" s="416"/>
      <c r="CV7" s="416"/>
      <c r="CW7" s="416"/>
      <c r="CX7" s="416"/>
      <c r="CY7" s="416"/>
      <c r="CZ7" s="416"/>
      <c r="DA7" s="417"/>
      <c r="DB7" s="415">
        <v>13133827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927942</v>
      </c>
      <c r="BO8" s="416"/>
      <c r="BP8" s="416"/>
      <c r="BQ8" s="416"/>
      <c r="BR8" s="416"/>
      <c r="BS8" s="416"/>
      <c r="BT8" s="416"/>
      <c r="BU8" s="417"/>
      <c r="BV8" s="415">
        <v>1363045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0.91</v>
      </c>
      <c r="CU8" s="525"/>
      <c r="CV8" s="525"/>
      <c r="CW8" s="525"/>
      <c r="CX8" s="525"/>
      <c r="CY8" s="525"/>
      <c r="CZ8" s="525"/>
      <c r="DA8" s="526"/>
      <c r="DB8" s="524">
        <v>0.91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69127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-435103</v>
      </c>
      <c r="BO9" s="416"/>
      <c r="BP9" s="416"/>
      <c r="BQ9" s="416"/>
      <c r="BR9" s="416"/>
      <c r="BS9" s="416"/>
      <c r="BT9" s="416"/>
      <c r="BU9" s="417"/>
      <c r="BV9" s="415">
        <v>226448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7.2</v>
      </c>
      <c r="CU9" s="386"/>
      <c r="CV9" s="386"/>
      <c r="CW9" s="386"/>
      <c r="CX9" s="386"/>
      <c r="CY9" s="386"/>
      <c r="CZ9" s="386"/>
      <c r="DA9" s="387"/>
      <c r="DB9" s="385">
        <v>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69745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643561</v>
      </c>
      <c r="BO10" s="416"/>
      <c r="BP10" s="416"/>
      <c r="BQ10" s="416"/>
      <c r="BR10" s="416"/>
      <c r="BS10" s="416"/>
      <c r="BT10" s="416"/>
      <c r="BU10" s="417"/>
      <c r="BV10" s="415">
        <v>902241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68869</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590645</v>
      </c>
      <c r="BO12" s="416"/>
      <c r="BP12" s="416"/>
      <c r="BQ12" s="416"/>
      <c r="BR12" s="416"/>
      <c r="BS12" s="416"/>
      <c r="BT12" s="416"/>
      <c r="BU12" s="417"/>
      <c r="BV12" s="415">
        <v>735140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66249</v>
      </c>
      <c r="S13" s="517"/>
      <c r="T13" s="517"/>
      <c r="U13" s="517"/>
      <c r="V13" s="518"/>
      <c r="W13" s="504" t="s">
        <v>125</v>
      </c>
      <c r="X13" s="428"/>
      <c r="Y13" s="428"/>
      <c r="Z13" s="428"/>
      <c r="AA13" s="428"/>
      <c r="AB13" s="429"/>
      <c r="AC13" s="391">
        <v>337</v>
      </c>
      <c r="AD13" s="392"/>
      <c r="AE13" s="392"/>
      <c r="AF13" s="392"/>
      <c r="AG13" s="393"/>
      <c r="AH13" s="391">
        <v>322</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-382187</v>
      </c>
      <c r="BO13" s="416"/>
      <c r="BP13" s="416"/>
      <c r="BQ13" s="416"/>
      <c r="BR13" s="416"/>
      <c r="BS13" s="416"/>
      <c r="BT13" s="416"/>
      <c r="BU13" s="417"/>
      <c r="BV13" s="415">
        <v>393549</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-0.3</v>
      </c>
      <c r="CU13" s="386"/>
      <c r="CV13" s="386"/>
      <c r="CW13" s="386"/>
      <c r="CX13" s="386"/>
      <c r="CY13" s="386"/>
      <c r="CZ13" s="386"/>
      <c r="DA13" s="387"/>
      <c r="DB13" s="385">
        <v>0.1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68706</v>
      </c>
      <c r="S14" s="517"/>
      <c r="T14" s="517"/>
      <c r="U14" s="517"/>
      <c r="V14" s="518"/>
      <c r="W14" s="519"/>
      <c r="X14" s="431"/>
      <c r="Y14" s="431"/>
      <c r="Z14" s="431"/>
      <c r="AA14" s="431"/>
      <c r="AB14" s="432"/>
      <c r="AC14" s="509">
        <v>1.1000000000000001</v>
      </c>
      <c r="AD14" s="510"/>
      <c r="AE14" s="510"/>
      <c r="AF14" s="510"/>
      <c r="AG14" s="511"/>
      <c r="AH14" s="509">
        <v>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66343</v>
      </c>
      <c r="S15" s="517"/>
      <c r="T15" s="517"/>
      <c r="U15" s="517"/>
      <c r="V15" s="518"/>
      <c r="W15" s="504" t="s">
        <v>132</v>
      </c>
      <c r="X15" s="428"/>
      <c r="Y15" s="428"/>
      <c r="Z15" s="428"/>
      <c r="AA15" s="428"/>
      <c r="AB15" s="429"/>
      <c r="AC15" s="391">
        <v>11736</v>
      </c>
      <c r="AD15" s="392"/>
      <c r="AE15" s="392"/>
      <c r="AF15" s="392"/>
      <c r="AG15" s="393"/>
      <c r="AH15" s="391">
        <v>12222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9045896</v>
      </c>
      <c r="BO15" s="411"/>
      <c r="BP15" s="411"/>
      <c r="BQ15" s="411"/>
      <c r="BR15" s="411"/>
      <c r="BS15" s="411"/>
      <c r="BT15" s="411"/>
      <c r="BU15" s="412"/>
      <c r="BV15" s="410">
        <v>8850482</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37.6</v>
      </c>
      <c r="AD16" s="510"/>
      <c r="AE16" s="510"/>
      <c r="AF16" s="510"/>
      <c r="AG16" s="511"/>
      <c r="AH16" s="509">
        <v>38.5</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9912478</v>
      </c>
      <c r="BO16" s="416"/>
      <c r="BP16" s="416"/>
      <c r="BQ16" s="416"/>
      <c r="BR16" s="416"/>
      <c r="BS16" s="416"/>
      <c r="BT16" s="416"/>
      <c r="BU16" s="417"/>
      <c r="BV16" s="415">
        <v>9766091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19113</v>
      </c>
      <c r="AD17" s="392"/>
      <c r="AE17" s="392"/>
      <c r="AF17" s="392"/>
      <c r="AG17" s="393"/>
      <c r="AH17" s="391">
        <v>19187</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11605611</v>
      </c>
      <c r="BO17" s="416"/>
      <c r="BP17" s="416"/>
      <c r="BQ17" s="416"/>
      <c r="BR17" s="416"/>
      <c r="BS17" s="416"/>
      <c r="BT17" s="416"/>
      <c r="BU17" s="417"/>
      <c r="BV17" s="415">
        <v>11336180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23.22</v>
      </c>
      <c r="M18" s="480"/>
      <c r="N18" s="480"/>
      <c r="O18" s="480"/>
      <c r="P18" s="480"/>
      <c r="Q18" s="480"/>
      <c r="R18" s="481"/>
      <c r="S18" s="481"/>
      <c r="T18" s="481"/>
      <c r="U18" s="481"/>
      <c r="V18" s="482"/>
      <c r="W18" s="496"/>
      <c r="X18" s="497"/>
      <c r="Y18" s="497"/>
      <c r="Z18" s="497"/>
      <c r="AA18" s="497"/>
      <c r="AB18" s="505"/>
      <c r="AC18" s="379">
        <v>61.3</v>
      </c>
      <c r="AD18" s="380"/>
      <c r="AE18" s="380"/>
      <c r="AF18" s="380"/>
      <c r="AG18" s="483"/>
      <c r="AH18" s="379">
        <v>60.5</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11277193</v>
      </c>
      <c r="BO18" s="416"/>
      <c r="BP18" s="416"/>
      <c r="BQ18" s="416"/>
      <c r="BR18" s="416"/>
      <c r="BS18" s="416"/>
      <c r="BT18" s="416"/>
      <c r="BU18" s="417"/>
      <c r="BV18" s="415">
        <v>11143833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2977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16553704</v>
      </c>
      <c r="BO19" s="416"/>
      <c r="BP19" s="416"/>
      <c r="BQ19" s="416"/>
      <c r="BR19" s="416"/>
      <c r="BS19" s="416"/>
      <c r="BT19" s="416"/>
      <c r="BU19" s="417"/>
      <c r="BV19" s="415">
        <v>16806225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27504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13563763</v>
      </c>
      <c r="BO23" s="416"/>
      <c r="BP23" s="416"/>
      <c r="BQ23" s="416"/>
      <c r="BR23" s="416"/>
      <c r="BS23" s="416"/>
      <c r="BT23" s="416"/>
      <c r="BU23" s="417"/>
      <c r="BV23" s="415">
        <v>13498915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8865</v>
      </c>
      <c r="R24" s="392"/>
      <c r="S24" s="392"/>
      <c r="T24" s="392"/>
      <c r="U24" s="392"/>
      <c r="V24" s="393"/>
      <c r="W24" s="457"/>
      <c r="X24" s="448"/>
      <c r="Y24" s="449"/>
      <c r="Z24" s="388" t="s">
        <v>156</v>
      </c>
      <c r="AA24" s="389"/>
      <c r="AB24" s="389"/>
      <c r="AC24" s="389"/>
      <c r="AD24" s="389"/>
      <c r="AE24" s="389"/>
      <c r="AF24" s="389"/>
      <c r="AG24" s="390"/>
      <c r="AH24" s="391">
        <v>465</v>
      </c>
      <c r="AI24" s="392"/>
      <c r="AJ24" s="392"/>
      <c r="AK24" s="392"/>
      <c r="AL24" s="393"/>
      <c r="AM24" s="391">
        <v>1386630</v>
      </c>
      <c r="AN24" s="392"/>
      <c r="AO24" s="392"/>
      <c r="AP24" s="392"/>
      <c r="AQ24" s="392"/>
      <c r="AR24" s="393"/>
      <c r="AS24" s="391">
        <v>2982</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11821937</v>
      </c>
      <c r="BO24" s="416"/>
      <c r="BP24" s="416"/>
      <c r="BQ24" s="416"/>
      <c r="BR24" s="416"/>
      <c r="BS24" s="416"/>
      <c r="BT24" s="416"/>
      <c r="BU24" s="417"/>
      <c r="BV24" s="415">
        <v>11874494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7236</v>
      </c>
      <c r="R25" s="392"/>
      <c r="S25" s="392"/>
      <c r="T25" s="392"/>
      <c r="U25" s="392"/>
      <c r="V25" s="393"/>
      <c r="W25" s="457"/>
      <c r="X25" s="448"/>
      <c r="Y25" s="449"/>
      <c r="Z25" s="388" t="s">
        <v>159</v>
      </c>
      <c r="AA25" s="389"/>
      <c r="AB25" s="389"/>
      <c r="AC25" s="389"/>
      <c r="AD25" s="389"/>
      <c r="AE25" s="389"/>
      <c r="AF25" s="389"/>
      <c r="AG25" s="390"/>
      <c r="AH25" s="391">
        <v>72</v>
      </c>
      <c r="AI25" s="392"/>
      <c r="AJ25" s="392"/>
      <c r="AK25" s="392"/>
      <c r="AL25" s="393"/>
      <c r="AM25" s="391">
        <v>222048</v>
      </c>
      <c r="AN25" s="392"/>
      <c r="AO25" s="392"/>
      <c r="AP25" s="392"/>
      <c r="AQ25" s="392"/>
      <c r="AR25" s="393"/>
      <c r="AS25" s="391">
        <v>3084</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1296715</v>
      </c>
      <c r="BO25" s="411"/>
      <c r="BP25" s="411"/>
      <c r="BQ25" s="411"/>
      <c r="BR25" s="411"/>
      <c r="BS25" s="411"/>
      <c r="BT25" s="411"/>
      <c r="BU25" s="412"/>
      <c r="BV25" s="410">
        <v>1275232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7030</v>
      </c>
      <c r="R26" s="392"/>
      <c r="S26" s="392"/>
      <c r="T26" s="392"/>
      <c r="U26" s="392"/>
      <c r="V26" s="393"/>
      <c r="W26" s="457"/>
      <c r="X26" s="448"/>
      <c r="Y26" s="449"/>
      <c r="Z26" s="388" t="s">
        <v>162</v>
      </c>
      <c r="AA26" s="470"/>
      <c r="AB26" s="470"/>
      <c r="AC26" s="470"/>
      <c r="AD26" s="470"/>
      <c r="AE26" s="470"/>
      <c r="AF26" s="470"/>
      <c r="AG26" s="471"/>
      <c r="AH26" s="391">
        <v>34</v>
      </c>
      <c r="AI26" s="392"/>
      <c r="AJ26" s="392"/>
      <c r="AK26" s="392"/>
      <c r="AL26" s="393"/>
      <c r="AM26" s="391">
        <v>95540</v>
      </c>
      <c r="AN26" s="392"/>
      <c r="AO26" s="392"/>
      <c r="AP26" s="392"/>
      <c r="AQ26" s="392"/>
      <c r="AR26" s="393"/>
      <c r="AS26" s="391">
        <v>2810</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4990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166</v>
      </c>
      <c r="AN27" s="392"/>
      <c r="AO27" s="392"/>
      <c r="AP27" s="392"/>
      <c r="AQ27" s="392"/>
      <c r="AR27" s="393"/>
      <c r="AS27" s="391" t="s">
        <v>166</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1491566</v>
      </c>
      <c r="BO27" s="419"/>
      <c r="BP27" s="419"/>
      <c r="BQ27" s="419"/>
      <c r="BR27" s="419"/>
      <c r="BS27" s="419"/>
      <c r="BT27" s="419"/>
      <c r="BU27" s="420"/>
      <c r="BV27" s="418">
        <v>1490873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4450</v>
      </c>
      <c r="R28" s="392"/>
      <c r="S28" s="392"/>
      <c r="T28" s="392"/>
      <c r="U28" s="392"/>
      <c r="V28" s="393"/>
      <c r="W28" s="457"/>
      <c r="X28" s="448"/>
      <c r="Y28" s="449"/>
      <c r="Z28" s="388" t="s">
        <v>169</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3133372</v>
      </c>
      <c r="BO28" s="411"/>
      <c r="BP28" s="411"/>
      <c r="BQ28" s="411"/>
      <c r="BR28" s="411"/>
      <c r="BS28" s="411"/>
      <c r="BT28" s="411"/>
      <c r="BU28" s="412"/>
      <c r="BV28" s="410">
        <v>3080456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18</v>
      </c>
      <c r="M29" s="392"/>
      <c r="N29" s="392"/>
      <c r="O29" s="392"/>
      <c r="P29" s="393"/>
      <c r="Q29" s="391">
        <v>4050</v>
      </c>
      <c r="R29" s="392"/>
      <c r="S29" s="392"/>
      <c r="T29" s="392"/>
      <c r="U29" s="392"/>
      <c r="V29" s="393"/>
      <c r="W29" s="458"/>
      <c r="X29" s="459"/>
      <c r="Y29" s="460"/>
      <c r="Z29" s="388" t="s">
        <v>173</v>
      </c>
      <c r="AA29" s="389"/>
      <c r="AB29" s="389"/>
      <c r="AC29" s="389"/>
      <c r="AD29" s="389"/>
      <c r="AE29" s="389"/>
      <c r="AF29" s="389"/>
      <c r="AG29" s="390"/>
      <c r="AH29" s="391">
        <v>466</v>
      </c>
      <c r="AI29" s="392"/>
      <c r="AJ29" s="392"/>
      <c r="AK29" s="392"/>
      <c r="AL29" s="393"/>
      <c r="AM29" s="391">
        <v>1390754</v>
      </c>
      <c r="AN29" s="392"/>
      <c r="AO29" s="392"/>
      <c r="AP29" s="392"/>
      <c r="AQ29" s="392"/>
      <c r="AR29" s="393"/>
      <c r="AS29" s="391">
        <v>2984</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49</v>
      </c>
      <c r="BO29" s="416"/>
      <c r="BP29" s="416"/>
      <c r="BQ29" s="416"/>
      <c r="BR29" s="416"/>
      <c r="BS29" s="416"/>
      <c r="BT29" s="416"/>
      <c r="BU29" s="417"/>
      <c r="BV29" s="415">
        <v>48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1373699</v>
      </c>
      <c r="BO30" s="419"/>
      <c r="BP30" s="419"/>
      <c r="BQ30" s="419"/>
      <c r="BR30" s="419"/>
      <c r="BS30" s="419"/>
      <c r="BT30" s="419"/>
      <c r="BU30" s="420"/>
      <c r="BV30" s="418">
        <v>870071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尾張市町交通災害共済組合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豊明市土地開発公社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農村集落家庭排水施設特別会計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愛知県市町村職員退職手当組合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墓園事業特別会計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IF('各会計、関係団体の財政状況及び健全化判断比率'!B34="","",'各会計、関係団体の財政状況及び健全化判断比率'!B34)</f>
        <v>水上太陽光発電事業特別会計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東部知多衛生組合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有料駐車場事業特別会計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愛知中部水道企業団</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愛知県後期高齢者医療広域連合（一般会計）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愛知県後期高齢者医療広域連合（後期高齢者医療特別会計）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愛知県競馬組合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6" t="s">
        <v>528</v>
      </c>
      <c r="D34" s="1186"/>
      <c r="E34" s="1187"/>
      <c r="F34" s="32">
        <v>10.119999999999999</v>
      </c>
      <c r="G34" s="33">
        <v>11.56</v>
      </c>
      <c r="H34" s="33">
        <v>8.77</v>
      </c>
      <c r="I34" s="33">
        <v>10.35</v>
      </c>
      <c r="J34" s="34">
        <v>6.97</v>
      </c>
      <c r="K34" s="22"/>
      <c r="L34" s="22"/>
      <c r="M34" s="22"/>
      <c r="N34" s="22"/>
      <c r="O34" s="22"/>
      <c r="P34" s="22"/>
    </row>
    <row r="35" spans="1:16" ht="39" customHeight="1" x14ac:dyDescent="0.15">
      <c r="A35" s="22"/>
      <c r="B35" s="35"/>
      <c r="C35" s="1180" t="s">
        <v>529</v>
      </c>
      <c r="D35" s="1181"/>
      <c r="E35" s="1182"/>
      <c r="F35" s="36">
        <v>2.2400000000000002</v>
      </c>
      <c r="G35" s="37">
        <v>2.31</v>
      </c>
      <c r="H35" s="37">
        <v>2.34</v>
      </c>
      <c r="I35" s="37">
        <v>1.51</v>
      </c>
      <c r="J35" s="38">
        <v>2.15</v>
      </c>
      <c r="K35" s="22"/>
      <c r="L35" s="22"/>
      <c r="M35" s="22"/>
      <c r="N35" s="22"/>
      <c r="O35" s="22"/>
      <c r="P35" s="22"/>
    </row>
    <row r="36" spans="1:16" ht="39" customHeight="1" x14ac:dyDescent="0.15">
      <c r="A36" s="22"/>
      <c r="B36" s="35"/>
      <c r="C36" s="1180" t="s">
        <v>530</v>
      </c>
      <c r="D36" s="1181"/>
      <c r="E36" s="1182"/>
      <c r="F36" s="36">
        <v>0.81</v>
      </c>
      <c r="G36" s="37">
        <v>1.22</v>
      </c>
      <c r="H36" s="37">
        <v>1.99</v>
      </c>
      <c r="I36" s="37">
        <v>0.87</v>
      </c>
      <c r="J36" s="38">
        <v>1.91</v>
      </c>
      <c r="K36" s="22"/>
      <c r="L36" s="22"/>
      <c r="M36" s="22"/>
      <c r="N36" s="22"/>
      <c r="O36" s="22"/>
      <c r="P36" s="22"/>
    </row>
    <row r="37" spans="1:16" ht="39" customHeight="1" x14ac:dyDescent="0.15">
      <c r="A37" s="22"/>
      <c r="B37" s="35"/>
      <c r="C37" s="1180" t="s">
        <v>531</v>
      </c>
      <c r="D37" s="1181"/>
      <c r="E37" s="1182"/>
      <c r="F37" s="36">
        <v>0.35</v>
      </c>
      <c r="G37" s="37">
        <v>0.4</v>
      </c>
      <c r="H37" s="37">
        <v>0.26</v>
      </c>
      <c r="I37" s="37">
        <v>0.21</v>
      </c>
      <c r="J37" s="38">
        <v>0.23</v>
      </c>
      <c r="K37" s="22"/>
      <c r="L37" s="22"/>
      <c r="M37" s="22"/>
      <c r="N37" s="22"/>
      <c r="O37" s="22"/>
      <c r="P37" s="22"/>
    </row>
    <row r="38" spans="1:16" ht="39" customHeight="1" x14ac:dyDescent="0.15">
      <c r="A38" s="22"/>
      <c r="B38" s="35"/>
      <c r="C38" s="1180" t="s">
        <v>532</v>
      </c>
      <c r="D38" s="1181"/>
      <c r="E38" s="1182"/>
      <c r="F38" s="36">
        <v>0.1</v>
      </c>
      <c r="G38" s="37">
        <v>0.1</v>
      </c>
      <c r="H38" s="37">
        <v>0.03</v>
      </c>
      <c r="I38" s="37">
        <v>0.08</v>
      </c>
      <c r="J38" s="38">
        <v>0.11</v>
      </c>
      <c r="K38" s="22"/>
      <c r="L38" s="22"/>
      <c r="M38" s="22"/>
      <c r="N38" s="22"/>
      <c r="O38" s="22"/>
      <c r="P38" s="22"/>
    </row>
    <row r="39" spans="1:16" ht="39" customHeight="1" x14ac:dyDescent="0.15">
      <c r="A39" s="22"/>
      <c r="B39" s="35"/>
      <c r="C39" s="1180" t="s">
        <v>533</v>
      </c>
      <c r="D39" s="1181"/>
      <c r="E39" s="1182"/>
      <c r="F39" s="36" t="s">
        <v>482</v>
      </c>
      <c r="G39" s="37" t="s">
        <v>482</v>
      </c>
      <c r="H39" s="37" t="s">
        <v>482</v>
      </c>
      <c r="I39" s="37" t="s">
        <v>482</v>
      </c>
      <c r="J39" s="38">
        <v>0.06</v>
      </c>
      <c r="K39" s="22"/>
      <c r="L39" s="22"/>
      <c r="M39" s="22"/>
      <c r="N39" s="22"/>
      <c r="O39" s="22"/>
      <c r="P39" s="22"/>
    </row>
    <row r="40" spans="1:16" ht="39" customHeight="1" x14ac:dyDescent="0.15">
      <c r="A40" s="22"/>
      <c r="B40" s="35"/>
      <c r="C40" s="1180" t="s">
        <v>534</v>
      </c>
      <c r="D40" s="1181"/>
      <c r="E40" s="1182"/>
      <c r="F40" s="36">
        <v>0.2</v>
      </c>
      <c r="G40" s="37">
        <v>0.15</v>
      </c>
      <c r="H40" s="37">
        <v>0.11</v>
      </c>
      <c r="I40" s="37">
        <v>0.01</v>
      </c>
      <c r="J40" s="38">
        <v>0.03</v>
      </c>
      <c r="K40" s="22"/>
      <c r="L40" s="22"/>
      <c r="M40" s="22"/>
      <c r="N40" s="22"/>
      <c r="O40" s="22"/>
      <c r="P40" s="22"/>
    </row>
    <row r="41" spans="1:16" ht="39" customHeight="1" x14ac:dyDescent="0.15">
      <c r="A41" s="22"/>
      <c r="B41" s="35"/>
      <c r="C41" s="1180" t="s">
        <v>535</v>
      </c>
      <c r="D41" s="1181"/>
      <c r="E41" s="1182"/>
      <c r="F41" s="36">
        <v>0.01</v>
      </c>
      <c r="G41" s="37">
        <v>0.01</v>
      </c>
      <c r="H41" s="37">
        <v>0.01</v>
      </c>
      <c r="I41" s="37">
        <v>0.01</v>
      </c>
      <c r="J41" s="38">
        <v>0.01</v>
      </c>
      <c r="K41" s="22"/>
      <c r="L41" s="22"/>
      <c r="M41" s="22"/>
      <c r="N41" s="22"/>
      <c r="O41" s="22"/>
      <c r="P41" s="22"/>
    </row>
    <row r="42" spans="1:16" ht="39" customHeight="1" x14ac:dyDescent="0.15">
      <c r="A42" s="22"/>
      <c r="B42" s="39"/>
      <c r="C42" s="1180" t="s">
        <v>536</v>
      </c>
      <c r="D42" s="1181"/>
      <c r="E42" s="1182"/>
      <c r="F42" s="36" t="s">
        <v>482</v>
      </c>
      <c r="G42" s="37" t="s">
        <v>482</v>
      </c>
      <c r="H42" s="37" t="s">
        <v>482</v>
      </c>
      <c r="I42" s="37" t="s">
        <v>482</v>
      </c>
      <c r="J42" s="38" t="s">
        <v>482</v>
      </c>
      <c r="K42" s="22"/>
      <c r="L42" s="22"/>
      <c r="M42" s="22"/>
      <c r="N42" s="22"/>
      <c r="O42" s="22"/>
      <c r="P42" s="22"/>
    </row>
    <row r="43" spans="1:16" ht="39" customHeight="1" thickBot="1" x14ac:dyDescent="0.2">
      <c r="A43" s="22"/>
      <c r="B43" s="40"/>
      <c r="C43" s="1183" t="s">
        <v>537</v>
      </c>
      <c r="D43" s="1184"/>
      <c r="E43" s="1185"/>
      <c r="F43" s="41">
        <v>0.05</v>
      </c>
      <c r="G43" s="42">
        <v>0.05</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1418</v>
      </c>
      <c r="L45" s="60">
        <v>1388</v>
      </c>
      <c r="M45" s="60">
        <v>1237</v>
      </c>
      <c r="N45" s="60">
        <v>1174</v>
      </c>
      <c r="O45" s="61">
        <v>1198</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482</v>
      </c>
      <c r="L46" s="64" t="s">
        <v>482</v>
      </c>
      <c r="M46" s="64" t="s">
        <v>482</v>
      </c>
      <c r="N46" s="64" t="s">
        <v>482</v>
      </c>
      <c r="O46" s="65" t="s">
        <v>482</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482</v>
      </c>
      <c r="L47" s="64" t="s">
        <v>482</v>
      </c>
      <c r="M47" s="64" t="s">
        <v>482</v>
      </c>
      <c r="N47" s="64" t="s">
        <v>482</v>
      </c>
      <c r="O47" s="65" t="s">
        <v>482</v>
      </c>
      <c r="P47" s="48"/>
      <c r="Q47" s="48"/>
      <c r="R47" s="48"/>
      <c r="S47" s="48"/>
      <c r="T47" s="48"/>
      <c r="U47" s="48"/>
    </row>
    <row r="48" spans="1:21" ht="30.75" customHeight="1" x14ac:dyDescent="0.15">
      <c r="A48" s="48"/>
      <c r="B48" s="1198"/>
      <c r="C48" s="1199"/>
      <c r="D48" s="62"/>
      <c r="E48" s="1190" t="s">
        <v>15</v>
      </c>
      <c r="F48" s="1190"/>
      <c r="G48" s="1190"/>
      <c r="H48" s="1190"/>
      <c r="I48" s="1190"/>
      <c r="J48" s="1191"/>
      <c r="K48" s="63">
        <v>603</v>
      </c>
      <c r="L48" s="64">
        <v>568</v>
      </c>
      <c r="M48" s="64">
        <v>586</v>
      </c>
      <c r="N48" s="64">
        <v>619</v>
      </c>
      <c r="O48" s="65">
        <v>624</v>
      </c>
      <c r="P48" s="48"/>
      <c r="Q48" s="48"/>
      <c r="R48" s="48"/>
      <c r="S48" s="48"/>
      <c r="T48" s="48"/>
      <c r="U48" s="48"/>
    </row>
    <row r="49" spans="1:21" ht="30.75" customHeight="1" x14ac:dyDescent="0.15">
      <c r="A49" s="48"/>
      <c r="B49" s="1198"/>
      <c r="C49" s="1199"/>
      <c r="D49" s="62"/>
      <c r="E49" s="1190" t="s">
        <v>16</v>
      </c>
      <c r="F49" s="1190"/>
      <c r="G49" s="1190"/>
      <c r="H49" s="1190"/>
      <c r="I49" s="1190"/>
      <c r="J49" s="1191"/>
      <c r="K49" s="63">
        <v>14</v>
      </c>
      <c r="L49" s="64">
        <v>17</v>
      </c>
      <c r="M49" s="64">
        <v>17</v>
      </c>
      <c r="N49" s="64">
        <v>18</v>
      </c>
      <c r="O49" s="65">
        <v>18</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482</v>
      </c>
      <c r="L50" s="64" t="s">
        <v>482</v>
      </c>
      <c r="M50" s="64" t="s">
        <v>482</v>
      </c>
      <c r="N50" s="64" t="s">
        <v>482</v>
      </c>
      <c r="O50" s="65" t="s">
        <v>482</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482</v>
      </c>
      <c r="L51" s="64" t="s">
        <v>482</v>
      </c>
      <c r="M51" s="64" t="s">
        <v>482</v>
      </c>
      <c r="N51" s="64" t="s">
        <v>482</v>
      </c>
      <c r="O51" s="65" t="s">
        <v>482</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1743</v>
      </c>
      <c r="L52" s="64">
        <v>1802</v>
      </c>
      <c r="M52" s="64">
        <v>1960</v>
      </c>
      <c r="N52" s="64">
        <v>1808</v>
      </c>
      <c r="O52" s="65">
        <v>1829</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292</v>
      </c>
      <c r="L53" s="69">
        <v>171</v>
      </c>
      <c r="M53" s="69">
        <v>-120</v>
      </c>
      <c r="N53" s="69">
        <v>3</v>
      </c>
      <c r="O53" s="70">
        <v>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6" t="s">
        <v>24</v>
      </c>
      <c r="C41" s="1217"/>
      <c r="D41" s="81"/>
      <c r="E41" s="1218" t="s">
        <v>25</v>
      </c>
      <c r="F41" s="1218"/>
      <c r="G41" s="1218"/>
      <c r="H41" s="1219"/>
      <c r="I41" s="82">
        <v>12724</v>
      </c>
      <c r="J41" s="83">
        <v>12659</v>
      </c>
      <c r="K41" s="83">
        <v>13021</v>
      </c>
      <c r="L41" s="83">
        <v>13499</v>
      </c>
      <c r="M41" s="84">
        <v>13564</v>
      </c>
    </row>
    <row r="42" spans="2:13" ht="27.75" customHeight="1" x14ac:dyDescent="0.15">
      <c r="B42" s="1206"/>
      <c r="C42" s="1207"/>
      <c r="D42" s="85"/>
      <c r="E42" s="1210" t="s">
        <v>26</v>
      </c>
      <c r="F42" s="1210"/>
      <c r="G42" s="1210"/>
      <c r="H42" s="1211"/>
      <c r="I42" s="86" t="s">
        <v>482</v>
      </c>
      <c r="J42" s="87">
        <v>19</v>
      </c>
      <c r="K42" s="87">
        <v>19</v>
      </c>
      <c r="L42" s="87">
        <v>19</v>
      </c>
      <c r="M42" s="88">
        <v>19</v>
      </c>
    </row>
    <row r="43" spans="2:13" ht="27.75" customHeight="1" x14ac:dyDescent="0.15">
      <c r="B43" s="1206"/>
      <c r="C43" s="1207"/>
      <c r="D43" s="85"/>
      <c r="E43" s="1210" t="s">
        <v>27</v>
      </c>
      <c r="F43" s="1210"/>
      <c r="G43" s="1210"/>
      <c r="H43" s="1211"/>
      <c r="I43" s="86">
        <v>6299</v>
      </c>
      <c r="J43" s="87">
        <v>5881</v>
      </c>
      <c r="K43" s="87">
        <v>5377</v>
      </c>
      <c r="L43" s="87">
        <v>4981</v>
      </c>
      <c r="M43" s="88">
        <v>4683</v>
      </c>
    </row>
    <row r="44" spans="2:13" ht="27.75" customHeight="1" x14ac:dyDescent="0.15">
      <c r="B44" s="1206"/>
      <c r="C44" s="1207"/>
      <c r="D44" s="85"/>
      <c r="E44" s="1210" t="s">
        <v>28</v>
      </c>
      <c r="F44" s="1210"/>
      <c r="G44" s="1210"/>
      <c r="H44" s="1211"/>
      <c r="I44" s="86">
        <v>117</v>
      </c>
      <c r="J44" s="87">
        <v>221</v>
      </c>
      <c r="K44" s="87">
        <v>318</v>
      </c>
      <c r="L44" s="87">
        <v>308</v>
      </c>
      <c r="M44" s="88">
        <v>441</v>
      </c>
    </row>
    <row r="45" spans="2:13" ht="27.75" customHeight="1" x14ac:dyDescent="0.15">
      <c r="B45" s="1206"/>
      <c r="C45" s="1207"/>
      <c r="D45" s="85"/>
      <c r="E45" s="1210" t="s">
        <v>29</v>
      </c>
      <c r="F45" s="1210"/>
      <c r="G45" s="1210"/>
      <c r="H45" s="1211"/>
      <c r="I45" s="86">
        <v>2947</v>
      </c>
      <c r="J45" s="87">
        <v>3172</v>
      </c>
      <c r="K45" s="87">
        <v>3093</v>
      </c>
      <c r="L45" s="87">
        <v>3086</v>
      </c>
      <c r="M45" s="88">
        <v>3127</v>
      </c>
    </row>
    <row r="46" spans="2:13" ht="27.75" customHeight="1" x14ac:dyDescent="0.15">
      <c r="B46" s="1206"/>
      <c r="C46" s="1207"/>
      <c r="D46" s="89"/>
      <c r="E46" s="1210" t="s">
        <v>30</v>
      </c>
      <c r="F46" s="1210"/>
      <c r="G46" s="1210"/>
      <c r="H46" s="1211"/>
      <c r="I46" s="86" t="s">
        <v>482</v>
      </c>
      <c r="J46" s="87" t="s">
        <v>482</v>
      </c>
      <c r="K46" s="87" t="s">
        <v>482</v>
      </c>
      <c r="L46" s="87" t="s">
        <v>482</v>
      </c>
      <c r="M46" s="88" t="s">
        <v>482</v>
      </c>
    </row>
    <row r="47" spans="2:13" ht="27.75" customHeight="1" x14ac:dyDescent="0.15">
      <c r="B47" s="1206"/>
      <c r="C47" s="1207"/>
      <c r="D47" s="90"/>
      <c r="E47" s="1220" t="s">
        <v>31</v>
      </c>
      <c r="F47" s="1221"/>
      <c r="G47" s="1221"/>
      <c r="H47" s="1222"/>
      <c r="I47" s="86" t="s">
        <v>482</v>
      </c>
      <c r="J47" s="87" t="s">
        <v>482</v>
      </c>
      <c r="K47" s="87" t="s">
        <v>482</v>
      </c>
      <c r="L47" s="87" t="s">
        <v>482</v>
      </c>
      <c r="M47" s="88" t="s">
        <v>482</v>
      </c>
    </row>
    <row r="48" spans="2:13" ht="27.75" customHeight="1" x14ac:dyDescent="0.15">
      <c r="B48" s="1206"/>
      <c r="C48" s="1207"/>
      <c r="D48" s="85"/>
      <c r="E48" s="1210" t="s">
        <v>32</v>
      </c>
      <c r="F48" s="1210"/>
      <c r="G48" s="1210"/>
      <c r="H48" s="1211"/>
      <c r="I48" s="86" t="s">
        <v>482</v>
      </c>
      <c r="J48" s="87" t="s">
        <v>482</v>
      </c>
      <c r="K48" s="87" t="s">
        <v>482</v>
      </c>
      <c r="L48" s="87" t="s">
        <v>482</v>
      </c>
      <c r="M48" s="88" t="s">
        <v>482</v>
      </c>
    </row>
    <row r="49" spans="2:13" ht="27.75" customHeight="1" x14ac:dyDescent="0.15">
      <c r="B49" s="1208"/>
      <c r="C49" s="1209"/>
      <c r="D49" s="85"/>
      <c r="E49" s="1210" t="s">
        <v>33</v>
      </c>
      <c r="F49" s="1210"/>
      <c r="G49" s="1210"/>
      <c r="H49" s="1211"/>
      <c r="I49" s="86">
        <v>568</v>
      </c>
      <c r="J49" s="87">
        <v>529</v>
      </c>
      <c r="K49" s="87">
        <v>431</v>
      </c>
      <c r="L49" s="87">
        <v>305</v>
      </c>
      <c r="M49" s="88">
        <v>146</v>
      </c>
    </row>
    <row r="50" spans="2:13" ht="27.75" customHeight="1" x14ac:dyDescent="0.15">
      <c r="B50" s="1204" t="s">
        <v>34</v>
      </c>
      <c r="C50" s="1205"/>
      <c r="D50" s="91"/>
      <c r="E50" s="1210" t="s">
        <v>35</v>
      </c>
      <c r="F50" s="1210"/>
      <c r="G50" s="1210"/>
      <c r="H50" s="1211"/>
      <c r="I50" s="86">
        <v>2955</v>
      </c>
      <c r="J50" s="87">
        <v>3659</v>
      </c>
      <c r="K50" s="87">
        <v>4402</v>
      </c>
      <c r="L50" s="87">
        <v>5345</v>
      </c>
      <c r="M50" s="88">
        <v>6037</v>
      </c>
    </row>
    <row r="51" spans="2:13" ht="27.75" customHeight="1" x14ac:dyDescent="0.15">
      <c r="B51" s="1206"/>
      <c r="C51" s="1207"/>
      <c r="D51" s="85"/>
      <c r="E51" s="1210" t="s">
        <v>36</v>
      </c>
      <c r="F51" s="1210"/>
      <c r="G51" s="1210"/>
      <c r="H51" s="1211"/>
      <c r="I51" s="86">
        <v>4479</v>
      </c>
      <c r="J51" s="87">
        <v>4054</v>
      </c>
      <c r="K51" s="87">
        <v>3812</v>
      </c>
      <c r="L51" s="87">
        <v>2566</v>
      </c>
      <c r="M51" s="88">
        <v>3255</v>
      </c>
    </row>
    <row r="52" spans="2:13" ht="27.75" customHeight="1" x14ac:dyDescent="0.15">
      <c r="B52" s="1208"/>
      <c r="C52" s="1209"/>
      <c r="D52" s="85"/>
      <c r="E52" s="1210" t="s">
        <v>37</v>
      </c>
      <c r="F52" s="1210"/>
      <c r="G52" s="1210"/>
      <c r="H52" s="1211"/>
      <c r="I52" s="86">
        <v>16020</v>
      </c>
      <c r="J52" s="87">
        <v>16222</v>
      </c>
      <c r="K52" s="87">
        <v>16012</v>
      </c>
      <c r="L52" s="87">
        <v>15849</v>
      </c>
      <c r="M52" s="88">
        <v>15647</v>
      </c>
    </row>
    <row r="53" spans="2:13" ht="27.75" customHeight="1" thickBot="1" x14ac:dyDescent="0.2">
      <c r="B53" s="1212" t="s">
        <v>21</v>
      </c>
      <c r="C53" s="1213"/>
      <c r="D53" s="92"/>
      <c r="E53" s="1214" t="s">
        <v>38</v>
      </c>
      <c r="F53" s="1214"/>
      <c r="G53" s="1214"/>
      <c r="H53" s="1215"/>
      <c r="I53" s="93">
        <v>-800</v>
      </c>
      <c r="J53" s="94">
        <v>-1455</v>
      </c>
      <c r="K53" s="94">
        <v>-1968</v>
      </c>
      <c r="L53" s="94">
        <v>-1561</v>
      </c>
      <c r="M53" s="95">
        <v>-2959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37"/>
      <c r="H43" s="1238"/>
      <c r="I43" s="1238"/>
      <c r="J43" s="1238"/>
      <c r="K43" s="1238"/>
      <c r="L43" s="1238"/>
      <c r="M43" s="1238"/>
      <c r="N43" s="1238"/>
      <c r="O43" s="1239"/>
    </row>
    <row r="44" spans="2:17" x14ac:dyDescent="0.15">
      <c r="B44" s="250"/>
      <c r="C44" s="246"/>
      <c r="D44" s="246"/>
      <c r="E44" s="246"/>
      <c r="F44" s="246"/>
      <c r="G44" s="1240"/>
      <c r="H44" s="1241"/>
      <c r="I44" s="1241"/>
      <c r="J44" s="1241"/>
      <c r="K44" s="1241"/>
      <c r="L44" s="1241"/>
      <c r="M44" s="1241"/>
      <c r="N44" s="1241"/>
      <c r="O44" s="1242"/>
    </row>
    <row r="45" spans="2:17" x14ac:dyDescent="0.15">
      <c r="B45" s="250"/>
      <c r="C45" s="246"/>
      <c r="D45" s="246"/>
      <c r="E45" s="246"/>
      <c r="F45" s="246"/>
      <c r="G45" s="1240"/>
      <c r="H45" s="1241"/>
      <c r="I45" s="1241"/>
      <c r="J45" s="1241"/>
      <c r="K45" s="1241"/>
      <c r="L45" s="1241"/>
      <c r="M45" s="1241"/>
      <c r="N45" s="1241"/>
      <c r="O45" s="1242"/>
    </row>
    <row r="46" spans="2:17" x14ac:dyDescent="0.15">
      <c r="B46" s="250"/>
      <c r="C46" s="246"/>
      <c r="D46" s="246"/>
      <c r="E46" s="246"/>
      <c r="F46" s="246"/>
      <c r="G46" s="1240"/>
      <c r="H46" s="1241"/>
      <c r="I46" s="1241"/>
      <c r="J46" s="1241"/>
      <c r="K46" s="1241"/>
      <c r="L46" s="1241"/>
      <c r="M46" s="1241"/>
      <c r="N46" s="1241"/>
      <c r="O46" s="1242"/>
    </row>
    <row r="47" spans="2:17" x14ac:dyDescent="0.15">
      <c r="B47" s="250"/>
      <c r="C47" s="246"/>
      <c r="D47" s="246"/>
      <c r="E47" s="246"/>
      <c r="F47" s="246"/>
      <c r="G47" s="1243"/>
      <c r="H47" s="1244"/>
      <c r="I47" s="1244"/>
      <c r="J47" s="1244"/>
      <c r="K47" s="1244"/>
      <c r="L47" s="1244"/>
      <c r="M47" s="1244"/>
      <c r="N47" s="1244"/>
      <c r="O47" s="1245"/>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6"/>
      <c r="H50" s="1247"/>
      <c r="I50" s="1247"/>
      <c r="J50" s="1248"/>
      <c r="K50" s="356" t="s">
        <v>522</v>
      </c>
      <c r="L50" s="356" t="s">
        <v>523</v>
      </c>
      <c r="M50" s="356" t="s">
        <v>524</v>
      </c>
      <c r="N50" s="356" t="s">
        <v>525</v>
      </c>
      <c r="O50" s="356" t="s">
        <v>526</v>
      </c>
    </row>
    <row r="51" spans="1:17" x14ac:dyDescent="0.15">
      <c r="B51" s="250"/>
      <c r="C51" s="246"/>
      <c r="D51" s="246"/>
      <c r="E51" s="246"/>
      <c r="F51" s="246"/>
      <c r="G51" s="1249" t="s">
        <v>559</v>
      </c>
      <c r="H51" s="1250"/>
      <c r="I51" s="1255" t="s">
        <v>560</v>
      </c>
      <c r="J51" s="1255"/>
      <c r="K51" s="1257"/>
      <c r="L51" s="1257"/>
      <c r="M51" s="1257"/>
      <c r="N51" s="1257"/>
      <c r="O51" s="1257"/>
    </row>
    <row r="52" spans="1:17" x14ac:dyDescent="0.15">
      <c r="B52" s="250"/>
      <c r="C52" s="246"/>
      <c r="D52" s="246"/>
      <c r="E52" s="246"/>
      <c r="F52" s="246"/>
      <c r="G52" s="1251"/>
      <c r="H52" s="1252"/>
      <c r="I52" s="1256"/>
      <c r="J52" s="1256"/>
      <c r="K52" s="1223"/>
      <c r="L52" s="1223"/>
      <c r="M52" s="1223"/>
      <c r="N52" s="1223"/>
      <c r="O52" s="1223"/>
    </row>
    <row r="53" spans="1:17" x14ac:dyDescent="0.15">
      <c r="A53" s="357"/>
      <c r="B53" s="250"/>
      <c r="C53" s="246"/>
      <c r="D53" s="246"/>
      <c r="E53" s="246"/>
      <c r="F53" s="246"/>
      <c r="G53" s="1251"/>
      <c r="H53" s="1252"/>
      <c r="I53" s="1235" t="s">
        <v>566</v>
      </c>
      <c r="J53" s="1235"/>
      <c r="K53" s="1258"/>
      <c r="L53" s="1258"/>
      <c r="M53" s="1258"/>
      <c r="N53" s="1258"/>
      <c r="O53" s="1258"/>
    </row>
    <row r="54" spans="1:17" x14ac:dyDescent="0.15">
      <c r="A54" s="357"/>
      <c r="B54" s="250"/>
      <c r="C54" s="246"/>
      <c r="D54" s="246"/>
      <c r="E54" s="246"/>
      <c r="F54" s="246"/>
      <c r="G54" s="1253"/>
      <c r="H54" s="1254"/>
      <c r="I54" s="1235"/>
      <c r="J54" s="1235"/>
      <c r="K54" s="1228"/>
      <c r="L54" s="1228"/>
      <c r="M54" s="1228"/>
      <c r="N54" s="1228"/>
      <c r="O54" s="1228"/>
    </row>
    <row r="55" spans="1:17" x14ac:dyDescent="0.15">
      <c r="A55" s="357"/>
      <c r="B55" s="250"/>
      <c r="C55" s="246"/>
      <c r="D55" s="246"/>
      <c r="E55" s="246"/>
      <c r="F55" s="246"/>
      <c r="G55" s="1229" t="s">
        <v>561</v>
      </c>
      <c r="H55" s="1230"/>
      <c r="I55" s="1235" t="s">
        <v>560</v>
      </c>
      <c r="J55" s="1235"/>
      <c r="K55" s="1257"/>
      <c r="L55" s="1257"/>
      <c r="M55" s="1257"/>
      <c r="N55" s="1257"/>
      <c r="O55" s="1257"/>
    </row>
    <row r="56" spans="1:17" x14ac:dyDescent="0.15">
      <c r="A56" s="357"/>
      <c r="B56" s="250"/>
      <c r="C56" s="246"/>
      <c r="D56" s="246"/>
      <c r="E56" s="246"/>
      <c r="F56" s="246"/>
      <c r="G56" s="1231"/>
      <c r="H56" s="1232"/>
      <c r="I56" s="1235"/>
      <c r="J56" s="1235"/>
      <c r="K56" s="1223"/>
      <c r="L56" s="1223"/>
      <c r="M56" s="1223"/>
      <c r="N56" s="1223"/>
      <c r="O56" s="1223"/>
    </row>
    <row r="57" spans="1:17" s="357" customFormat="1" x14ac:dyDescent="0.15">
      <c r="B57" s="358"/>
      <c r="C57" s="354"/>
      <c r="D57" s="354"/>
      <c r="E57" s="354"/>
      <c r="F57" s="354"/>
      <c r="G57" s="1231"/>
      <c r="H57" s="1232"/>
      <c r="I57" s="1225" t="s">
        <v>567</v>
      </c>
      <c r="J57" s="1225"/>
      <c r="K57" s="1258"/>
      <c r="L57" s="1258"/>
      <c r="M57" s="1258"/>
      <c r="N57" s="1258"/>
      <c r="O57" s="1258"/>
      <c r="P57" s="359"/>
      <c r="Q57" s="358"/>
    </row>
    <row r="58" spans="1:17" s="357" customFormat="1" x14ac:dyDescent="0.15">
      <c r="A58" s="245"/>
      <c r="B58" s="358"/>
      <c r="C58" s="354"/>
      <c r="D58" s="354"/>
      <c r="E58" s="354"/>
      <c r="F58" s="354"/>
      <c r="G58" s="1233"/>
      <c r="H58" s="1234"/>
      <c r="I58" s="1225"/>
      <c r="J58" s="1225"/>
      <c r="K58" s="1228"/>
      <c r="L58" s="1228"/>
      <c r="M58" s="1228"/>
      <c r="N58" s="1228"/>
      <c r="O58" s="1228"/>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37" t="s">
        <v>565</v>
      </c>
      <c r="H65" s="1238"/>
      <c r="I65" s="1238"/>
      <c r="J65" s="1238"/>
      <c r="K65" s="1238"/>
      <c r="L65" s="1238"/>
      <c r="M65" s="1238"/>
      <c r="N65" s="1238"/>
      <c r="O65" s="1239"/>
    </row>
    <row r="66" spans="2:30" x14ac:dyDescent="0.15">
      <c r="B66" s="250"/>
      <c r="C66" s="246"/>
      <c r="D66" s="246"/>
      <c r="E66" s="246"/>
      <c r="F66" s="246"/>
      <c r="G66" s="1240"/>
      <c r="H66" s="1241"/>
      <c r="I66" s="1241"/>
      <c r="J66" s="1241"/>
      <c r="K66" s="1241"/>
      <c r="L66" s="1241"/>
      <c r="M66" s="1241"/>
      <c r="N66" s="1241"/>
      <c r="O66" s="1242"/>
    </row>
    <row r="67" spans="2:30" x14ac:dyDescent="0.15">
      <c r="B67" s="250"/>
      <c r="C67" s="246"/>
      <c r="D67" s="246"/>
      <c r="E67" s="246"/>
      <c r="F67" s="246"/>
      <c r="G67" s="1240"/>
      <c r="H67" s="1241"/>
      <c r="I67" s="1241"/>
      <c r="J67" s="1241"/>
      <c r="K67" s="1241"/>
      <c r="L67" s="1241"/>
      <c r="M67" s="1241"/>
      <c r="N67" s="1241"/>
      <c r="O67" s="1242"/>
    </row>
    <row r="68" spans="2:30" x14ac:dyDescent="0.15">
      <c r="B68" s="250"/>
      <c r="C68" s="246"/>
      <c r="D68" s="246"/>
      <c r="E68" s="246"/>
      <c r="F68" s="246"/>
      <c r="G68" s="1240"/>
      <c r="H68" s="1241"/>
      <c r="I68" s="1241"/>
      <c r="J68" s="1241"/>
      <c r="K68" s="1241"/>
      <c r="L68" s="1241"/>
      <c r="M68" s="1241"/>
      <c r="N68" s="1241"/>
      <c r="O68" s="1242"/>
    </row>
    <row r="69" spans="2:30" x14ac:dyDescent="0.15">
      <c r="B69" s="250"/>
      <c r="C69" s="246"/>
      <c r="D69" s="246"/>
      <c r="E69" s="246"/>
      <c r="F69" s="246"/>
      <c r="G69" s="1243"/>
      <c r="H69" s="1244"/>
      <c r="I69" s="1244"/>
      <c r="J69" s="1244"/>
      <c r="K69" s="1244"/>
      <c r="L69" s="1244"/>
      <c r="M69" s="1244"/>
      <c r="N69" s="1244"/>
      <c r="O69" s="1245"/>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6"/>
      <c r="H72" s="1247"/>
      <c r="I72" s="1247"/>
      <c r="J72" s="1248"/>
      <c r="K72" s="356" t="s">
        <v>522</v>
      </c>
      <c r="L72" s="356" t="s">
        <v>523</v>
      </c>
      <c r="M72" s="356" t="s">
        <v>524</v>
      </c>
      <c r="N72" s="356" t="s">
        <v>525</v>
      </c>
      <c r="O72" s="356" t="s">
        <v>526</v>
      </c>
    </row>
    <row r="73" spans="2:30" x14ac:dyDescent="0.15">
      <c r="B73" s="250"/>
      <c r="C73" s="246"/>
      <c r="D73" s="246"/>
      <c r="E73" s="246"/>
      <c r="F73" s="246"/>
      <c r="G73" s="1249" t="s">
        <v>559</v>
      </c>
      <c r="H73" s="1250"/>
      <c r="I73" s="1255" t="s">
        <v>560</v>
      </c>
      <c r="J73" s="1255"/>
      <c r="K73" s="1236"/>
      <c r="L73" s="1236"/>
      <c r="M73" s="1223"/>
      <c r="N73" s="1223"/>
      <c r="O73" s="1223"/>
      <c r="S73" s="245">
        <v>9.9</v>
      </c>
    </row>
    <row r="74" spans="2:30" x14ac:dyDescent="0.15">
      <c r="B74" s="250"/>
      <c r="C74" s="246"/>
      <c r="D74" s="246"/>
      <c r="E74" s="246"/>
      <c r="F74" s="246"/>
      <c r="G74" s="1251"/>
      <c r="H74" s="1252"/>
      <c r="I74" s="1256"/>
      <c r="J74" s="1256"/>
      <c r="K74" s="1236"/>
      <c r="L74" s="1236"/>
      <c r="M74" s="1223"/>
      <c r="N74" s="1223"/>
      <c r="O74" s="1223"/>
    </row>
    <row r="75" spans="2:30" x14ac:dyDescent="0.15">
      <c r="B75" s="250"/>
      <c r="C75" s="246"/>
      <c r="D75" s="246"/>
      <c r="E75" s="246"/>
      <c r="F75" s="246"/>
      <c r="G75" s="1251"/>
      <c r="H75" s="1252"/>
      <c r="I75" s="1235" t="s">
        <v>564</v>
      </c>
      <c r="J75" s="1235"/>
      <c r="K75" s="1227">
        <v>3.3</v>
      </c>
      <c r="L75" s="1227">
        <v>2.5</v>
      </c>
      <c r="M75" s="1227">
        <v>1</v>
      </c>
      <c r="N75" s="1227">
        <v>0.1</v>
      </c>
      <c r="O75" s="1227">
        <v>-0.3</v>
      </c>
      <c r="U75" s="245">
        <v>81.2</v>
      </c>
      <c r="W75" s="245">
        <v>87.2</v>
      </c>
      <c r="Y75" s="245">
        <v>99.8</v>
      </c>
      <c r="AA75" s="245">
        <v>109.5</v>
      </c>
      <c r="AC75" s="245">
        <v>115.2</v>
      </c>
    </row>
    <row r="76" spans="2:30" x14ac:dyDescent="0.15">
      <c r="B76" s="250"/>
      <c r="C76" s="246"/>
      <c r="D76" s="246"/>
      <c r="E76" s="246"/>
      <c r="F76" s="246"/>
      <c r="G76" s="1253"/>
      <c r="H76" s="1254"/>
      <c r="I76" s="1235"/>
      <c r="J76" s="1235"/>
      <c r="K76" s="1228"/>
      <c r="L76" s="1228"/>
      <c r="M76" s="1228"/>
      <c r="N76" s="1228"/>
      <c r="O76" s="1228"/>
    </row>
    <row r="77" spans="2:30" x14ac:dyDescent="0.15">
      <c r="B77" s="250"/>
      <c r="C77" s="246"/>
      <c r="D77" s="246"/>
      <c r="E77" s="246"/>
      <c r="F77" s="246"/>
      <c r="G77" s="1229" t="s">
        <v>561</v>
      </c>
      <c r="H77" s="1230"/>
      <c r="I77" s="1235" t="s">
        <v>560</v>
      </c>
      <c r="J77" s="1235"/>
      <c r="K77" s="1236">
        <v>58.2</v>
      </c>
      <c r="L77" s="1236">
        <v>50.3</v>
      </c>
      <c r="M77" s="1223">
        <v>45.9</v>
      </c>
      <c r="N77" s="1223">
        <v>37.299999999999997</v>
      </c>
      <c r="O77" s="1223">
        <v>33.1</v>
      </c>
      <c r="R77" s="245">
        <v>12.3</v>
      </c>
      <c r="T77" s="245">
        <v>11.1</v>
      </c>
    </row>
    <row r="78" spans="2:30" x14ac:dyDescent="0.15">
      <c r="B78" s="250"/>
      <c r="C78" s="246"/>
      <c r="D78" s="246"/>
      <c r="E78" s="246"/>
      <c r="F78" s="246"/>
      <c r="G78" s="1231"/>
      <c r="H78" s="1232"/>
      <c r="I78" s="1235"/>
      <c r="J78" s="1235"/>
      <c r="K78" s="1236"/>
      <c r="L78" s="1236"/>
      <c r="M78" s="1223"/>
      <c r="N78" s="1223"/>
      <c r="O78" s="1223"/>
    </row>
    <row r="79" spans="2:30" x14ac:dyDescent="0.15">
      <c r="B79" s="250"/>
      <c r="C79" s="246"/>
      <c r="D79" s="246"/>
      <c r="E79" s="246"/>
      <c r="F79" s="246"/>
      <c r="G79" s="1231"/>
      <c r="H79" s="1232"/>
      <c r="I79" s="1224" t="s">
        <v>564</v>
      </c>
      <c r="J79" s="1225"/>
      <c r="K79" s="1226">
        <v>10.3</v>
      </c>
      <c r="L79" s="1226">
        <v>9.6</v>
      </c>
      <c r="M79" s="1226">
        <v>8.8000000000000007</v>
      </c>
      <c r="N79" s="1226">
        <v>7.8</v>
      </c>
      <c r="O79" s="1226">
        <v>7.5</v>
      </c>
      <c r="V79" s="245">
        <v>53.5</v>
      </c>
      <c r="X79" s="245">
        <v>48.2</v>
      </c>
      <c r="Z79" s="245">
        <v>34.200000000000003</v>
      </c>
      <c r="AB79" s="245">
        <v>30.3</v>
      </c>
      <c r="AD79" s="245">
        <v>28.9</v>
      </c>
    </row>
    <row r="80" spans="2:30" x14ac:dyDescent="0.15">
      <c r="B80" s="250"/>
      <c r="C80" s="246"/>
      <c r="D80" s="246"/>
      <c r="E80" s="246"/>
      <c r="F80" s="246"/>
      <c r="G80" s="1233"/>
      <c r="H80" s="1234"/>
      <c r="I80" s="1225"/>
      <c r="J80" s="1225"/>
      <c r="K80" s="1226"/>
      <c r="L80" s="1226"/>
      <c r="M80" s="1226"/>
      <c r="N80" s="1226"/>
      <c r="O80" s="122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20759</v>
      </c>
      <c r="E3" s="118"/>
      <c r="F3" s="119">
        <v>50880</v>
      </c>
      <c r="G3" s="120"/>
      <c r="H3" s="121"/>
    </row>
    <row r="4" spans="1:8" x14ac:dyDescent="0.15">
      <c r="A4" s="122"/>
      <c r="B4" s="123"/>
      <c r="C4" s="124"/>
      <c r="D4" s="125">
        <v>13436</v>
      </c>
      <c r="E4" s="126"/>
      <c r="F4" s="127">
        <v>26879</v>
      </c>
      <c r="G4" s="128"/>
      <c r="H4" s="129"/>
    </row>
    <row r="5" spans="1:8" x14ac:dyDescent="0.15">
      <c r="A5" s="110" t="s">
        <v>516</v>
      </c>
      <c r="B5" s="115"/>
      <c r="C5" s="116"/>
      <c r="D5" s="117">
        <v>20257</v>
      </c>
      <c r="E5" s="118"/>
      <c r="F5" s="119">
        <v>63956</v>
      </c>
      <c r="G5" s="120"/>
      <c r="H5" s="121"/>
    </row>
    <row r="6" spans="1:8" x14ac:dyDescent="0.15">
      <c r="A6" s="122"/>
      <c r="B6" s="123"/>
      <c r="C6" s="124"/>
      <c r="D6" s="125">
        <v>10434</v>
      </c>
      <c r="E6" s="126"/>
      <c r="F6" s="127">
        <v>29239</v>
      </c>
      <c r="G6" s="128"/>
      <c r="H6" s="129"/>
    </row>
    <row r="7" spans="1:8" x14ac:dyDescent="0.15">
      <c r="A7" s="110" t="s">
        <v>517</v>
      </c>
      <c r="B7" s="115"/>
      <c r="C7" s="116"/>
      <c r="D7" s="117">
        <v>24763</v>
      </c>
      <c r="E7" s="118"/>
      <c r="F7" s="119">
        <v>66255</v>
      </c>
      <c r="G7" s="120"/>
      <c r="H7" s="121"/>
    </row>
    <row r="8" spans="1:8" x14ac:dyDescent="0.15">
      <c r="A8" s="122"/>
      <c r="B8" s="123"/>
      <c r="C8" s="124"/>
      <c r="D8" s="125">
        <v>17682</v>
      </c>
      <c r="E8" s="126"/>
      <c r="F8" s="127">
        <v>31822</v>
      </c>
      <c r="G8" s="128"/>
      <c r="H8" s="129"/>
    </row>
    <row r="9" spans="1:8" x14ac:dyDescent="0.15">
      <c r="A9" s="110" t="s">
        <v>518</v>
      </c>
      <c r="B9" s="115"/>
      <c r="C9" s="116"/>
      <c r="D9" s="117">
        <v>32084</v>
      </c>
      <c r="E9" s="118"/>
      <c r="F9" s="119">
        <v>54227</v>
      </c>
      <c r="G9" s="120"/>
      <c r="H9" s="121"/>
    </row>
    <row r="10" spans="1:8" x14ac:dyDescent="0.15">
      <c r="A10" s="122"/>
      <c r="B10" s="123"/>
      <c r="C10" s="124"/>
      <c r="D10" s="125">
        <v>21422</v>
      </c>
      <c r="E10" s="126"/>
      <c r="F10" s="127">
        <v>29694</v>
      </c>
      <c r="G10" s="128"/>
      <c r="H10" s="129"/>
    </row>
    <row r="11" spans="1:8" x14ac:dyDescent="0.15">
      <c r="A11" s="110" t="s">
        <v>519</v>
      </c>
      <c r="B11" s="115"/>
      <c r="C11" s="116"/>
      <c r="D11" s="117">
        <v>26300</v>
      </c>
      <c r="E11" s="118"/>
      <c r="F11" s="119">
        <v>57295</v>
      </c>
      <c r="G11" s="120"/>
      <c r="H11" s="121"/>
    </row>
    <row r="12" spans="1:8" x14ac:dyDescent="0.15">
      <c r="A12" s="122"/>
      <c r="B12" s="123"/>
      <c r="C12" s="130"/>
      <c r="D12" s="125">
        <v>17519</v>
      </c>
      <c r="E12" s="126"/>
      <c r="F12" s="127">
        <v>32771</v>
      </c>
      <c r="G12" s="128"/>
      <c r="H12" s="129"/>
    </row>
    <row r="13" spans="1:8" x14ac:dyDescent="0.15">
      <c r="A13" s="110"/>
      <c r="B13" s="115"/>
      <c r="C13" s="131"/>
      <c r="D13" s="132">
        <v>24833</v>
      </c>
      <c r="E13" s="133"/>
      <c r="F13" s="134">
        <v>58523</v>
      </c>
      <c r="G13" s="135"/>
      <c r="H13" s="121"/>
    </row>
    <row r="14" spans="1:8" x14ac:dyDescent="0.15">
      <c r="A14" s="122"/>
      <c r="B14" s="123"/>
      <c r="C14" s="124"/>
      <c r="D14" s="125">
        <v>16099</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10.32</v>
      </c>
      <c r="C19" s="136">
        <f>ROUND(VALUE(SUBSTITUTE(実質収支比率等に係る経年分析!G$48,"▲","-")),2)</f>
        <v>11.72</v>
      </c>
      <c r="D19" s="136">
        <f>ROUND(VALUE(SUBSTITUTE(実質収支比率等に係る経年分析!H$48,"▲","-")),2)</f>
        <v>8.89</v>
      </c>
      <c r="E19" s="136">
        <f>ROUND(VALUE(SUBSTITUTE(実質収支比率等に係る経年分析!I$48,"▲","-")),2)</f>
        <v>10.38</v>
      </c>
      <c r="F19" s="136">
        <f>ROUND(VALUE(SUBSTITUTE(実質収支比率等に係る経年分析!J$48,"▲","-")),2)</f>
        <v>7.02</v>
      </c>
    </row>
    <row r="20" spans="1:11" x14ac:dyDescent="0.15">
      <c r="A20" s="136" t="s">
        <v>43</v>
      </c>
      <c r="B20" s="136">
        <f>ROUND(VALUE(SUBSTITUTE(実質収支比率等に係る経年分析!F$47,"▲","-")),2)</f>
        <v>12.35</v>
      </c>
      <c r="C20" s="136">
        <f>ROUND(VALUE(SUBSTITUTE(実質収支比率等に係る経年分析!G$47,"▲","-")),2)</f>
        <v>17.899999999999999</v>
      </c>
      <c r="D20" s="136">
        <f>ROUND(VALUE(SUBSTITUTE(実質収支比率等に係る経年分析!H$47,"▲","-")),2)</f>
        <v>22.79</v>
      </c>
      <c r="E20" s="136">
        <f>ROUND(VALUE(SUBSTITUTE(実質収支比率等に係る経年分析!I$47,"▲","-")),2)</f>
        <v>23.45</v>
      </c>
      <c r="F20" s="136">
        <f>ROUND(VALUE(SUBSTITUTE(実質収支比率等に係る経年分析!J$47,"▲","-")),2)</f>
        <v>23.7</v>
      </c>
    </row>
    <row r="21" spans="1:11" x14ac:dyDescent="0.15">
      <c r="A21" s="136" t="s">
        <v>44</v>
      </c>
      <c r="B21" s="136">
        <f>IF(ISNUMBER(VALUE(SUBSTITUTE(実質収支比率等に係る経年分析!F$49,"▲","-"))),ROUND(VALUE(SUBSTITUTE(実質収支比率等に係る経年分析!F$49,"▲","-")),2),NA())</f>
        <v>3.6</v>
      </c>
      <c r="C21" s="136">
        <f>IF(ISNUMBER(VALUE(SUBSTITUTE(実質収支比率等に係る経年分析!G$49,"▲","-"))),ROUND(VALUE(SUBSTITUTE(実質収支比率等に係る経年分析!G$49,"▲","-")),2),NA())</f>
        <v>7.48</v>
      </c>
      <c r="D21" s="136">
        <f>IF(ISNUMBER(VALUE(SUBSTITUTE(実質収支比率等に係る経年分析!H$49,"▲","-"))),ROUND(VALUE(SUBSTITUTE(実質収支比率等に係る経年分析!H$49,"▲","-")),2),NA())</f>
        <v>1.98</v>
      </c>
      <c r="E21" s="136">
        <f>IF(ISNUMBER(VALUE(SUBSTITUTE(実質収支比率等に係る経年分析!I$49,"▲","-"))),ROUND(VALUE(SUBSTITUTE(実質収支比率等に係る経年分析!I$49,"▲","-")),2),NA())</f>
        <v>3</v>
      </c>
      <c r="F21" s="136">
        <f>IF(ISNUMBER(VALUE(SUBSTITUTE(実質収支比率等に係る経年分析!J$49,"▲","-"))),ROUND(VALUE(SUBSTITUTE(実質収支比率等に係る経年分析!J$49,"▲","-")),2),NA())</f>
        <v>-2.89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有料駐車場事業特別会計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墓園事業特別会計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水上太陽光発電事業特別会計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農村集落家庭排水施設特別会計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0.23</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2.2400000000000002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10.119999999999999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8.77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10.35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6.97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1743</v>
      </c>
      <c r="E42" s="138"/>
      <c r="F42" s="138"/>
      <c r="G42" s="138">
        <f>'実質公債費比率（分子）の構造'!L$52</f>
        <v>1802</v>
      </c>
      <c r="H42" s="138"/>
      <c r="I42" s="138"/>
      <c r="J42" s="138">
        <f>'実質公債費比率（分子）の構造'!M$52</f>
        <v>1960</v>
      </c>
      <c r="K42" s="138"/>
      <c r="L42" s="138"/>
      <c r="M42" s="138">
        <f>'実質公債費比率（分子）の構造'!N$52</f>
        <v>1808</v>
      </c>
      <c r="N42" s="138"/>
      <c r="O42" s="138"/>
      <c r="P42" s="138">
        <f>'実質公債費比率（分子）の構造'!O$52</f>
        <v>1829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14</v>
      </c>
      <c r="C45" s="138"/>
      <c r="D45" s="138"/>
      <c r="E45" s="138">
        <f>'実質公債費比率（分子）の構造'!L$49</f>
        <v>17</v>
      </c>
      <c r="F45" s="138"/>
      <c r="G45" s="138"/>
      <c r="H45" s="138">
        <f>'実質公債費比率（分子）の構造'!M$49</f>
        <v>17</v>
      </c>
      <c r="I45" s="138"/>
      <c r="J45" s="138"/>
      <c r="K45" s="138">
        <f>'実質公債費比率（分子）の構造'!N$49</f>
        <v>18</v>
      </c>
      <c r="L45" s="138"/>
      <c r="M45" s="138"/>
      <c r="N45" s="138">
        <f>'実質公債費比率（分子）の構造'!O$49</f>
        <v>18</v>
      </c>
      <c r="O45" s="138"/>
      <c r="P45" s="138"/>
    </row>
    <row r="46" spans="1:16" x14ac:dyDescent="0.15">
      <c r="A46" s="138" t="s">
        <v>55</v>
      </c>
      <c r="B46" s="138">
        <f>'実質公債費比率（分子）の構造'!K$48</f>
        <v>603</v>
      </c>
      <c r="C46" s="138"/>
      <c r="D46" s="138"/>
      <c r="E46" s="138">
        <f>'実質公債費比率（分子）の構造'!L$48</f>
        <v>568</v>
      </c>
      <c r="F46" s="138"/>
      <c r="G46" s="138"/>
      <c r="H46" s="138">
        <f>'実質公債費比率（分子）の構造'!M$48</f>
        <v>586</v>
      </c>
      <c r="I46" s="138"/>
      <c r="J46" s="138"/>
      <c r="K46" s="138">
        <f>'実質公債費比率（分子）の構造'!N$48</f>
        <v>619</v>
      </c>
      <c r="L46" s="138"/>
      <c r="M46" s="138"/>
      <c r="N46" s="138">
        <f>'実質公債費比率（分子）の構造'!O$48</f>
        <v>624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1418</v>
      </c>
      <c r="C49" s="138"/>
      <c r="D49" s="138"/>
      <c r="E49" s="138">
        <f>'実質公債費比率（分子）の構造'!L$45</f>
        <v>1388</v>
      </c>
      <c r="F49" s="138"/>
      <c r="G49" s="138"/>
      <c r="H49" s="138">
        <f>'実質公債費比率（分子）の構造'!M$45</f>
        <v>1237</v>
      </c>
      <c r="I49" s="138"/>
      <c r="J49" s="138"/>
      <c r="K49" s="138">
        <f>'実質公債費比率（分子）の構造'!N$45</f>
        <v>1174</v>
      </c>
      <c r="L49" s="138"/>
      <c r="M49" s="138"/>
      <c r="N49" s="138">
        <f>'実質公債費比率（分子）の構造'!O$45</f>
        <v>1198</v>
      </c>
      <c r="O49" s="138"/>
      <c r="P49" s="138"/>
    </row>
    <row r="50" spans="1:16" x14ac:dyDescent="0.15">
      <c r="A50" s="138" t="s">
        <v>59</v>
      </c>
      <c r="B50" s="138" t="e">
        <f>NA()</f>
        <v>#N/A</v>
      </c>
      <c r="C50" s="138">
        <f>IF(ISNUMBER('実質公債費比率（分子）の構造'!K$53),'実質公債費比率（分子）の構造'!K$53,NA())</f>
        <v>292</v>
      </c>
      <c r="D50" s="138" t="e">
        <f>NA()</f>
        <v>#N/A</v>
      </c>
      <c r="E50" s="138" t="e">
        <f>NA()</f>
        <v>#N/A</v>
      </c>
      <c r="F50" s="138">
        <f>IF(ISNUMBER('実質公債費比率（分子）の構造'!L$53),'実質公債費比率（分子）の構造'!L$53,NA())</f>
        <v>171</v>
      </c>
      <c r="G50" s="138" t="e">
        <f>NA()</f>
        <v>#N/A</v>
      </c>
      <c r="H50" s="138" t="e">
        <f>NA()</f>
        <v>#N/A</v>
      </c>
      <c r="I50" s="138">
        <f>IF(ISNUMBER('実質公債費比率（分子）の構造'!M$53),'実質公債費比率（分子）の構造'!M$53,NA())</f>
        <v>-120</v>
      </c>
      <c r="J50" s="138" t="e">
        <f>NA()</f>
        <v>#N/A</v>
      </c>
      <c r="K50" s="138" t="e">
        <f>NA()</f>
        <v>#N/A</v>
      </c>
      <c r="L50" s="138">
        <f>IF(ISNUMBER('実質公債費比率（分子）の構造'!N$53),'実質公債費比率（分子）の構造'!N$53,NA())</f>
        <v>3</v>
      </c>
      <c r="M50" s="138" t="e">
        <f>NA()</f>
        <v>#N/A</v>
      </c>
      <c r="N50" s="138" t="e">
        <f>NA()</f>
        <v>#N/A</v>
      </c>
      <c r="O50" s="138">
        <f>IF(ISNUMBER('実質公債費比率（分子）の構造'!O$53),'実質公債費比率（分子）の構造'!O$53,NA())</f>
        <v>11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16020</v>
      </c>
      <c r="E56" s="137"/>
      <c r="F56" s="137"/>
      <c r="G56" s="137">
        <f>'将来負担比率（分子）の構造'!J$52</f>
        <v>16222</v>
      </c>
      <c r="H56" s="137"/>
      <c r="I56" s="137"/>
      <c r="J56" s="137">
        <f>'将来負担比率（分子）の構造'!K$52</f>
        <v>16012</v>
      </c>
      <c r="K56" s="137"/>
      <c r="L56" s="137"/>
      <c r="M56" s="137">
        <f>'将来負担比率（分子）の構造'!L$52</f>
        <v>15849</v>
      </c>
      <c r="N56" s="137"/>
      <c r="O56" s="137"/>
      <c r="P56" s="137">
        <f>'将来負担比率（分子）の構造'!M$52</f>
        <v>15647</v>
      </c>
    </row>
    <row r="57" spans="1:16" x14ac:dyDescent="0.15">
      <c r="A57" s="137" t="s">
        <v>36</v>
      </c>
      <c r="B57" s="137"/>
      <c r="C57" s="137"/>
      <c r="D57" s="137">
        <f>'将来負担比率（分子）の構造'!I$51</f>
        <v>4479</v>
      </c>
      <c r="E57" s="137"/>
      <c r="F57" s="137"/>
      <c r="G57" s="137">
        <f>'将来負担比率（分子）の構造'!J$51</f>
        <v>4054</v>
      </c>
      <c r="H57" s="137"/>
      <c r="I57" s="137"/>
      <c r="J57" s="137">
        <f>'将来負担比率（分子）の構造'!K$51</f>
        <v>3812</v>
      </c>
      <c r="K57" s="137"/>
      <c r="L57" s="137"/>
      <c r="M57" s="137">
        <f>'将来負担比率（分子）の構造'!L$51</f>
        <v>2566</v>
      </c>
      <c r="N57" s="137"/>
      <c r="O57" s="137"/>
      <c r="P57" s="137">
        <f>'将来負担比率（分子）の構造'!M$51</f>
        <v>3255</v>
      </c>
    </row>
    <row r="58" spans="1:16" x14ac:dyDescent="0.15">
      <c r="A58" s="137" t="s">
        <v>35</v>
      </c>
      <c r="B58" s="137"/>
      <c r="C58" s="137"/>
      <c r="D58" s="137">
        <f>'将来負担比率（分子）の構造'!I$50</f>
        <v>2955</v>
      </c>
      <c r="E58" s="137"/>
      <c r="F58" s="137"/>
      <c r="G58" s="137">
        <f>'将来負担比率（分子）の構造'!J$50</f>
        <v>3659</v>
      </c>
      <c r="H58" s="137"/>
      <c r="I58" s="137"/>
      <c r="J58" s="137">
        <f>'将来負担比率（分子）の構造'!K$50</f>
        <v>4402</v>
      </c>
      <c r="K58" s="137"/>
      <c r="L58" s="137"/>
      <c r="M58" s="137">
        <f>'将来負担比率（分子）の構造'!L$50</f>
        <v>5345</v>
      </c>
      <c r="N58" s="137"/>
      <c r="O58" s="137"/>
      <c r="P58" s="137">
        <f>'将来負担比率（分子）の構造'!M$50</f>
        <v>6037</v>
      </c>
    </row>
    <row r="59" spans="1:16" x14ac:dyDescent="0.15">
      <c r="A59" s="137" t="s">
        <v>33</v>
      </c>
      <c r="B59" s="137">
        <f>'将来負担比率（分子）の構造'!I$49</f>
        <v>568</v>
      </c>
      <c r="C59" s="137"/>
      <c r="D59" s="137"/>
      <c r="E59" s="137">
        <f>'将来負担比率（分子）の構造'!J$49</f>
        <v>529</v>
      </c>
      <c r="F59" s="137"/>
      <c r="G59" s="137"/>
      <c r="H59" s="137">
        <f>'将来負担比率（分子）の構造'!K$49</f>
        <v>431</v>
      </c>
      <c r="I59" s="137"/>
      <c r="J59" s="137"/>
      <c r="K59" s="137">
        <f>'将来負担比率（分子）の構造'!L$49</f>
        <v>305</v>
      </c>
      <c r="L59" s="137"/>
      <c r="M59" s="137"/>
      <c r="N59" s="137">
        <f>'将来負担比率（分子）の構造'!M$49</f>
        <v>146</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2947</v>
      </c>
      <c r="C62" s="137"/>
      <c r="D62" s="137"/>
      <c r="E62" s="137">
        <f>'将来負担比率（分子）の構造'!J$45</f>
        <v>3172</v>
      </c>
      <c r="F62" s="137"/>
      <c r="G62" s="137"/>
      <c r="H62" s="137">
        <f>'将来負担比率（分子）の構造'!K$45</f>
        <v>3093</v>
      </c>
      <c r="I62" s="137"/>
      <c r="J62" s="137"/>
      <c r="K62" s="137">
        <f>'将来負担比率（分子）の構造'!L$45</f>
        <v>3086</v>
      </c>
      <c r="L62" s="137"/>
      <c r="M62" s="137"/>
      <c r="N62" s="137">
        <f>'将来負担比率（分子）の構造'!M$45</f>
        <v>3127</v>
      </c>
      <c r="O62" s="137"/>
      <c r="P62" s="137"/>
    </row>
    <row r="63" spans="1:16" x14ac:dyDescent="0.15">
      <c r="A63" s="137" t="s">
        <v>28</v>
      </c>
      <c r="B63" s="137">
        <f>'将来負担比率（分子）の構造'!I$44</f>
        <v>117</v>
      </c>
      <c r="C63" s="137"/>
      <c r="D63" s="137"/>
      <c r="E63" s="137">
        <f>'将来負担比率（分子）の構造'!J$44</f>
        <v>221</v>
      </c>
      <c r="F63" s="137"/>
      <c r="G63" s="137"/>
      <c r="H63" s="137">
        <f>'将来負担比率（分子）の構造'!K$44</f>
        <v>318</v>
      </c>
      <c r="I63" s="137"/>
      <c r="J63" s="137"/>
      <c r="K63" s="137">
        <f>'将来負担比率（分子）の構造'!L$44</f>
        <v>308</v>
      </c>
      <c r="L63" s="137"/>
      <c r="M63" s="137"/>
      <c r="N63" s="137">
        <f>'将来負担比率（分子）の構造'!M$44</f>
        <v>441</v>
      </c>
      <c r="O63" s="137"/>
      <c r="P63" s="137"/>
    </row>
    <row r="64" spans="1:16" x14ac:dyDescent="0.15">
      <c r="A64" s="137" t="s">
        <v>27</v>
      </c>
      <c r="B64" s="137">
        <f>'将来負担比率（分子）の構造'!I$43</f>
        <v>6299</v>
      </c>
      <c r="C64" s="137"/>
      <c r="D64" s="137"/>
      <c r="E64" s="137">
        <f>'将来負担比率（分子）の構造'!J$43</f>
        <v>5881</v>
      </c>
      <c r="F64" s="137"/>
      <c r="G64" s="137"/>
      <c r="H64" s="137">
        <f>'将来負担比率（分子）の構造'!K$43</f>
        <v>5377</v>
      </c>
      <c r="I64" s="137"/>
      <c r="J64" s="137"/>
      <c r="K64" s="137">
        <f>'将来負担比率（分子）の構造'!L$43</f>
        <v>4981</v>
      </c>
      <c r="L64" s="137"/>
      <c r="M64" s="137"/>
      <c r="N64" s="137">
        <f>'将来負担比率（分子）の構造'!M$43</f>
        <v>4683</v>
      </c>
      <c r="O64" s="137"/>
      <c r="P64" s="137"/>
    </row>
    <row r="65" spans="1:16" x14ac:dyDescent="0.15">
      <c r="A65" s="137" t="s">
        <v>26</v>
      </c>
      <c r="B65" s="137" t="str">
        <f>'将来負担比率（分子）の構造'!I$42</f>
        <v>-</v>
      </c>
      <c r="C65" s="137"/>
      <c r="D65" s="137"/>
      <c r="E65" s="137">
        <f>'将来負担比率（分子）の構造'!J$42</f>
        <v>19</v>
      </c>
      <c r="F65" s="137"/>
      <c r="G65" s="137"/>
      <c r="H65" s="137">
        <f>'将来負担比率（分子）の構造'!K$42</f>
        <v>19</v>
      </c>
      <c r="I65" s="137"/>
      <c r="J65" s="137"/>
      <c r="K65" s="137">
        <f>'将来負担比率（分子）の構造'!L$42</f>
        <v>19</v>
      </c>
      <c r="L65" s="137"/>
      <c r="M65" s="137"/>
      <c r="N65" s="137">
        <f>'将来負担比率（分子）の構造'!M$42</f>
        <v>19</v>
      </c>
      <c r="O65" s="137"/>
      <c r="P65" s="137"/>
    </row>
    <row r="66" spans="1:16" x14ac:dyDescent="0.15">
      <c r="A66" s="137" t="s">
        <v>25</v>
      </c>
      <c r="B66" s="137">
        <f>'将来負担比率（分子）の構造'!I$41</f>
        <v>12724</v>
      </c>
      <c r="C66" s="137"/>
      <c r="D66" s="137"/>
      <c r="E66" s="137">
        <f>'将来負担比率（分子）の構造'!J$41</f>
        <v>12659</v>
      </c>
      <c r="F66" s="137"/>
      <c r="G66" s="137"/>
      <c r="H66" s="137">
        <f>'将来負担比率（分子）の構造'!K$41</f>
        <v>13021</v>
      </c>
      <c r="I66" s="137"/>
      <c r="J66" s="137"/>
      <c r="K66" s="137">
        <f>'将来負担比率（分子）の構造'!L$41</f>
        <v>13499</v>
      </c>
      <c r="L66" s="137"/>
      <c r="M66" s="137"/>
      <c r="N66" s="137">
        <f>'将来負担比率（分子）の構造'!M$41</f>
        <v>13564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10586548</v>
      </c>
      <c r="S5" s="671"/>
      <c r="T5" s="671"/>
      <c r="U5" s="671"/>
      <c r="V5" s="671"/>
      <c r="W5" s="671"/>
      <c r="X5" s="671"/>
      <c r="Y5" s="718"/>
      <c r="Z5" s="731">
        <v>48.7</v>
      </c>
      <c r="AA5" s="731"/>
      <c r="AB5" s="731"/>
      <c r="AC5" s="731"/>
      <c r="AD5" s="732">
        <v>9933796</v>
      </c>
      <c r="AE5" s="732"/>
      <c r="AF5" s="732"/>
      <c r="AG5" s="732"/>
      <c r="AH5" s="732"/>
      <c r="AI5" s="732"/>
      <c r="AJ5" s="732"/>
      <c r="AK5" s="732"/>
      <c r="AL5" s="719">
        <v>80</v>
      </c>
      <c r="AM5" s="688"/>
      <c r="AN5" s="688"/>
      <c r="AO5" s="720"/>
      <c r="AP5" s="707" t="s">
        <v>212</v>
      </c>
      <c r="AQ5" s="708"/>
      <c r="AR5" s="708"/>
      <c r="AS5" s="708"/>
      <c r="AT5" s="708"/>
      <c r="AU5" s="708"/>
      <c r="AV5" s="708"/>
      <c r="AW5" s="708"/>
      <c r="AX5" s="708"/>
      <c r="AY5" s="708"/>
      <c r="AZ5" s="708"/>
      <c r="BA5" s="708"/>
      <c r="BB5" s="708"/>
      <c r="BC5" s="708"/>
      <c r="BD5" s="708"/>
      <c r="BE5" s="708"/>
      <c r="BF5" s="709"/>
      <c r="BG5" s="620">
        <v>9933796</v>
      </c>
      <c r="BH5" s="621"/>
      <c r="BI5" s="621"/>
      <c r="BJ5" s="621"/>
      <c r="BK5" s="621"/>
      <c r="BL5" s="621"/>
      <c r="BM5" s="621"/>
      <c r="BN5" s="622"/>
      <c r="BO5" s="673">
        <v>93.8</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x14ac:dyDescent="0.15">
      <c r="B6" s="617" t="s">
        <v>217</v>
      </c>
      <c r="C6" s="618"/>
      <c r="D6" s="618"/>
      <c r="E6" s="618"/>
      <c r="F6" s="618"/>
      <c r="G6" s="618"/>
      <c r="H6" s="618"/>
      <c r="I6" s="618"/>
      <c r="J6" s="618"/>
      <c r="K6" s="618"/>
      <c r="L6" s="618"/>
      <c r="M6" s="618"/>
      <c r="N6" s="618"/>
      <c r="O6" s="618"/>
      <c r="P6" s="618"/>
      <c r="Q6" s="619"/>
      <c r="R6" s="620">
        <v>164397</v>
      </c>
      <c r="S6" s="621"/>
      <c r="T6" s="621"/>
      <c r="U6" s="621"/>
      <c r="V6" s="621"/>
      <c r="W6" s="621"/>
      <c r="X6" s="621"/>
      <c r="Y6" s="622"/>
      <c r="Z6" s="673">
        <v>0.8</v>
      </c>
      <c r="AA6" s="673"/>
      <c r="AB6" s="673"/>
      <c r="AC6" s="673"/>
      <c r="AD6" s="674">
        <v>164397</v>
      </c>
      <c r="AE6" s="674"/>
      <c r="AF6" s="674"/>
      <c r="AG6" s="674"/>
      <c r="AH6" s="674"/>
      <c r="AI6" s="674"/>
      <c r="AJ6" s="674"/>
      <c r="AK6" s="674"/>
      <c r="AL6" s="643">
        <v>1.3</v>
      </c>
      <c r="AM6" s="675"/>
      <c r="AN6" s="675"/>
      <c r="AO6" s="676"/>
      <c r="AP6" s="617" t="s">
        <v>218</v>
      </c>
      <c r="AQ6" s="618"/>
      <c r="AR6" s="618"/>
      <c r="AS6" s="618"/>
      <c r="AT6" s="618"/>
      <c r="AU6" s="618"/>
      <c r="AV6" s="618"/>
      <c r="AW6" s="618"/>
      <c r="AX6" s="618"/>
      <c r="AY6" s="618"/>
      <c r="AZ6" s="618"/>
      <c r="BA6" s="618"/>
      <c r="BB6" s="618"/>
      <c r="BC6" s="618"/>
      <c r="BD6" s="618"/>
      <c r="BE6" s="618"/>
      <c r="BF6" s="619"/>
      <c r="BG6" s="620">
        <v>9933796</v>
      </c>
      <c r="BH6" s="621"/>
      <c r="BI6" s="621"/>
      <c r="BJ6" s="621"/>
      <c r="BK6" s="621"/>
      <c r="BL6" s="621"/>
      <c r="BM6" s="621"/>
      <c r="BN6" s="622"/>
      <c r="BO6" s="673">
        <v>93.8</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275302</v>
      </c>
      <c r="CS6" s="621"/>
      <c r="CT6" s="621"/>
      <c r="CU6" s="621"/>
      <c r="CV6" s="621"/>
      <c r="CW6" s="621"/>
      <c r="CX6" s="621"/>
      <c r="CY6" s="622"/>
      <c r="CZ6" s="673">
        <v>1.3</v>
      </c>
      <c r="DA6" s="673"/>
      <c r="DB6" s="673"/>
      <c r="DC6" s="673"/>
      <c r="DD6" s="626">
        <v>38537</v>
      </c>
      <c r="DE6" s="621"/>
      <c r="DF6" s="621"/>
      <c r="DG6" s="621"/>
      <c r="DH6" s="621"/>
      <c r="DI6" s="621"/>
      <c r="DJ6" s="621"/>
      <c r="DK6" s="621"/>
      <c r="DL6" s="621"/>
      <c r="DM6" s="621"/>
      <c r="DN6" s="621"/>
      <c r="DO6" s="621"/>
      <c r="DP6" s="622"/>
      <c r="DQ6" s="626">
        <v>247902</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12467</v>
      </c>
      <c r="S7" s="621"/>
      <c r="T7" s="621"/>
      <c r="U7" s="621"/>
      <c r="V7" s="621"/>
      <c r="W7" s="621"/>
      <c r="X7" s="621"/>
      <c r="Y7" s="622"/>
      <c r="Z7" s="673">
        <v>0.1</v>
      </c>
      <c r="AA7" s="673"/>
      <c r="AB7" s="673"/>
      <c r="AC7" s="673"/>
      <c r="AD7" s="674">
        <v>12467</v>
      </c>
      <c r="AE7" s="674"/>
      <c r="AF7" s="674"/>
      <c r="AG7" s="674"/>
      <c r="AH7" s="674"/>
      <c r="AI7" s="674"/>
      <c r="AJ7" s="674"/>
      <c r="AK7" s="674"/>
      <c r="AL7" s="643">
        <v>0.1</v>
      </c>
      <c r="AM7" s="675"/>
      <c r="AN7" s="675"/>
      <c r="AO7" s="676"/>
      <c r="AP7" s="617" t="s">
        <v>221</v>
      </c>
      <c r="AQ7" s="618"/>
      <c r="AR7" s="618"/>
      <c r="AS7" s="618"/>
      <c r="AT7" s="618"/>
      <c r="AU7" s="618"/>
      <c r="AV7" s="618"/>
      <c r="AW7" s="618"/>
      <c r="AX7" s="618"/>
      <c r="AY7" s="618"/>
      <c r="AZ7" s="618"/>
      <c r="BA7" s="618"/>
      <c r="BB7" s="618"/>
      <c r="BC7" s="618"/>
      <c r="BD7" s="618"/>
      <c r="BE7" s="618"/>
      <c r="BF7" s="619"/>
      <c r="BG7" s="620">
        <v>5057097</v>
      </c>
      <c r="BH7" s="621"/>
      <c r="BI7" s="621"/>
      <c r="BJ7" s="621"/>
      <c r="BK7" s="621"/>
      <c r="BL7" s="621"/>
      <c r="BM7" s="621"/>
      <c r="BN7" s="622"/>
      <c r="BO7" s="673">
        <v>47.8</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3349639</v>
      </c>
      <c r="CS7" s="621"/>
      <c r="CT7" s="621"/>
      <c r="CU7" s="621"/>
      <c r="CV7" s="621"/>
      <c r="CW7" s="621"/>
      <c r="CX7" s="621"/>
      <c r="CY7" s="622"/>
      <c r="CZ7" s="673">
        <v>16.399999999999999</v>
      </c>
      <c r="DA7" s="673"/>
      <c r="DB7" s="673"/>
      <c r="DC7" s="673"/>
      <c r="DD7" s="626">
        <v>227984</v>
      </c>
      <c r="DE7" s="621"/>
      <c r="DF7" s="621"/>
      <c r="DG7" s="621"/>
      <c r="DH7" s="621"/>
      <c r="DI7" s="621"/>
      <c r="DJ7" s="621"/>
      <c r="DK7" s="621"/>
      <c r="DL7" s="621"/>
      <c r="DM7" s="621"/>
      <c r="DN7" s="621"/>
      <c r="DO7" s="621"/>
      <c r="DP7" s="622"/>
      <c r="DQ7" s="626">
        <v>2986603</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58825</v>
      </c>
      <c r="S8" s="621"/>
      <c r="T8" s="621"/>
      <c r="U8" s="621"/>
      <c r="V8" s="621"/>
      <c r="W8" s="621"/>
      <c r="X8" s="621"/>
      <c r="Y8" s="622"/>
      <c r="Z8" s="673">
        <v>0.3</v>
      </c>
      <c r="AA8" s="673"/>
      <c r="AB8" s="673"/>
      <c r="AC8" s="673"/>
      <c r="AD8" s="674">
        <v>58825</v>
      </c>
      <c r="AE8" s="674"/>
      <c r="AF8" s="674"/>
      <c r="AG8" s="674"/>
      <c r="AH8" s="674"/>
      <c r="AI8" s="674"/>
      <c r="AJ8" s="674"/>
      <c r="AK8" s="674"/>
      <c r="AL8" s="643">
        <v>0.5</v>
      </c>
      <c r="AM8" s="675"/>
      <c r="AN8" s="675"/>
      <c r="AO8" s="676"/>
      <c r="AP8" s="617" t="s">
        <v>224</v>
      </c>
      <c r="AQ8" s="618"/>
      <c r="AR8" s="618"/>
      <c r="AS8" s="618"/>
      <c r="AT8" s="618"/>
      <c r="AU8" s="618"/>
      <c r="AV8" s="618"/>
      <c r="AW8" s="618"/>
      <c r="AX8" s="618"/>
      <c r="AY8" s="618"/>
      <c r="AZ8" s="618"/>
      <c r="BA8" s="618"/>
      <c r="BB8" s="618"/>
      <c r="BC8" s="618"/>
      <c r="BD8" s="618"/>
      <c r="BE8" s="618"/>
      <c r="BF8" s="619"/>
      <c r="BG8" s="620">
        <v>121894</v>
      </c>
      <c r="BH8" s="621"/>
      <c r="BI8" s="621"/>
      <c r="BJ8" s="621"/>
      <c r="BK8" s="621"/>
      <c r="BL8" s="621"/>
      <c r="BM8" s="621"/>
      <c r="BN8" s="622"/>
      <c r="BO8" s="673">
        <v>1.2</v>
      </c>
      <c r="BP8" s="673"/>
      <c r="BQ8" s="673"/>
      <c r="BR8" s="673"/>
      <c r="BS8" s="626" t="s">
        <v>225</v>
      </c>
      <c r="BT8" s="621"/>
      <c r="BU8" s="621"/>
      <c r="BV8" s="621"/>
      <c r="BW8" s="621"/>
      <c r="BX8" s="621"/>
      <c r="BY8" s="621"/>
      <c r="BZ8" s="621"/>
      <c r="CA8" s="621"/>
      <c r="CB8" s="656"/>
      <c r="CD8" s="657" t="s">
        <v>226</v>
      </c>
      <c r="CE8" s="654"/>
      <c r="CF8" s="654"/>
      <c r="CG8" s="654"/>
      <c r="CH8" s="654"/>
      <c r="CI8" s="654"/>
      <c r="CJ8" s="654"/>
      <c r="CK8" s="654"/>
      <c r="CL8" s="654"/>
      <c r="CM8" s="654"/>
      <c r="CN8" s="654"/>
      <c r="CO8" s="654"/>
      <c r="CP8" s="654"/>
      <c r="CQ8" s="655"/>
      <c r="CR8" s="620">
        <v>8502078</v>
      </c>
      <c r="CS8" s="621"/>
      <c r="CT8" s="621"/>
      <c r="CU8" s="621"/>
      <c r="CV8" s="621"/>
      <c r="CW8" s="621"/>
      <c r="CX8" s="621"/>
      <c r="CY8" s="622"/>
      <c r="CZ8" s="673">
        <v>41.7</v>
      </c>
      <c r="DA8" s="673"/>
      <c r="DB8" s="673"/>
      <c r="DC8" s="673"/>
      <c r="DD8" s="626">
        <v>74516</v>
      </c>
      <c r="DE8" s="621"/>
      <c r="DF8" s="621"/>
      <c r="DG8" s="621"/>
      <c r="DH8" s="621"/>
      <c r="DI8" s="621"/>
      <c r="DJ8" s="621"/>
      <c r="DK8" s="621"/>
      <c r="DL8" s="621"/>
      <c r="DM8" s="621"/>
      <c r="DN8" s="621"/>
      <c r="DO8" s="621"/>
      <c r="DP8" s="622"/>
      <c r="DQ8" s="626">
        <v>4881512</v>
      </c>
      <c r="DR8" s="621"/>
      <c r="DS8" s="621"/>
      <c r="DT8" s="621"/>
      <c r="DU8" s="621"/>
      <c r="DV8" s="621"/>
      <c r="DW8" s="621"/>
      <c r="DX8" s="621"/>
      <c r="DY8" s="621"/>
      <c r="DZ8" s="621"/>
      <c r="EA8" s="621"/>
      <c r="EB8" s="621"/>
      <c r="EC8" s="656"/>
    </row>
    <row r="9" spans="2:143" ht="11.25" customHeight="1" x14ac:dyDescent="0.15">
      <c r="B9" s="617" t="s">
        <v>227</v>
      </c>
      <c r="C9" s="618"/>
      <c r="D9" s="618"/>
      <c r="E9" s="618"/>
      <c r="F9" s="618"/>
      <c r="G9" s="618"/>
      <c r="H9" s="618"/>
      <c r="I9" s="618"/>
      <c r="J9" s="618"/>
      <c r="K9" s="618"/>
      <c r="L9" s="618"/>
      <c r="M9" s="618"/>
      <c r="N9" s="618"/>
      <c r="O9" s="618"/>
      <c r="P9" s="618"/>
      <c r="Q9" s="619"/>
      <c r="R9" s="620">
        <v>30488</v>
      </c>
      <c r="S9" s="621"/>
      <c r="T9" s="621"/>
      <c r="U9" s="621"/>
      <c r="V9" s="621"/>
      <c r="W9" s="621"/>
      <c r="X9" s="621"/>
      <c r="Y9" s="622"/>
      <c r="Z9" s="673">
        <v>0.1</v>
      </c>
      <c r="AA9" s="673"/>
      <c r="AB9" s="673"/>
      <c r="AC9" s="673"/>
      <c r="AD9" s="674">
        <v>30488</v>
      </c>
      <c r="AE9" s="674"/>
      <c r="AF9" s="674"/>
      <c r="AG9" s="674"/>
      <c r="AH9" s="674"/>
      <c r="AI9" s="674"/>
      <c r="AJ9" s="674"/>
      <c r="AK9" s="674"/>
      <c r="AL9" s="643">
        <v>0.2</v>
      </c>
      <c r="AM9" s="675"/>
      <c r="AN9" s="675"/>
      <c r="AO9" s="676"/>
      <c r="AP9" s="617" t="s">
        <v>228</v>
      </c>
      <c r="AQ9" s="618"/>
      <c r="AR9" s="618"/>
      <c r="AS9" s="618"/>
      <c r="AT9" s="618"/>
      <c r="AU9" s="618"/>
      <c r="AV9" s="618"/>
      <c r="AW9" s="618"/>
      <c r="AX9" s="618"/>
      <c r="AY9" s="618"/>
      <c r="AZ9" s="618"/>
      <c r="BA9" s="618"/>
      <c r="BB9" s="618"/>
      <c r="BC9" s="618"/>
      <c r="BD9" s="618"/>
      <c r="BE9" s="618"/>
      <c r="BF9" s="619"/>
      <c r="BG9" s="620">
        <v>4350065</v>
      </c>
      <c r="BH9" s="621"/>
      <c r="BI9" s="621"/>
      <c r="BJ9" s="621"/>
      <c r="BK9" s="621"/>
      <c r="BL9" s="621"/>
      <c r="BM9" s="621"/>
      <c r="BN9" s="622"/>
      <c r="BO9" s="673">
        <v>41.1</v>
      </c>
      <c r="BP9" s="673"/>
      <c r="BQ9" s="673"/>
      <c r="BR9" s="673"/>
      <c r="BS9" s="626" t="s">
        <v>225</v>
      </c>
      <c r="BT9" s="621"/>
      <c r="BU9" s="621"/>
      <c r="BV9" s="621"/>
      <c r="BW9" s="621"/>
      <c r="BX9" s="621"/>
      <c r="BY9" s="621"/>
      <c r="BZ9" s="621"/>
      <c r="CA9" s="621"/>
      <c r="CB9" s="656"/>
      <c r="CD9" s="657" t="s">
        <v>229</v>
      </c>
      <c r="CE9" s="654"/>
      <c r="CF9" s="654"/>
      <c r="CG9" s="654"/>
      <c r="CH9" s="654"/>
      <c r="CI9" s="654"/>
      <c r="CJ9" s="654"/>
      <c r="CK9" s="654"/>
      <c r="CL9" s="654"/>
      <c r="CM9" s="654"/>
      <c r="CN9" s="654"/>
      <c r="CO9" s="654"/>
      <c r="CP9" s="654"/>
      <c r="CQ9" s="655"/>
      <c r="CR9" s="620">
        <v>1367287</v>
      </c>
      <c r="CS9" s="621"/>
      <c r="CT9" s="621"/>
      <c r="CU9" s="621"/>
      <c r="CV9" s="621"/>
      <c r="CW9" s="621"/>
      <c r="CX9" s="621"/>
      <c r="CY9" s="622"/>
      <c r="CZ9" s="673">
        <v>6.7</v>
      </c>
      <c r="DA9" s="673"/>
      <c r="DB9" s="673"/>
      <c r="DC9" s="673"/>
      <c r="DD9" s="626">
        <v>39373</v>
      </c>
      <c r="DE9" s="621"/>
      <c r="DF9" s="621"/>
      <c r="DG9" s="621"/>
      <c r="DH9" s="621"/>
      <c r="DI9" s="621"/>
      <c r="DJ9" s="621"/>
      <c r="DK9" s="621"/>
      <c r="DL9" s="621"/>
      <c r="DM9" s="621"/>
      <c r="DN9" s="621"/>
      <c r="DO9" s="621"/>
      <c r="DP9" s="622"/>
      <c r="DQ9" s="626">
        <v>1237227</v>
      </c>
      <c r="DR9" s="621"/>
      <c r="DS9" s="621"/>
      <c r="DT9" s="621"/>
      <c r="DU9" s="621"/>
      <c r="DV9" s="621"/>
      <c r="DW9" s="621"/>
      <c r="DX9" s="621"/>
      <c r="DY9" s="621"/>
      <c r="DZ9" s="621"/>
      <c r="EA9" s="621"/>
      <c r="EB9" s="621"/>
      <c r="EC9" s="656"/>
    </row>
    <row r="10" spans="2:143" ht="11.25" customHeight="1" x14ac:dyDescent="0.15">
      <c r="B10" s="617" t="s">
        <v>230</v>
      </c>
      <c r="C10" s="618"/>
      <c r="D10" s="618"/>
      <c r="E10" s="618"/>
      <c r="F10" s="618"/>
      <c r="G10" s="618"/>
      <c r="H10" s="618"/>
      <c r="I10" s="618"/>
      <c r="J10" s="618"/>
      <c r="K10" s="618"/>
      <c r="L10" s="618"/>
      <c r="M10" s="618"/>
      <c r="N10" s="618"/>
      <c r="O10" s="618"/>
      <c r="P10" s="618"/>
      <c r="Q10" s="619"/>
      <c r="R10" s="620">
        <v>1198696</v>
      </c>
      <c r="S10" s="621"/>
      <c r="T10" s="621"/>
      <c r="U10" s="621"/>
      <c r="V10" s="621"/>
      <c r="W10" s="621"/>
      <c r="X10" s="621"/>
      <c r="Y10" s="622"/>
      <c r="Z10" s="673">
        <v>5.5</v>
      </c>
      <c r="AA10" s="673"/>
      <c r="AB10" s="673"/>
      <c r="AC10" s="673"/>
      <c r="AD10" s="674">
        <v>1198696</v>
      </c>
      <c r="AE10" s="674"/>
      <c r="AF10" s="674"/>
      <c r="AG10" s="674"/>
      <c r="AH10" s="674"/>
      <c r="AI10" s="674"/>
      <c r="AJ10" s="674"/>
      <c r="AK10" s="674"/>
      <c r="AL10" s="643">
        <v>9.6999999999999993</v>
      </c>
      <c r="AM10" s="675"/>
      <c r="AN10" s="675"/>
      <c r="AO10" s="676"/>
      <c r="AP10" s="617" t="s">
        <v>231</v>
      </c>
      <c r="AQ10" s="618"/>
      <c r="AR10" s="618"/>
      <c r="AS10" s="618"/>
      <c r="AT10" s="618"/>
      <c r="AU10" s="618"/>
      <c r="AV10" s="618"/>
      <c r="AW10" s="618"/>
      <c r="AX10" s="618"/>
      <c r="AY10" s="618"/>
      <c r="AZ10" s="618"/>
      <c r="BA10" s="618"/>
      <c r="BB10" s="618"/>
      <c r="BC10" s="618"/>
      <c r="BD10" s="618"/>
      <c r="BE10" s="618"/>
      <c r="BF10" s="619"/>
      <c r="BG10" s="620">
        <v>141032</v>
      </c>
      <c r="BH10" s="621"/>
      <c r="BI10" s="621"/>
      <c r="BJ10" s="621"/>
      <c r="BK10" s="621"/>
      <c r="BL10" s="621"/>
      <c r="BM10" s="621"/>
      <c r="BN10" s="622"/>
      <c r="BO10" s="673">
        <v>1.3</v>
      </c>
      <c r="BP10" s="673"/>
      <c r="BQ10" s="673"/>
      <c r="BR10" s="673"/>
      <c r="BS10" s="626" t="s">
        <v>225</v>
      </c>
      <c r="BT10" s="621"/>
      <c r="BU10" s="621"/>
      <c r="BV10" s="621"/>
      <c r="BW10" s="621"/>
      <c r="BX10" s="621"/>
      <c r="BY10" s="621"/>
      <c r="BZ10" s="621"/>
      <c r="CA10" s="621"/>
      <c r="CB10" s="656"/>
      <c r="CD10" s="657" t="s">
        <v>232</v>
      </c>
      <c r="CE10" s="654"/>
      <c r="CF10" s="654"/>
      <c r="CG10" s="654"/>
      <c r="CH10" s="654"/>
      <c r="CI10" s="654"/>
      <c r="CJ10" s="654"/>
      <c r="CK10" s="654"/>
      <c r="CL10" s="654"/>
      <c r="CM10" s="654"/>
      <c r="CN10" s="654"/>
      <c r="CO10" s="654"/>
      <c r="CP10" s="654"/>
      <c r="CQ10" s="655"/>
      <c r="CR10" s="620">
        <v>106650</v>
      </c>
      <c r="CS10" s="621"/>
      <c r="CT10" s="621"/>
      <c r="CU10" s="621"/>
      <c r="CV10" s="621"/>
      <c r="CW10" s="621"/>
      <c r="CX10" s="621"/>
      <c r="CY10" s="622"/>
      <c r="CZ10" s="673">
        <v>0.5</v>
      </c>
      <c r="DA10" s="673"/>
      <c r="DB10" s="673"/>
      <c r="DC10" s="673"/>
      <c r="DD10" s="626">
        <v>1560</v>
      </c>
      <c r="DE10" s="621"/>
      <c r="DF10" s="621"/>
      <c r="DG10" s="621"/>
      <c r="DH10" s="621"/>
      <c r="DI10" s="621"/>
      <c r="DJ10" s="621"/>
      <c r="DK10" s="621"/>
      <c r="DL10" s="621"/>
      <c r="DM10" s="621"/>
      <c r="DN10" s="621"/>
      <c r="DO10" s="621"/>
      <c r="DP10" s="622"/>
      <c r="DQ10" s="626">
        <v>90672</v>
      </c>
      <c r="DR10" s="621"/>
      <c r="DS10" s="621"/>
      <c r="DT10" s="621"/>
      <c r="DU10" s="621"/>
      <c r="DV10" s="621"/>
      <c r="DW10" s="621"/>
      <c r="DX10" s="621"/>
      <c r="DY10" s="621"/>
      <c r="DZ10" s="621"/>
      <c r="EA10" s="621"/>
      <c r="EB10" s="621"/>
      <c r="EC10" s="656"/>
    </row>
    <row r="11" spans="2:143" ht="11.25" customHeight="1" x14ac:dyDescent="0.15">
      <c r="B11" s="617" t="s">
        <v>233</v>
      </c>
      <c r="C11" s="618"/>
      <c r="D11" s="618"/>
      <c r="E11" s="618"/>
      <c r="F11" s="618"/>
      <c r="G11" s="618"/>
      <c r="H11" s="618"/>
      <c r="I11" s="618"/>
      <c r="J11" s="618"/>
      <c r="K11" s="618"/>
      <c r="L11" s="618"/>
      <c r="M11" s="618"/>
      <c r="N11" s="618"/>
      <c r="O11" s="618"/>
      <c r="P11" s="618"/>
      <c r="Q11" s="619"/>
      <c r="R11" s="620" t="s">
        <v>225</v>
      </c>
      <c r="S11" s="621"/>
      <c r="T11" s="621"/>
      <c r="U11" s="621"/>
      <c r="V11" s="621"/>
      <c r="W11" s="621"/>
      <c r="X11" s="621"/>
      <c r="Y11" s="622"/>
      <c r="Z11" s="673" t="s">
        <v>225</v>
      </c>
      <c r="AA11" s="673"/>
      <c r="AB11" s="673"/>
      <c r="AC11" s="673"/>
      <c r="AD11" s="674" t="s">
        <v>225</v>
      </c>
      <c r="AE11" s="674"/>
      <c r="AF11" s="674"/>
      <c r="AG11" s="674"/>
      <c r="AH11" s="674"/>
      <c r="AI11" s="674"/>
      <c r="AJ11" s="674"/>
      <c r="AK11" s="674"/>
      <c r="AL11" s="643" t="s">
        <v>225</v>
      </c>
      <c r="AM11" s="675"/>
      <c r="AN11" s="675"/>
      <c r="AO11" s="676"/>
      <c r="AP11" s="617" t="s">
        <v>234</v>
      </c>
      <c r="AQ11" s="618"/>
      <c r="AR11" s="618"/>
      <c r="AS11" s="618"/>
      <c r="AT11" s="618"/>
      <c r="AU11" s="618"/>
      <c r="AV11" s="618"/>
      <c r="AW11" s="618"/>
      <c r="AX11" s="618"/>
      <c r="AY11" s="618"/>
      <c r="AZ11" s="618"/>
      <c r="BA11" s="618"/>
      <c r="BB11" s="618"/>
      <c r="BC11" s="618"/>
      <c r="BD11" s="618"/>
      <c r="BE11" s="618"/>
      <c r="BF11" s="619"/>
      <c r="BG11" s="620">
        <v>444106</v>
      </c>
      <c r="BH11" s="621"/>
      <c r="BI11" s="621"/>
      <c r="BJ11" s="621"/>
      <c r="BK11" s="621"/>
      <c r="BL11" s="621"/>
      <c r="BM11" s="621"/>
      <c r="BN11" s="622"/>
      <c r="BO11" s="673">
        <v>4.2</v>
      </c>
      <c r="BP11" s="673"/>
      <c r="BQ11" s="673"/>
      <c r="BR11" s="673"/>
      <c r="BS11" s="626" t="s">
        <v>225</v>
      </c>
      <c r="BT11" s="621"/>
      <c r="BU11" s="621"/>
      <c r="BV11" s="621"/>
      <c r="BW11" s="621"/>
      <c r="BX11" s="621"/>
      <c r="BY11" s="621"/>
      <c r="BZ11" s="621"/>
      <c r="CA11" s="621"/>
      <c r="CB11" s="656"/>
      <c r="CD11" s="657" t="s">
        <v>235</v>
      </c>
      <c r="CE11" s="654"/>
      <c r="CF11" s="654"/>
      <c r="CG11" s="654"/>
      <c r="CH11" s="654"/>
      <c r="CI11" s="654"/>
      <c r="CJ11" s="654"/>
      <c r="CK11" s="654"/>
      <c r="CL11" s="654"/>
      <c r="CM11" s="654"/>
      <c r="CN11" s="654"/>
      <c r="CO11" s="654"/>
      <c r="CP11" s="654"/>
      <c r="CQ11" s="655"/>
      <c r="CR11" s="620">
        <v>146727</v>
      </c>
      <c r="CS11" s="621"/>
      <c r="CT11" s="621"/>
      <c r="CU11" s="621"/>
      <c r="CV11" s="621"/>
      <c r="CW11" s="621"/>
      <c r="CX11" s="621"/>
      <c r="CY11" s="622"/>
      <c r="CZ11" s="673">
        <v>0.7</v>
      </c>
      <c r="DA11" s="673"/>
      <c r="DB11" s="673"/>
      <c r="DC11" s="673"/>
      <c r="DD11" s="626">
        <v>57450</v>
      </c>
      <c r="DE11" s="621"/>
      <c r="DF11" s="621"/>
      <c r="DG11" s="621"/>
      <c r="DH11" s="621"/>
      <c r="DI11" s="621"/>
      <c r="DJ11" s="621"/>
      <c r="DK11" s="621"/>
      <c r="DL11" s="621"/>
      <c r="DM11" s="621"/>
      <c r="DN11" s="621"/>
      <c r="DO11" s="621"/>
      <c r="DP11" s="622"/>
      <c r="DQ11" s="626">
        <v>128312</v>
      </c>
      <c r="DR11" s="621"/>
      <c r="DS11" s="621"/>
      <c r="DT11" s="621"/>
      <c r="DU11" s="621"/>
      <c r="DV11" s="621"/>
      <c r="DW11" s="621"/>
      <c r="DX11" s="621"/>
      <c r="DY11" s="621"/>
      <c r="DZ11" s="621"/>
      <c r="EA11" s="621"/>
      <c r="EB11" s="621"/>
      <c r="EC11" s="656"/>
    </row>
    <row r="12" spans="2:143" ht="11.25" customHeight="1" x14ac:dyDescent="0.15">
      <c r="B12" s="617" t="s">
        <v>236</v>
      </c>
      <c r="C12" s="618"/>
      <c r="D12" s="618"/>
      <c r="E12" s="618"/>
      <c r="F12" s="618"/>
      <c r="G12" s="618"/>
      <c r="H12" s="618"/>
      <c r="I12" s="618"/>
      <c r="J12" s="618"/>
      <c r="K12" s="618"/>
      <c r="L12" s="618"/>
      <c r="M12" s="618"/>
      <c r="N12" s="618"/>
      <c r="O12" s="618"/>
      <c r="P12" s="618"/>
      <c r="Q12" s="619"/>
      <c r="R12" s="620" t="s">
        <v>225</v>
      </c>
      <c r="S12" s="621"/>
      <c r="T12" s="621"/>
      <c r="U12" s="621"/>
      <c r="V12" s="621"/>
      <c r="W12" s="621"/>
      <c r="X12" s="621"/>
      <c r="Y12" s="622"/>
      <c r="Z12" s="673" t="s">
        <v>225</v>
      </c>
      <c r="AA12" s="673"/>
      <c r="AB12" s="673"/>
      <c r="AC12" s="673"/>
      <c r="AD12" s="674" t="s">
        <v>225</v>
      </c>
      <c r="AE12" s="674"/>
      <c r="AF12" s="674"/>
      <c r="AG12" s="674"/>
      <c r="AH12" s="674"/>
      <c r="AI12" s="674"/>
      <c r="AJ12" s="674"/>
      <c r="AK12" s="674"/>
      <c r="AL12" s="643" t="s">
        <v>225</v>
      </c>
      <c r="AM12" s="675"/>
      <c r="AN12" s="675"/>
      <c r="AO12" s="676"/>
      <c r="AP12" s="617" t="s">
        <v>237</v>
      </c>
      <c r="AQ12" s="618"/>
      <c r="AR12" s="618"/>
      <c r="AS12" s="618"/>
      <c r="AT12" s="618"/>
      <c r="AU12" s="618"/>
      <c r="AV12" s="618"/>
      <c r="AW12" s="618"/>
      <c r="AX12" s="618"/>
      <c r="AY12" s="618"/>
      <c r="AZ12" s="618"/>
      <c r="BA12" s="618"/>
      <c r="BB12" s="618"/>
      <c r="BC12" s="618"/>
      <c r="BD12" s="618"/>
      <c r="BE12" s="618"/>
      <c r="BF12" s="619"/>
      <c r="BG12" s="620">
        <v>4362956</v>
      </c>
      <c r="BH12" s="621"/>
      <c r="BI12" s="621"/>
      <c r="BJ12" s="621"/>
      <c r="BK12" s="621"/>
      <c r="BL12" s="621"/>
      <c r="BM12" s="621"/>
      <c r="BN12" s="622"/>
      <c r="BO12" s="673">
        <v>41.2</v>
      </c>
      <c r="BP12" s="673"/>
      <c r="BQ12" s="673"/>
      <c r="BR12" s="673"/>
      <c r="BS12" s="626" t="s">
        <v>225</v>
      </c>
      <c r="BT12" s="621"/>
      <c r="BU12" s="621"/>
      <c r="BV12" s="621"/>
      <c r="BW12" s="621"/>
      <c r="BX12" s="621"/>
      <c r="BY12" s="621"/>
      <c r="BZ12" s="621"/>
      <c r="CA12" s="621"/>
      <c r="CB12" s="656"/>
      <c r="CD12" s="657" t="s">
        <v>238</v>
      </c>
      <c r="CE12" s="654"/>
      <c r="CF12" s="654"/>
      <c r="CG12" s="654"/>
      <c r="CH12" s="654"/>
      <c r="CI12" s="654"/>
      <c r="CJ12" s="654"/>
      <c r="CK12" s="654"/>
      <c r="CL12" s="654"/>
      <c r="CM12" s="654"/>
      <c r="CN12" s="654"/>
      <c r="CO12" s="654"/>
      <c r="CP12" s="654"/>
      <c r="CQ12" s="655"/>
      <c r="CR12" s="620">
        <v>219204</v>
      </c>
      <c r="CS12" s="621"/>
      <c r="CT12" s="621"/>
      <c r="CU12" s="621"/>
      <c r="CV12" s="621"/>
      <c r="CW12" s="621"/>
      <c r="CX12" s="621"/>
      <c r="CY12" s="622"/>
      <c r="CZ12" s="673">
        <v>1.1000000000000001</v>
      </c>
      <c r="DA12" s="673"/>
      <c r="DB12" s="673"/>
      <c r="DC12" s="673"/>
      <c r="DD12" s="626">
        <v>2831</v>
      </c>
      <c r="DE12" s="621"/>
      <c r="DF12" s="621"/>
      <c r="DG12" s="621"/>
      <c r="DH12" s="621"/>
      <c r="DI12" s="621"/>
      <c r="DJ12" s="621"/>
      <c r="DK12" s="621"/>
      <c r="DL12" s="621"/>
      <c r="DM12" s="621"/>
      <c r="DN12" s="621"/>
      <c r="DO12" s="621"/>
      <c r="DP12" s="622"/>
      <c r="DQ12" s="626">
        <v>100259</v>
      </c>
      <c r="DR12" s="621"/>
      <c r="DS12" s="621"/>
      <c r="DT12" s="621"/>
      <c r="DU12" s="621"/>
      <c r="DV12" s="621"/>
      <c r="DW12" s="621"/>
      <c r="DX12" s="621"/>
      <c r="DY12" s="621"/>
      <c r="DZ12" s="621"/>
      <c r="EA12" s="621"/>
      <c r="EB12" s="621"/>
      <c r="EC12" s="656"/>
    </row>
    <row r="13" spans="2:143" ht="11.25" customHeight="1" x14ac:dyDescent="0.15">
      <c r="B13" s="617" t="s">
        <v>239</v>
      </c>
      <c r="C13" s="618"/>
      <c r="D13" s="618"/>
      <c r="E13" s="618"/>
      <c r="F13" s="618"/>
      <c r="G13" s="618"/>
      <c r="H13" s="618"/>
      <c r="I13" s="618"/>
      <c r="J13" s="618"/>
      <c r="K13" s="618"/>
      <c r="L13" s="618"/>
      <c r="M13" s="618"/>
      <c r="N13" s="618"/>
      <c r="O13" s="618"/>
      <c r="P13" s="618"/>
      <c r="Q13" s="619"/>
      <c r="R13" s="620">
        <v>70419</v>
      </c>
      <c r="S13" s="621"/>
      <c r="T13" s="621"/>
      <c r="U13" s="621"/>
      <c r="V13" s="621"/>
      <c r="W13" s="621"/>
      <c r="X13" s="621"/>
      <c r="Y13" s="622"/>
      <c r="Z13" s="673">
        <v>0.3</v>
      </c>
      <c r="AA13" s="673"/>
      <c r="AB13" s="673"/>
      <c r="AC13" s="673"/>
      <c r="AD13" s="674">
        <v>70419</v>
      </c>
      <c r="AE13" s="674"/>
      <c r="AF13" s="674"/>
      <c r="AG13" s="674"/>
      <c r="AH13" s="674"/>
      <c r="AI13" s="674"/>
      <c r="AJ13" s="674"/>
      <c r="AK13" s="674"/>
      <c r="AL13" s="643">
        <v>0.6</v>
      </c>
      <c r="AM13" s="675"/>
      <c r="AN13" s="675"/>
      <c r="AO13" s="676"/>
      <c r="AP13" s="617" t="s">
        <v>240</v>
      </c>
      <c r="AQ13" s="618"/>
      <c r="AR13" s="618"/>
      <c r="AS13" s="618"/>
      <c r="AT13" s="618"/>
      <c r="AU13" s="618"/>
      <c r="AV13" s="618"/>
      <c r="AW13" s="618"/>
      <c r="AX13" s="618"/>
      <c r="AY13" s="618"/>
      <c r="AZ13" s="618"/>
      <c r="BA13" s="618"/>
      <c r="BB13" s="618"/>
      <c r="BC13" s="618"/>
      <c r="BD13" s="618"/>
      <c r="BE13" s="618"/>
      <c r="BF13" s="619"/>
      <c r="BG13" s="620">
        <v>4356861</v>
      </c>
      <c r="BH13" s="621"/>
      <c r="BI13" s="621"/>
      <c r="BJ13" s="621"/>
      <c r="BK13" s="621"/>
      <c r="BL13" s="621"/>
      <c r="BM13" s="621"/>
      <c r="BN13" s="622"/>
      <c r="BO13" s="673">
        <v>41.2</v>
      </c>
      <c r="BP13" s="673"/>
      <c r="BQ13" s="673"/>
      <c r="BR13" s="673"/>
      <c r="BS13" s="626" t="s">
        <v>225</v>
      </c>
      <c r="BT13" s="621"/>
      <c r="BU13" s="621"/>
      <c r="BV13" s="621"/>
      <c r="BW13" s="621"/>
      <c r="BX13" s="621"/>
      <c r="BY13" s="621"/>
      <c r="BZ13" s="621"/>
      <c r="CA13" s="621"/>
      <c r="CB13" s="656"/>
      <c r="CD13" s="657" t="s">
        <v>241</v>
      </c>
      <c r="CE13" s="654"/>
      <c r="CF13" s="654"/>
      <c r="CG13" s="654"/>
      <c r="CH13" s="654"/>
      <c r="CI13" s="654"/>
      <c r="CJ13" s="654"/>
      <c r="CK13" s="654"/>
      <c r="CL13" s="654"/>
      <c r="CM13" s="654"/>
      <c r="CN13" s="654"/>
      <c r="CO13" s="654"/>
      <c r="CP13" s="654"/>
      <c r="CQ13" s="655"/>
      <c r="CR13" s="620">
        <v>2402319</v>
      </c>
      <c r="CS13" s="621"/>
      <c r="CT13" s="621"/>
      <c r="CU13" s="621"/>
      <c r="CV13" s="621"/>
      <c r="CW13" s="621"/>
      <c r="CX13" s="621"/>
      <c r="CY13" s="622"/>
      <c r="CZ13" s="673">
        <v>11.8</v>
      </c>
      <c r="DA13" s="673"/>
      <c r="DB13" s="673"/>
      <c r="DC13" s="673"/>
      <c r="DD13" s="626">
        <v>762453</v>
      </c>
      <c r="DE13" s="621"/>
      <c r="DF13" s="621"/>
      <c r="DG13" s="621"/>
      <c r="DH13" s="621"/>
      <c r="DI13" s="621"/>
      <c r="DJ13" s="621"/>
      <c r="DK13" s="621"/>
      <c r="DL13" s="621"/>
      <c r="DM13" s="621"/>
      <c r="DN13" s="621"/>
      <c r="DO13" s="621"/>
      <c r="DP13" s="622"/>
      <c r="DQ13" s="626">
        <v>2196701</v>
      </c>
      <c r="DR13" s="621"/>
      <c r="DS13" s="621"/>
      <c r="DT13" s="621"/>
      <c r="DU13" s="621"/>
      <c r="DV13" s="621"/>
      <c r="DW13" s="621"/>
      <c r="DX13" s="621"/>
      <c r="DY13" s="621"/>
      <c r="DZ13" s="621"/>
      <c r="EA13" s="621"/>
      <c r="EB13" s="621"/>
      <c r="EC13" s="656"/>
    </row>
    <row r="14" spans="2:143" ht="11.25" customHeight="1" x14ac:dyDescent="0.15">
      <c r="B14" s="617" t="s">
        <v>242</v>
      </c>
      <c r="C14" s="618"/>
      <c r="D14" s="618"/>
      <c r="E14" s="618"/>
      <c r="F14" s="618"/>
      <c r="G14" s="618"/>
      <c r="H14" s="618"/>
      <c r="I14" s="618"/>
      <c r="J14" s="618"/>
      <c r="K14" s="618"/>
      <c r="L14" s="618"/>
      <c r="M14" s="618"/>
      <c r="N14" s="618"/>
      <c r="O14" s="618"/>
      <c r="P14" s="618"/>
      <c r="Q14" s="619"/>
      <c r="R14" s="620" t="s">
        <v>225</v>
      </c>
      <c r="S14" s="621"/>
      <c r="T14" s="621"/>
      <c r="U14" s="621"/>
      <c r="V14" s="621"/>
      <c r="W14" s="621"/>
      <c r="X14" s="621"/>
      <c r="Y14" s="622"/>
      <c r="Z14" s="673" t="s">
        <v>225</v>
      </c>
      <c r="AA14" s="673"/>
      <c r="AB14" s="673"/>
      <c r="AC14" s="673"/>
      <c r="AD14" s="674" t="s">
        <v>225</v>
      </c>
      <c r="AE14" s="674"/>
      <c r="AF14" s="674"/>
      <c r="AG14" s="674"/>
      <c r="AH14" s="674"/>
      <c r="AI14" s="674"/>
      <c r="AJ14" s="674"/>
      <c r="AK14" s="674"/>
      <c r="AL14" s="643" t="s">
        <v>225</v>
      </c>
      <c r="AM14" s="675"/>
      <c r="AN14" s="675"/>
      <c r="AO14" s="676"/>
      <c r="AP14" s="617" t="s">
        <v>243</v>
      </c>
      <c r="AQ14" s="618"/>
      <c r="AR14" s="618"/>
      <c r="AS14" s="618"/>
      <c r="AT14" s="618"/>
      <c r="AU14" s="618"/>
      <c r="AV14" s="618"/>
      <c r="AW14" s="618"/>
      <c r="AX14" s="618"/>
      <c r="AY14" s="618"/>
      <c r="AZ14" s="618"/>
      <c r="BA14" s="618"/>
      <c r="BB14" s="618"/>
      <c r="BC14" s="618"/>
      <c r="BD14" s="618"/>
      <c r="BE14" s="618"/>
      <c r="BF14" s="619"/>
      <c r="BG14" s="620">
        <v>117042</v>
      </c>
      <c r="BH14" s="621"/>
      <c r="BI14" s="621"/>
      <c r="BJ14" s="621"/>
      <c r="BK14" s="621"/>
      <c r="BL14" s="621"/>
      <c r="BM14" s="621"/>
      <c r="BN14" s="622"/>
      <c r="BO14" s="673">
        <v>1.1000000000000001</v>
      </c>
      <c r="BP14" s="673"/>
      <c r="BQ14" s="673"/>
      <c r="BR14" s="673"/>
      <c r="BS14" s="626" t="s">
        <v>225</v>
      </c>
      <c r="BT14" s="621"/>
      <c r="BU14" s="621"/>
      <c r="BV14" s="621"/>
      <c r="BW14" s="621"/>
      <c r="BX14" s="621"/>
      <c r="BY14" s="621"/>
      <c r="BZ14" s="621"/>
      <c r="CA14" s="621"/>
      <c r="CB14" s="656"/>
      <c r="CD14" s="657" t="s">
        <v>244</v>
      </c>
      <c r="CE14" s="654"/>
      <c r="CF14" s="654"/>
      <c r="CG14" s="654"/>
      <c r="CH14" s="654"/>
      <c r="CI14" s="654"/>
      <c r="CJ14" s="654"/>
      <c r="CK14" s="654"/>
      <c r="CL14" s="654"/>
      <c r="CM14" s="654"/>
      <c r="CN14" s="654"/>
      <c r="CO14" s="654"/>
      <c r="CP14" s="654"/>
      <c r="CQ14" s="655"/>
      <c r="CR14" s="620">
        <v>652354</v>
      </c>
      <c r="CS14" s="621"/>
      <c r="CT14" s="621"/>
      <c r="CU14" s="621"/>
      <c r="CV14" s="621"/>
      <c r="CW14" s="621"/>
      <c r="CX14" s="621"/>
      <c r="CY14" s="622"/>
      <c r="CZ14" s="673">
        <v>3.2</v>
      </c>
      <c r="DA14" s="673"/>
      <c r="DB14" s="673"/>
      <c r="DC14" s="673"/>
      <c r="DD14" s="626">
        <v>45675</v>
      </c>
      <c r="DE14" s="621"/>
      <c r="DF14" s="621"/>
      <c r="DG14" s="621"/>
      <c r="DH14" s="621"/>
      <c r="DI14" s="621"/>
      <c r="DJ14" s="621"/>
      <c r="DK14" s="621"/>
      <c r="DL14" s="621"/>
      <c r="DM14" s="621"/>
      <c r="DN14" s="621"/>
      <c r="DO14" s="621"/>
      <c r="DP14" s="622"/>
      <c r="DQ14" s="626">
        <v>613448</v>
      </c>
      <c r="DR14" s="621"/>
      <c r="DS14" s="621"/>
      <c r="DT14" s="621"/>
      <c r="DU14" s="621"/>
      <c r="DV14" s="621"/>
      <c r="DW14" s="621"/>
      <c r="DX14" s="621"/>
      <c r="DY14" s="621"/>
      <c r="DZ14" s="621"/>
      <c r="EA14" s="621"/>
      <c r="EB14" s="621"/>
      <c r="EC14" s="656"/>
    </row>
    <row r="15" spans="2:143" ht="11.25" customHeight="1" x14ac:dyDescent="0.15">
      <c r="B15" s="617" t="s">
        <v>245</v>
      </c>
      <c r="C15" s="618"/>
      <c r="D15" s="618"/>
      <c r="E15" s="618"/>
      <c r="F15" s="618"/>
      <c r="G15" s="618"/>
      <c r="H15" s="618"/>
      <c r="I15" s="618"/>
      <c r="J15" s="618"/>
      <c r="K15" s="618"/>
      <c r="L15" s="618"/>
      <c r="M15" s="618"/>
      <c r="N15" s="618"/>
      <c r="O15" s="618"/>
      <c r="P15" s="618"/>
      <c r="Q15" s="619"/>
      <c r="R15" s="620">
        <v>47364</v>
      </c>
      <c r="S15" s="621"/>
      <c r="T15" s="621"/>
      <c r="U15" s="621"/>
      <c r="V15" s="621"/>
      <c r="W15" s="621"/>
      <c r="X15" s="621"/>
      <c r="Y15" s="622"/>
      <c r="Z15" s="673">
        <v>0.2</v>
      </c>
      <c r="AA15" s="673"/>
      <c r="AB15" s="673"/>
      <c r="AC15" s="673"/>
      <c r="AD15" s="674">
        <v>47364</v>
      </c>
      <c r="AE15" s="674"/>
      <c r="AF15" s="674"/>
      <c r="AG15" s="674"/>
      <c r="AH15" s="674"/>
      <c r="AI15" s="674"/>
      <c r="AJ15" s="674"/>
      <c r="AK15" s="674"/>
      <c r="AL15" s="643">
        <v>0.4</v>
      </c>
      <c r="AM15" s="675"/>
      <c r="AN15" s="675"/>
      <c r="AO15" s="676"/>
      <c r="AP15" s="617" t="s">
        <v>246</v>
      </c>
      <c r="AQ15" s="618"/>
      <c r="AR15" s="618"/>
      <c r="AS15" s="618"/>
      <c r="AT15" s="618"/>
      <c r="AU15" s="618"/>
      <c r="AV15" s="618"/>
      <c r="AW15" s="618"/>
      <c r="AX15" s="618"/>
      <c r="AY15" s="618"/>
      <c r="AZ15" s="618"/>
      <c r="BA15" s="618"/>
      <c r="BB15" s="618"/>
      <c r="BC15" s="618"/>
      <c r="BD15" s="618"/>
      <c r="BE15" s="618"/>
      <c r="BF15" s="619"/>
      <c r="BG15" s="620">
        <v>396701</v>
      </c>
      <c r="BH15" s="621"/>
      <c r="BI15" s="621"/>
      <c r="BJ15" s="621"/>
      <c r="BK15" s="621"/>
      <c r="BL15" s="621"/>
      <c r="BM15" s="621"/>
      <c r="BN15" s="622"/>
      <c r="BO15" s="673">
        <v>3.7</v>
      </c>
      <c r="BP15" s="673"/>
      <c r="BQ15" s="673"/>
      <c r="BR15" s="673"/>
      <c r="BS15" s="626" t="s">
        <v>225</v>
      </c>
      <c r="BT15" s="621"/>
      <c r="BU15" s="621"/>
      <c r="BV15" s="621"/>
      <c r="BW15" s="621"/>
      <c r="BX15" s="621"/>
      <c r="BY15" s="621"/>
      <c r="BZ15" s="621"/>
      <c r="CA15" s="621"/>
      <c r="CB15" s="656"/>
      <c r="CD15" s="657" t="s">
        <v>247</v>
      </c>
      <c r="CE15" s="654"/>
      <c r="CF15" s="654"/>
      <c r="CG15" s="654"/>
      <c r="CH15" s="654"/>
      <c r="CI15" s="654"/>
      <c r="CJ15" s="654"/>
      <c r="CK15" s="654"/>
      <c r="CL15" s="654"/>
      <c r="CM15" s="654"/>
      <c r="CN15" s="654"/>
      <c r="CO15" s="654"/>
      <c r="CP15" s="654"/>
      <c r="CQ15" s="655"/>
      <c r="CR15" s="620">
        <v>2188000</v>
      </c>
      <c r="CS15" s="621"/>
      <c r="CT15" s="621"/>
      <c r="CU15" s="621"/>
      <c r="CV15" s="621"/>
      <c r="CW15" s="621"/>
      <c r="CX15" s="621"/>
      <c r="CY15" s="622"/>
      <c r="CZ15" s="673">
        <v>10.7</v>
      </c>
      <c r="DA15" s="673"/>
      <c r="DB15" s="673"/>
      <c r="DC15" s="673"/>
      <c r="DD15" s="626">
        <v>560882</v>
      </c>
      <c r="DE15" s="621"/>
      <c r="DF15" s="621"/>
      <c r="DG15" s="621"/>
      <c r="DH15" s="621"/>
      <c r="DI15" s="621"/>
      <c r="DJ15" s="621"/>
      <c r="DK15" s="621"/>
      <c r="DL15" s="621"/>
      <c r="DM15" s="621"/>
      <c r="DN15" s="621"/>
      <c r="DO15" s="621"/>
      <c r="DP15" s="622"/>
      <c r="DQ15" s="626">
        <v>1549977</v>
      </c>
      <c r="DR15" s="621"/>
      <c r="DS15" s="621"/>
      <c r="DT15" s="621"/>
      <c r="DU15" s="621"/>
      <c r="DV15" s="621"/>
      <c r="DW15" s="621"/>
      <c r="DX15" s="621"/>
      <c r="DY15" s="621"/>
      <c r="DZ15" s="621"/>
      <c r="EA15" s="621"/>
      <c r="EB15" s="621"/>
      <c r="EC15" s="656"/>
    </row>
    <row r="16" spans="2:143" ht="11.25" customHeight="1" x14ac:dyDescent="0.15">
      <c r="B16" s="617" t="s">
        <v>248</v>
      </c>
      <c r="C16" s="618"/>
      <c r="D16" s="618"/>
      <c r="E16" s="618"/>
      <c r="F16" s="618"/>
      <c r="G16" s="618"/>
      <c r="H16" s="618"/>
      <c r="I16" s="618"/>
      <c r="J16" s="618"/>
      <c r="K16" s="618"/>
      <c r="L16" s="618"/>
      <c r="M16" s="618"/>
      <c r="N16" s="618"/>
      <c r="O16" s="618"/>
      <c r="P16" s="618"/>
      <c r="Q16" s="619"/>
      <c r="R16" s="620">
        <v>1026072</v>
      </c>
      <c r="S16" s="621"/>
      <c r="T16" s="621"/>
      <c r="U16" s="621"/>
      <c r="V16" s="621"/>
      <c r="W16" s="621"/>
      <c r="X16" s="621"/>
      <c r="Y16" s="622"/>
      <c r="Z16" s="673">
        <v>4.7</v>
      </c>
      <c r="AA16" s="673"/>
      <c r="AB16" s="673"/>
      <c r="AC16" s="673"/>
      <c r="AD16" s="674">
        <v>858427</v>
      </c>
      <c r="AE16" s="674"/>
      <c r="AF16" s="674"/>
      <c r="AG16" s="674"/>
      <c r="AH16" s="674"/>
      <c r="AI16" s="674"/>
      <c r="AJ16" s="674"/>
      <c r="AK16" s="674"/>
      <c r="AL16" s="643">
        <v>6.9</v>
      </c>
      <c r="AM16" s="675"/>
      <c r="AN16" s="675"/>
      <c r="AO16" s="676"/>
      <c r="AP16" s="617" t="s">
        <v>249</v>
      </c>
      <c r="AQ16" s="618"/>
      <c r="AR16" s="618"/>
      <c r="AS16" s="618"/>
      <c r="AT16" s="618"/>
      <c r="AU16" s="618"/>
      <c r="AV16" s="618"/>
      <c r="AW16" s="618"/>
      <c r="AX16" s="618"/>
      <c r="AY16" s="618"/>
      <c r="AZ16" s="618"/>
      <c r="BA16" s="618"/>
      <c r="BB16" s="618"/>
      <c r="BC16" s="618"/>
      <c r="BD16" s="618"/>
      <c r="BE16" s="618"/>
      <c r="BF16" s="619"/>
      <c r="BG16" s="620" t="s">
        <v>225</v>
      </c>
      <c r="BH16" s="621"/>
      <c r="BI16" s="621"/>
      <c r="BJ16" s="621"/>
      <c r="BK16" s="621"/>
      <c r="BL16" s="621"/>
      <c r="BM16" s="621"/>
      <c r="BN16" s="622"/>
      <c r="BO16" s="673" t="s">
        <v>225</v>
      </c>
      <c r="BP16" s="673"/>
      <c r="BQ16" s="673"/>
      <c r="BR16" s="673"/>
      <c r="BS16" s="626" t="s">
        <v>225</v>
      </c>
      <c r="BT16" s="621"/>
      <c r="BU16" s="621"/>
      <c r="BV16" s="621"/>
      <c r="BW16" s="621"/>
      <c r="BX16" s="621"/>
      <c r="BY16" s="621"/>
      <c r="BZ16" s="621"/>
      <c r="CA16" s="621"/>
      <c r="CB16" s="656"/>
      <c r="CD16" s="657" t="s">
        <v>250</v>
      </c>
      <c r="CE16" s="654"/>
      <c r="CF16" s="654"/>
      <c r="CG16" s="654"/>
      <c r="CH16" s="654"/>
      <c r="CI16" s="654"/>
      <c r="CJ16" s="654"/>
      <c r="CK16" s="654"/>
      <c r="CL16" s="654"/>
      <c r="CM16" s="654"/>
      <c r="CN16" s="654"/>
      <c r="CO16" s="654"/>
      <c r="CP16" s="654"/>
      <c r="CQ16" s="655"/>
      <c r="CR16" s="620" t="s">
        <v>225</v>
      </c>
      <c r="CS16" s="621"/>
      <c r="CT16" s="621"/>
      <c r="CU16" s="621"/>
      <c r="CV16" s="621"/>
      <c r="CW16" s="621"/>
      <c r="CX16" s="621"/>
      <c r="CY16" s="622"/>
      <c r="CZ16" s="673" t="s">
        <v>225</v>
      </c>
      <c r="DA16" s="673"/>
      <c r="DB16" s="673"/>
      <c r="DC16" s="673"/>
      <c r="DD16" s="626" t="s">
        <v>225</v>
      </c>
      <c r="DE16" s="621"/>
      <c r="DF16" s="621"/>
      <c r="DG16" s="621"/>
      <c r="DH16" s="621"/>
      <c r="DI16" s="621"/>
      <c r="DJ16" s="621"/>
      <c r="DK16" s="621"/>
      <c r="DL16" s="621"/>
      <c r="DM16" s="621"/>
      <c r="DN16" s="621"/>
      <c r="DO16" s="621"/>
      <c r="DP16" s="622"/>
      <c r="DQ16" s="626" t="s">
        <v>225</v>
      </c>
      <c r="DR16" s="621"/>
      <c r="DS16" s="621"/>
      <c r="DT16" s="621"/>
      <c r="DU16" s="621"/>
      <c r="DV16" s="621"/>
      <c r="DW16" s="621"/>
      <c r="DX16" s="621"/>
      <c r="DY16" s="621"/>
      <c r="DZ16" s="621"/>
      <c r="EA16" s="621"/>
      <c r="EB16" s="621"/>
      <c r="EC16" s="656"/>
    </row>
    <row r="17" spans="2:133" ht="11.25" customHeight="1" x14ac:dyDescent="0.15">
      <c r="B17" s="617" t="s">
        <v>251</v>
      </c>
      <c r="C17" s="618"/>
      <c r="D17" s="618"/>
      <c r="E17" s="618"/>
      <c r="F17" s="618"/>
      <c r="G17" s="618"/>
      <c r="H17" s="618"/>
      <c r="I17" s="618"/>
      <c r="J17" s="618"/>
      <c r="K17" s="618"/>
      <c r="L17" s="618"/>
      <c r="M17" s="618"/>
      <c r="N17" s="618"/>
      <c r="O17" s="618"/>
      <c r="P17" s="618"/>
      <c r="Q17" s="619"/>
      <c r="R17" s="620">
        <v>858427</v>
      </c>
      <c r="S17" s="621"/>
      <c r="T17" s="621"/>
      <c r="U17" s="621"/>
      <c r="V17" s="621"/>
      <c r="W17" s="621"/>
      <c r="X17" s="621"/>
      <c r="Y17" s="622"/>
      <c r="Z17" s="673">
        <v>4</v>
      </c>
      <c r="AA17" s="673"/>
      <c r="AB17" s="673"/>
      <c r="AC17" s="673"/>
      <c r="AD17" s="674">
        <v>858427</v>
      </c>
      <c r="AE17" s="674"/>
      <c r="AF17" s="674"/>
      <c r="AG17" s="674"/>
      <c r="AH17" s="674"/>
      <c r="AI17" s="674"/>
      <c r="AJ17" s="674"/>
      <c r="AK17" s="674"/>
      <c r="AL17" s="643">
        <v>6.9</v>
      </c>
      <c r="AM17" s="675"/>
      <c r="AN17" s="675"/>
      <c r="AO17" s="676"/>
      <c r="AP17" s="617" t="s">
        <v>252</v>
      </c>
      <c r="AQ17" s="618"/>
      <c r="AR17" s="618"/>
      <c r="AS17" s="618"/>
      <c r="AT17" s="618"/>
      <c r="AU17" s="618"/>
      <c r="AV17" s="618"/>
      <c r="AW17" s="618"/>
      <c r="AX17" s="618"/>
      <c r="AY17" s="618"/>
      <c r="AZ17" s="618"/>
      <c r="BA17" s="618"/>
      <c r="BB17" s="618"/>
      <c r="BC17" s="618"/>
      <c r="BD17" s="618"/>
      <c r="BE17" s="618"/>
      <c r="BF17" s="619"/>
      <c r="BG17" s="620" t="s">
        <v>225</v>
      </c>
      <c r="BH17" s="621"/>
      <c r="BI17" s="621"/>
      <c r="BJ17" s="621"/>
      <c r="BK17" s="621"/>
      <c r="BL17" s="621"/>
      <c r="BM17" s="621"/>
      <c r="BN17" s="622"/>
      <c r="BO17" s="673" t="s">
        <v>225</v>
      </c>
      <c r="BP17" s="673"/>
      <c r="BQ17" s="673"/>
      <c r="BR17" s="673"/>
      <c r="BS17" s="626" t="s">
        <v>225</v>
      </c>
      <c r="BT17" s="621"/>
      <c r="BU17" s="621"/>
      <c r="BV17" s="621"/>
      <c r="BW17" s="621"/>
      <c r="BX17" s="621"/>
      <c r="BY17" s="621"/>
      <c r="BZ17" s="621"/>
      <c r="CA17" s="621"/>
      <c r="CB17" s="656"/>
      <c r="CD17" s="657" t="s">
        <v>253</v>
      </c>
      <c r="CE17" s="654"/>
      <c r="CF17" s="654"/>
      <c r="CG17" s="654"/>
      <c r="CH17" s="654"/>
      <c r="CI17" s="654"/>
      <c r="CJ17" s="654"/>
      <c r="CK17" s="654"/>
      <c r="CL17" s="654"/>
      <c r="CM17" s="654"/>
      <c r="CN17" s="654"/>
      <c r="CO17" s="654"/>
      <c r="CP17" s="654"/>
      <c r="CQ17" s="655"/>
      <c r="CR17" s="620">
        <v>1198118</v>
      </c>
      <c r="CS17" s="621"/>
      <c r="CT17" s="621"/>
      <c r="CU17" s="621"/>
      <c r="CV17" s="621"/>
      <c r="CW17" s="621"/>
      <c r="CX17" s="621"/>
      <c r="CY17" s="622"/>
      <c r="CZ17" s="673">
        <v>5.9</v>
      </c>
      <c r="DA17" s="673"/>
      <c r="DB17" s="673"/>
      <c r="DC17" s="673"/>
      <c r="DD17" s="626" t="s">
        <v>225</v>
      </c>
      <c r="DE17" s="621"/>
      <c r="DF17" s="621"/>
      <c r="DG17" s="621"/>
      <c r="DH17" s="621"/>
      <c r="DI17" s="621"/>
      <c r="DJ17" s="621"/>
      <c r="DK17" s="621"/>
      <c r="DL17" s="621"/>
      <c r="DM17" s="621"/>
      <c r="DN17" s="621"/>
      <c r="DO17" s="621"/>
      <c r="DP17" s="622"/>
      <c r="DQ17" s="626">
        <v>1198118</v>
      </c>
      <c r="DR17" s="621"/>
      <c r="DS17" s="621"/>
      <c r="DT17" s="621"/>
      <c r="DU17" s="621"/>
      <c r="DV17" s="621"/>
      <c r="DW17" s="621"/>
      <c r="DX17" s="621"/>
      <c r="DY17" s="621"/>
      <c r="DZ17" s="621"/>
      <c r="EA17" s="621"/>
      <c r="EB17" s="621"/>
      <c r="EC17" s="656"/>
    </row>
    <row r="18" spans="2:133" ht="11.25" customHeight="1" x14ac:dyDescent="0.15">
      <c r="B18" s="617" t="s">
        <v>254</v>
      </c>
      <c r="C18" s="618"/>
      <c r="D18" s="618"/>
      <c r="E18" s="618"/>
      <c r="F18" s="618"/>
      <c r="G18" s="618"/>
      <c r="H18" s="618"/>
      <c r="I18" s="618"/>
      <c r="J18" s="618"/>
      <c r="K18" s="618"/>
      <c r="L18" s="618"/>
      <c r="M18" s="618"/>
      <c r="N18" s="618"/>
      <c r="O18" s="618"/>
      <c r="P18" s="618"/>
      <c r="Q18" s="619"/>
      <c r="R18" s="620">
        <v>167645</v>
      </c>
      <c r="S18" s="621"/>
      <c r="T18" s="621"/>
      <c r="U18" s="621"/>
      <c r="V18" s="621"/>
      <c r="W18" s="621"/>
      <c r="X18" s="621"/>
      <c r="Y18" s="622"/>
      <c r="Z18" s="673">
        <v>0.8</v>
      </c>
      <c r="AA18" s="673"/>
      <c r="AB18" s="673"/>
      <c r="AC18" s="673"/>
      <c r="AD18" s="674" t="s">
        <v>225</v>
      </c>
      <c r="AE18" s="674"/>
      <c r="AF18" s="674"/>
      <c r="AG18" s="674"/>
      <c r="AH18" s="674"/>
      <c r="AI18" s="674"/>
      <c r="AJ18" s="674"/>
      <c r="AK18" s="674"/>
      <c r="AL18" s="643" t="s">
        <v>225</v>
      </c>
      <c r="AM18" s="675"/>
      <c r="AN18" s="675"/>
      <c r="AO18" s="676"/>
      <c r="AP18" s="617" t="s">
        <v>255</v>
      </c>
      <c r="AQ18" s="618"/>
      <c r="AR18" s="618"/>
      <c r="AS18" s="618"/>
      <c r="AT18" s="618"/>
      <c r="AU18" s="618"/>
      <c r="AV18" s="618"/>
      <c r="AW18" s="618"/>
      <c r="AX18" s="618"/>
      <c r="AY18" s="618"/>
      <c r="AZ18" s="618"/>
      <c r="BA18" s="618"/>
      <c r="BB18" s="618"/>
      <c r="BC18" s="618"/>
      <c r="BD18" s="618"/>
      <c r="BE18" s="618"/>
      <c r="BF18" s="619"/>
      <c r="BG18" s="620" t="s">
        <v>225</v>
      </c>
      <c r="BH18" s="621"/>
      <c r="BI18" s="621"/>
      <c r="BJ18" s="621"/>
      <c r="BK18" s="621"/>
      <c r="BL18" s="621"/>
      <c r="BM18" s="621"/>
      <c r="BN18" s="622"/>
      <c r="BO18" s="673" t="s">
        <v>225</v>
      </c>
      <c r="BP18" s="673"/>
      <c r="BQ18" s="673"/>
      <c r="BR18" s="673"/>
      <c r="BS18" s="626" t="s">
        <v>225</v>
      </c>
      <c r="BT18" s="621"/>
      <c r="BU18" s="621"/>
      <c r="BV18" s="621"/>
      <c r="BW18" s="621"/>
      <c r="BX18" s="621"/>
      <c r="BY18" s="621"/>
      <c r="BZ18" s="621"/>
      <c r="CA18" s="621"/>
      <c r="CB18" s="656"/>
      <c r="CD18" s="657" t="s">
        <v>256</v>
      </c>
      <c r="CE18" s="654"/>
      <c r="CF18" s="654"/>
      <c r="CG18" s="654"/>
      <c r="CH18" s="654"/>
      <c r="CI18" s="654"/>
      <c r="CJ18" s="654"/>
      <c r="CK18" s="654"/>
      <c r="CL18" s="654"/>
      <c r="CM18" s="654"/>
      <c r="CN18" s="654"/>
      <c r="CO18" s="654"/>
      <c r="CP18" s="654"/>
      <c r="CQ18" s="655"/>
      <c r="CR18" s="620" t="s">
        <v>225</v>
      </c>
      <c r="CS18" s="621"/>
      <c r="CT18" s="621"/>
      <c r="CU18" s="621"/>
      <c r="CV18" s="621"/>
      <c r="CW18" s="621"/>
      <c r="CX18" s="621"/>
      <c r="CY18" s="622"/>
      <c r="CZ18" s="673" t="s">
        <v>225</v>
      </c>
      <c r="DA18" s="673"/>
      <c r="DB18" s="673"/>
      <c r="DC18" s="673"/>
      <c r="DD18" s="626" t="s">
        <v>225</v>
      </c>
      <c r="DE18" s="621"/>
      <c r="DF18" s="621"/>
      <c r="DG18" s="621"/>
      <c r="DH18" s="621"/>
      <c r="DI18" s="621"/>
      <c r="DJ18" s="621"/>
      <c r="DK18" s="621"/>
      <c r="DL18" s="621"/>
      <c r="DM18" s="621"/>
      <c r="DN18" s="621"/>
      <c r="DO18" s="621"/>
      <c r="DP18" s="622"/>
      <c r="DQ18" s="626" t="s">
        <v>225</v>
      </c>
      <c r="DR18" s="621"/>
      <c r="DS18" s="621"/>
      <c r="DT18" s="621"/>
      <c r="DU18" s="621"/>
      <c r="DV18" s="621"/>
      <c r="DW18" s="621"/>
      <c r="DX18" s="621"/>
      <c r="DY18" s="621"/>
      <c r="DZ18" s="621"/>
      <c r="EA18" s="621"/>
      <c r="EB18" s="621"/>
      <c r="EC18" s="656"/>
    </row>
    <row r="19" spans="2:133" ht="11.25" customHeight="1" x14ac:dyDescent="0.15">
      <c r="B19" s="617" t="s">
        <v>257</v>
      </c>
      <c r="C19" s="618"/>
      <c r="D19" s="618"/>
      <c r="E19" s="618"/>
      <c r="F19" s="618"/>
      <c r="G19" s="618"/>
      <c r="H19" s="618"/>
      <c r="I19" s="618"/>
      <c r="J19" s="618"/>
      <c r="K19" s="618"/>
      <c r="L19" s="618"/>
      <c r="M19" s="618"/>
      <c r="N19" s="618"/>
      <c r="O19" s="618"/>
      <c r="P19" s="618"/>
      <c r="Q19" s="619"/>
      <c r="R19" s="620" t="s">
        <v>225</v>
      </c>
      <c r="S19" s="621"/>
      <c r="T19" s="621"/>
      <c r="U19" s="621"/>
      <c r="V19" s="621"/>
      <c r="W19" s="621"/>
      <c r="X19" s="621"/>
      <c r="Y19" s="622"/>
      <c r="Z19" s="673" t="s">
        <v>225</v>
      </c>
      <c r="AA19" s="673"/>
      <c r="AB19" s="673"/>
      <c r="AC19" s="673"/>
      <c r="AD19" s="674" t="s">
        <v>225</v>
      </c>
      <c r="AE19" s="674"/>
      <c r="AF19" s="674"/>
      <c r="AG19" s="674"/>
      <c r="AH19" s="674"/>
      <c r="AI19" s="674"/>
      <c r="AJ19" s="674"/>
      <c r="AK19" s="674"/>
      <c r="AL19" s="643" t="s">
        <v>225</v>
      </c>
      <c r="AM19" s="675"/>
      <c r="AN19" s="675"/>
      <c r="AO19" s="676"/>
      <c r="AP19" s="617" t="s">
        <v>258</v>
      </c>
      <c r="AQ19" s="618"/>
      <c r="AR19" s="618"/>
      <c r="AS19" s="618"/>
      <c r="AT19" s="618"/>
      <c r="AU19" s="618"/>
      <c r="AV19" s="618"/>
      <c r="AW19" s="618"/>
      <c r="AX19" s="618"/>
      <c r="AY19" s="618"/>
      <c r="AZ19" s="618"/>
      <c r="BA19" s="618"/>
      <c r="BB19" s="618"/>
      <c r="BC19" s="618"/>
      <c r="BD19" s="618"/>
      <c r="BE19" s="618"/>
      <c r="BF19" s="619"/>
      <c r="BG19" s="620">
        <v>652752</v>
      </c>
      <c r="BH19" s="621"/>
      <c r="BI19" s="621"/>
      <c r="BJ19" s="621"/>
      <c r="BK19" s="621"/>
      <c r="BL19" s="621"/>
      <c r="BM19" s="621"/>
      <c r="BN19" s="622"/>
      <c r="BO19" s="673">
        <v>6.2</v>
      </c>
      <c r="BP19" s="673"/>
      <c r="BQ19" s="673"/>
      <c r="BR19" s="673"/>
      <c r="BS19" s="626" t="s">
        <v>225</v>
      </c>
      <c r="BT19" s="621"/>
      <c r="BU19" s="621"/>
      <c r="BV19" s="621"/>
      <c r="BW19" s="621"/>
      <c r="BX19" s="621"/>
      <c r="BY19" s="621"/>
      <c r="BZ19" s="621"/>
      <c r="CA19" s="621"/>
      <c r="CB19" s="656"/>
      <c r="CD19" s="657" t="s">
        <v>259</v>
      </c>
      <c r="CE19" s="654"/>
      <c r="CF19" s="654"/>
      <c r="CG19" s="654"/>
      <c r="CH19" s="654"/>
      <c r="CI19" s="654"/>
      <c r="CJ19" s="654"/>
      <c r="CK19" s="654"/>
      <c r="CL19" s="654"/>
      <c r="CM19" s="654"/>
      <c r="CN19" s="654"/>
      <c r="CO19" s="654"/>
      <c r="CP19" s="654"/>
      <c r="CQ19" s="655"/>
      <c r="CR19" s="620" t="s">
        <v>225</v>
      </c>
      <c r="CS19" s="621"/>
      <c r="CT19" s="621"/>
      <c r="CU19" s="621"/>
      <c r="CV19" s="621"/>
      <c r="CW19" s="621"/>
      <c r="CX19" s="621"/>
      <c r="CY19" s="622"/>
      <c r="CZ19" s="673" t="s">
        <v>225</v>
      </c>
      <c r="DA19" s="673"/>
      <c r="DB19" s="673"/>
      <c r="DC19" s="673"/>
      <c r="DD19" s="626" t="s">
        <v>225</v>
      </c>
      <c r="DE19" s="621"/>
      <c r="DF19" s="621"/>
      <c r="DG19" s="621"/>
      <c r="DH19" s="621"/>
      <c r="DI19" s="621"/>
      <c r="DJ19" s="621"/>
      <c r="DK19" s="621"/>
      <c r="DL19" s="621"/>
      <c r="DM19" s="621"/>
      <c r="DN19" s="621"/>
      <c r="DO19" s="621"/>
      <c r="DP19" s="622"/>
      <c r="DQ19" s="626" t="s">
        <v>225</v>
      </c>
      <c r="DR19" s="621"/>
      <c r="DS19" s="621"/>
      <c r="DT19" s="621"/>
      <c r="DU19" s="621"/>
      <c r="DV19" s="621"/>
      <c r="DW19" s="621"/>
      <c r="DX19" s="621"/>
      <c r="DY19" s="621"/>
      <c r="DZ19" s="621"/>
      <c r="EA19" s="621"/>
      <c r="EB19" s="621"/>
      <c r="EC19" s="656"/>
    </row>
    <row r="20" spans="2:133" ht="11.25" customHeight="1" x14ac:dyDescent="0.15">
      <c r="B20" s="617" t="s">
        <v>260</v>
      </c>
      <c r="C20" s="618"/>
      <c r="D20" s="618"/>
      <c r="E20" s="618"/>
      <c r="F20" s="618"/>
      <c r="G20" s="618"/>
      <c r="H20" s="618"/>
      <c r="I20" s="618"/>
      <c r="J20" s="618"/>
      <c r="K20" s="618"/>
      <c r="L20" s="618"/>
      <c r="M20" s="618"/>
      <c r="N20" s="618"/>
      <c r="O20" s="618"/>
      <c r="P20" s="618"/>
      <c r="Q20" s="619"/>
      <c r="R20" s="620">
        <v>13195276</v>
      </c>
      <c r="S20" s="621"/>
      <c r="T20" s="621"/>
      <c r="U20" s="621"/>
      <c r="V20" s="621"/>
      <c r="W20" s="621"/>
      <c r="X20" s="621"/>
      <c r="Y20" s="622"/>
      <c r="Z20" s="673">
        <v>60.7</v>
      </c>
      <c r="AA20" s="673"/>
      <c r="AB20" s="673"/>
      <c r="AC20" s="673"/>
      <c r="AD20" s="674">
        <v>12374879</v>
      </c>
      <c r="AE20" s="674"/>
      <c r="AF20" s="674"/>
      <c r="AG20" s="674"/>
      <c r="AH20" s="674"/>
      <c r="AI20" s="674"/>
      <c r="AJ20" s="674"/>
      <c r="AK20" s="674"/>
      <c r="AL20" s="643">
        <v>99.7</v>
      </c>
      <c r="AM20" s="675"/>
      <c r="AN20" s="675"/>
      <c r="AO20" s="676"/>
      <c r="AP20" s="617" t="s">
        <v>261</v>
      </c>
      <c r="AQ20" s="618"/>
      <c r="AR20" s="618"/>
      <c r="AS20" s="618"/>
      <c r="AT20" s="618"/>
      <c r="AU20" s="618"/>
      <c r="AV20" s="618"/>
      <c r="AW20" s="618"/>
      <c r="AX20" s="618"/>
      <c r="AY20" s="618"/>
      <c r="AZ20" s="618"/>
      <c r="BA20" s="618"/>
      <c r="BB20" s="618"/>
      <c r="BC20" s="618"/>
      <c r="BD20" s="618"/>
      <c r="BE20" s="618"/>
      <c r="BF20" s="619"/>
      <c r="BG20" s="620">
        <v>652752</v>
      </c>
      <c r="BH20" s="621"/>
      <c r="BI20" s="621"/>
      <c r="BJ20" s="621"/>
      <c r="BK20" s="621"/>
      <c r="BL20" s="621"/>
      <c r="BM20" s="621"/>
      <c r="BN20" s="622"/>
      <c r="BO20" s="673">
        <v>6.2</v>
      </c>
      <c r="BP20" s="673"/>
      <c r="BQ20" s="673"/>
      <c r="BR20" s="673"/>
      <c r="BS20" s="626" t="s">
        <v>225</v>
      </c>
      <c r="BT20" s="621"/>
      <c r="BU20" s="621"/>
      <c r="BV20" s="621"/>
      <c r="BW20" s="621"/>
      <c r="BX20" s="621"/>
      <c r="BY20" s="621"/>
      <c r="BZ20" s="621"/>
      <c r="CA20" s="621"/>
      <c r="CB20" s="656"/>
      <c r="CD20" s="657" t="s">
        <v>262</v>
      </c>
      <c r="CE20" s="654"/>
      <c r="CF20" s="654"/>
      <c r="CG20" s="654"/>
      <c r="CH20" s="654"/>
      <c r="CI20" s="654"/>
      <c r="CJ20" s="654"/>
      <c r="CK20" s="654"/>
      <c r="CL20" s="654"/>
      <c r="CM20" s="654"/>
      <c r="CN20" s="654"/>
      <c r="CO20" s="654"/>
      <c r="CP20" s="654"/>
      <c r="CQ20" s="655"/>
      <c r="CR20" s="620">
        <v>20407678</v>
      </c>
      <c r="CS20" s="621"/>
      <c r="CT20" s="621"/>
      <c r="CU20" s="621"/>
      <c r="CV20" s="621"/>
      <c r="CW20" s="621"/>
      <c r="CX20" s="621"/>
      <c r="CY20" s="622"/>
      <c r="CZ20" s="673">
        <v>100</v>
      </c>
      <c r="DA20" s="673"/>
      <c r="DB20" s="673"/>
      <c r="DC20" s="673"/>
      <c r="DD20" s="626">
        <v>1811261</v>
      </c>
      <c r="DE20" s="621"/>
      <c r="DF20" s="621"/>
      <c r="DG20" s="621"/>
      <c r="DH20" s="621"/>
      <c r="DI20" s="621"/>
      <c r="DJ20" s="621"/>
      <c r="DK20" s="621"/>
      <c r="DL20" s="621"/>
      <c r="DM20" s="621"/>
      <c r="DN20" s="621"/>
      <c r="DO20" s="621"/>
      <c r="DP20" s="622"/>
      <c r="DQ20" s="626">
        <v>15230731</v>
      </c>
      <c r="DR20" s="621"/>
      <c r="DS20" s="621"/>
      <c r="DT20" s="621"/>
      <c r="DU20" s="621"/>
      <c r="DV20" s="621"/>
      <c r="DW20" s="621"/>
      <c r="DX20" s="621"/>
      <c r="DY20" s="621"/>
      <c r="DZ20" s="621"/>
      <c r="EA20" s="621"/>
      <c r="EB20" s="621"/>
      <c r="EC20" s="656"/>
    </row>
    <row r="21" spans="2:133" ht="11.25" customHeight="1" x14ac:dyDescent="0.15">
      <c r="B21" s="617" t="s">
        <v>263</v>
      </c>
      <c r="C21" s="618"/>
      <c r="D21" s="618"/>
      <c r="E21" s="618"/>
      <c r="F21" s="618"/>
      <c r="G21" s="618"/>
      <c r="H21" s="618"/>
      <c r="I21" s="618"/>
      <c r="J21" s="618"/>
      <c r="K21" s="618"/>
      <c r="L21" s="618"/>
      <c r="M21" s="618"/>
      <c r="N21" s="618"/>
      <c r="O21" s="618"/>
      <c r="P21" s="618"/>
      <c r="Q21" s="619"/>
      <c r="R21" s="620">
        <v>12852</v>
      </c>
      <c r="S21" s="621"/>
      <c r="T21" s="621"/>
      <c r="U21" s="621"/>
      <c r="V21" s="621"/>
      <c r="W21" s="621"/>
      <c r="X21" s="621"/>
      <c r="Y21" s="622"/>
      <c r="Z21" s="673">
        <v>0.1</v>
      </c>
      <c r="AA21" s="673"/>
      <c r="AB21" s="673"/>
      <c r="AC21" s="673"/>
      <c r="AD21" s="674">
        <v>12852</v>
      </c>
      <c r="AE21" s="674"/>
      <c r="AF21" s="674"/>
      <c r="AG21" s="674"/>
      <c r="AH21" s="674"/>
      <c r="AI21" s="674"/>
      <c r="AJ21" s="674"/>
      <c r="AK21" s="674"/>
      <c r="AL21" s="643">
        <v>0.1</v>
      </c>
      <c r="AM21" s="675"/>
      <c r="AN21" s="675"/>
      <c r="AO21" s="676"/>
      <c r="AP21" s="711" t="s">
        <v>264</v>
      </c>
      <c r="AQ21" s="721"/>
      <c r="AR21" s="721"/>
      <c r="AS21" s="721"/>
      <c r="AT21" s="721"/>
      <c r="AU21" s="721"/>
      <c r="AV21" s="721"/>
      <c r="AW21" s="721"/>
      <c r="AX21" s="721"/>
      <c r="AY21" s="721"/>
      <c r="AZ21" s="721"/>
      <c r="BA21" s="721"/>
      <c r="BB21" s="721"/>
      <c r="BC21" s="721"/>
      <c r="BD21" s="721"/>
      <c r="BE21" s="721"/>
      <c r="BF21" s="713"/>
      <c r="BG21" s="620" t="s">
        <v>225</v>
      </c>
      <c r="BH21" s="621"/>
      <c r="BI21" s="621"/>
      <c r="BJ21" s="621"/>
      <c r="BK21" s="621"/>
      <c r="BL21" s="621"/>
      <c r="BM21" s="621"/>
      <c r="BN21" s="622"/>
      <c r="BO21" s="673" t="s">
        <v>225</v>
      </c>
      <c r="BP21" s="673"/>
      <c r="BQ21" s="673"/>
      <c r="BR21" s="673"/>
      <c r="BS21" s="626" t="s">
        <v>225</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265</v>
      </c>
      <c r="C22" s="618"/>
      <c r="D22" s="618"/>
      <c r="E22" s="618"/>
      <c r="F22" s="618"/>
      <c r="G22" s="618"/>
      <c r="H22" s="618"/>
      <c r="I22" s="618"/>
      <c r="J22" s="618"/>
      <c r="K22" s="618"/>
      <c r="L22" s="618"/>
      <c r="M22" s="618"/>
      <c r="N22" s="618"/>
      <c r="O22" s="618"/>
      <c r="P22" s="618"/>
      <c r="Q22" s="619"/>
      <c r="R22" s="620">
        <v>80262</v>
      </c>
      <c r="S22" s="621"/>
      <c r="T22" s="621"/>
      <c r="U22" s="621"/>
      <c r="V22" s="621"/>
      <c r="W22" s="621"/>
      <c r="X22" s="621"/>
      <c r="Y22" s="622"/>
      <c r="Z22" s="673">
        <v>0.4</v>
      </c>
      <c r="AA22" s="673"/>
      <c r="AB22" s="673"/>
      <c r="AC22" s="673"/>
      <c r="AD22" s="674" t="s">
        <v>225</v>
      </c>
      <c r="AE22" s="674"/>
      <c r="AF22" s="674"/>
      <c r="AG22" s="674"/>
      <c r="AH22" s="674"/>
      <c r="AI22" s="674"/>
      <c r="AJ22" s="674"/>
      <c r="AK22" s="674"/>
      <c r="AL22" s="643" t="s">
        <v>225</v>
      </c>
      <c r="AM22" s="675"/>
      <c r="AN22" s="675"/>
      <c r="AO22" s="676"/>
      <c r="AP22" s="711" t="s">
        <v>266</v>
      </c>
      <c r="AQ22" s="721"/>
      <c r="AR22" s="721"/>
      <c r="AS22" s="721"/>
      <c r="AT22" s="721"/>
      <c r="AU22" s="721"/>
      <c r="AV22" s="721"/>
      <c r="AW22" s="721"/>
      <c r="AX22" s="721"/>
      <c r="AY22" s="721"/>
      <c r="AZ22" s="721"/>
      <c r="BA22" s="721"/>
      <c r="BB22" s="721"/>
      <c r="BC22" s="721"/>
      <c r="BD22" s="721"/>
      <c r="BE22" s="721"/>
      <c r="BF22" s="713"/>
      <c r="BG22" s="620" t="s">
        <v>225</v>
      </c>
      <c r="BH22" s="621"/>
      <c r="BI22" s="621"/>
      <c r="BJ22" s="621"/>
      <c r="BK22" s="621"/>
      <c r="BL22" s="621"/>
      <c r="BM22" s="621"/>
      <c r="BN22" s="622"/>
      <c r="BO22" s="673" t="s">
        <v>225</v>
      </c>
      <c r="BP22" s="673"/>
      <c r="BQ22" s="673"/>
      <c r="BR22" s="673"/>
      <c r="BS22" s="626" t="s">
        <v>225</v>
      </c>
      <c r="BT22" s="621"/>
      <c r="BU22" s="621"/>
      <c r="BV22" s="621"/>
      <c r="BW22" s="621"/>
      <c r="BX22" s="621"/>
      <c r="BY22" s="621"/>
      <c r="BZ22" s="621"/>
      <c r="CA22" s="621"/>
      <c r="CB22" s="656"/>
      <c r="CD22" s="725" t="s">
        <v>267</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268</v>
      </c>
      <c r="C23" s="618"/>
      <c r="D23" s="618"/>
      <c r="E23" s="618"/>
      <c r="F23" s="618"/>
      <c r="G23" s="618"/>
      <c r="H23" s="618"/>
      <c r="I23" s="618"/>
      <c r="J23" s="618"/>
      <c r="K23" s="618"/>
      <c r="L23" s="618"/>
      <c r="M23" s="618"/>
      <c r="N23" s="618"/>
      <c r="O23" s="618"/>
      <c r="P23" s="618"/>
      <c r="Q23" s="619"/>
      <c r="R23" s="620">
        <v>374152</v>
      </c>
      <c r="S23" s="621"/>
      <c r="T23" s="621"/>
      <c r="U23" s="621"/>
      <c r="V23" s="621"/>
      <c r="W23" s="621"/>
      <c r="X23" s="621"/>
      <c r="Y23" s="622"/>
      <c r="Z23" s="673">
        <v>1.7</v>
      </c>
      <c r="AA23" s="673"/>
      <c r="AB23" s="673"/>
      <c r="AC23" s="673"/>
      <c r="AD23" s="674">
        <v>25555</v>
      </c>
      <c r="AE23" s="674"/>
      <c r="AF23" s="674"/>
      <c r="AG23" s="674"/>
      <c r="AH23" s="674"/>
      <c r="AI23" s="674"/>
      <c r="AJ23" s="674"/>
      <c r="AK23" s="674"/>
      <c r="AL23" s="643">
        <v>0.2</v>
      </c>
      <c r="AM23" s="675"/>
      <c r="AN23" s="675"/>
      <c r="AO23" s="676"/>
      <c r="AP23" s="711" t="s">
        <v>269</v>
      </c>
      <c r="AQ23" s="721"/>
      <c r="AR23" s="721"/>
      <c r="AS23" s="721"/>
      <c r="AT23" s="721"/>
      <c r="AU23" s="721"/>
      <c r="AV23" s="721"/>
      <c r="AW23" s="721"/>
      <c r="AX23" s="721"/>
      <c r="AY23" s="721"/>
      <c r="AZ23" s="721"/>
      <c r="BA23" s="721"/>
      <c r="BB23" s="721"/>
      <c r="BC23" s="721"/>
      <c r="BD23" s="721"/>
      <c r="BE23" s="721"/>
      <c r="BF23" s="713"/>
      <c r="BG23" s="620">
        <v>652752</v>
      </c>
      <c r="BH23" s="621"/>
      <c r="BI23" s="621"/>
      <c r="BJ23" s="621"/>
      <c r="BK23" s="621"/>
      <c r="BL23" s="621"/>
      <c r="BM23" s="621"/>
      <c r="BN23" s="622"/>
      <c r="BO23" s="673">
        <v>6.2</v>
      </c>
      <c r="BP23" s="673"/>
      <c r="BQ23" s="673"/>
      <c r="BR23" s="673"/>
      <c r="BS23" s="626" t="s">
        <v>225</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270</v>
      </c>
      <c r="CS23" s="726"/>
      <c r="CT23" s="726"/>
      <c r="CU23" s="726"/>
      <c r="CV23" s="726"/>
      <c r="CW23" s="726"/>
      <c r="CX23" s="726"/>
      <c r="CY23" s="727"/>
      <c r="CZ23" s="725" t="s">
        <v>271</v>
      </c>
      <c r="DA23" s="726"/>
      <c r="DB23" s="726"/>
      <c r="DC23" s="727"/>
      <c r="DD23" s="725" t="s">
        <v>272</v>
      </c>
      <c r="DE23" s="726"/>
      <c r="DF23" s="726"/>
      <c r="DG23" s="726"/>
      <c r="DH23" s="726"/>
      <c r="DI23" s="726"/>
      <c r="DJ23" s="726"/>
      <c r="DK23" s="727"/>
      <c r="DL23" s="728" t="s">
        <v>273</v>
      </c>
      <c r="DM23" s="729"/>
      <c r="DN23" s="729"/>
      <c r="DO23" s="729"/>
      <c r="DP23" s="729"/>
      <c r="DQ23" s="729"/>
      <c r="DR23" s="729"/>
      <c r="DS23" s="729"/>
      <c r="DT23" s="729"/>
      <c r="DU23" s="729"/>
      <c r="DV23" s="730"/>
      <c r="DW23" s="725" t="s">
        <v>274</v>
      </c>
      <c r="DX23" s="726"/>
      <c r="DY23" s="726"/>
      <c r="DZ23" s="726"/>
      <c r="EA23" s="726"/>
      <c r="EB23" s="726"/>
      <c r="EC23" s="727"/>
    </row>
    <row r="24" spans="2:133" ht="11.25" customHeight="1" x14ac:dyDescent="0.15">
      <c r="B24" s="617" t="s">
        <v>275</v>
      </c>
      <c r="C24" s="618"/>
      <c r="D24" s="618"/>
      <c r="E24" s="618"/>
      <c r="F24" s="618"/>
      <c r="G24" s="618"/>
      <c r="H24" s="618"/>
      <c r="I24" s="618"/>
      <c r="J24" s="618"/>
      <c r="K24" s="618"/>
      <c r="L24" s="618"/>
      <c r="M24" s="618"/>
      <c r="N24" s="618"/>
      <c r="O24" s="618"/>
      <c r="P24" s="618"/>
      <c r="Q24" s="619"/>
      <c r="R24" s="620">
        <v>33804</v>
      </c>
      <c r="S24" s="621"/>
      <c r="T24" s="621"/>
      <c r="U24" s="621"/>
      <c r="V24" s="621"/>
      <c r="W24" s="621"/>
      <c r="X24" s="621"/>
      <c r="Y24" s="622"/>
      <c r="Z24" s="673">
        <v>0.2</v>
      </c>
      <c r="AA24" s="673"/>
      <c r="AB24" s="673"/>
      <c r="AC24" s="673"/>
      <c r="AD24" s="674" t="s">
        <v>225</v>
      </c>
      <c r="AE24" s="674"/>
      <c r="AF24" s="674"/>
      <c r="AG24" s="674"/>
      <c r="AH24" s="674"/>
      <c r="AI24" s="674"/>
      <c r="AJ24" s="674"/>
      <c r="AK24" s="674"/>
      <c r="AL24" s="643" t="s">
        <v>225</v>
      </c>
      <c r="AM24" s="675"/>
      <c r="AN24" s="675"/>
      <c r="AO24" s="676"/>
      <c r="AP24" s="711" t="s">
        <v>276</v>
      </c>
      <c r="AQ24" s="721"/>
      <c r="AR24" s="721"/>
      <c r="AS24" s="721"/>
      <c r="AT24" s="721"/>
      <c r="AU24" s="721"/>
      <c r="AV24" s="721"/>
      <c r="AW24" s="721"/>
      <c r="AX24" s="721"/>
      <c r="AY24" s="721"/>
      <c r="AZ24" s="721"/>
      <c r="BA24" s="721"/>
      <c r="BB24" s="721"/>
      <c r="BC24" s="721"/>
      <c r="BD24" s="721"/>
      <c r="BE24" s="721"/>
      <c r="BF24" s="713"/>
      <c r="BG24" s="620" t="s">
        <v>225</v>
      </c>
      <c r="BH24" s="621"/>
      <c r="BI24" s="621"/>
      <c r="BJ24" s="621"/>
      <c r="BK24" s="621"/>
      <c r="BL24" s="621"/>
      <c r="BM24" s="621"/>
      <c r="BN24" s="622"/>
      <c r="BO24" s="673" t="s">
        <v>225</v>
      </c>
      <c r="BP24" s="673"/>
      <c r="BQ24" s="673"/>
      <c r="BR24" s="673"/>
      <c r="BS24" s="626" t="s">
        <v>225</v>
      </c>
      <c r="BT24" s="621"/>
      <c r="BU24" s="621"/>
      <c r="BV24" s="621"/>
      <c r="BW24" s="621"/>
      <c r="BX24" s="621"/>
      <c r="BY24" s="621"/>
      <c r="BZ24" s="621"/>
      <c r="CA24" s="621"/>
      <c r="CB24" s="656"/>
      <c r="CD24" s="677" t="s">
        <v>277</v>
      </c>
      <c r="CE24" s="678"/>
      <c r="CF24" s="678"/>
      <c r="CG24" s="678"/>
      <c r="CH24" s="678"/>
      <c r="CI24" s="678"/>
      <c r="CJ24" s="678"/>
      <c r="CK24" s="678"/>
      <c r="CL24" s="678"/>
      <c r="CM24" s="678"/>
      <c r="CN24" s="678"/>
      <c r="CO24" s="678"/>
      <c r="CP24" s="678"/>
      <c r="CQ24" s="679"/>
      <c r="CR24" s="670">
        <v>9772643</v>
      </c>
      <c r="CS24" s="671"/>
      <c r="CT24" s="671"/>
      <c r="CU24" s="671"/>
      <c r="CV24" s="671"/>
      <c r="CW24" s="671"/>
      <c r="CX24" s="671"/>
      <c r="CY24" s="718"/>
      <c r="CZ24" s="722">
        <v>47.9</v>
      </c>
      <c r="DA24" s="723"/>
      <c r="DB24" s="723"/>
      <c r="DC24" s="724"/>
      <c r="DD24" s="717">
        <v>6582385</v>
      </c>
      <c r="DE24" s="671"/>
      <c r="DF24" s="671"/>
      <c r="DG24" s="671"/>
      <c r="DH24" s="671"/>
      <c r="DI24" s="671"/>
      <c r="DJ24" s="671"/>
      <c r="DK24" s="718"/>
      <c r="DL24" s="717">
        <v>6575846</v>
      </c>
      <c r="DM24" s="671"/>
      <c r="DN24" s="671"/>
      <c r="DO24" s="671"/>
      <c r="DP24" s="671"/>
      <c r="DQ24" s="671"/>
      <c r="DR24" s="671"/>
      <c r="DS24" s="671"/>
      <c r="DT24" s="671"/>
      <c r="DU24" s="671"/>
      <c r="DV24" s="718"/>
      <c r="DW24" s="719">
        <v>50.1</v>
      </c>
      <c r="DX24" s="688"/>
      <c r="DY24" s="688"/>
      <c r="DZ24" s="688"/>
      <c r="EA24" s="688"/>
      <c r="EB24" s="688"/>
      <c r="EC24" s="720"/>
    </row>
    <row r="25" spans="2:133" ht="11.25" customHeight="1" x14ac:dyDescent="0.15">
      <c r="B25" s="617" t="s">
        <v>278</v>
      </c>
      <c r="C25" s="618"/>
      <c r="D25" s="618"/>
      <c r="E25" s="618"/>
      <c r="F25" s="618"/>
      <c r="G25" s="618"/>
      <c r="H25" s="618"/>
      <c r="I25" s="618"/>
      <c r="J25" s="618"/>
      <c r="K25" s="618"/>
      <c r="L25" s="618"/>
      <c r="M25" s="618"/>
      <c r="N25" s="618"/>
      <c r="O25" s="618"/>
      <c r="P25" s="618"/>
      <c r="Q25" s="619"/>
      <c r="R25" s="620">
        <v>2679130</v>
      </c>
      <c r="S25" s="621"/>
      <c r="T25" s="621"/>
      <c r="U25" s="621"/>
      <c r="V25" s="621"/>
      <c r="W25" s="621"/>
      <c r="X25" s="621"/>
      <c r="Y25" s="622"/>
      <c r="Z25" s="673">
        <v>12.3</v>
      </c>
      <c r="AA25" s="673"/>
      <c r="AB25" s="673"/>
      <c r="AC25" s="673"/>
      <c r="AD25" s="674" t="s">
        <v>225</v>
      </c>
      <c r="AE25" s="674"/>
      <c r="AF25" s="674"/>
      <c r="AG25" s="674"/>
      <c r="AH25" s="674"/>
      <c r="AI25" s="674"/>
      <c r="AJ25" s="674"/>
      <c r="AK25" s="674"/>
      <c r="AL25" s="643" t="s">
        <v>225</v>
      </c>
      <c r="AM25" s="675"/>
      <c r="AN25" s="675"/>
      <c r="AO25" s="676"/>
      <c r="AP25" s="711" t="s">
        <v>279</v>
      </c>
      <c r="AQ25" s="721"/>
      <c r="AR25" s="721"/>
      <c r="AS25" s="721"/>
      <c r="AT25" s="721"/>
      <c r="AU25" s="721"/>
      <c r="AV25" s="721"/>
      <c r="AW25" s="721"/>
      <c r="AX25" s="721"/>
      <c r="AY25" s="721"/>
      <c r="AZ25" s="721"/>
      <c r="BA25" s="721"/>
      <c r="BB25" s="721"/>
      <c r="BC25" s="721"/>
      <c r="BD25" s="721"/>
      <c r="BE25" s="721"/>
      <c r="BF25" s="713"/>
      <c r="BG25" s="620" t="s">
        <v>225</v>
      </c>
      <c r="BH25" s="621"/>
      <c r="BI25" s="621"/>
      <c r="BJ25" s="621"/>
      <c r="BK25" s="621"/>
      <c r="BL25" s="621"/>
      <c r="BM25" s="621"/>
      <c r="BN25" s="622"/>
      <c r="BO25" s="673" t="s">
        <v>225</v>
      </c>
      <c r="BP25" s="673"/>
      <c r="BQ25" s="673"/>
      <c r="BR25" s="673"/>
      <c r="BS25" s="626" t="s">
        <v>225</v>
      </c>
      <c r="BT25" s="621"/>
      <c r="BU25" s="621"/>
      <c r="BV25" s="621"/>
      <c r="BW25" s="621"/>
      <c r="BX25" s="621"/>
      <c r="BY25" s="621"/>
      <c r="BZ25" s="621"/>
      <c r="CA25" s="621"/>
      <c r="CB25" s="656"/>
      <c r="CD25" s="657" t="s">
        <v>280</v>
      </c>
      <c r="CE25" s="654"/>
      <c r="CF25" s="654"/>
      <c r="CG25" s="654"/>
      <c r="CH25" s="654"/>
      <c r="CI25" s="654"/>
      <c r="CJ25" s="654"/>
      <c r="CK25" s="654"/>
      <c r="CL25" s="654"/>
      <c r="CM25" s="654"/>
      <c r="CN25" s="654"/>
      <c r="CO25" s="654"/>
      <c r="CP25" s="654"/>
      <c r="CQ25" s="655"/>
      <c r="CR25" s="620">
        <v>3776716</v>
      </c>
      <c r="CS25" s="639"/>
      <c r="CT25" s="639"/>
      <c r="CU25" s="639"/>
      <c r="CV25" s="639"/>
      <c r="CW25" s="639"/>
      <c r="CX25" s="639"/>
      <c r="CY25" s="640"/>
      <c r="CZ25" s="623">
        <v>18.5</v>
      </c>
      <c r="DA25" s="641"/>
      <c r="DB25" s="641"/>
      <c r="DC25" s="642"/>
      <c r="DD25" s="626">
        <v>3373365</v>
      </c>
      <c r="DE25" s="639"/>
      <c r="DF25" s="639"/>
      <c r="DG25" s="639"/>
      <c r="DH25" s="639"/>
      <c r="DI25" s="639"/>
      <c r="DJ25" s="639"/>
      <c r="DK25" s="640"/>
      <c r="DL25" s="626">
        <v>3373230</v>
      </c>
      <c r="DM25" s="639"/>
      <c r="DN25" s="639"/>
      <c r="DO25" s="639"/>
      <c r="DP25" s="639"/>
      <c r="DQ25" s="639"/>
      <c r="DR25" s="639"/>
      <c r="DS25" s="639"/>
      <c r="DT25" s="639"/>
      <c r="DU25" s="639"/>
      <c r="DV25" s="640"/>
      <c r="DW25" s="643">
        <v>25.7</v>
      </c>
      <c r="DX25" s="644"/>
      <c r="DY25" s="644"/>
      <c r="DZ25" s="644"/>
      <c r="EA25" s="644"/>
      <c r="EB25" s="644"/>
      <c r="EC25" s="645"/>
    </row>
    <row r="26" spans="2:133" ht="11.25" customHeight="1" x14ac:dyDescent="0.15">
      <c r="B26" s="714" t="s">
        <v>281</v>
      </c>
      <c r="C26" s="715"/>
      <c r="D26" s="715"/>
      <c r="E26" s="715"/>
      <c r="F26" s="715"/>
      <c r="G26" s="715"/>
      <c r="H26" s="715"/>
      <c r="I26" s="715"/>
      <c r="J26" s="715"/>
      <c r="K26" s="715"/>
      <c r="L26" s="715"/>
      <c r="M26" s="715"/>
      <c r="N26" s="715"/>
      <c r="O26" s="715"/>
      <c r="P26" s="715"/>
      <c r="Q26" s="716"/>
      <c r="R26" s="620" t="s">
        <v>225</v>
      </c>
      <c r="S26" s="621"/>
      <c r="T26" s="621"/>
      <c r="U26" s="621"/>
      <c r="V26" s="621"/>
      <c r="W26" s="621"/>
      <c r="X26" s="621"/>
      <c r="Y26" s="622"/>
      <c r="Z26" s="673" t="s">
        <v>225</v>
      </c>
      <c r="AA26" s="673"/>
      <c r="AB26" s="673"/>
      <c r="AC26" s="673"/>
      <c r="AD26" s="674" t="s">
        <v>225</v>
      </c>
      <c r="AE26" s="674"/>
      <c r="AF26" s="674"/>
      <c r="AG26" s="674"/>
      <c r="AH26" s="674"/>
      <c r="AI26" s="674"/>
      <c r="AJ26" s="674"/>
      <c r="AK26" s="674"/>
      <c r="AL26" s="643" t="s">
        <v>225</v>
      </c>
      <c r="AM26" s="675"/>
      <c r="AN26" s="675"/>
      <c r="AO26" s="676"/>
      <c r="AP26" s="711" t="s">
        <v>282</v>
      </c>
      <c r="AQ26" s="712"/>
      <c r="AR26" s="712"/>
      <c r="AS26" s="712"/>
      <c r="AT26" s="712"/>
      <c r="AU26" s="712"/>
      <c r="AV26" s="712"/>
      <c r="AW26" s="712"/>
      <c r="AX26" s="712"/>
      <c r="AY26" s="712"/>
      <c r="AZ26" s="712"/>
      <c r="BA26" s="712"/>
      <c r="BB26" s="712"/>
      <c r="BC26" s="712"/>
      <c r="BD26" s="712"/>
      <c r="BE26" s="712"/>
      <c r="BF26" s="713"/>
      <c r="BG26" s="620" t="s">
        <v>225</v>
      </c>
      <c r="BH26" s="621"/>
      <c r="BI26" s="621"/>
      <c r="BJ26" s="621"/>
      <c r="BK26" s="621"/>
      <c r="BL26" s="621"/>
      <c r="BM26" s="621"/>
      <c r="BN26" s="622"/>
      <c r="BO26" s="673" t="s">
        <v>225</v>
      </c>
      <c r="BP26" s="673"/>
      <c r="BQ26" s="673"/>
      <c r="BR26" s="673"/>
      <c r="BS26" s="626" t="s">
        <v>225</v>
      </c>
      <c r="BT26" s="621"/>
      <c r="BU26" s="621"/>
      <c r="BV26" s="621"/>
      <c r="BW26" s="621"/>
      <c r="BX26" s="621"/>
      <c r="BY26" s="621"/>
      <c r="BZ26" s="621"/>
      <c r="CA26" s="621"/>
      <c r="CB26" s="656"/>
      <c r="CD26" s="657" t="s">
        <v>283</v>
      </c>
      <c r="CE26" s="654"/>
      <c r="CF26" s="654"/>
      <c r="CG26" s="654"/>
      <c r="CH26" s="654"/>
      <c r="CI26" s="654"/>
      <c r="CJ26" s="654"/>
      <c r="CK26" s="654"/>
      <c r="CL26" s="654"/>
      <c r="CM26" s="654"/>
      <c r="CN26" s="654"/>
      <c r="CO26" s="654"/>
      <c r="CP26" s="654"/>
      <c r="CQ26" s="655"/>
      <c r="CR26" s="620">
        <v>2600477</v>
      </c>
      <c r="CS26" s="621"/>
      <c r="CT26" s="621"/>
      <c r="CU26" s="621"/>
      <c r="CV26" s="621"/>
      <c r="CW26" s="621"/>
      <c r="CX26" s="621"/>
      <c r="CY26" s="622"/>
      <c r="CZ26" s="623">
        <v>12.7</v>
      </c>
      <c r="DA26" s="641"/>
      <c r="DB26" s="641"/>
      <c r="DC26" s="642"/>
      <c r="DD26" s="626">
        <v>2224319</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x14ac:dyDescent="0.15">
      <c r="B27" s="617" t="s">
        <v>284</v>
      </c>
      <c r="C27" s="618"/>
      <c r="D27" s="618"/>
      <c r="E27" s="618"/>
      <c r="F27" s="618"/>
      <c r="G27" s="618"/>
      <c r="H27" s="618"/>
      <c r="I27" s="618"/>
      <c r="J27" s="618"/>
      <c r="K27" s="618"/>
      <c r="L27" s="618"/>
      <c r="M27" s="618"/>
      <c r="N27" s="618"/>
      <c r="O27" s="618"/>
      <c r="P27" s="618"/>
      <c r="Q27" s="619"/>
      <c r="R27" s="620">
        <v>1212536</v>
      </c>
      <c r="S27" s="621"/>
      <c r="T27" s="621"/>
      <c r="U27" s="621"/>
      <c r="V27" s="621"/>
      <c r="W27" s="621"/>
      <c r="X27" s="621"/>
      <c r="Y27" s="622"/>
      <c r="Z27" s="673">
        <v>5.6</v>
      </c>
      <c r="AA27" s="673"/>
      <c r="AB27" s="673"/>
      <c r="AC27" s="673"/>
      <c r="AD27" s="674" t="s">
        <v>225</v>
      </c>
      <c r="AE27" s="674"/>
      <c r="AF27" s="674"/>
      <c r="AG27" s="674"/>
      <c r="AH27" s="674"/>
      <c r="AI27" s="674"/>
      <c r="AJ27" s="674"/>
      <c r="AK27" s="674"/>
      <c r="AL27" s="643" t="s">
        <v>225</v>
      </c>
      <c r="AM27" s="675"/>
      <c r="AN27" s="675"/>
      <c r="AO27" s="676"/>
      <c r="AP27" s="617" t="s">
        <v>285</v>
      </c>
      <c r="AQ27" s="618"/>
      <c r="AR27" s="618"/>
      <c r="AS27" s="618"/>
      <c r="AT27" s="618"/>
      <c r="AU27" s="618"/>
      <c r="AV27" s="618"/>
      <c r="AW27" s="618"/>
      <c r="AX27" s="618"/>
      <c r="AY27" s="618"/>
      <c r="AZ27" s="618"/>
      <c r="BA27" s="618"/>
      <c r="BB27" s="618"/>
      <c r="BC27" s="618"/>
      <c r="BD27" s="618"/>
      <c r="BE27" s="618"/>
      <c r="BF27" s="619"/>
      <c r="BG27" s="620">
        <v>10586548</v>
      </c>
      <c r="BH27" s="621"/>
      <c r="BI27" s="621"/>
      <c r="BJ27" s="621"/>
      <c r="BK27" s="621"/>
      <c r="BL27" s="621"/>
      <c r="BM27" s="621"/>
      <c r="BN27" s="622"/>
      <c r="BO27" s="673">
        <v>100</v>
      </c>
      <c r="BP27" s="673"/>
      <c r="BQ27" s="673"/>
      <c r="BR27" s="673"/>
      <c r="BS27" s="626" t="s">
        <v>225</v>
      </c>
      <c r="BT27" s="621"/>
      <c r="BU27" s="621"/>
      <c r="BV27" s="621"/>
      <c r="BW27" s="621"/>
      <c r="BX27" s="621"/>
      <c r="BY27" s="621"/>
      <c r="BZ27" s="621"/>
      <c r="CA27" s="621"/>
      <c r="CB27" s="656"/>
      <c r="CD27" s="657" t="s">
        <v>286</v>
      </c>
      <c r="CE27" s="654"/>
      <c r="CF27" s="654"/>
      <c r="CG27" s="654"/>
      <c r="CH27" s="654"/>
      <c r="CI27" s="654"/>
      <c r="CJ27" s="654"/>
      <c r="CK27" s="654"/>
      <c r="CL27" s="654"/>
      <c r="CM27" s="654"/>
      <c r="CN27" s="654"/>
      <c r="CO27" s="654"/>
      <c r="CP27" s="654"/>
      <c r="CQ27" s="655"/>
      <c r="CR27" s="620">
        <v>4797809</v>
      </c>
      <c r="CS27" s="639"/>
      <c r="CT27" s="639"/>
      <c r="CU27" s="639"/>
      <c r="CV27" s="639"/>
      <c r="CW27" s="639"/>
      <c r="CX27" s="639"/>
      <c r="CY27" s="640"/>
      <c r="CZ27" s="623">
        <v>23.5</v>
      </c>
      <c r="DA27" s="641"/>
      <c r="DB27" s="641"/>
      <c r="DC27" s="642"/>
      <c r="DD27" s="626">
        <v>2010902</v>
      </c>
      <c r="DE27" s="639"/>
      <c r="DF27" s="639"/>
      <c r="DG27" s="639"/>
      <c r="DH27" s="639"/>
      <c r="DI27" s="639"/>
      <c r="DJ27" s="639"/>
      <c r="DK27" s="640"/>
      <c r="DL27" s="626">
        <v>2004498</v>
      </c>
      <c r="DM27" s="639"/>
      <c r="DN27" s="639"/>
      <c r="DO27" s="639"/>
      <c r="DP27" s="639"/>
      <c r="DQ27" s="639"/>
      <c r="DR27" s="639"/>
      <c r="DS27" s="639"/>
      <c r="DT27" s="639"/>
      <c r="DU27" s="639"/>
      <c r="DV27" s="640"/>
      <c r="DW27" s="643">
        <v>15.3</v>
      </c>
      <c r="DX27" s="644"/>
      <c r="DY27" s="644"/>
      <c r="DZ27" s="644"/>
      <c r="EA27" s="644"/>
      <c r="EB27" s="644"/>
      <c r="EC27" s="645"/>
    </row>
    <row r="28" spans="2:133" ht="11.25" customHeight="1" x14ac:dyDescent="0.15">
      <c r="B28" s="617" t="s">
        <v>287</v>
      </c>
      <c r="C28" s="618"/>
      <c r="D28" s="618"/>
      <c r="E28" s="618"/>
      <c r="F28" s="618"/>
      <c r="G28" s="618"/>
      <c r="H28" s="618"/>
      <c r="I28" s="618"/>
      <c r="J28" s="618"/>
      <c r="K28" s="618"/>
      <c r="L28" s="618"/>
      <c r="M28" s="618"/>
      <c r="N28" s="618"/>
      <c r="O28" s="618"/>
      <c r="P28" s="618"/>
      <c r="Q28" s="619"/>
      <c r="R28" s="620">
        <v>5547</v>
      </c>
      <c r="S28" s="621"/>
      <c r="T28" s="621"/>
      <c r="U28" s="621"/>
      <c r="V28" s="621"/>
      <c r="W28" s="621"/>
      <c r="X28" s="621"/>
      <c r="Y28" s="622"/>
      <c r="Z28" s="673">
        <v>0</v>
      </c>
      <c r="AA28" s="673"/>
      <c r="AB28" s="673"/>
      <c r="AC28" s="673"/>
      <c r="AD28" s="674">
        <v>991</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288</v>
      </c>
      <c r="CE28" s="654"/>
      <c r="CF28" s="654"/>
      <c r="CG28" s="654"/>
      <c r="CH28" s="654"/>
      <c r="CI28" s="654"/>
      <c r="CJ28" s="654"/>
      <c r="CK28" s="654"/>
      <c r="CL28" s="654"/>
      <c r="CM28" s="654"/>
      <c r="CN28" s="654"/>
      <c r="CO28" s="654"/>
      <c r="CP28" s="654"/>
      <c r="CQ28" s="655"/>
      <c r="CR28" s="620">
        <v>1198118</v>
      </c>
      <c r="CS28" s="621"/>
      <c r="CT28" s="621"/>
      <c r="CU28" s="621"/>
      <c r="CV28" s="621"/>
      <c r="CW28" s="621"/>
      <c r="CX28" s="621"/>
      <c r="CY28" s="622"/>
      <c r="CZ28" s="623">
        <v>5.9</v>
      </c>
      <c r="DA28" s="641"/>
      <c r="DB28" s="641"/>
      <c r="DC28" s="642"/>
      <c r="DD28" s="626">
        <v>1198118</v>
      </c>
      <c r="DE28" s="621"/>
      <c r="DF28" s="621"/>
      <c r="DG28" s="621"/>
      <c r="DH28" s="621"/>
      <c r="DI28" s="621"/>
      <c r="DJ28" s="621"/>
      <c r="DK28" s="622"/>
      <c r="DL28" s="626">
        <v>1198118</v>
      </c>
      <c r="DM28" s="621"/>
      <c r="DN28" s="621"/>
      <c r="DO28" s="621"/>
      <c r="DP28" s="621"/>
      <c r="DQ28" s="621"/>
      <c r="DR28" s="621"/>
      <c r="DS28" s="621"/>
      <c r="DT28" s="621"/>
      <c r="DU28" s="621"/>
      <c r="DV28" s="622"/>
      <c r="DW28" s="643">
        <v>9.1</v>
      </c>
      <c r="DX28" s="644"/>
      <c r="DY28" s="644"/>
      <c r="DZ28" s="644"/>
      <c r="EA28" s="644"/>
      <c r="EB28" s="644"/>
      <c r="EC28" s="645"/>
    </row>
    <row r="29" spans="2:133" ht="11.25" customHeight="1" x14ac:dyDescent="0.15">
      <c r="B29" s="617" t="s">
        <v>289</v>
      </c>
      <c r="C29" s="618"/>
      <c r="D29" s="618"/>
      <c r="E29" s="618"/>
      <c r="F29" s="618"/>
      <c r="G29" s="618"/>
      <c r="H29" s="618"/>
      <c r="I29" s="618"/>
      <c r="J29" s="618"/>
      <c r="K29" s="618"/>
      <c r="L29" s="618"/>
      <c r="M29" s="618"/>
      <c r="N29" s="618"/>
      <c r="O29" s="618"/>
      <c r="P29" s="618"/>
      <c r="Q29" s="619"/>
      <c r="R29" s="620">
        <v>272231</v>
      </c>
      <c r="S29" s="621"/>
      <c r="T29" s="621"/>
      <c r="U29" s="621"/>
      <c r="V29" s="621"/>
      <c r="W29" s="621"/>
      <c r="X29" s="621"/>
      <c r="Y29" s="622"/>
      <c r="Z29" s="673">
        <v>1.3</v>
      </c>
      <c r="AA29" s="673"/>
      <c r="AB29" s="673"/>
      <c r="AC29" s="673"/>
      <c r="AD29" s="674" t="s">
        <v>225</v>
      </c>
      <c r="AE29" s="674"/>
      <c r="AF29" s="674"/>
      <c r="AG29" s="674"/>
      <c r="AH29" s="674"/>
      <c r="AI29" s="674"/>
      <c r="AJ29" s="674"/>
      <c r="AK29" s="674"/>
      <c r="AL29" s="643" t="s">
        <v>225</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290</v>
      </c>
      <c r="BH29" s="696"/>
      <c r="BI29" s="696"/>
      <c r="BJ29" s="696"/>
      <c r="BK29" s="696"/>
      <c r="BL29" s="696"/>
      <c r="BM29" s="696"/>
      <c r="BN29" s="696"/>
      <c r="BO29" s="696"/>
      <c r="BP29" s="696"/>
      <c r="BQ29" s="697"/>
      <c r="BR29" s="680" t="s">
        <v>291</v>
      </c>
      <c r="BS29" s="696"/>
      <c r="BT29" s="696"/>
      <c r="BU29" s="696"/>
      <c r="BV29" s="696"/>
      <c r="BW29" s="696"/>
      <c r="BX29" s="696"/>
      <c r="BY29" s="696"/>
      <c r="BZ29" s="696"/>
      <c r="CA29" s="696"/>
      <c r="CB29" s="697"/>
      <c r="CD29" s="690" t="s">
        <v>292</v>
      </c>
      <c r="CE29" s="691"/>
      <c r="CF29" s="657" t="s">
        <v>58</v>
      </c>
      <c r="CG29" s="654"/>
      <c r="CH29" s="654"/>
      <c r="CI29" s="654"/>
      <c r="CJ29" s="654"/>
      <c r="CK29" s="654"/>
      <c r="CL29" s="654"/>
      <c r="CM29" s="654"/>
      <c r="CN29" s="654"/>
      <c r="CO29" s="654"/>
      <c r="CP29" s="654"/>
      <c r="CQ29" s="655"/>
      <c r="CR29" s="620">
        <v>1198118</v>
      </c>
      <c r="CS29" s="639"/>
      <c r="CT29" s="639"/>
      <c r="CU29" s="639"/>
      <c r="CV29" s="639"/>
      <c r="CW29" s="639"/>
      <c r="CX29" s="639"/>
      <c r="CY29" s="640"/>
      <c r="CZ29" s="623">
        <v>5.9</v>
      </c>
      <c r="DA29" s="641"/>
      <c r="DB29" s="641"/>
      <c r="DC29" s="642"/>
      <c r="DD29" s="626">
        <v>1198118</v>
      </c>
      <c r="DE29" s="639"/>
      <c r="DF29" s="639"/>
      <c r="DG29" s="639"/>
      <c r="DH29" s="639"/>
      <c r="DI29" s="639"/>
      <c r="DJ29" s="639"/>
      <c r="DK29" s="640"/>
      <c r="DL29" s="626">
        <v>1198118</v>
      </c>
      <c r="DM29" s="639"/>
      <c r="DN29" s="639"/>
      <c r="DO29" s="639"/>
      <c r="DP29" s="639"/>
      <c r="DQ29" s="639"/>
      <c r="DR29" s="639"/>
      <c r="DS29" s="639"/>
      <c r="DT29" s="639"/>
      <c r="DU29" s="639"/>
      <c r="DV29" s="640"/>
      <c r="DW29" s="643">
        <v>9.1</v>
      </c>
      <c r="DX29" s="644"/>
      <c r="DY29" s="644"/>
      <c r="DZ29" s="644"/>
      <c r="EA29" s="644"/>
      <c r="EB29" s="644"/>
      <c r="EC29" s="645"/>
    </row>
    <row r="30" spans="2:133" ht="11.25" customHeight="1" x14ac:dyDescent="0.15">
      <c r="B30" s="617" t="s">
        <v>293</v>
      </c>
      <c r="C30" s="618"/>
      <c r="D30" s="618"/>
      <c r="E30" s="618"/>
      <c r="F30" s="618"/>
      <c r="G30" s="618"/>
      <c r="H30" s="618"/>
      <c r="I30" s="618"/>
      <c r="J30" s="618"/>
      <c r="K30" s="618"/>
      <c r="L30" s="618"/>
      <c r="M30" s="618"/>
      <c r="N30" s="618"/>
      <c r="O30" s="618"/>
      <c r="P30" s="618"/>
      <c r="Q30" s="619"/>
      <c r="R30" s="620">
        <v>607460</v>
      </c>
      <c r="S30" s="621"/>
      <c r="T30" s="621"/>
      <c r="U30" s="621"/>
      <c r="V30" s="621"/>
      <c r="W30" s="621"/>
      <c r="X30" s="621"/>
      <c r="Y30" s="622"/>
      <c r="Z30" s="673">
        <v>2.8</v>
      </c>
      <c r="AA30" s="673"/>
      <c r="AB30" s="673"/>
      <c r="AC30" s="673"/>
      <c r="AD30" s="674" t="s">
        <v>225</v>
      </c>
      <c r="AE30" s="674"/>
      <c r="AF30" s="674"/>
      <c r="AG30" s="674"/>
      <c r="AH30" s="674"/>
      <c r="AI30" s="674"/>
      <c r="AJ30" s="674"/>
      <c r="AK30" s="674"/>
      <c r="AL30" s="643" t="s">
        <v>225</v>
      </c>
      <c r="AM30" s="675"/>
      <c r="AN30" s="675"/>
      <c r="AO30" s="676"/>
      <c r="AP30" s="698" t="s">
        <v>294</v>
      </c>
      <c r="AQ30" s="699"/>
      <c r="AR30" s="699"/>
      <c r="AS30" s="699"/>
      <c r="AT30" s="704" t="s">
        <v>295</v>
      </c>
      <c r="AU30" s="184"/>
      <c r="AV30" s="184"/>
      <c r="AW30" s="184"/>
      <c r="AX30" s="707" t="s">
        <v>173</v>
      </c>
      <c r="AY30" s="708"/>
      <c r="AZ30" s="708"/>
      <c r="BA30" s="708"/>
      <c r="BB30" s="708"/>
      <c r="BC30" s="708"/>
      <c r="BD30" s="708"/>
      <c r="BE30" s="708"/>
      <c r="BF30" s="709"/>
      <c r="BG30" s="686">
        <v>98.8</v>
      </c>
      <c r="BH30" s="687"/>
      <c r="BI30" s="687"/>
      <c r="BJ30" s="687"/>
      <c r="BK30" s="687"/>
      <c r="BL30" s="687"/>
      <c r="BM30" s="688">
        <v>96.6</v>
      </c>
      <c r="BN30" s="687"/>
      <c r="BO30" s="687"/>
      <c r="BP30" s="687"/>
      <c r="BQ30" s="689"/>
      <c r="BR30" s="686">
        <v>98.9</v>
      </c>
      <c r="BS30" s="687"/>
      <c r="BT30" s="687"/>
      <c r="BU30" s="687"/>
      <c r="BV30" s="687"/>
      <c r="BW30" s="687"/>
      <c r="BX30" s="688">
        <v>96.3</v>
      </c>
      <c r="BY30" s="687"/>
      <c r="BZ30" s="687"/>
      <c r="CA30" s="687"/>
      <c r="CB30" s="689"/>
      <c r="CD30" s="692"/>
      <c r="CE30" s="693"/>
      <c r="CF30" s="657" t="s">
        <v>296</v>
      </c>
      <c r="CG30" s="654"/>
      <c r="CH30" s="654"/>
      <c r="CI30" s="654"/>
      <c r="CJ30" s="654"/>
      <c r="CK30" s="654"/>
      <c r="CL30" s="654"/>
      <c r="CM30" s="654"/>
      <c r="CN30" s="654"/>
      <c r="CO30" s="654"/>
      <c r="CP30" s="654"/>
      <c r="CQ30" s="655"/>
      <c r="CR30" s="620">
        <v>1087252</v>
      </c>
      <c r="CS30" s="621"/>
      <c r="CT30" s="621"/>
      <c r="CU30" s="621"/>
      <c r="CV30" s="621"/>
      <c r="CW30" s="621"/>
      <c r="CX30" s="621"/>
      <c r="CY30" s="622"/>
      <c r="CZ30" s="623">
        <v>5.3</v>
      </c>
      <c r="DA30" s="641"/>
      <c r="DB30" s="641"/>
      <c r="DC30" s="642"/>
      <c r="DD30" s="626">
        <v>1087252</v>
      </c>
      <c r="DE30" s="621"/>
      <c r="DF30" s="621"/>
      <c r="DG30" s="621"/>
      <c r="DH30" s="621"/>
      <c r="DI30" s="621"/>
      <c r="DJ30" s="621"/>
      <c r="DK30" s="622"/>
      <c r="DL30" s="626">
        <v>1087252</v>
      </c>
      <c r="DM30" s="621"/>
      <c r="DN30" s="621"/>
      <c r="DO30" s="621"/>
      <c r="DP30" s="621"/>
      <c r="DQ30" s="621"/>
      <c r="DR30" s="621"/>
      <c r="DS30" s="621"/>
      <c r="DT30" s="621"/>
      <c r="DU30" s="621"/>
      <c r="DV30" s="622"/>
      <c r="DW30" s="643">
        <v>8.3000000000000007</v>
      </c>
      <c r="DX30" s="644"/>
      <c r="DY30" s="644"/>
      <c r="DZ30" s="644"/>
      <c r="EA30" s="644"/>
      <c r="EB30" s="644"/>
      <c r="EC30" s="645"/>
    </row>
    <row r="31" spans="2:133" ht="11.25" customHeight="1" x14ac:dyDescent="0.15">
      <c r="B31" s="617" t="s">
        <v>297</v>
      </c>
      <c r="C31" s="618"/>
      <c r="D31" s="618"/>
      <c r="E31" s="618"/>
      <c r="F31" s="618"/>
      <c r="G31" s="618"/>
      <c r="H31" s="618"/>
      <c r="I31" s="618"/>
      <c r="J31" s="618"/>
      <c r="K31" s="618"/>
      <c r="L31" s="618"/>
      <c r="M31" s="618"/>
      <c r="N31" s="618"/>
      <c r="O31" s="618"/>
      <c r="P31" s="618"/>
      <c r="Q31" s="619"/>
      <c r="R31" s="620">
        <v>1556069</v>
      </c>
      <c r="S31" s="621"/>
      <c r="T31" s="621"/>
      <c r="U31" s="621"/>
      <c r="V31" s="621"/>
      <c r="W31" s="621"/>
      <c r="X31" s="621"/>
      <c r="Y31" s="622"/>
      <c r="Z31" s="673">
        <v>7.2</v>
      </c>
      <c r="AA31" s="673"/>
      <c r="AB31" s="673"/>
      <c r="AC31" s="673"/>
      <c r="AD31" s="674" t="s">
        <v>225</v>
      </c>
      <c r="AE31" s="674"/>
      <c r="AF31" s="674"/>
      <c r="AG31" s="674"/>
      <c r="AH31" s="674"/>
      <c r="AI31" s="674"/>
      <c r="AJ31" s="674"/>
      <c r="AK31" s="674"/>
      <c r="AL31" s="643" t="s">
        <v>225</v>
      </c>
      <c r="AM31" s="675"/>
      <c r="AN31" s="675"/>
      <c r="AO31" s="676"/>
      <c r="AP31" s="700"/>
      <c r="AQ31" s="701"/>
      <c r="AR31" s="701"/>
      <c r="AS31" s="701"/>
      <c r="AT31" s="705"/>
      <c r="AU31" s="183" t="s">
        <v>298</v>
      </c>
      <c r="AV31" s="183"/>
      <c r="AW31" s="183"/>
      <c r="AX31" s="617" t="s">
        <v>299</v>
      </c>
      <c r="AY31" s="618"/>
      <c r="AZ31" s="618"/>
      <c r="BA31" s="618"/>
      <c r="BB31" s="618"/>
      <c r="BC31" s="618"/>
      <c r="BD31" s="618"/>
      <c r="BE31" s="618"/>
      <c r="BF31" s="619"/>
      <c r="BG31" s="684">
        <v>98.6</v>
      </c>
      <c r="BH31" s="639"/>
      <c r="BI31" s="639"/>
      <c r="BJ31" s="639"/>
      <c r="BK31" s="639"/>
      <c r="BL31" s="639"/>
      <c r="BM31" s="675">
        <v>96.1</v>
      </c>
      <c r="BN31" s="685"/>
      <c r="BO31" s="685"/>
      <c r="BP31" s="685"/>
      <c r="BQ31" s="649"/>
      <c r="BR31" s="684">
        <v>98.8</v>
      </c>
      <c r="BS31" s="639"/>
      <c r="BT31" s="639"/>
      <c r="BU31" s="639"/>
      <c r="BV31" s="639"/>
      <c r="BW31" s="639"/>
      <c r="BX31" s="675">
        <v>95.8</v>
      </c>
      <c r="BY31" s="685"/>
      <c r="BZ31" s="685"/>
      <c r="CA31" s="685"/>
      <c r="CB31" s="649"/>
      <c r="CD31" s="692"/>
      <c r="CE31" s="693"/>
      <c r="CF31" s="657" t="s">
        <v>300</v>
      </c>
      <c r="CG31" s="654"/>
      <c r="CH31" s="654"/>
      <c r="CI31" s="654"/>
      <c r="CJ31" s="654"/>
      <c r="CK31" s="654"/>
      <c r="CL31" s="654"/>
      <c r="CM31" s="654"/>
      <c r="CN31" s="654"/>
      <c r="CO31" s="654"/>
      <c r="CP31" s="654"/>
      <c r="CQ31" s="655"/>
      <c r="CR31" s="620">
        <v>110866</v>
      </c>
      <c r="CS31" s="639"/>
      <c r="CT31" s="639"/>
      <c r="CU31" s="639"/>
      <c r="CV31" s="639"/>
      <c r="CW31" s="639"/>
      <c r="CX31" s="639"/>
      <c r="CY31" s="640"/>
      <c r="CZ31" s="623">
        <v>0.5</v>
      </c>
      <c r="DA31" s="641"/>
      <c r="DB31" s="641"/>
      <c r="DC31" s="642"/>
      <c r="DD31" s="626">
        <v>110866</v>
      </c>
      <c r="DE31" s="639"/>
      <c r="DF31" s="639"/>
      <c r="DG31" s="639"/>
      <c r="DH31" s="639"/>
      <c r="DI31" s="639"/>
      <c r="DJ31" s="639"/>
      <c r="DK31" s="640"/>
      <c r="DL31" s="626">
        <v>110866</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301</v>
      </c>
      <c r="C32" s="618"/>
      <c r="D32" s="618"/>
      <c r="E32" s="618"/>
      <c r="F32" s="618"/>
      <c r="G32" s="618"/>
      <c r="H32" s="618"/>
      <c r="I32" s="618"/>
      <c r="J32" s="618"/>
      <c r="K32" s="618"/>
      <c r="L32" s="618"/>
      <c r="M32" s="618"/>
      <c r="N32" s="618"/>
      <c r="O32" s="618"/>
      <c r="P32" s="618"/>
      <c r="Q32" s="619"/>
      <c r="R32" s="620">
        <v>549232</v>
      </c>
      <c r="S32" s="621"/>
      <c r="T32" s="621"/>
      <c r="U32" s="621"/>
      <c r="V32" s="621"/>
      <c r="W32" s="621"/>
      <c r="X32" s="621"/>
      <c r="Y32" s="622"/>
      <c r="Z32" s="673">
        <v>2.5</v>
      </c>
      <c r="AA32" s="673"/>
      <c r="AB32" s="673"/>
      <c r="AC32" s="673"/>
      <c r="AD32" s="674">
        <v>689</v>
      </c>
      <c r="AE32" s="674"/>
      <c r="AF32" s="674"/>
      <c r="AG32" s="674"/>
      <c r="AH32" s="674"/>
      <c r="AI32" s="674"/>
      <c r="AJ32" s="674"/>
      <c r="AK32" s="674"/>
      <c r="AL32" s="643">
        <v>0</v>
      </c>
      <c r="AM32" s="675"/>
      <c r="AN32" s="675"/>
      <c r="AO32" s="676"/>
      <c r="AP32" s="702"/>
      <c r="AQ32" s="703"/>
      <c r="AR32" s="703"/>
      <c r="AS32" s="703"/>
      <c r="AT32" s="706"/>
      <c r="AU32" s="185"/>
      <c r="AV32" s="185"/>
      <c r="AW32" s="185"/>
      <c r="AX32" s="601" t="s">
        <v>302</v>
      </c>
      <c r="AY32" s="602"/>
      <c r="AZ32" s="602"/>
      <c r="BA32" s="602"/>
      <c r="BB32" s="602"/>
      <c r="BC32" s="602"/>
      <c r="BD32" s="602"/>
      <c r="BE32" s="602"/>
      <c r="BF32" s="603"/>
      <c r="BG32" s="683">
        <v>98.9</v>
      </c>
      <c r="BH32" s="605"/>
      <c r="BI32" s="605"/>
      <c r="BJ32" s="605"/>
      <c r="BK32" s="605"/>
      <c r="BL32" s="605"/>
      <c r="BM32" s="668">
        <v>97</v>
      </c>
      <c r="BN32" s="605"/>
      <c r="BO32" s="605"/>
      <c r="BP32" s="605"/>
      <c r="BQ32" s="662"/>
      <c r="BR32" s="683">
        <v>98.9</v>
      </c>
      <c r="BS32" s="605"/>
      <c r="BT32" s="605"/>
      <c r="BU32" s="605"/>
      <c r="BV32" s="605"/>
      <c r="BW32" s="605"/>
      <c r="BX32" s="668">
        <v>96.7</v>
      </c>
      <c r="BY32" s="605"/>
      <c r="BZ32" s="605"/>
      <c r="CA32" s="605"/>
      <c r="CB32" s="662"/>
      <c r="CD32" s="694"/>
      <c r="CE32" s="695"/>
      <c r="CF32" s="657" t="s">
        <v>303</v>
      </c>
      <c r="CG32" s="654"/>
      <c r="CH32" s="654"/>
      <c r="CI32" s="654"/>
      <c r="CJ32" s="654"/>
      <c r="CK32" s="654"/>
      <c r="CL32" s="654"/>
      <c r="CM32" s="654"/>
      <c r="CN32" s="654"/>
      <c r="CO32" s="654"/>
      <c r="CP32" s="654"/>
      <c r="CQ32" s="655"/>
      <c r="CR32" s="620" t="s">
        <v>225</v>
      </c>
      <c r="CS32" s="621"/>
      <c r="CT32" s="621"/>
      <c r="CU32" s="621"/>
      <c r="CV32" s="621"/>
      <c r="CW32" s="621"/>
      <c r="CX32" s="621"/>
      <c r="CY32" s="622"/>
      <c r="CZ32" s="623" t="s">
        <v>225</v>
      </c>
      <c r="DA32" s="641"/>
      <c r="DB32" s="641"/>
      <c r="DC32" s="642"/>
      <c r="DD32" s="626" t="s">
        <v>225</v>
      </c>
      <c r="DE32" s="621"/>
      <c r="DF32" s="621"/>
      <c r="DG32" s="621"/>
      <c r="DH32" s="621"/>
      <c r="DI32" s="621"/>
      <c r="DJ32" s="621"/>
      <c r="DK32" s="622"/>
      <c r="DL32" s="626" t="s">
        <v>225</v>
      </c>
      <c r="DM32" s="621"/>
      <c r="DN32" s="621"/>
      <c r="DO32" s="621"/>
      <c r="DP32" s="621"/>
      <c r="DQ32" s="621"/>
      <c r="DR32" s="621"/>
      <c r="DS32" s="621"/>
      <c r="DT32" s="621"/>
      <c r="DU32" s="621"/>
      <c r="DV32" s="622"/>
      <c r="DW32" s="643" t="s">
        <v>225</v>
      </c>
      <c r="DX32" s="644"/>
      <c r="DY32" s="644"/>
      <c r="DZ32" s="644"/>
      <c r="EA32" s="644"/>
      <c r="EB32" s="644"/>
      <c r="EC32" s="645"/>
    </row>
    <row r="33" spans="2:133" ht="11.25" customHeight="1" x14ac:dyDescent="0.15">
      <c r="B33" s="617" t="s">
        <v>304</v>
      </c>
      <c r="C33" s="618"/>
      <c r="D33" s="618"/>
      <c r="E33" s="618"/>
      <c r="F33" s="618"/>
      <c r="G33" s="618"/>
      <c r="H33" s="618"/>
      <c r="I33" s="618"/>
      <c r="J33" s="618"/>
      <c r="K33" s="618"/>
      <c r="L33" s="618"/>
      <c r="M33" s="618"/>
      <c r="N33" s="618"/>
      <c r="O33" s="618"/>
      <c r="P33" s="618"/>
      <c r="Q33" s="619"/>
      <c r="R33" s="620">
        <v>1152100</v>
      </c>
      <c r="S33" s="621"/>
      <c r="T33" s="621"/>
      <c r="U33" s="621"/>
      <c r="V33" s="621"/>
      <c r="W33" s="621"/>
      <c r="X33" s="621"/>
      <c r="Y33" s="622"/>
      <c r="Z33" s="673">
        <v>5.3</v>
      </c>
      <c r="AA33" s="673"/>
      <c r="AB33" s="673"/>
      <c r="AC33" s="673"/>
      <c r="AD33" s="674" t="s">
        <v>225</v>
      </c>
      <c r="AE33" s="674"/>
      <c r="AF33" s="674"/>
      <c r="AG33" s="674"/>
      <c r="AH33" s="674"/>
      <c r="AI33" s="674"/>
      <c r="AJ33" s="674"/>
      <c r="AK33" s="674"/>
      <c r="AL33" s="643" t="s">
        <v>225</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305</v>
      </c>
      <c r="CE33" s="654"/>
      <c r="CF33" s="654"/>
      <c r="CG33" s="654"/>
      <c r="CH33" s="654"/>
      <c r="CI33" s="654"/>
      <c r="CJ33" s="654"/>
      <c r="CK33" s="654"/>
      <c r="CL33" s="654"/>
      <c r="CM33" s="654"/>
      <c r="CN33" s="654"/>
      <c r="CO33" s="654"/>
      <c r="CP33" s="654"/>
      <c r="CQ33" s="655"/>
      <c r="CR33" s="620">
        <v>8823774</v>
      </c>
      <c r="CS33" s="639"/>
      <c r="CT33" s="639"/>
      <c r="CU33" s="639"/>
      <c r="CV33" s="639"/>
      <c r="CW33" s="639"/>
      <c r="CX33" s="639"/>
      <c r="CY33" s="640"/>
      <c r="CZ33" s="623">
        <v>43.2</v>
      </c>
      <c r="DA33" s="641"/>
      <c r="DB33" s="641"/>
      <c r="DC33" s="642"/>
      <c r="DD33" s="626">
        <v>7644940</v>
      </c>
      <c r="DE33" s="639"/>
      <c r="DF33" s="639"/>
      <c r="DG33" s="639"/>
      <c r="DH33" s="639"/>
      <c r="DI33" s="639"/>
      <c r="DJ33" s="639"/>
      <c r="DK33" s="640"/>
      <c r="DL33" s="626">
        <v>4701347</v>
      </c>
      <c r="DM33" s="639"/>
      <c r="DN33" s="639"/>
      <c r="DO33" s="639"/>
      <c r="DP33" s="639"/>
      <c r="DQ33" s="639"/>
      <c r="DR33" s="639"/>
      <c r="DS33" s="639"/>
      <c r="DT33" s="639"/>
      <c r="DU33" s="639"/>
      <c r="DV33" s="640"/>
      <c r="DW33" s="643">
        <v>35.799999999999997</v>
      </c>
      <c r="DX33" s="644"/>
      <c r="DY33" s="644"/>
      <c r="DZ33" s="644"/>
      <c r="EA33" s="644"/>
      <c r="EB33" s="644"/>
      <c r="EC33" s="645"/>
    </row>
    <row r="34" spans="2:133" ht="11.25" customHeight="1" x14ac:dyDescent="0.15">
      <c r="B34" s="617" t="s">
        <v>306</v>
      </c>
      <c r="C34" s="618"/>
      <c r="D34" s="618"/>
      <c r="E34" s="618"/>
      <c r="F34" s="618"/>
      <c r="G34" s="618"/>
      <c r="H34" s="618"/>
      <c r="I34" s="618"/>
      <c r="J34" s="618"/>
      <c r="K34" s="618"/>
      <c r="L34" s="618"/>
      <c r="M34" s="618"/>
      <c r="N34" s="618"/>
      <c r="O34" s="618"/>
      <c r="P34" s="618"/>
      <c r="Q34" s="619"/>
      <c r="R34" s="620" t="s">
        <v>225</v>
      </c>
      <c r="S34" s="621"/>
      <c r="T34" s="621"/>
      <c r="U34" s="621"/>
      <c r="V34" s="621"/>
      <c r="W34" s="621"/>
      <c r="X34" s="621"/>
      <c r="Y34" s="622"/>
      <c r="Z34" s="673" t="s">
        <v>225</v>
      </c>
      <c r="AA34" s="673"/>
      <c r="AB34" s="673"/>
      <c r="AC34" s="673"/>
      <c r="AD34" s="674" t="s">
        <v>225</v>
      </c>
      <c r="AE34" s="674"/>
      <c r="AF34" s="674"/>
      <c r="AG34" s="674"/>
      <c r="AH34" s="674"/>
      <c r="AI34" s="674"/>
      <c r="AJ34" s="674"/>
      <c r="AK34" s="674"/>
      <c r="AL34" s="643" t="s">
        <v>225</v>
      </c>
      <c r="AM34" s="675"/>
      <c r="AN34" s="675"/>
      <c r="AO34" s="676"/>
      <c r="AP34" s="188"/>
      <c r="AQ34" s="680" t="s">
        <v>307</v>
      </c>
      <c r="AR34" s="681"/>
      <c r="AS34" s="681"/>
      <c r="AT34" s="681"/>
      <c r="AU34" s="681"/>
      <c r="AV34" s="681"/>
      <c r="AW34" s="681"/>
      <c r="AX34" s="681"/>
      <c r="AY34" s="681"/>
      <c r="AZ34" s="681"/>
      <c r="BA34" s="681"/>
      <c r="BB34" s="681"/>
      <c r="BC34" s="681"/>
      <c r="BD34" s="681"/>
      <c r="BE34" s="681"/>
      <c r="BF34" s="682"/>
      <c r="BG34" s="680" t="s">
        <v>308</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309</v>
      </c>
      <c r="CE34" s="654"/>
      <c r="CF34" s="654"/>
      <c r="CG34" s="654"/>
      <c r="CH34" s="654"/>
      <c r="CI34" s="654"/>
      <c r="CJ34" s="654"/>
      <c r="CK34" s="654"/>
      <c r="CL34" s="654"/>
      <c r="CM34" s="654"/>
      <c r="CN34" s="654"/>
      <c r="CO34" s="654"/>
      <c r="CP34" s="654"/>
      <c r="CQ34" s="655"/>
      <c r="CR34" s="620">
        <v>3424799</v>
      </c>
      <c r="CS34" s="621"/>
      <c r="CT34" s="621"/>
      <c r="CU34" s="621"/>
      <c r="CV34" s="621"/>
      <c r="CW34" s="621"/>
      <c r="CX34" s="621"/>
      <c r="CY34" s="622"/>
      <c r="CZ34" s="623">
        <v>16.8</v>
      </c>
      <c r="DA34" s="641"/>
      <c r="DB34" s="641"/>
      <c r="DC34" s="642"/>
      <c r="DD34" s="626">
        <v>2672258</v>
      </c>
      <c r="DE34" s="621"/>
      <c r="DF34" s="621"/>
      <c r="DG34" s="621"/>
      <c r="DH34" s="621"/>
      <c r="DI34" s="621"/>
      <c r="DJ34" s="621"/>
      <c r="DK34" s="622"/>
      <c r="DL34" s="626">
        <v>2183380</v>
      </c>
      <c r="DM34" s="621"/>
      <c r="DN34" s="621"/>
      <c r="DO34" s="621"/>
      <c r="DP34" s="621"/>
      <c r="DQ34" s="621"/>
      <c r="DR34" s="621"/>
      <c r="DS34" s="621"/>
      <c r="DT34" s="621"/>
      <c r="DU34" s="621"/>
      <c r="DV34" s="622"/>
      <c r="DW34" s="643">
        <v>16.600000000000001</v>
      </c>
      <c r="DX34" s="644"/>
      <c r="DY34" s="644"/>
      <c r="DZ34" s="644"/>
      <c r="EA34" s="644"/>
      <c r="EB34" s="644"/>
      <c r="EC34" s="645"/>
    </row>
    <row r="35" spans="2:133" ht="11.25" customHeight="1" x14ac:dyDescent="0.15">
      <c r="B35" s="617" t="s">
        <v>310</v>
      </c>
      <c r="C35" s="618"/>
      <c r="D35" s="618"/>
      <c r="E35" s="618"/>
      <c r="F35" s="618"/>
      <c r="G35" s="618"/>
      <c r="H35" s="618"/>
      <c r="I35" s="618"/>
      <c r="J35" s="618"/>
      <c r="K35" s="618"/>
      <c r="L35" s="618"/>
      <c r="M35" s="618"/>
      <c r="N35" s="618"/>
      <c r="O35" s="618"/>
      <c r="P35" s="618"/>
      <c r="Q35" s="619"/>
      <c r="R35" s="620">
        <v>710000</v>
      </c>
      <c r="S35" s="621"/>
      <c r="T35" s="621"/>
      <c r="U35" s="621"/>
      <c r="V35" s="621"/>
      <c r="W35" s="621"/>
      <c r="X35" s="621"/>
      <c r="Y35" s="622"/>
      <c r="Z35" s="673">
        <v>3.3</v>
      </c>
      <c r="AA35" s="673"/>
      <c r="AB35" s="673"/>
      <c r="AC35" s="673"/>
      <c r="AD35" s="674" t="s">
        <v>225</v>
      </c>
      <c r="AE35" s="674"/>
      <c r="AF35" s="674"/>
      <c r="AG35" s="674"/>
      <c r="AH35" s="674"/>
      <c r="AI35" s="674"/>
      <c r="AJ35" s="674"/>
      <c r="AK35" s="674"/>
      <c r="AL35" s="643" t="s">
        <v>225</v>
      </c>
      <c r="AM35" s="675"/>
      <c r="AN35" s="675"/>
      <c r="AO35" s="676"/>
      <c r="AP35" s="188"/>
      <c r="AQ35" s="677" t="s">
        <v>311</v>
      </c>
      <c r="AR35" s="678"/>
      <c r="AS35" s="678"/>
      <c r="AT35" s="678"/>
      <c r="AU35" s="678"/>
      <c r="AV35" s="678"/>
      <c r="AW35" s="678"/>
      <c r="AX35" s="678"/>
      <c r="AY35" s="679"/>
      <c r="AZ35" s="670">
        <v>2902322</v>
      </c>
      <c r="BA35" s="671"/>
      <c r="BB35" s="671"/>
      <c r="BC35" s="671"/>
      <c r="BD35" s="671"/>
      <c r="BE35" s="671"/>
      <c r="BF35" s="672"/>
      <c r="BG35" s="677" t="s">
        <v>312</v>
      </c>
      <c r="BH35" s="678"/>
      <c r="BI35" s="678"/>
      <c r="BJ35" s="678"/>
      <c r="BK35" s="678"/>
      <c r="BL35" s="678"/>
      <c r="BM35" s="678"/>
      <c r="BN35" s="678"/>
      <c r="BO35" s="678"/>
      <c r="BP35" s="678"/>
      <c r="BQ35" s="678"/>
      <c r="BR35" s="678"/>
      <c r="BS35" s="678"/>
      <c r="BT35" s="678"/>
      <c r="BU35" s="679"/>
      <c r="BV35" s="670">
        <v>285582</v>
      </c>
      <c r="BW35" s="671"/>
      <c r="BX35" s="671"/>
      <c r="BY35" s="671"/>
      <c r="BZ35" s="671"/>
      <c r="CA35" s="671"/>
      <c r="CB35" s="672"/>
      <c r="CD35" s="657" t="s">
        <v>313</v>
      </c>
      <c r="CE35" s="654"/>
      <c r="CF35" s="654"/>
      <c r="CG35" s="654"/>
      <c r="CH35" s="654"/>
      <c r="CI35" s="654"/>
      <c r="CJ35" s="654"/>
      <c r="CK35" s="654"/>
      <c r="CL35" s="654"/>
      <c r="CM35" s="654"/>
      <c r="CN35" s="654"/>
      <c r="CO35" s="654"/>
      <c r="CP35" s="654"/>
      <c r="CQ35" s="655"/>
      <c r="CR35" s="620">
        <v>184793</v>
      </c>
      <c r="CS35" s="639"/>
      <c r="CT35" s="639"/>
      <c r="CU35" s="639"/>
      <c r="CV35" s="639"/>
      <c r="CW35" s="639"/>
      <c r="CX35" s="639"/>
      <c r="CY35" s="640"/>
      <c r="CZ35" s="623">
        <v>0.9</v>
      </c>
      <c r="DA35" s="641"/>
      <c r="DB35" s="641"/>
      <c r="DC35" s="642"/>
      <c r="DD35" s="626">
        <v>183220</v>
      </c>
      <c r="DE35" s="639"/>
      <c r="DF35" s="639"/>
      <c r="DG35" s="639"/>
      <c r="DH35" s="639"/>
      <c r="DI35" s="639"/>
      <c r="DJ35" s="639"/>
      <c r="DK35" s="640"/>
      <c r="DL35" s="626">
        <v>183220</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314</v>
      </c>
      <c r="C36" s="602"/>
      <c r="D36" s="602"/>
      <c r="E36" s="602"/>
      <c r="F36" s="602"/>
      <c r="G36" s="602"/>
      <c r="H36" s="602"/>
      <c r="I36" s="602"/>
      <c r="J36" s="602"/>
      <c r="K36" s="602"/>
      <c r="L36" s="602"/>
      <c r="M36" s="602"/>
      <c r="N36" s="602"/>
      <c r="O36" s="602"/>
      <c r="P36" s="602"/>
      <c r="Q36" s="603"/>
      <c r="R36" s="604">
        <v>21730651</v>
      </c>
      <c r="S36" s="661"/>
      <c r="T36" s="661"/>
      <c r="U36" s="661"/>
      <c r="V36" s="661"/>
      <c r="W36" s="661"/>
      <c r="X36" s="661"/>
      <c r="Y36" s="664"/>
      <c r="Z36" s="665">
        <v>100</v>
      </c>
      <c r="AA36" s="665"/>
      <c r="AB36" s="665"/>
      <c r="AC36" s="665"/>
      <c r="AD36" s="666">
        <v>12414966</v>
      </c>
      <c r="AE36" s="666"/>
      <c r="AF36" s="666"/>
      <c r="AG36" s="666"/>
      <c r="AH36" s="666"/>
      <c r="AI36" s="666"/>
      <c r="AJ36" s="666"/>
      <c r="AK36" s="666"/>
      <c r="AL36" s="667">
        <v>100</v>
      </c>
      <c r="AM36" s="668"/>
      <c r="AN36" s="668"/>
      <c r="AO36" s="669"/>
      <c r="AQ36" s="646" t="s">
        <v>315</v>
      </c>
      <c r="AR36" s="647"/>
      <c r="AS36" s="647"/>
      <c r="AT36" s="647"/>
      <c r="AU36" s="647"/>
      <c r="AV36" s="647"/>
      <c r="AW36" s="647"/>
      <c r="AX36" s="647"/>
      <c r="AY36" s="648"/>
      <c r="AZ36" s="620">
        <v>712500</v>
      </c>
      <c r="BA36" s="621"/>
      <c r="BB36" s="621"/>
      <c r="BC36" s="621"/>
      <c r="BD36" s="639"/>
      <c r="BE36" s="639"/>
      <c r="BF36" s="649"/>
      <c r="BG36" s="657" t="s">
        <v>316</v>
      </c>
      <c r="BH36" s="654"/>
      <c r="BI36" s="654"/>
      <c r="BJ36" s="654"/>
      <c r="BK36" s="654"/>
      <c r="BL36" s="654"/>
      <c r="BM36" s="654"/>
      <c r="BN36" s="654"/>
      <c r="BO36" s="654"/>
      <c r="BP36" s="654"/>
      <c r="BQ36" s="654"/>
      <c r="BR36" s="654"/>
      <c r="BS36" s="654"/>
      <c r="BT36" s="654"/>
      <c r="BU36" s="655"/>
      <c r="BV36" s="620">
        <v>-190572</v>
      </c>
      <c r="BW36" s="621"/>
      <c r="BX36" s="621"/>
      <c r="BY36" s="621"/>
      <c r="BZ36" s="621"/>
      <c r="CA36" s="621"/>
      <c r="CB36" s="656"/>
      <c r="CD36" s="657" t="s">
        <v>317</v>
      </c>
      <c r="CE36" s="654"/>
      <c r="CF36" s="654"/>
      <c r="CG36" s="654"/>
      <c r="CH36" s="654"/>
      <c r="CI36" s="654"/>
      <c r="CJ36" s="654"/>
      <c r="CK36" s="654"/>
      <c r="CL36" s="654"/>
      <c r="CM36" s="654"/>
      <c r="CN36" s="654"/>
      <c r="CO36" s="654"/>
      <c r="CP36" s="654"/>
      <c r="CQ36" s="655"/>
      <c r="CR36" s="620">
        <v>1048180</v>
      </c>
      <c r="CS36" s="621"/>
      <c r="CT36" s="621"/>
      <c r="CU36" s="621"/>
      <c r="CV36" s="621"/>
      <c r="CW36" s="621"/>
      <c r="CX36" s="621"/>
      <c r="CY36" s="622"/>
      <c r="CZ36" s="623">
        <v>5.0999999999999996</v>
      </c>
      <c r="DA36" s="641"/>
      <c r="DB36" s="641"/>
      <c r="DC36" s="642"/>
      <c r="DD36" s="626">
        <v>982802</v>
      </c>
      <c r="DE36" s="621"/>
      <c r="DF36" s="621"/>
      <c r="DG36" s="621"/>
      <c r="DH36" s="621"/>
      <c r="DI36" s="621"/>
      <c r="DJ36" s="621"/>
      <c r="DK36" s="622"/>
      <c r="DL36" s="626">
        <v>909574</v>
      </c>
      <c r="DM36" s="621"/>
      <c r="DN36" s="621"/>
      <c r="DO36" s="621"/>
      <c r="DP36" s="621"/>
      <c r="DQ36" s="621"/>
      <c r="DR36" s="621"/>
      <c r="DS36" s="621"/>
      <c r="DT36" s="621"/>
      <c r="DU36" s="621"/>
      <c r="DV36" s="622"/>
      <c r="DW36" s="643">
        <v>6.9</v>
      </c>
      <c r="DX36" s="644"/>
      <c r="DY36" s="644"/>
      <c r="DZ36" s="644"/>
      <c r="EA36" s="644"/>
      <c r="EB36" s="644"/>
      <c r="EC36" s="645"/>
    </row>
    <row r="37" spans="2:133" ht="11.25" customHeight="1" x14ac:dyDescent="0.15">
      <c r="AQ37" s="646" t="s">
        <v>318</v>
      </c>
      <c r="AR37" s="647"/>
      <c r="AS37" s="647"/>
      <c r="AT37" s="647"/>
      <c r="AU37" s="647"/>
      <c r="AV37" s="647"/>
      <c r="AW37" s="647"/>
      <c r="AX37" s="647"/>
      <c r="AY37" s="648"/>
      <c r="AZ37" s="620">
        <v>40637</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9287</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324545</v>
      </c>
      <c r="CS37" s="639"/>
      <c r="CT37" s="639"/>
      <c r="CU37" s="639"/>
      <c r="CV37" s="639"/>
      <c r="CW37" s="639"/>
      <c r="CX37" s="639"/>
      <c r="CY37" s="640"/>
      <c r="CZ37" s="623">
        <v>1.6</v>
      </c>
      <c r="DA37" s="641"/>
      <c r="DB37" s="641"/>
      <c r="DC37" s="642"/>
      <c r="DD37" s="626">
        <v>324545</v>
      </c>
      <c r="DE37" s="639"/>
      <c r="DF37" s="639"/>
      <c r="DG37" s="639"/>
      <c r="DH37" s="639"/>
      <c r="DI37" s="639"/>
      <c r="DJ37" s="639"/>
      <c r="DK37" s="640"/>
      <c r="DL37" s="626">
        <v>324369</v>
      </c>
      <c r="DM37" s="639"/>
      <c r="DN37" s="639"/>
      <c r="DO37" s="639"/>
      <c r="DP37" s="639"/>
      <c r="DQ37" s="639"/>
      <c r="DR37" s="639"/>
      <c r="DS37" s="639"/>
      <c r="DT37" s="639"/>
      <c r="DU37" s="639"/>
      <c r="DV37" s="640"/>
      <c r="DW37" s="643">
        <v>2.5</v>
      </c>
      <c r="DX37" s="644"/>
      <c r="DY37" s="644"/>
      <c r="DZ37" s="644"/>
      <c r="EA37" s="644"/>
      <c r="EB37" s="644"/>
      <c r="EC37" s="645"/>
    </row>
    <row r="38" spans="2:133" ht="11.25" customHeight="1" x14ac:dyDescent="0.15">
      <c r="AQ38" s="646" t="s">
        <v>321</v>
      </c>
      <c r="AR38" s="647"/>
      <c r="AS38" s="647"/>
      <c r="AT38" s="647"/>
      <c r="AU38" s="647"/>
      <c r="AV38" s="647"/>
      <c r="AW38" s="647"/>
      <c r="AX38" s="647"/>
      <c r="AY38" s="648"/>
      <c r="AZ38" s="620">
        <v>10000</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15352</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2897517</v>
      </c>
      <c r="CS38" s="621"/>
      <c r="CT38" s="621"/>
      <c r="CU38" s="621"/>
      <c r="CV38" s="621"/>
      <c r="CW38" s="621"/>
      <c r="CX38" s="621"/>
      <c r="CY38" s="622"/>
      <c r="CZ38" s="623">
        <v>14.2</v>
      </c>
      <c r="DA38" s="641"/>
      <c r="DB38" s="641"/>
      <c r="DC38" s="642"/>
      <c r="DD38" s="626">
        <v>2643604</v>
      </c>
      <c r="DE38" s="621"/>
      <c r="DF38" s="621"/>
      <c r="DG38" s="621"/>
      <c r="DH38" s="621"/>
      <c r="DI38" s="621"/>
      <c r="DJ38" s="621"/>
      <c r="DK38" s="622"/>
      <c r="DL38" s="626">
        <v>1424693</v>
      </c>
      <c r="DM38" s="621"/>
      <c r="DN38" s="621"/>
      <c r="DO38" s="621"/>
      <c r="DP38" s="621"/>
      <c r="DQ38" s="621"/>
      <c r="DR38" s="621"/>
      <c r="DS38" s="621"/>
      <c r="DT38" s="621"/>
      <c r="DU38" s="621"/>
      <c r="DV38" s="622"/>
      <c r="DW38" s="643">
        <v>10.9</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v>4805</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93</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1164005</v>
      </c>
      <c r="CS39" s="639"/>
      <c r="CT39" s="639"/>
      <c r="CU39" s="639"/>
      <c r="CV39" s="639"/>
      <c r="CW39" s="639"/>
      <c r="CX39" s="639"/>
      <c r="CY39" s="640"/>
      <c r="CZ39" s="623">
        <v>5.7</v>
      </c>
      <c r="DA39" s="641"/>
      <c r="DB39" s="641"/>
      <c r="DC39" s="642"/>
      <c r="DD39" s="626">
        <v>1162576</v>
      </c>
      <c r="DE39" s="639"/>
      <c r="DF39" s="639"/>
      <c r="DG39" s="639"/>
      <c r="DH39" s="639"/>
      <c r="DI39" s="639"/>
      <c r="DJ39" s="639"/>
      <c r="DK39" s="640"/>
      <c r="DL39" s="626" t="s">
        <v>328</v>
      </c>
      <c r="DM39" s="639"/>
      <c r="DN39" s="639"/>
      <c r="DO39" s="639"/>
      <c r="DP39" s="639"/>
      <c r="DQ39" s="639"/>
      <c r="DR39" s="639"/>
      <c r="DS39" s="639"/>
      <c r="DT39" s="639"/>
      <c r="DU39" s="639"/>
      <c r="DV39" s="640"/>
      <c r="DW39" s="643" t="s">
        <v>328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751017</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v>84</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v>104480</v>
      </c>
      <c r="CS40" s="621"/>
      <c r="CT40" s="621"/>
      <c r="CU40" s="621"/>
      <c r="CV40" s="621"/>
      <c r="CW40" s="621"/>
      <c r="CX40" s="621"/>
      <c r="CY40" s="622"/>
      <c r="CZ40" s="623">
        <v>0.5</v>
      </c>
      <c r="DA40" s="641"/>
      <c r="DB40" s="641"/>
      <c r="DC40" s="642"/>
      <c r="DD40" s="626">
        <v>480</v>
      </c>
      <c r="DE40" s="621"/>
      <c r="DF40" s="621"/>
      <c r="DG40" s="621"/>
      <c r="DH40" s="621"/>
      <c r="DI40" s="621"/>
      <c r="DJ40" s="621"/>
      <c r="DK40" s="622"/>
      <c r="DL40" s="626">
        <v>480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321</v>
      </c>
      <c r="AR41" s="659"/>
      <c r="AS41" s="659"/>
      <c r="AT41" s="659"/>
      <c r="AU41" s="659"/>
      <c r="AV41" s="659"/>
      <c r="AW41" s="659"/>
      <c r="AX41" s="659"/>
      <c r="AY41" s="660"/>
      <c r="AZ41" s="604">
        <v>1383363</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303</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1811261</v>
      </c>
      <c r="CS42" s="621"/>
      <c r="CT42" s="621"/>
      <c r="CU42" s="621"/>
      <c r="CV42" s="621"/>
      <c r="CW42" s="621"/>
      <c r="CX42" s="621"/>
      <c r="CY42" s="622"/>
      <c r="CZ42" s="623">
        <v>8.9</v>
      </c>
      <c r="DA42" s="624"/>
      <c r="DB42" s="624"/>
      <c r="DC42" s="625"/>
      <c r="DD42" s="626">
        <v>1003406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109619</v>
      </c>
      <c r="CS43" s="639"/>
      <c r="CT43" s="639"/>
      <c r="CU43" s="639"/>
      <c r="CV43" s="639"/>
      <c r="CW43" s="639"/>
      <c r="CX43" s="639"/>
      <c r="CY43" s="640"/>
      <c r="CZ43" s="623">
        <v>0.5</v>
      </c>
      <c r="DA43" s="641"/>
      <c r="DB43" s="641"/>
      <c r="DC43" s="642"/>
      <c r="DD43" s="626">
        <v>109619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292</v>
      </c>
      <c r="CE44" s="634"/>
      <c r="CF44" s="617" t="s">
        <v>340</v>
      </c>
      <c r="CG44" s="618"/>
      <c r="CH44" s="618"/>
      <c r="CI44" s="618"/>
      <c r="CJ44" s="618"/>
      <c r="CK44" s="618"/>
      <c r="CL44" s="618"/>
      <c r="CM44" s="618"/>
      <c r="CN44" s="618"/>
      <c r="CO44" s="618"/>
      <c r="CP44" s="618"/>
      <c r="CQ44" s="619"/>
      <c r="CR44" s="620">
        <v>1811261</v>
      </c>
      <c r="CS44" s="621"/>
      <c r="CT44" s="621"/>
      <c r="CU44" s="621"/>
      <c r="CV44" s="621"/>
      <c r="CW44" s="621"/>
      <c r="CX44" s="621"/>
      <c r="CY44" s="622"/>
      <c r="CZ44" s="623">
        <v>8.9</v>
      </c>
      <c r="DA44" s="624"/>
      <c r="DB44" s="624"/>
      <c r="DC44" s="625"/>
      <c r="DD44" s="626">
        <v>1003406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594301</v>
      </c>
      <c r="CS45" s="639"/>
      <c r="CT45" s="639"/>
      <c r="CU45" s="639"/>
      <c r="CV45" s="639"/>
      <c r="CW45" s="639"/>
      <c r="CX45" s="639"/>
      <c r="CY45" s="640"/>
      <c r="CZ45" s="623">
        <v>2.9</v>
      </c>
      <c r="DA45" s="641"/>
      <c r="DB45" s="641"/>
      <c r="DC45" s="642"/>
      <c r="DD45" s="626">
        <v>191258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1206487</v>
      </c>
      <c r="CS46" s="621"/>
      <c r="CT46" s="621"/>
      <c r="CU46" s="621"/>
      <c r="CV46" s="621"/>
      <c r="CW46" s="621"/>
      <c r="CX46" s="621"/>
      <c r="CY46" s="622"/>
      <c r="CZ46" s="623">
        <v>5.9</v>
      </c>
      <c r="DA46" s="624"/>
      <c r="DB46" s="624"/>
      <c r="DC46" s="625"/>
      <c r="DD46" s="626">
        <v>801675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225</v>
      </c>
      <c r="CS47" s="639"/>
      <c r="CT47" s="639"/>
      <c r="CU47" s="639"/>
      <c r="CV47" s="639"/>
      <c r="CW47" s="639"/>
      <c r="CX47" s="639"/>
      <c r="CY47" s="640"/>
      <c r="CZ47" s="623" t="s">
        <v>225</v>
      </c>
      <c r="DA47" s="641"/>
      <c r="DB47" s="641"/>
      <c r="DC47" s="642"/>
      <c r="DD47" s="626" t="s">
        <v>225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225</v>
      </c>
      <c r="CS48" s="621"/>
      <c r="CT48" s="621"/>
      <c r="CU48" s="621"/>
      <c r="CV48" s="621"/>
      <c r="CW48" s="621"/>
      <c r="CX48" s="621"/>
      <c r="CY48" s="622"/>
      <c r="CZ48" s="623" t="s">
        <v>225</v>
      </c>
      <c r="DA48" s="624"/>
      <c r="DB48" s="624"/>
      <c r="DC48" s="625"/>
      <c r="DD48" s="626" t="s">
        <v>225</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20407678</v>
      </c>
      <c r="CS49" s="605"/>
      <c r="CT49" s="605"/>
      <c r="CU49" s="605"/>
      <c r="CV49" s="605"/>
      <c r="CW49" s="605"/>
      <c r="CX49" s="605"/>
      <c r="CY49" s="606"/>
      <c r="CZ49" s="607">
        <v>100</v>
      </c>
      <c r="DA49" s="608"/>
      <c r="DB49" s="608"/>
      <c r="DC49" s="609"/>
      <c r="DD49" s="610">
        <v>15230731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6" t="s">
        <v>347</v>
      </c>
      <c r="DK2" s="1117"/>
      <c r="DL2" s="1117"/>
      <c r="DM2" s="1117"/>
      <c r="DN2" s="1117"/>
      <c r="DO2" s="1118"/>
      <c r="DP2" s="202"/>
      <c r="DQ2" s="1116" t="s">
        <v>348</v>
      </c>
      <c r="DR2" s="1117"/>
      <c r="DS2" s="1117"/>
      <c r="DT2" s="1117"/>
      <c r="DU2" s="1117"/>
      <c r="DV2" s="1117"/>
      <c r="DW2" s="1117"/>
      <c r="DX2" s="1117"/>
      <c r="DY2" s="1117"/>
      <c r="DZ2" s="111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349</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3" t="s">
        <v>351</v>
      </c>
      <c r="B5" s="1024"/>
      <c r="C5" s="1024"/>
      <c r="D5" s="1024"/>
      <c r="E5" s="1024"/>
      <c r="F5" s="1024"/>
      <c r="G5" s="1024"/>
      <c r="H5" s="1024"/>
      <c r="I5" s="1024"/>
      <c r="J5" s="1024"/>
      <c r="K5" s="1024"/>
      <c r="L5" s="1024"/>
      <c r="M5" s="1024"/>
      <c r="N5" s="1024"/>
      <c r="O5" s="1024"/>
      <c r="P5" s="1025"/>
      <c r="Q5" s="1029" t="s">
        <v>352</v>
      </c>
      <c r="R5" s="1030"/>
      <c r="S5" s="1030"/>
      <c r="T5" s="1030"/>
      <c r="U5" s="1031"/>
      <c r="V5" s="1029" t="s">
        <v>353</v>
      </c>
      <c r="W5" s="1030"/>
      <c r="X5" s="1030"/>
      <c r="Y5" s="1030"/>
      <c r="Z5" s="1031"/>
      <c r="AA5" s="1029" t="s">
        <v>354</v>
      </c>
      <c r="AB5" s="1030"/>
      <c r="AC5" s="1030"/>
      <c r="AD5" s="1030"/>
      <c r="AE5" s="1030"/>
      <c r="AF5" s="1119" t="s">
        <v>355</v>
      </c>
      <c r="AG5" s="1030"/>
      <c r="AH5" s="1030"/>
      <c r="AI5" s="1030"/>
      <c r="AJ5" s="1045"/>
      <c r="AK5" s="1030" t="s">
        <v>356</v>
      </c>
      <c r="AL5" s="1030"/>
      <c r="AM5" s="1030"/>
      <c r="AN5" s="1030"/>
      <c r="AO5" s="1031"/>
      <c r="AP5" s="1029" t="s">
        <v>357</v>
      </c>
      <c r="AQ5" s="1030"/>
      <c r="AR5" s="1030"/>
      <c r="AS5" s="1030"/>
      <c r="AT5" s="1031"/>
      <c r="AU5" s="1029" t="s">
        <v>358</v>
      </c>
      <c r="AV5" s="1030"/>
      <c r="AW5" s="1030"/>
      <c r="AX5" s="1030"/>
      <c r="AY5" s="1045"/>
      <c r="AZ5" s="209"/>
      <c r="BA5" s="209"/>
      <c r="BB5" s="209"/>
      <c r="BC5" s="209"/>
      <c r="BD5" s="209"/>
      <c r="BE5" s="210"/>
      <c r="BF5" s="210"/>
      <c r="BG5" s="210"/>
      <c r="BH5" s="210"/>
      <c r="BI5" s="210"/>
      <c r="BJ5" s="210"/>
      <c r="BK5" s="210"/>
      <c r="BL5" s="210"/>
      <c r="BM5" s="210"/>
      <c r="BN5" s="210"/>
      <c r="BO5" s="210"/>
      <c r="BP5" s="210"/>
      <c r="BQ5" s="1023" t="s">
        <v>359</v>
      </c>
      <c r="BR5" s="1024"/>
      <c r="BS5" s="1024"/>
      <c r="BT5" s="1024"/>
      <c r="BU5" s="1024"/>
      <c r="BV5" s="1024"/>
      <c r="BW5" s="1024"/>
      <c r="BX5" s="1024"/>
      <c r="BY5" s="1024"/>
      <c r="BZ5" s="1024"/>
      <c r="CA5" s="1024"/>
      <c r="CB5" s="1024"/>
      <c r="CC5" s="1024"/>
      <c r="CD5" s="1024"/>
      <c r="CE5" s="1024"/>
      <c r="CF5" s="1024"/>
      <c r="CG5" s="1025"/>
      <c r="CH5" s="1029" t="s">
        <v>360</v>
      </c>
      <c r="CI5" s="1030"/>
      <c r="CJ5" s="1030"/>
      <c r="CK5" s="1030"/>
      <c r="CL5" s="1031"/>
      <c r="CM5" s="1029" t="s">
        <v>361</v>
      </c>
      <c r="CN5" s="1030"/>
      <c r="CO5" s="1030"/>
      <c r="CP5" s="1030"/>
      <c r="CQ5" s="1031"/>
      <c r="CR5" s="1029" t="s">
        <v>362</v>
      </c>
      <c r="CS5" s="1030"/>
      <c r="CT5" s="1030"/>
      <c r="CU5" s="1030"/>
      <c r="CV5" s="1031"/>
      <c r="CW5" s="1029" t="s">
        <v>363</v>
      </c>
      <c r="CX5" s="1030"/>
      <c r="CY5" s="1030"/>
      <c r="CZ5" s="1030"/>
      <c r="DA5" s="1031"/>
      <c r="DB5" s="1029" t="s">
        <v>364</v>
      </c>
      <c r="DC5" s="1030"/>
      <c r="DD5" s="1030"/>
      <c r="DE5" s="1030"/>
      <c r="DF5" s="1031"/>
      <c r="DG5" s="1137" t="s">
        <v>365</v>
      </c>
      <c r="DH5" s="1138"/>
      <c r="DI5" s="1138"/>
      <c r="DJ5" s="1138"/>
      <c r="DK5" s="1139"/>
      <c r="DL5" s="1137" t="s">
        <v>366</v>
      </c>
      <c r="DM5" s="1138"/>
      <c r="DN5" s="1138"/>
      <c r="DO5" s="1138"/>
      <c r="DP5" s="1139"/>
      <c r="DQ5" s="1029" t="s">
        <v>367</v>
      </c>
      <c r="DR5" s="1030"/>
      <c r="DS5" s="1030"/>
      <c r="DT5" s="1030"/>
      <c r="DU5" s="1031"/>
      <c r="DV5" s="1029" t="s">
        <v>358</v>
      </c>
      <c r="DW5" s="1030"/>
      <c r="DX5" s="1030"/>
      <c r="DY5" s="1030"/>
      <c r="DZ5" s="1045"/>
      <c r="EA5" s="207"/>
    </row>
    <row r="6" spans="1:131" s="20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0"/>
      <c r="AG6" s="1033"/>
      <c r="AH6" s="1033"/>
      <c r="AI6" s="1033"/>
      <c r="AJ6" s="1046"/>
      <c r="AK6" s="1033"/>
      <c r="AL6" s="1033"/>
      <c r="AM6" s="1033"/>
      <c r="AN6" s="1033"/>
      <c r="AO6" s="1034"/>
      <c r="AP6" s="1032"/>
      <c r="AQ6" s="1033"/>
      <c r="AR6" s="1033"/>
      <c r="AS6" s="1033"/>
      <c r="AT6" s="1034"/>
      <c r="AU6" s="1032"/>
      <c r="AV6" s="1033"/>
      <c r="AW6" s="1033"/>
      <c r="AX6" s="1033"/>
      <c r="AY6" s="1046"/>
      <c r="AZ6" s="205"/>
      <c r="BA6" s="205"/>
      <c r="BB6" s="205"/>
      <c r="BC6" s="205"/>
      <c r="BD6" s="205"/>
      <c r="BE6" s="206"/>
      <c r="BF6" s="206"/>
      <c r="BG6" s="206"/>
      <c r="BH6" s="206"/>
      <c r="BI6" s="206"/>
      <c r="BJ6" s="206"/>
      <c r="BK6" s="206"/>
      <c r="BL6" s="206"/>
      <c r="BM6" s="206"/>
      <c r="BN6" s="206"/>
      <c r="BO6" s="206"/>
      <c r="BP6" s="20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40"/>
      <c r="DH6" s="1141"/>
      <c r="DI6" s="1141"/>
      <c r="DJ6" s="1141"/>
      <c r="DK6" s="1142"/>
      <c r="DL6" s="1140"/>
      <c r="DM6" s="1141"/>
      <c r="DN6" s="1141"/>
      <c r="DO6" s="1141"/>
      <c r="DP6" s="1142"/>
      <c r="DQ6" s="1032"/>
      <c r="DR6" s="1033"/>
      <c r="DS6" s="1033"/>
      <c r="DT6" s="1033"/>
      <c r="DU6" s="1034"/>
      <c r="DV6" s="1032"/>
      <c r="DW6" s="1033"/>
      <c r="DX6" s="1033"/>
      <c r="DY6" s="1033"/>
      <c r="DZ6" s="1046"/>
      <c r="EA6" s="207"/>
    </row>
    <row r="7" spans="1:131" s="208" customFormat="1" ht="26.25" customHeight="1" thickTop="1" x14ac:dyDescent="0.15">
      <c r="A7" s="211">
        <v>1</v>
      </c>
      <c r="B7" s="1078" t="s">
        <v>368</v>
      </c>
      <c r="C7" s="1079"/>
      <c r="D7" s="1079"/>
      <c r="E7" s="1079"/>
      <c r="F7" s="1079"/>
      <c r="G7" s="1079"/>
      <c r="H7" s="1079"/>
      <c r="I7" s="1079"/>
      <c r="J7" s="1079"/>
      <c r="K7" s="1079"/>
      <c r="L7" s="1079"/>
      <c r="M7" s="1079"/>
      <c r="N7" s="1079"/>
      <c r="O7" s="1079"/>
      <c r="P7" s="1080"/>
      <c r="Q7" s="1143">
        <v>21707</v>
      </c>
      <c r="R7" s="1144"/>
      <c r="S7" s="1144"/>
      <c r="T7" s="1144"/>
      <c r="U7" s="1144"/>
      <c r="V7" s="1144">
        <v>20389</v>
      </c>
      <c r="W7" s="1144"/>
      <c r="X7" s="1144"/>
      <c r="Y7" s="1144"/>
      <c r="Z7" s="1144"/>
      <c r="AA7" s="1144">
        <v>1318</v>
      </c>
      <c r="AB7" s="1144"/>
      <c r="AC7" s="1144"/>
      <c r="AD7" s="1144"/>
      <c r="AE7" s="1145"/>
      <c r="AF7" s="1146">
        <v>923</v>
      </c>
      <c r="AG7" s="1147"/>
      <c r="AH7" s="1147"/>
      <c r="AI7" s="1147"/>
      <c r="AJ7" s="1148"/>
      <c r="AK7" s="1127">
        <v>607</v>
      </c>
      <c r="AL7" s="1128"/>
      <c r="AM7" s="1128"/>
      <c r="AN7" s="1128"/>
      <c r="AO7" s="1128"/>
      <c r="AP7" s="1128">
        <v>13482</v>
      </c>
      <c r="AQ7" s="1128"/>
      <c r="AR7" s="1128"/>
      <c r="AS7" s="1128"/>
      <c r="AT7" s="1128"/>
      <c r="AU7" s="1129"/>
      <c r="AV7" s="1129"/>
      <c r="AW7" s="1129"/>
      <c r="AX7" s="1129"/>
      <c r="AY7" s="1130"/>
      <c r="AZ7" s="205"/>
      <c r="BA7" s="205"/>
      <c r="BB7" s="205"/>
      <c r="BC7" s="205"/>
      <c r="BD7" s="205"/>
      <c r="BE7" s="206"/>
      <c r="BF7" s="206"/>
      <c r="BG7" s="206"/>
      <c r="BH7" s="206"/>
      <c r="BI7" s="206"/>
      <c r="BJ7" s="206"/>
      <c r="BK7" s="206"/>
      <c r="BL7" s="206"/>
      <c r="BM7" s="206"/>
      <c r="BN7" s="206"/>
      <c r="BO7" s="206"/>
      <c r="BP7" s="206"/>
      <c r="BQ7" s="212">
        <v>1</v>
      </c>
      <c r="BR7" s="213"/>
      <c r="BS7" s="1131" t="s">
        <v>549</v>
      </c>
      <c r="BT7" s="1132"/>
      <c r="BU7" s="1132"/>
      <c r="BV7" s="1132"/>
      <c r="BW7" s="1132"/>
      <c r="BX7" s="1132"/>
      <c r="BY7" s="1132"/>
      <c r="BZ7" s="1132"/>
      <c r="CA7" s="1132"/>
      <c r="CB7" s="1132"/>
      <c r="CC7" s="1132"/>
      <c r="CD7" s="1132"/>
      <c r="CE7" s="1132"/>
      <c r="CF7" s="1132"/>
      <c r="CG7" s="1133"/>
      <c r="CH7" s="1124">
        <v>0</v>
      </c>
      <c r="CI7" s="1125"/>
      <c r="CJ7" s="1125"/>
      <c r="CK7" s="1125"/>
      <c r="CL7" s="1126"/>
      <c r="CM7" s="1124">
        <v>25</v>
      </c>
      <c r="CN7" s="1125"/>
      <c r="CO7" s="1125"/>
      <c r="CP7" s="1125"/>
      <c r="CQ7" s="1126"/>
      <c r="CR7" s="1124">
        <v>10</v>
      </c>
      <c r="CS7" s="1125"/>
      <c r="CT7" s="1125"/>
      <c r="CU7" s="1125"/>
      <c r="CV7" s="1126"/>
      <c r="CW7" s="1124" t="s">
        <v>548</v>
      </c>
      <c r="CX7" s="1125"/>
      <c r="CY7" s="1125"/>
      <c r="CZ7" s="1125"/>
      <c r="DA7" s="1126"/>
      <c r="DB7" s="1124" t="s">
        <v>547</v>
      </c>
      <c r="DC7" s="1125"/>
      <c r="DD7" s="1125"/>
      <c r="DE7" s="1125"/>
      <c r="DF7" s="1126"/>
      <c r="DG7" s="1124">
        <v>19</v>
      </c>
      <c r="DH7" s="1125"/>
      <c r="DI7" s="1125"/>
      <c r="DJ7" s="1125"/>
      <c r="DK7" s="1126"/>
      <c r="DL7" s="1124" t="s">
        <v>547</v>
      </c>
      <c r="DM7" s="1125"/>
      <c r="DN7" s="1125"/>
      <c r="DO7" s="1125"/>
      <c r="DP7" s="1126"/>
      <c r="DQ7" s="1124" t="s">
        <v>547</v>
      </c>
      <c r="DR7" s="1125"/>
      <c r="DS7" s="1125"/>
      <c r="DT7" s="1125"/>
      <c r="DU7" s="1126"/>
      <c r="DV7" s="1121"/>
      <c r="DW7" s="1122"/>
      <c r="DX7" s="1122"/>
      <c r="DY7" s="1122"/>
      <c r="DZ7" s="1123"/>
      <c r="EA7" s="207"/>
    </row>
    <row r="8" spans="1:131" s="208" customFormat="1" ht="26.25" customHeight="1" x14ac:dyDescent="0.15">
      <c r="A8" s="214">
        <v>2</v>
      </c>
      <c r="B8" s="1052" t="s">
        <v>369</v>
      </c>
      <c r="C8" s="1053"/>
      <c r="D8" s="1053"/>
      <c r="E8" s="1053"/>
      <c r="F8" s="1053"/>
      <c r="G8" s="1053"/>
      <c r="H8" s="1053"/>
      <c r="I8" s="1053"/>
      <c r="J8" s="1053"/>
      <c r="K8" s="1053"/>
      <c r="L8" s="1053"/>
      <c r="M8" s="1053"/>
      <c r="N8" s="1053"/>
      <c r="O8" s="1053"/>
      <c r="P8" s="1054"/>
      <c r="Q8" s="1071">
        <v>1</v>
      </c>
      <c r="R8" s="1072"/>
      <c r="S8" s="1072"/>
      <c r="T8" s="1072"/>
      <c r="U8" s="1072"/>
      <c r="V8" s="1072">
        <v>1</v>
      </c>
      <c r="W8" s="1072"/>
      <c r="X8" s="1072"/>
      <c r="Y8" s="1072"/>
      <c r="Z8" s="1072"/>
      <c r="AA8" s="1072" t="s">
        <v>545</v>
      </c>
      <c r="AB8" s="1072"/>
      <c r="AC8" s="1072"/>
      <c r="AD8" s="1072"/>
      <c r="AE8" s="1073"/>
      <c r="AF8" s="1058" t="s">
        <v>225</v>
      </c>
      <c r="AG8" s="1059"/>
      <c r="AH8" s="1059"/>
      <c r="AI8" s="1059"/>
      <c r="AJ8" s="1060"/>
      <c r="AK8" s="1114" t="s">
        <v>546</v>
      </c>
      <c r="AL8" s="1115"/>
      <c r="AM8" s="1115"/>
      <c r="AN8" s="1115"/>
      <c r="AO8" s="1115"/>
      <c r="AP8" s="1115" t="s">
        <v>547</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2"/>
      <c r="BT8" s="1043"/>
      <c r="BU8" s="1043"/>
      <c r="BV8" s="1043"/>
      <c r="BW8" s="1043"/>
      <c r="BX8" s="1043"/>
      <c r="BY8" s="1043"/>
      <c r="BZ8" s="1043"/>
      <c r="CA8" s="1043"/>
      <c r="CB8" s="1043"/>
      <c r="CC8" s="1043"/>
      <c r="CD8" s="1043"/>
      <c r="CE8" s="1043"/>
      <c r="CF8" s="1043"/>
      <c r="CG8" s="1044"/>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07"/>
    </row>
    <row r="9" spans="1:131" s="208" customFormat="1" ht="26.25" customHeight="1" x14ac:dyDescent="0.15">
      <c r="A9" s="214">
        <v>3</v>
      </c>
      <c r="B9" s="1052" t="s">
        <v>370</v>
      </c>
      <c r="C9" s="1053"/>
      <c r="D9" s="1053"/>
      <c r="E9" s="1053"/>
      <c r="F9" s="1053"/>
      <c r="G9" s="1053"/>
      <c r="H9" s="1053"/>
      <c r="I9" s="1053"/>
      <c r="J9" s="1053"/>
      <c r="K9" s="1053"/>
      <c r="L9" s="1053"/>
      <c r="M9" s="1053"/>
      <c r="N9" s="1053"/>
      <c r="O9" s="1053"/>
      <c r="P9" s="1054"/>
      <c r="Q9" s="1071">
        <v>24</v>
      </c>
      <c r="R9" s="1072"/>
      <c r="S9" s="1072"/>
      <c r="T9" s="1072"/>
      <c r="U9" s="1072"/>
      <c r="V9" s="1072">
        <v>19</v>
      </c>
      <c r="W9" s="1072"/>
      <c r="X9" s="1072"/>
      <c r="Y9" s="1072"/>
      <c r="Z9" s="1072"/>
      <c r="AA9" s="1072">
        <v>5</v>
      </c>
      <c r="AB9" s="1072"/>
      <c r="AC9" s="1072"/>
      <c r="AD9" s="1072"/>
      <c r="AE9" s="1073"/>
      <c r="AF9" s="1058">
        <v>5</v>
      </c>
      <c r="AG9" s="1059"/>
      <c r="AH9" s="1059"/>
      <c r="AI9" s="1059"/>
      <c r="AJ9" s="1060"/>
      <c r="AK9" s="1114" t="s">
        <v>547</v>
      </c>
      <c r="AL9" s="1115"/>
      <c r="AM9" s="1115"/>
      <c r="AN9" s="1115"/>
      <c r="AO9" s="1115"/>
      <c r="AP9" s="1115">
        <v>81</v>
      </c>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2"/>
      <c r="BT9" s="1043"/>
      <c r="BU9" s="1043"/>
      <c r="BV9" s="1043"/>
      <c r="BW9" s="1043"/>
      <c r="BX9" s="1043"/>
      <c r="BY9" s="1043"/>
      <c r="BZ9" s="1043"/>
      <c r="CA9" s="1043"/>
      <c r="CB9" s="1043"/>
      <c r="CC9" s="1043"/>
      <c r="CD9" s="1043"/>
      <c r="CE9" s="1043"/>
      <c r="CF9" s="1043"/>
      <c r="CG9" s="1044"/>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07"/>
    </row>
    <row r="10" spans="1:131" s="208" customFormat="1" ht="26.25" customHeight="1" x14ac:dyDescent="0.15">
      <c r="A10" s="214">
        <v>4</v>
      </c>
      <c r="B10" s="1052"/>
      <c r="C10" s="1053"/>
      <c r="D10" s="1053"/>
      <c r="E10" s="1053"/>
      <c r="F10" s="1053"/>
      <c r="G10" s="1053"/>
      <c r="H10" s="1053"/>
      <c r="I10" s="1053"/>
      <c r="J10" s="1053"/>
      <c r="K10" s="1053"/>
      <c r="L10" s="1053"/>
      <c r="M10" s="1053"/>
      <c r="N10" s="1053"/>
      <c r="O10" s="1053"/>
      <c r="P10" s="1054"/>
      <c r="Q10" s="1071"/>
      <c r="R10" s="1072"/>
      <c r="S10" s="1072"/>
      <c r="T10" s="1072"/>
      <c r="U10" s="1072"/>
      <c r="V10" s="1072"/>
      <c r="W10" s="1072"/>
      <c r="X10" s="1072"/>
      <c r="Y10" s="1072"/>
      <c r="Z10" s="1072"/>
      <c r="AA10" s="1072"/>
      <c r="AB10" s="1072"/>
      <c r="AC10" s="1072"/>
      <c r="AD10" s="1072"/>
      <c r="AE10" s="1073"/>
      <c r="AF10" s="1058"/>
      <c r="AG10" s="1059"/>
      <c r="AH10" s="1059"/>
      <c r="AI10" s="1059"/>
      <c r="AJ10" s="106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7"/>
    </row>
    <row r="11" spans="1:131" s="208" customFormat="1" ht="26.25" customHeight="1" x14ac:dyDescent="0.15">
      <c r="A11" s="214">
        <v>5</v>
      </c>
      <c r="B11" s="1052"/>
      <c r="C11" s="1053"/>
      <c r="D11" s="1053"/>
      <c r="E11" s="1053"/>
      <c r="F11" s="1053"/>
      <c r="G11" s="1053"/>
      <c r="H11" s="1053"/>
      <c r="I11" s="1053"/>
      <c r="J11" s="1053"/>
      <c r="K11" s="1053"/>
      <c r="L11" s="1053"/>
      <c r="M11" s="1053"/>
      <c r="N11" s="1053"/>
      <c r="O11" s="1053"/>
      <c r="P11" s="1054"/>
      <c r="Q11" s="1071"/>
      <c r="R11" s="1072"/>
      <c r="S11" s="1072"/>
      <c r="T11" s="1072"/>
      <c r="U11" s="1072"/>
      <c r="V11" s="1072"/>
      <c r="W11" s="1072"/>
      <c r="X11" s="1072"/>
      <c r="Y11" s="1072"/>
      <c r="Z11" s="1072"/>
      <c r="AA11" s="1072"/>
      <c r="AB11" s="1072"/>
      <c r="AC11" s="1072"/>
      <c r="AD11" s="1072"/>
      <c r="AE11" s="1073"/>
      <c r="AF11" s="1058"/>
      <c r="AG11" s="1059"/>
      <c r="AH11" s="1059"/>
      <c r="AI11" s="1059"/>
      <c r="AJ11" s="106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7"/>
    </row>
    <row r="12" spans="1:131" s="208" customFormat="1" ht="26.25" customHeight="1" x14ac:dyDescent="0.15">
      <c r="A12" s="214">
        <v>6</v>
      </c>
      <c r="B12" s="1052"/>
      <c r="C12" s="1053"/>
      <c r="D12" s="1053"/>
      <c r="E12" s="1053"/>
      <c r="F12" s="1053"/>
      <c r="G12" s="1053"/>
      <c r="H12" s="1053"/>
      <c r="I12" s="1053"/>
      <c r="J12" s="1053"/>
      <c r="K12" s="1053"/>
      <c r="L12" s="1053"/>
      <c r="M12" s="1053"/>
      <c r="N12" s="1053"/>
      <c r="O12" s="1053"/>
      <c r="P12" s="1054"/>
      <c r="Q12" s="1071"/>
      <c r="R12" s="1072"/>
      <c r="S12" s="1072"/>
      <c r="T12" s="1072"/>
      <c r="U12" s="1072"/>
      <c r="V12" s="1072"/>
      <c r="W12" s="1072"/>
      <c r="X12" s="1072"/>
      <c r="Y12" s="1072"/>
      <c r="Z12" s="1072"/>
      <c r="AA12" s="1072"/>
      <c r="AB12" s="1072"/>
      <c r="AC12" s="1072"/>
      <c r="AD12" s="1072"/>
      <c r="AE12" s="1073"/>
      <c r="AF12" s="1058"/>
      <c r="AG12" s="1059"/>
      <c r="AH12" s="1059"/>
      <c r="AI12" s="1059"/>
      <c r="AJ12" s="106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7"/>
    </row>
    <row r="13" spans="1:131" s="208" customFormat="1" ht="26.25" customHeight="1" x14ac:dyDescent="0.15">
      <c r="A13" s="214">
        <v>7</v>
      </c>
      <c r="B13" s="1052"/>
      <c r="C13" s="1053"/>
      <c r="D13" s="1053"/>
      <c r="E13" s="1053"/>
      <c r="F13" s="1053"/>
      <c r="G13" s="1053"/>
      <c r="H13" s="1053"/>
      <c r="I13" s="1053"/>
      <c r="J13" s="1053"/>
      <c r="K13" s="1053"/>
      <c r="L13" s="1053"/>
      <c r="M13" s="1053"/>
      <c r="N13" s="1053"/>
      <c r="O13" s="1053"/>
      <c r="P13" s="1054"/>
      <c r="Q13" s="1071"/>
      <c r="R13" s="1072"/>
      <c r="S13" s="1072"/>
      <c r="T13" s="1072"/>
      <c r="U13" s="1072"/>
      <c r="V13" s="1072"/>
      <c r="W13" s="1072"/>
      <c r="X13" s="1072"/>
      <c r="Y13" s="1072"/>
      <c r="Z13" s="1072"/>
      <c r="AA13" s="1072"/>
      <c r="AB13" s="1072"/>
      <c r="AC13" s="1072"/>
      <c r="AD13" s="1072"/>
      <c r="AE13" s="1073"/>
      <c r="AF13" s="1058"/>
      <c r="AG13" s="1059"/>
      <c r="AH13" s="1059"/>
      <c r="AI13" s="1059"/>
      <c r="AJ13" s="106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7"/>
    </row>
    <row r="14" spans="1:131" s="208" customFormat="1" ht="26.25" customHeight="1" x14ac:dyDescent="0.15">
      <c r="A14" s="214">
        <v>8</v>
      </c>
      <c r="B14" s="1052"/>
      <c r="C14" s="1053"/>
      <c r="D14" s="1053"/>
      <c r="E14" s="1053"/>
      <c r="F14" s="1053"/>
      <c r="G14" s="1053"/>
      <c r="H14" s="1053"/>
      <c r="I14" s="1053"/>
      <c r="J14" s="1053"/>
      <c r="K14" s="1053"/>
      <c r="L14" s="1053"/>
      <c r="M14" s="1053"/>
      <c r="N14" s="1053"/>
      <c r="O14" s="1053"/>
      <c r="P14" s="1054"/>
      <c r="Q14" s="1071"/>
      <c r="R14" s="1072"/>
      <c r="S14" s="1072"/>
      <c r="T14" s="1072"/>
      <c r="U14" s="1072"/>
      <c r="V14" s="1072"/>
      <c r="W14" s="1072"/>
      <c r="X14" s="1072"/>
      <c r="Y14" s="1072"/>
      <c r="Z14" s="1072"/>
      <c r="AA14" s="1072"/>
      <c r="AB14" s="1072"/>
      <c r="AC14" s="1072"/>
      <c r="AD14" s="1072"/>
      <c r="AE14" s="1073"/>
      <c r="AF14" s="1058"/>
      <c r="AG14" s="1059"/>
      <c r="AH14" s="1059"/>
      <c r="AI14" s="1059"/>
      <c r="AJ14" s="106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7"/>
    </row>
    <row r="15" spans="1:131" s="208" customFormat="1" ht="26.25" customHeight="1" x14ac:dyDescent="0.15">
      <c r="A15" s="214">
        <v>9</v>
      </c>
      <c r="B15" s="1052"/>
      <c r="C15" s="1053"/>
      <c r="D15" s="1053"/>
      <c r="E15" s="1053"/>
      <c r="F15" s="1053"/>
      <c r="G15" s="1053"/>
      <c r="H15" s="1053"/>
      <c r="I15" s="1053"/>
      <c r="J15" s="1053"/>
      <c r="K15" s="1053"/>
      <c r="L15" s="1053"/>
      <c r="M15" s="1053"/>
      <c r="N15" s="1053"/>
      <c r="O15" s="1053"/>
      <c r="P15" s="1054"/>
      <c r="Q15" s="1071"/>
      <c r="R15" s="1072"/>
      <c r="S15" s="1072"/>
      <c r="T15" s="1072"/>
      <c r="U15" s="1072"/>
      <c r="V15" s="1072"/>
      <c r="W15" s="1072"/>
      <c r="X15" s="1072"/>
      <c r="Y15" s="1072"/>
      <c r="Z15" s="1072"/>
      <c r="AA15" s="1072"/>
      <c r="AB15" s="1072"/>
      <c r="AC15" s="1072"/>
      <c r="AD15" s="1072"/>
      <c r="AE15" s="1073"/>
      <c r="AF15" s="1058"/>
      <c r="AG15" s="1059"/>
      <c r="AH15" s="1059"/>
      <c r="AI15" s="1059"/>
      <c r="AJ15" s="106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7"/>
    </row>
    <row r="16" spans="1:131" s="208" customFormat="1" ht="26.25" customHeight="1" x14ac:dyDescent="0.15">
      <c r="A16" s="214">
        <v>10</v>
      </c>
      <c r="B16" s="1052"/>
      <c r="C16" s="1053"/>
      <c r="D16" s="1053"/>
      <c r="E16" s="1053"/>
      <c r="F16" s="1053"/>
      <c r="G16" s="1053"/>
      <c r="H16" s="1053"/>
      <c r="I16" s="1053"/>
      <c r="J16" s="1053"/>
      <c r="K16" s="1053"/>
      <c r="L16" s="1053"/>
      <c r="M16" s="1053"/>
      <c r="N16" s="1053"/>
      <c r="O16" s="1053"/>
      <c r="P16" s="1054"/>
      <c r="Q16" s="1071"/>
      <c r="R16" s="1072"/>
      <c r="S16" s="1072"/>
      <c r="T16" s="1072"/>
      <c r="U16" s="1072"/>
      <c r="V16" s="1072"/>
      <c r="W16" s="1072"/>
      <c r="X16" s="1072"/>
      <c r="Y16" s="1072"/>
      <c r="Z16" s="1072"/>
      <c r="AA16" s="1072"/>
      <c r="AB16" s="1072"/>
      <c r="AC16" s="1072"/>
      <c r="AD16" s="1072"/>
      <c r="AE16" s="1073"/>
      <c r="AF16" s="1058"/>
      <c r="AG16" s="1059"/>
      <c r="AH16" s="1059"/>
      <c r="AI16" s="1059"/>
      <c r="AJ16" s="106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7"/>
    </row>
    <row r="17" spans="1:131" s="208" customFormat="1" ht="26.25" customHeight="1" x14ac:dyDescent="0.15">
      <c r="A17" s="214">
        <v>11</v>
      </c>
      <c r="B17" s="1052"/>
      <c r="C17" s="1053"/>
      <c r="D17" s="1053"/>
      <c r="E17" s="1053"/>
      <c r="F17" s="1053"/>
      <c r="G17" s="1053"/>
      <c r="H17" s="1053"/>
      <c r="I17" s="1053"/>
      <c r="J17" s="1053"/>
      <c r="K17" s="1053"/>
      <c r="L17" s="1053"/>
      <c r="M17" s="1053"/>
      <c r="N17" s="1053"/>
      <c r="O17" s="1053"/>
      <c r="P17" s="1054"/>
      <c r="Q17" s="1071"/>
      <c r="R17" s="1072"/>
      <c r="S17" s="1072"/>
      <c r="T17" s="1072"/>
      <c r="U17" s="1072"/>
      <c r="V17" s="1072"/>
      <c r="W17" s="1072"/>
      <c r="X17" s="1072"/>
      <c r="Y17" s="1072"/>
      <c r="Z17" s="1072"/>
      <c r="AA17" s="1072"/>
      <c r="AB17" s="1072"/>
      <c r="AC17" s="1072"/>
      <c r="AD17" s="1072"/>
      <c r="AE17" s="1073"/>
      <c r="AF17" s="1058"/>
      <c r="AG17" s="1059"/>
      <c r="AH17" s="1059"/>
      <c r="AI17" s="1059"/>
      <c r="AJ17" s="106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7"/>
    </row>
    <row r="18" spans="1:131" s="208" customFormat="1" ht="26.25" customHeight="1" x14ac:dyDescent="0.15">
      <c r="A18" s="214">
        <v>12</v>
      </c>
      <c r="B18" s="1052"/>
      <c r="C18" s="1053"/>
      <c r="D18" s="1053"/>
      <c r="E18" s="1053"/>
      <c r="F18" s="1053"/>
      <c r="G18" s="1053"/>
      <c r="H18" s="1053"/>
      <c r="I18" s="1053"/>
      <c r="J18" s="1053"/>
      <c r="K18" s="1053"/>
      <c r="L18" s="1053"/>
      <c r="M18" s="1053"/>
      <c r="N18" s="1053"/>
      <c r="O18" s="1053"/>
      <c r="P18" s="1054"/>
      <c r="Q18" s="1071"/>
      <c r="R18" s="1072"/>
      <c r="S18" s="1072"/>
      <c r="T18" s="1072"/>
      <c r="U18" s="1072"/>
      <c r="V18" s="1072"/>
      <c r="W18" s="1072"/>
      <c r="X18" s="1072"/>
      <c r="Y18" s="1072"/>
      <c r="Z18" s="1072"/>
      <c r="AA18" s="1072"/>
      <c r="AB18" s="1072"/>
      <c r="AC18" s="1072"/>
      <c r="AD18" s="1072"/>
      <c r="AE18" s="1073"/>
      <c r="AF18" s="1058"/>
      <c r="AG18" s="1059"/>
      <c r="AH18" s="1059"/>
      <c r="AI18" s="1059"/>
      <c r="AJ18" s="106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7"/>
    </row>
    <row r="19" spans="1:131" s="208" customFormat="1" ht="26.25" customHeight="1" x14ac:dyDescent="0.15">
      <c r="A19" s="214">
        <v>13</v>
      </c>
      <c r="B19" s="1052"/>
      <c r="C19" s="1053"/>
      <c r="D19" s="1053"/>
      <c r="E19" s="1053"/>
      <c r="F19" s="1053"/>
      <c r="G19" s="1053"/>
      <c r="H19" s="1053"/>
      <c r="I19" s="1053"/>
      <c r="J19" s="1053"/>
      <c r="K19" s="1053"/>
      <c r="L19" s="1053"/>
      <c r="M19" s="1053"/>
      <c r="N19" s="1053"/>
      <c r="O19" s="1053"/>
      <c r="P19" s="1054"/>
      <c r="Q19" s="1071"/>
      <c r="R19" s="1072"/>
      <c r="S19" s="1072"/>
      <c r="T19" s="1072"/>
      <c r="U19" s="1072"/>
      <c r="V19" s="1072"/>
      <c r="W19" s="1072"/>
      <c r="X19" s="1072"/>
      <c r="Y19" s="1072"/>
      <c r="Z19" s="1072"/>
      <c r="AA19" s="1072"/>
      <c r="AB19" s="1072"/>
      <c r="AC19" s="1072"/>
      <c r="AD19" s="1072"/>
      <c r="AE19" s="1073"/>
      <c r="AF19" s="1058"/>
      <c r="AG19" s="1059"/>
      <c r="AH19" s="1059"/>
      <c r="AI19" s="1059"/>
      <c r="AJ19" s="106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7"/>
    </row>
    <row r="20" spans="1:131" s="208" customFormat="1" ht="26.25" customHeight="1" x14ac:dyDescent="0.15">
      <c r="A20" s="214">
        <v>14</v>
      </c>
      <c r="B20" s="1052"/>
      <c r="C20" s="1053"/>
      <c r="D20" s="1053"/>
      <c r="E20" s="1053"/>
      <c r="F20" s="1053"/>
      <c r="G20" s="1053"/>
      <c r="H20" s="1053"/>
      <c r="I20" s="1053"/>
      <c r="J20" s="1053"/>
      <c r="K20" s="1053"/>
      <c r="L20" s="1053"/>
      <c r="M20" s="1053"/>
      <c r="N20" s="1053"/>
      <c r="O20" s="1053"/>
      <c r="P20" s="1054"/>
      <c r="Q20" s="1071"/>
      <c r="R20" s="1072"/>
      <c r="S20" s="1072"/>
      <c r="T20" s="1072"/>
      <c r="U20" s="1072"/>
      <c r="V20" s="1072"/>
      <c r="W20" s="1072"/>
      <c r="X20" s="1072"/>
      <c r="Y20" s="1072"/>
      <c r="Z20" s="1072"/>
      <c r="AA20" s="1072"/>
      <c r="AB20" s="1072"/>
      <c r="AC20" s="1072"/>
      <c r="AD20" s="1072"/>
      <c r="AE20" s="1073"/>
      <c r="AF20" s="1058"/>
      <c r="AG20" s="1059"/>
      <c r="AH20" s="1059"/>
      <c r="AI20" s="1059"/>
      <c r="AJ20" s="106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7"/>
    </row>
    <row r="21" spans="1:131" s="208" customFormat="1" ht="26.25" customHeight="1" thickBot="1" x14ac:dyDescent="0.2">
      <c r="A21" s="214">
        <v>15</v>
      </c>
      <c r="B21" s="1052"/>
      <c r="C21" s="1053"/>
      <c r="D21" s="1053"/>
      <c r="E21" s="1053"/>
      <c r="F21" s="1053"/>
      <c r="G21" s="1053"/>
      <c r="H21" s="1053"/>
      <c r="I21" s="1053"/>
      <c r="J21" s="1053"/>
      <c r="K21" s="1053"/>
      <c r="L21" s="1053"/>
      <c r="M21" s="1053"/>
      <c r="N21" s="1053"/>
      <c r="O21" s="1053"/>
      <c r="P21" s="1054"/>
      <c r="Q21" s="1071"/>
      <c r="R21" s="1072"/>
      <c r="S21" s="1072"/>
      <c r="T21" s="1072"/>
      <c r="U21" s="1072"/>
      <c r="V21" s="1072"/>
      <c r="W21" s="1072"/>
      <c r="X21" s="1072"/>
      <c r="Y21" s="1072"/>
      <c r="Z21" s="1072"/>
      <c r="AA21" s="1072"/>
      <c r="AB21" s="1072"/>
      <c r="AC21" s="1072"/>
      <c r="AD21" s="1072"/>
      <c r="AE21" s="1073"/>
      <c r="AF21" s="1058"/>
      <c r="AG21" s="1059"/>
      <c r="AH21" s="1059"/>
      <c r="AI21" s="1059"/>
      <c r="AJ21" s="106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7"/>
    </row>
    <row r="22" spans="1:131" s="208" customFormat="1" ht="26.25" customHeight="1" x14ac:dyDescent="0.15">
      <c r="A22" s="214">
        <v>16</v>
      </c>
      <c r="B22" s="1052"/>
      <c r="C22" s="1053"/>
      <c r="D22" s="1053"/>
      <c r="E22" s="1053"/>
      <c r="F22" s="1053"/>
      <c r="G22" s="1053"/>
      <c r="H22" s="1053"/>
      <c r="I22" s="1053"/>
      <c r="J22" s="1053"/>
      <c r="K22" s="1053"/>
      <c r="L22" s="1053"/>
      <c r="M22" s="1053"/>
      <c r="N22" s="1053"/>
      <c r="O22" s="1053"/>
      <c r="P22" s="1054"/>
      <c r="Q22" s="1109"/>
      <c r="R22" s="1110"/>
      <c r="S22" s="1110"/>
      <c r="T22" s="1110"/>
      <c r="U22" s="1110"/>
      <c r="V22" s="1110"/>
      <c r="W22" s="1110"/>
      <c r="X22" s="1110"/>
      <c r="Y22" s="1110"/>
      <c r="Z22" s="1110"/>
      <c r="AA22" s="1110"/>
      <c r="AB22" s="1110"/>
      <c r="AC22" s="1110"/>
      <c r="AD22" s="1110"/>
      <c r="AE22" s="1111"/>
      <c r="AF22" s="1058"/>
      <c r="AG22" s="1059"/>
      <c r="AH22" s="1059"/>
      <c r="AI22" s="1059"/>
      <c r="AJ22" s="1060"/>
      <c r="AK22" s="1105"/>
      <c r="AL22" s="1106"/>
      <c r="AM22" s="1106"/>
      <c r="AN22" s="1106"/>
      <c r="AO22" s="1106"/>
      <c r="AP22" s="1106"/>
      <c r="AQ22" s="1106"/>
      <c r="AR22" s="1106"/>
      <c r="AS22" s="1106"/>
      <c r="AT22" s="1106"/>
      <c r="AU22" s="1107"/>
      <c r="AV22" s="1107"/>
      <c r="AW22" s="1107"/>
      <c r="AX22" s="1107"/>
      <c r="AY22" s="1108"/>
      <c r="AZ22" s="1050" t="s">
        <v>371</v>
      </c>
      <c r="BA22" s="1050"/>
      <c r="BB22" s="1050"/>
      <c r="BC22" s="1050"/>
      <c r="BD22" s="1051"/>
      <c r="BE22" s="206"/>
      <c r="BF22" s="206"/>
      <c r="BG22" s="206"/>
      <c r="BH22" s="206"/>
      <c r="BI22" s="206"/>
      <c r="BJ22" s="206"/>
      <c r="BK22" s="206"/>
      <c r="BL22" s="206"/>
      <c r="BM22" s="206"/>
      <c r="BN22" s="206"/>
      <c r="BO22" s="206"/>
      <c r="BP22" s="206"/>
      <c r="BQ22" s="215">
        <v>16</v>
      </c>
      <c r="BR22" s="216"/>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7"/>
    </row>
    <row r="23" spans="1:131" s="208" customFormat="1" ht="26.25" customHeight="1" thickBot="1" x14ac:dyDescent="0.2">
      <c r="A23" s="217" t="s">
        <v>372</v>
      </c>
      <c r="B23" s="973" t="s">
        <v>373</v>
      </c>
      <c r="C23" s="974"/>
      <c r="D23" s="974"/>
      <c r="E23" s="974"/>
      <c r="F23" s="974"/>
      <c r="G23" s="974"/>
      <c r="H23" s="974"/>
      <c r="I23" s="974"/>
      <c r="J23" s="974"/>
      <c r="K23" s="974"/>
      <c r="L23" s="974"/>
      <c r="M23" s="974"/>
      <c r="N23" s="974"/>
      <c r="O23" s="974"/>
      <c r="P23" s="975"/>
      <c r="Q23" s="1096">
        <v>21731</v>
      </c>
      <c r="R23" s="1097"/>
      <c r="S23" s="1097"/>
      <c r="T23" s="1097"/>
      <c r="U23" s="1097"/>
      <c r="V23" s="1097">
        <v>20408</v>
      </c>
      <c r="W23" s="1097"/>
      <c r="X23" s="1097"/>
      <c r="Y23" s="1097"/>
      <c r="Z23" s="1097"/>
      <c r="AA23" s="1097">
        <v>1323</v>
      </c>
      <c r="AB23" s="1097"/>
      <c r="AC23" s="1097"/>
      <c r="AD23" s="1097"/>
      <c r="AE23" s="1098"/>
      <c r="AF23" s="1099">
        <v>928</v>
      </c>
      <c r="AG23" s="1097"/>
      <c r="AH23" s="1097"/>
      <c r="AI23" s="1097"/>
      <c r="AJ23" s="1100"/>
      <c r="AK23" s="1101"/>
      <c r="AL23" s="1102"/>
      <c r="AM23" s="1102"/>
      <c r="AN23" s="1102"/>
      <c r="AO23" s="1102"/>
      <c r="AP23" s="1097">
        <v>13563</v>
      </c>
      <c r="AQ23" s="1097"/>
      <c r="AR23" s="1097"/>
      <c r="AS23" s="1097"/>
      <c r="AT23" s="1097"/>
      <c r="AU23" s="1103"/>
      <c r="AV23" s="1103"/>
      <c r="AW23" s="1103"/>
      <c r="AX23" s="1103"/>
      <c r="AY23" s="1104"/>
      <c r="AZ23" s="1093" t="s">
        <v>225</v>
      </c>
      <c r="BA23" s="1094"/>
      <c r="BB23" s="1094"/>
      <c r="BC23" s="1094"/>
      <c r="BD23" s="1095"/>
      <c r="BE23" s="206"/>
      <c r="BF23" s="206"/>
      <c r="BG23" s="206"/>
      <c r="BH23" s="206"/>
      <c r="BI23" s="206"/>
      <c r="BJ23" s="206"/>
      <c r="BK23" s="206"/>
      <c r="BL23" s="206"/>
      <c r="BM23" s="206"/>
      <c r="BN23" s="206"/>
      <c r="BO23" s="206"/>
      <c r="BP23" s="206"/>
      <c r="BQ23" s="215">
        <v>17</v>
      </c>
      <c r="BR23" s="216"/>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7"/>
    </row>
    <row r="24" spans="1:131" s="208" customFormat="1" ht="26.25" customHeight="1" x14ac:dyDescent="0.15">
      <c r="A24" s="1092" t="s">
        <v>374</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7"/>
    </row>
    <row r="25" spans="1:131" s="200" customFormat="1" ht="26.25" customHeight="1" thickBot="1" x14ac:dyDescent="0.2">
      <c r="A25" s="1091" t="s">
        <v>375</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9"/>
    </row>
    <row r="26" spans="1:131" s="200" customFormat="1" ht="26.25" customHeight="1" x14ac:dyDescent="0.15">
      <c r="A26" s="1023" t="s">
        <v>351</v>
      </c>
      <c r="B26" s="1024"/>
      <c r="C26" s="1024"/>
      <c r="D26" s="1024"/>
      <c r="E26" s="1024"/>
      <c r="F26" s="1024"/>
      <c r="G26" s="1024"/>
      <c r="H26" s="1024"/>
      <c r="I26" s="1024"/>
      <c r="J26" s="1024"/>
      <c r="K26" s="1024"/>
      <c r="L26" s="1024"/>
      <c r="M26" s="1024"/>
      <c r="N26" s="1024"/>
      <c r="O26" s="1024"/>
      <c r="P26" s="1025"/>
      <c r="Q26" s="1029" t="s">
        <v>376</v>
      </c>
      <c r="R26" s="1030"/>
      <c r="S26" s="1030"/>
      <c r="T26" s="1030"/>
      <c r="U26" s="1031"/>
      <c r="V26" s="1029" t="s">
        <v>377</v>
      </c>
      <c r="W26" s="1030"/>
      <c r="X26" s="1030"/>
      <c r="Y26" s="1030"/>
      <c r="Z26" s="1031"/>
      <c r="AA26" s="1029" t="s">
        <v>378</v>
      </c>
      <c r="AB26" s="1030"/>
      <c r="AC26" s="1030"/>
      <c r="AD26" s="1030"/>
      <c r="AE26" s="1030"/>
      <c r="AF26" s="1087" t="s">
        <v>379</v>
      </c>
      <c r="AG26" s="1036"/>
      <c r="AH26" s="1036"/>
      <c r="AI26" s="1036"/>
      <c r="AJ26" s="1088"/>
      <c r="AK26" s="1030" t="s">
        <v>380</v>
      </c>
      <c r="AL26" s="1030"/>
      <c r="AM26" s="1030"/>
      <c r="AN26" s="1030"/>
      <c r="AO26" s="1031"/>
      <c r="AP26" s="1029" t="s">
        <v>381</v>
      </c>
      <c r="AQ26" s="1030"/>
      <c r="AR26" s="1030"/>
      <c r="AS26" s="1030"/>
      <c r="AT26" s="1031"/>
      <c r="AU26" s="1029" t="s">
        <v>382</v>
      </c>
      <c r="AV26" s="1030"/>
      <c r="AW26" s="1030"/>
      <c r="AX26" s="1030"/>
      <c r="AY26" s="1031"/>
      <c r="AZ26" s="1029" t="s">
        <v>383</v>
      </c>
      <c r="BA26" s="1030"/>
      <c r="BB26" s="1030"/>
      <c r="BC26" s="1030"/>
      <c r="BD26" s="1031"/>
      <c r="BE26" s="1029" t="s">
        <v>358</v>
      </c>
      <c r="BF26" s="1030"/>
      <c r="BG26" s="1030"/>
      <c r="BH26" s="1030"/>
      <c r="BI26" s="1045"/>
      <c r="BJ26" s="205"/>
      <c r="BK26" s="205"/>
      <c r="BL26" s="205"/>
      <c r="BM26" s="205"/>
      <c r="BN26" s="205"/>
      <c r="BO26" s="218"/>
      <c r="BP26" s="218"/>
      <c r="BQ26" s="215">
        <v>20</v>
      </c>
      <c r="BR26" s="216"/>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9"/>
    </row>
    <row r="27" spans="1:131" s="200"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5"/>
      <c r="BK27" s="205"/>
      <c r="BL27" s="205"/>
      <c r="BM27" s="205"/>
      <c r="BN27" s="205"/>
      <c r="BO27" s="218"/>
      <c r="BP27" s="218"/>
      <c r="BQ27" s="215">
        <v>21</v>
      </c>
      <c r="BR27" s="216"/>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9"/>
    </row>
    <row r="28" spans="1:131" s="200" customFormat="1" ht="26.25" customHeight="1" thickTop="1" x14ac:dyDescent="0.15">
      <c r="A28" s="219">
        <v>1</v>
      </c>
      <c r="B28" s="1078" t="s">
        <v>384</v>
      </c>
      <c r="C28" s="1079"/>
      <c r="D28" s="1079"/>
      <c r="E28" s="1079"/>
      <c r="F28" s="1079"/>
      <c r="G28" s="1079"/>
      <c r="H28" s="1079"/>
      <c r="I28" s="1079"/>
      <c r="J28" s="1079"/>
      <c r="K28" s="1079"/>
      <c r="L28" s="1079"/>
      <c r="M28" s="1079"/>
      <c r="N28" s="1079"/>
      <c r="O28" s="1079"/>
      <c r="P28" s="1080"/>
      <c r="Q28" s="1081">
        <v>7884</v>
      </c>
      <c r="R28" s="1082"/>
      <c r="S28" s="1082"/>
      <c r="T28" s="1082"/>
      <c r="U28" s="1082"/>
      <c r="V28" s="1082">
        <v>7598</v>
      </c>
      <c r="W28" s="1082"/>
      <c r="X28" s="1082"/>
      <c r="Y28" s="1082"/>
      <c r="Z28" s="1082"/>
      <c r="AA28" s="1082">
        <v>286</v>
      </c>
      <c r="AB28" s="1082"/>
      <c r="AC28" s="1082"/>
      <c r="AD28" s="1082"/>
      <c r="AE28" s="1083"/>
      <c r="AF28" s="1084">
        <v>286</v>
      </c>
      <c r="AG28" s="1082"/>
      <c r="AH28" s="1082"/>
      <c r="AI28" s="1082"/>
      <c r="AJ28" s="1085"/>
      <c r="AK28" s="1086">
        <v>751</v>
      </c>
      <c r="AL28" s="1074"/>
      <c r="AM28" s="1074"/>
      <c r="AN28" s="1074"/>
      <c r="AO28" s="1074"/>
      <c r="AP28" s="1074" t="s">
        <v>547</v>
      </c>
      <c r="AQ28" s="1074"/>
      <c r="AR28" s="1074"/>
      <c r="AS28" s="1074"/>
      <c r="AT28" s="1074"/>
      <c r="AU28" s="1074" t="s">
        <v>547</v>
      </c>
      <c r="AV28" s="1074"/>
      <c r="AW28" s="1074"/>
      <c r="AX28" s="1074"/>
      <c r="AY28" s="1074"/>
      <c r="AZ28" s="1075" t="s">
        <v>547</v>
      </c>
      <c r="BA28" s="1075"/>
      <c r="BB28" s="1075"/>
      <c r="BC28" s="1075"/>
      <c r="BD28" s="1075"/>
      <c r="BE28" s="1076"/>
      <c r="BF28" s="1076"/>
      <c r="BG28" s="1076"/>
      <c r="BH28" s="1076"/>
      <c r="BI28" s="1077"/>
      <c r="BJ28" s="205"/>
      <c r="BK28" s="205"/>
      <c r="BL28" s="205"/>
      <c r="BM28" s="205"/>
      <c r="BN28" s="205"/>
      <c r="BO28" s="218"/>
      <c r="BP28" s="218"/>
      <c r="BQ28" s="215">
        <v>22</v>
      </c>
      <c r="BR28" s="216"/>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9"/>
    </row>
    <row r="29" spans="1:131" s="200" customFormat="1" ht="26.25" customHeight="1" x14ac:dyDescent="0.15">
      <c r="A29" s="219">
        <v>2</v>
      </c>
      <c r="B29" s="1052" t="s">
        <v>385</v>
      </c>
      <c r="C29" s="1053"/>
      <c r="D29" s="1053"/>
      <c r="E29" s="1053"/>
      <c r="F29" s="1053"/>
      <c r="G29" s="1053"/>
      <c r="H29" s="1053"/>
      <c r="I29" s="1053"/>
      <c r="J29" s="1053"/>
      <c r="K29" s="1053"/>
      <c r="L29" s="1053"/>
      <c r="M29" s="1053"/>
      <c r="N29" s="1053"/>
      <c r="O29" s="1053"/>
      <c r="P29" s="1054"/>
      <c r="Q29" s="1071">
        <v>4407</v>
      </c>
      <c r="R29" s="1072"/>
      <c r="S29" s="1072"/>
      <c r="T29" s="1072"/>
      <c r="U29" s="1072"/>
      <c r="V29" s="1072">
        <v>4154</v>
      </c>
      <c r="W29" s="1072"/>
      <c r="X29" s="1072"/>
      <c r="Y29" s="1072"/>
      <c r="Z29" s="1072"/>
      <c r="AA29" s="1072">
        <v>253</v>
      </c>
      <c r="AB29" s="1072"/>
      <c r="AC29" s="1072"/>
      <c r="AD29" s="1072"/>
      <c r="AE29" s="1073"/>
      <c r="AF29" s="1058">
        <v>253</v>
      </c>
      <c r="AG29" s="1059"/>
      <c r="AH29" s="1059"/>
      <c r="AI29" s="1059"/>
      <c r="AJ29" s="1060"/>
      <c r="AK29" s="1009">
        <v>643</v>
      </c>
      <c r="AL29" s="1000"/>
      <c r="AM29" s="1000"/>
      <c r="AN29" s="1000"/>
      <c r="AO29" s="1000"/>
      <c r="AP29" s="1000" t="s">
        <v>548</v>
      </c>
      <c r="AQ29" s="1000"/>
      <c r="AR29" s="1000"/>
      <c r="AS29" s="1000"/>
      <c r="AT29" s="1000"/>
      <c r="AU29" s="1000" t="s">
        <v>547</v>
      </c>
      <c r="AV29" s="1000"/>
      <c r="AW29" s="1000"/>
      <c r="AX29" s="1000"/>
      <c r="AY29" s="1000"/>
      <c r="AZ29" s="1070" t="s">
        <v>547</v>
      </c>
      <c r="BA29" s="1070"/>
      <c r="BB29" s="1070"/>
      <c r="BC29" s="1070"/>
      <c r="BD29" s="1070"/>
      <c r="BE29" s="1047"/>
      <c r="BF29" s="1047"/>
      <c r="BG29" s="1047"/>
      <c r="BH29" s="1047"/>
      <c r="BI29" s="1048"/>
      <c r="BJ29" s="205"/>
      <c r="BK29" s="205"/>
      <c r="BL29" s="205"/>
      <c r="BM29" s="205"/>
      <c r="BN29" s="205"/>
      <c r="BO29" s="218"/>
      <c r="BP29" s="218"/>
      <c r="BQ29" s="215">
        <v>23</v>
      </c>
      <c r="BR29" s="216"/>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9"/>
    </row>
    <row r="30" spans="1:131" s="200" customFormat="1" ht="26.25" customHeight="1" x14ac:dyDescent="0.15">
      <c r="A30" s="219">
        <v>3</v>
      </c>
      <c r="B30" s="1052" t="s">
        <v>386</v>
      </c>
      <c r="C30" s="1053"/>
      <c r="D30" s="1053"/>
      <c r="E30" s="1053"/>
      <c r="F30" s="1053"/>
      <c r="G30" s="1053"/>
      <c r="H30" s="1053"/>
      <c r="I30" s="1053"/>
      <c r="J30" s="1053"/>
      <c r="K30" s="1053"/>
      <c r="L30" s="1053"/>
      <c r="M30" s="1053"/>
      <c r="N30" s="1053"/>
      <c r="O30" s="1053"/>
      <c r="P30" s="1054"/>
      <c r="Q30" s="1071">
        <v>890</v>
      </c>
      <c r="R30" s="1072"/>
      <c r="S30" s="1072"/>
      <c r="T30" s="1072"/>
      <c r="U30" s="1072"/>
      <c r="V30" s="1072">
        <v>889</v>
      </c>
      <c r="W30" s="1072"/>
      <c r="X30" s="1072"/>
      <c r="Y30" s="1072"/>
      <c r="Z30" s="1072"/>
      <c r="AA30" s="1072">
        <v>0</v>
      </c>
      <c r="AB30" s="1072"/>
      <c r="AC30" s="1072"/>
      <c r="AD30" s="1072"/>
      <c r="AE30" s="1073"/>
      <c r="AF30" s="1058">
        <v>0</v>
      </c>
      <c r="AG30" s="1059"/>
      <c r="AH30" s="1059"/>
      <c r="AI30" s="1059"/>
      <c r="AJ30" s="1060"/>
      <c r="AK30" s="1009">
        <v>116</v>
      </c>
      <c r="AL30" s="1000"/>
      <c r="AM30" s="1000"/>
      <c r="AN30" s="1000"/>
      <c r="AO30" s="1000"/>
      <c r="AP30" s="1000" t="s">
        <v>547</v>
      </c>
      <c r="AQ30" s="1000"/>
      <c r="AR30" s="1000"/>
      <c r="AS30" s="1000"/>
      <c r="AT30" s="1000"/>
      <c r="AU30" s="1000" t="s">
        <v>548</v>
      </c>
      <c r="AV30" s="1000"/>
      <c r="AW30" s="1000"/>
      <c r="AX30" s="1000"/>
      <c r="AY30" s="1000"/>
      <c r="AZ30" s="1070" t="s">
        <v>547</v>
      </c>
      <c r="BA30" s="1070"/>
      <c r="BB30" s="1070"/>
      <c r="BC30" s="1070"/>
      <c r="BD30" s="1070"/>
      <c r="BE30" s="1047"/>
      <c r="BF30" s="1047"/>
      <c r="BG30" s="1047"/>
      <c r="BH30" s="1047"/>
      <c r="BI30" s="1048"/>
      <c r="BJ30" s="205"/>
      <c r="BK30" s="205"/>
      <c r="BL30" s="205"/>
      <c r="BM30" s="205"/>
      <c r="BN30" s="205"/>
      <c r="BO30" s="218"/>
      <c r="BP30" s="218"/>
      <c r="BQ30" s="215">
        <v>24</v>
      </c>
      <c r="BR30" s="216"/>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9"/>
    </row>
    <row r="31" spans="1:131" s="200" customFormat="1" ht="26.25" customHeight="1" x14ac:dyDescent="0.15">
      <c r="A31" s="219">
        <v>4</v>
      </c>
      <c r="B31" s="1052" t="s">
        <v>387</v>
      </c>
      <c r="C31" s="1053"/>
      <c r="D31" s="1053"/>
      <c r="E31" s="1053"/>
      <c r="F31" s="1053"/>
      <c r="G31" s="1053"/>
      <c r="H31" s="1053"/>
      <c r="I31" s="1053"/>
      <c r="J31" s="1053"/>
      <c r="K31" s="1053"/>
      <c r="L31" s="1053"/>
      <c r="M31" s="1053"/>
      <c r="N31" s="1053"/>
      <c r="O31" s="1053"/>
      <c r="P31" s="1054"/>
      <c r="Q31" s="1071">
        <v>59</v>
      </c>
      <c r="R31" s="1072"/>
      <c r="S31" s="1072"/>
      <c r="T31" s="1072"/>
      <c r="U31" s="1072"/>
      <c r="V31" s="1072">
        <v>58</v>
      </c>
      <c r="W31" s="1072"/>
      <c r="X31" s="1072"/>
      <c r="Y31" s="1072"/>
      <c r="Z31" s="1072"/>
      <c r="AA31" s="1072">
        <v>2</v>
      </c>
      <c r="AB31" s="1072"/>
      <c r="AC31" s="1072"/>
      <c r="AD31" s="1072"/>
      <c r="AE31" s="1073"/>
      <c r="AF31" s="1058">
        <v>2</v>
      </c>
      <c r="AG31" s="1059"/>
      <c r="AH31" s="1059"/>
      <c r="AI31" s="1059"/>
      <c r="AJ31" s="1060"/>
      <c r="AK31" s="1009">
        <v>41</v>
      </c>
      <c r="AL31" s="1000"/>
      <c r="AM31" s="1000"/>
      <c r="AN31" s="1000"/>
      <c r="AO31" s="1000"/>
      <c r="AP31" s="1000">
        <v>138</v>
      </c>
      <c r="AQ31" s="1000"/>
      <c r="AR31" s="1000"/>
      <c r="AS31" s="1000"/>
      <c r="AT31" s="1000"/>
      <c r="AU31" s="1000">
        <v>109</v>
      </c>
      <c r="AV31" s="1000"/>
      <c r="AW31" s="1000"/>
      <c r="AX31" s="1000"/>
      <c r="AY31" s="1000"/>
      <c r="AZ31" s="1070" t="s">
        <v>546</v>
      </c>
      <c r="BA31" s="1070"/>
      <c r="BB31" s="1070"/>
      <c r="BC31" s="1070"/>
      <c r="BD31" s="1070"/>
      <c r="BE31" s="1047"/>
      <c r="BF31" s="1047"/>
      <c r="BG31" s="1047"/>
      <c r="BH31" s="1047"/>
      <c r="BI31" s="1048"/>
      <c r="BJ31" s="205"/>
      <c r="BK31" s="205"/>
      <c r="BL31" s="205"/>
      <c r="BM31" s="205"/>
      <c r="BN31" s="205"/>
      <c r="BO31" s="218"/>
      <c r="BP31" s="218"/>
      <c r="BQ31" s="215">
        <v>25</v>
      </c>
      <c r="BR31" s="216"/>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9"/>
    </row>
    <row r="32" spans="1:131" s="200" customFormat="1" ht="26.25" customHeight="1" x14ac:dyDescent="0.15">
      <c r="A32" s="219">
        <v>5</v>
      </c>
      <c r="B32" s="1052" t="s">
        <v>388</v>
      </c>
      <c r="C32" s="1053"/>
      <c r="D32" s="1053"/>
      <c r="E32" s="1053"/>
      <c r="F32" s="1053"/>
      <c r="G32" s="1053"/>
      <c r="H32" s="1053"/>
      <c r="I32" s="1053"/>
      <c r="J32" s="1053"/>
      <c r="K32" s="1053"/>
      <c r="L32" s="1053"/>
      <c r="M32" s="1053"/>
      <c r="N32" s="1053"/>
      <c r="O32" s="1053"/>
      <c r="P32" s="1054"/>
      <c r="Q32" s="1071">
        <v>1368</v>
      </c>
      <c r="R32" s="1072"/>
      <c r="S32" s="1072"/>
      <c r="T32" s="1072"/>
      <c r="U32" s="1072"/>
      <c r="V32" s="1072">
        <v>1337</v>
      </c>
      <c r="W32" s="1072"/>
      <c r="X32" s="1072"/>
      <c r="Y32" s="1072"/>
      <c r="Z32" s="1072"/>
      <c r="AA32" s="1072">
        <v>31</v>
      </c>
      <c r="AB32" s="1072"/>
      <c r="AC32" s="1072"/>
      <c r="AD32" s="1072"/>
      <c r="AE32" s="1073"/>
      <c r="AF32" s="1058">
        <v>31</v>
      </c>
      <c r="AG32" s="1059"/>
      <c r="AH32" s="1059"/>
      <c r="AI32" s="1059"/>
      <c r="AJ32" s="1060"/>
      <c r="AK32" s="1009">
        <v>713</v>
      </c>
      <c r="AL32" s="1000"/>
      <c r="AM32" s="1000"/>
      <c r="AN32" s="1000"/>
      <c r="AO32" s="1000"/>
      <c r="AP32" s="1000">
        <v>6343</v>
      </c>
      <c r="AQ32" s="1000"/>
      <c r="AR32" s="1000"/>
      <c r="AS32" s="1000"/>
      <c r="AT32" s="1000"/>
      <c r="AU32" s="1000">
        <v>4573</v>
      </c>
      <c r="AV32" s="1000"/>
      <c r="AW32" s="1000"/>
      <c r="AX32" s="1000"/>
      <c r="AY32" s="1000"/>
      <c r="AZ32" s="1070" t="s">
        <v>548</v>
      </c>
      <c r="BA32" s="1070"/>
      <c r="BB32" s="1070"/>
      <c r="BC32" s="1070"/>
      <c r="BD32" s="1070"/>
      <c r="BE32" s="1047" t="s">
        <v>389</v>
      </c>
      <c r="BF32" s="1047"/>
      <c r="BG32" s="1047"/>
      <c r="BH32" s="1047"/>
      <c r="BI32" s="1048"/>
      <c r="BJ32" s="205"/>
      <c r="BK32" s="205"/>
      <c r="BL32" s="205"/>
      <c r="BM32" s="205"/>
      <c r="BN32" s="205"/>
      <c r="BO32" s="218"/>
      <c r="BP32" s="218"/>
      <c r="BQ32" s="215">
        <v>26</v>
      </c>
      <c r="BR32" s="216"/>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9"/>
    </row>
    <row r="33" spans="1:131" s="200" customFormat="1" ht="26.25" customHeight="1" x14ac:dyDescent="0.15">
      <c r="A33" s="219">
        <v>6</v>
      </c>
      <c r="B33" s="1052" t="s">
        <v>390</v>
      </c>
      <c r="C33" s="1053"/>
      <c r="D33" s="1053"/>
      <c r="E33" s="1053"/>
      <c r="F33" s="1053"/>
      <c r="G33" s="1053"/>
      <c r="H33" s="1053"/>
      <c r="I33" s="1053"/>
      <c r="J33" s="1053"/>
      <c r="K33" s="1053"/>
      <c r="L33" s="1053"/>
      <c r="M33" s="1053"/>
      <c r="N33" s="1053"/>
      <c r="O33" s="1053"/>
      <c r="P33" s="1054"/>
      <c r="Q33" s="1071">
        <v>74</v>
      </c>
      <c r="R33" s="1072"/>
      <c r="S33" s="1072"/>
      <c r="T33" s="1072"/>
      <c r="U33" s="1072"/>
      <c r="V33" s="1072">
        <v>59</v>
      </c>
      <c r="W33" s="1072"/>
      <c r="X33" s="1072"/>
      <c r="Y33" s="1072"/>
      <c r="Z33" s="1072"/>
      <c r="AA33" s="1072">
        <v>15</v>
      </c>
      <c r="AB33" s="1072"/>
      <c r="AC33" s="1072"/>
      <c r="AD33" s="1072"/>
      <c r="AE33" s="1073"/>
      <c r="AF33" s="1058">
        <v>15</v>
      </c>
      <c r="AG33" s="1059"/>
      <c r="AH33" s="1059"/>
      <c r="AI33" s="1059"/>
      <c r="AJ33" s="1060"/>
      <c r="AK33" s="1009" t="s">
        <v>546</v>
      </c>
      <c r="AL33" s="1000"/>
      <c r="AM33" s="1000"/>
      <c r="AN33" s="1000"/>
      <c r="AO33" s="1000"/>
      <c r="AP33" s="1000">
        <v>60</v>
      </c>
      <c r="AQ33" s="1000"/>
      <c r="AR33" s="1000"/>
      <c r="AS33" s="1000"/>
      <c r="AT33" s="1000"/>
      <c r="AU33" s="1000">
        <v>1</v>
      </c>
      <c r="AV33" s="1000"/>
      <c r="AW33" s="1000"/>
      <c r="AX33" s="1000"/>
      <c r="AY33" s="1000"/>
      <c r="AZ33" s="1070" t="s">
        <v>547</v>
      </c>
      <c r="BA33" s="1070"/>
      <c r="BB33" s="1070"/>
      <c r="BC33" s="1070"/>
      <c r="BD33" s="1070"/>
      <c r="BE33" s="1047" t="s">
        <v>389</v>
      </c>
      <c r="BF33" s="1047"/>
      <c r="BG33" s="1047"/>
      <c r="BH33" s="1047"/>
      <c r="BI33" s="1048"/>
      <c r="BJ33" s="205"/>
      <c r="BK33" s="205"/>
      <c r="BL33" s="205"/>
      <c r="BM33" s="205"/>
      <c r="BN33" s="205"/>
      <c r="BO33" s="218"/>
      <c r="BP33" s="218"/>
      <c r="BQ33" s="215">
        <v>27</v>
      </c>
      <c r="BR33" s="216"/>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9"/>
    </row>
    <row r="34" spans="1:131" s="200" customFormat="1" ht="26.25" customHeight="1" x14ac:dyDescent="0.15">
      <c r="A34" s="219">
        <v>7</v>
      </c>
      <c r="B34" s="1052" t="s">
        <v>391</v>
      </c>
      <c r="C34" s="1053"/>
      <c r="D34" s="1053"/>
      <c r="E34" s="1053"/>
      <c r="F34" s="1053"/>
      <c r="G34" s="1053"/>
      <c r="H34" s="1053"/>
      <c r="I34" s="1053"/>
      <c r="J34" s="1053"/>
      <c r="K34" s="1053"/>
      <c r="L34" s="1053"/>
      <c r="M34" s="1053"/>
      <c r="N34" s="1053"/>
      <c r="O34" s="1053"/>
      <c r="P34" s="1054"/>
      <c r="Q34" s="1071">
        <v>533</v>
      </c>
      <c r="R34" s="1072"/>
      <c r="S34" s="1072"/>
      <c r="T34" s="1072"/>
      <c r="U34" s="1072"/>
      <c r="V34" s="1072">
        <v>523</v>
      </c>
      <c r="W34" s="1072"/>
      <c r="X34" s="1072"/>
      <c r="Y34" s="1072"/>
      <c r="Z34" s="1072"/>
      <c r="AA34" s="1072">
        <v>10</v>
      </c>
      <c r="AB34" s="1072"/>
      <c r="AC34" s="1072"/>
      <c r="AD34" s="1072"/>
      <c r="AE34" s="1073"/>
      <c r="AF34" s="1058">
        <v>9</v>
      </c>
      <c r="AG34" s="1059"/>
      <c r="AH34" s="1059"/>
      <c r="AI34" s="1059"/>
      <c r="AJ34" s="1060"/>
      <c r="AK34" s="1009">
        <v>10</v>
      </c>
      <c r="AL34" s="1000"/>
      <c r="AM34" s="1000"/>
      <c r="AN34" s="1000"/>
      <c r="AO34" s="1000"/>
      <c r="AP34" s="1000">
        <v>523</v>
      </c>
      <c r="AQ34" s="1000"/>
      <c r="AR34" s="1000"/>
      <c r="AS34" s="1000"/>
      <c r="AT34" s="1000"/>
      <c r="AU34" s="1000">
        <v>0</v>
      </c>
      <c r="AV34" s="1000"/>
      <c r="AW34" s="1000"/>
      <c r="AX34" s="1000"/>
      <c r="AY34" s="1000"/>
      <c r="AZ34" s="1070" t="s">
        <v>547</v>
      </c>
      <c r="BA34" s="1070"/>
      <c r="BB34" s="1070"/>
      <c r="BC34" s="1070"/>
      <c r="BD34" s="1070"/>
      <c r="BE34" s="1047" t="s">
        <v>389</v>
      </c>
      <c r="BF34" s="1047"/>
      <c r="BG34" s="1047"/>
      <c r="BH34" s="1047"/>
      <c r="BI34" s="1048"/>
      <c r="BJ34" s="205"/>
      <c r="BK34" s="205"/>
      <c r="BL34" s="205"/>
      <c r="BM34" s="205"/>
      <c r="BN34" s="205"/>
      <c r="BO34" s="218"/>
      <c r="BP34" s="218"/>
      <c r="BQ34" s="215">
        <v>28</v>
      </c>
      <c r="BR34" s="216"/>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9"/>
    </row>
    <row r="35" spans="1:131" s="200" customFormat="1" ht="26.25" customHeight="1" x14ac:dyDescent="0.15">
      <c r="A35" s="219">
        <v>8</v>
      </c>
      <c r="B35" s="1052"/>
      <c r="C35" s="1053"/>
      <c r="D35" s="1053"/>
      <c r="E35" s="1053"/>
      <c r="F35" s="1053"/>
      <c r="G35" s="1053"/>
      <c r="H35" s="1053"/>
      <c r="I35" s="1053"/>
      <c r="J35" s="1053"/>
      <c r="K35" s="1053"/>
      <c r="L35" s="1053"/>
      <c r="M35" s="1053"/>
      <c r="N35" s="1053"/>
      <c r="O35" s="1053"/>
      <c r="P35" s="1054"/>
      <c r="Q35" s="1071"/>
      <c r="R35" s="1072"/>
      <c r="S35" s="1072"/>
      <c r="T35" s="1072"/>
      <c r="U35" s="1072"/>
      <c r="V35" s="1072"/>
      <c r="W35" s="1072"/>
      <c r="X35" s="1072"/>
      <c r="Y35" s="1072"/>
      <c r="Z35" s="1072"/>
      <c r="AA35" s="1072"/>
      <c r="AB35" s="1072"/>
      <c r="AC35" s="1072"/>
      <c r="AD35" s="1072"/>
      <c r="AE35" s="1073"/>
      <c r="AF35" s="1058"/>
      <c r="AG35" s="1059"/>
      <c r="AH35" s="1059"/>
      <c r="AI35" s="1059"/>
      <c r="AJ35" s="1060"/>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47"/>
      <c r="BF35" s="1047"/>
      <c r="BG35" s="1047"/>
      <c r="BH35" s="1047"/>
      <c r="BI35" s="1048"/>
      <c r="BJ35" s="205"/>
      <c r="BK35" s="205"/>
      <c r="BL35" s="205"/>
      <c r="BM35" s="205"/>
      <c r="BN35" s="205"/>
      <c r="BO35" s="218"/>
      <c r="BP35" s="218"/>
      <c r="BQ35" s="215">
        <v>29</v>
      </c>
      <c r="BR35" s="216"/>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9"/>
    </row>
    <row r="36" spans="1:131" s="200" customFormat="1" ht="26.25" customHeight="1" x14ac:dyDescent="0.15">
      <c r="A36" s="219">
        <v>9</v>
      </c>
      <c r="B36" s="1052"/>
      <c r="C36" s="1053"/>
      <c r="D36" s="1053"/>
      <c r="E36" s="1053"/>
      <c r="F36" s="1053"/>
      <c r="G36" s="1053"/>
      <c r="H36" s="1053"/>
      <c r="I36" s="1053"/>
      <c r="J36" s="1053"/>
      <c r="K36" s="1053"/>
      <c r="L36" s="1053"/>
      <c r="M36" s="1053"/>
      <c r="N36" s="1053"/>
      <c r="O36" s="1053"/>
      <c r="P36" s="1054"/>
      <c r="Q36" s="1071"/>
      <c r="R36" s="1072"/>
      <c r="S36" s="1072"/>
      <c r="T36" s="1072"/>
      <c r="U36" s="1072"/>
      <c r="V36" s="1072"/>
      <c r="W36" s="1072"/>
      <c r="X36" s="1072"/>
      <c r="Y36" s="1072"/>
      <c r="Z36" s="1072"/>
      <c r="AA36" s="1072"/>
      <c r="AB36" s="1072"/>
      <c r="AC36" s="1072"/>
      <c r="AD36" s="1072"/>
      <c r="AE36" s="1073"/>
      <c r="AF36" s="1058"/>
      <c r="AG36" s="1059"/>
      <c r="AH36" s="1059"/>
      <c r="AI36" s="1059"/>
      <c r="AJ36" s="1060"/>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47"/>
      <c r="BF36" s="1047"/>
      <c r="BG36" s="1047"/>
      <c r="BH36" s="1047"/>
      <c r="BI36" s="1048"/>
      <c r="BJ36" s="205"/>
      <c r="BK36" s="205"/>
      <c r="BL36" s="205"/>
      <c r="BM36" s="205"/>
      <c r="BN36" s="205"/>
      <c r="BO36" s="218"/>
      <c r="BP36" s="218"/>
      <c r="BQ36" s="215">
        <v>30</v>
      </c>
      <c r="BR36" s="216"/>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9"/>
    </row>
    <row r="37" spans="1:131" s="200" customFormat="1" ht="26.25" customHeight="1" x14ac:dyDescent="0.15">
      <c r="A37" s="219">
        <v>10</v>
      </c>
      <c r="B37" s="1052"/>
      <c r="C37" s="1053"/>
      <c r="D37" s="1053"/>
      <c r="E37" s="1053"/>
      <c r="F37" s="1053"/>
      <c r="G37" s="1053"/>
      <c r="H37" s="1053"/>
      <c r="I37" s="1053"/>
      <c r="J37" s="1053"/>
      <c r="K37" s="1053"/>
      <c r="L37" s="1053"/>
      <c r="M37" s="1053"/>
      <c r="N37" s="1053"/>
      <c r="O37" s="1053"/>
      <c r="P37" s="1054"/>
      <c r="Q37" s="1071"/>
      <c r="R37" s="1072"/>
      <c r="S37" s="1072"/>
      <c r="T37" s="1072"/>
      <c r="U37" s="1072"/>
      <c r="V37" s="1072"/>
      <c r="W37" s="1072"/>
      <c r="X37" s="1072"/>
      <c r="Y37" s="1072"/>
      <c r="Z37" s="1072"/>
      <c r="AA37" s="1072"/>
      <c r="AB37" s="1072"/>
      <c r="AC37" s="1072"/>
      <c r="AD37" s="1072"/>
      <c r="AE37" s="1073"/>
      <c r="AF37" s="1058"/>
      <c r="AG37" s="1059"/>
      <c r="AH37" s="1059"/>
      <c r="AI37" s="1059"/>
      <c r="AJ37" s="1060"/>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47"/>
      <c r="BF37" s="1047"/>
      <c r="BG37" s="1047"/>
      <c r="BH37" s="1047"/>
      <c r="BI37" s="1048"/>
      <c r="BJ37" s="205"/>
      <c r="BK37" s="205"/>
      <c r="BL37" s="205"/>
      <c r="BM37" s="205"/>
      <c r="BN37" s="205"/>
      <c r="BO37" s="218"/>
      <c r="BP37" s="218"/>
      <c r="BQ37" s="215">
        <v>31</v>
      </c>
      <c r="BR37" s="216"/>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9"/>
    </row>
    <row r="38" spans="1:131" s="200" customFormat="1" ht="26.25" customHeight="1" x14ac:dyDescent="0.15">
      <c r="A38" s="219">
        <v>11</v>
      </c>
      <c r="B38" s="1052"/>
      <c r="C38" s="1053"/>
      <c r="D38" s="1053"/>
      <c r="E38" s="1053"/>
      <c r="F38" s="1053"/>
      <c r="G38" s="1053"/>
      <c r="H38" s="1053"/>
      <c r="I38" s="1053"/>
      <c r="J38" s="1053"/>
      <c r="K38" s="1053"/>
      <c r="L38" s="1053"/>
      <c r="M38" s="1053"/>
      <c r="N38" s="1053"/>
      <c r="O38" s="1053"/>
      <c r="P38" s="1054"/>
      <c r="Q38" s="1071"/>
      <c r="R38" s="1072"/>
      <c r="S38" s="1072"/>
      <c r="T38" s="1072"/>
      <c r="U38" s="1072"/>
      <c r="V38" s="1072"/>
      <c r="W38" s="1072"/>
      <c r="X38" s="1072"/>
      <c r="Y38" s="1072"/>
      <c r="Z38" s="1072"/>
      <c r="AA38" s="1072"/>
      <c r="AB38" s="1072"/>
      <c r="AC38" s="1072"/>
      <c r="AD38" s="1072"/>
      <c r="AE38" s="1073"/>
      <c r="AF38" s="1058"/>
      <c r="AG38" s="1059"/>
      <c r="AH38" s="1059"/>
      <c r="AI38" s="1059"/>
      <c r="AJ38" s="1060"/>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47"/>
      <c r="BF38" s="1047"/>
      <c r="BG38" s="1047"/>
      <c r="BH38" s="1047"/>
      <c r="BI38" s="1048"/>
      <c r="BJ38" s="205"/>
      <c r="BK38" s="205"/>
      <c r="BL38" s="205"/>
      <c r="BM38" s="205"/>
      <c r="BN38" s="205"/>
      <c r="BO38" s="218"/>
      <c r="BP38" s="218"/>
      <c r="BQ38" s="215">
        <v>32</v>
      </c>
      <c r="BR38" s="216"/>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9"/>
    </row>
    <row r="39" spans="1:131" s="200" customFormat="1" ht="26.25" customHeight="1" x14ac:dyDescent="0.15">
      <c r="A39" s="219">
        <v>12</v>
      </c>
      <c r="B39" s="1052"/>
      <c r="C39" s="1053"/>
      <c r="D39" s="1053"/>
      <c r="E39" s="1053"/>
      <c r="F39" s="1053"/>
      <c r="G39" s="1053"/>
      <c r="H39" s="1053"/>
      <c r="I39" s="1053"/>
      <c r="J39" s="1053"/>
      <c r="K39" s="1053"/>
      <c r="L39" s="1053"/>
      <c r="M39" s="1053"/>
      <c r="N39" s="1053"/>
      <c r="O39" s="1053"/>
      <c r="P39" s="1054"/>
      <c r="Q39" s="1071"/>
      <c r="R39" s="1072"/>
      <c r="S39" s="1072"/>
      <c r="T39" s="1072"/>
      <c r="U39" s="1072"/>
      <c r="V39" s="1072"/>
      <c r="W39" s="1072"/>
      <c r="X39" s="1072"/>
      <c r="Y39" s="1072"/>
      <c r="Z39" s="1072"/>
      <c r="AA39" s="1072"/>
      <c r="AB39" s="1072"/>
      <c r="AC39" s="1072"/>
      <c r="AD39" s="1072"/>
      <c r="AE39" s="1073"/>
      <c r="AF39" s="1058"/>
      <c r="AG39" s="1059"/>
      <c r="AH39" s="1059"/>
      <c r="AI39" s="1059"/>
      <c r="AJ39" s="1060"/>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47"/>
      <c r="BF39" s="1047"/>
      <c r="BG39" s="1047"/>
      <c r="BH39" s="1047"/>
      <c r="BI39" s="1048"/>
      <c r="BJ39" s="205"/>
      <c r="BK39" s="205"/>
      <c r="BL39" s="205"/>
      <c r="BM39" s="205"/>
      <c r="BN39" s="205"/>
      <c r="BO39" s="218"/>
      <c r="BP39" s="218"/>
      <c r="BQ39" s="215">
        <v>33</v>
      </c>
      <c r="BR39" s="216"/>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9"/>
    </row>
    <row r="40" spans="1:131" s="200" customFormat="1" ht="26.25" customHeight="1" x14ac:dyDescent="0.15">
      <c r="A40" s="214">
        <v>13</v>
      </c>
      <c r="B40" s="1052"/>
      <c r="C40" s="1053"/>
      <c r="D40" s="1053"/>
      <c r="E40" s="1053"/>
      <c r="F40" s="1053"/>
      <c r="G40" s="1053"/>
      <c r="H40" s="1053"/>
      <c r="I40" s="1053"/>
      <c r="J40" s="1053"/>
      <c r="K40" s="1053"/>
      <c r="L40" s="1053"/>
      <c r="M40" s="1053"/>
      <c r="N40" s="1053"/>
      <c r="O40" s="1053"/>
      <c r="P40" s="1054"/>
      <c r="Q40" s="1071"/>
      <c r="R40" s="1072"/>
      <c r="S40" s="1072"/>
      <c r="T40" s="1072"/>
      <c r="U40" s="1072"/>
      <c r="V40" s="1072"/>
      <c r="W40" s="1072"/>
      <c r="X40" s="1072"/>
      <c r="Y40" s="1072"/>
      <c r="Z40" s="1072"/>
      <c r="AA40" s="1072"/>
      <c r="AB40" s="1072"/>
      <c r="AC40" s="1072"/>
      <c r="AD40" s="1072"/>
      <c r="AE40" s="1073"/>
      <c r="AF40" s="1058"/>
      <c r="AG40" s="1059"/>
      <c r="AH40" s="1059"/>
      <c r="AI40" s="1059"/>
      <c r="AJ40" s="1060"/>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47"/>
      <c r="BF40" s="1047"/>
      <c r="BG40" s="1047"/>
      <c r="BH40" s="1047"/>
      <c r="BI40" s="1048"/>
      <c r="BJ40" s="205"/>
      <c r="BK40" s="205"/>
      <c r="BL40" s="205"/>
      <c r="BM40" s="205"/>
      <c r="BN40" s="205"/>
      <c r="BO40" s="218"/>
      <c r="BP40" s="218"/>
      <c r="BQ40" s="215">
        <v>34</v>
      </c>
      <c r="BR40" s="216"/>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9"/>
    </row>
    <row r="41" spans="1:131" s="200" customFormat="1" ht="26.25" customHeight="1" x14ac:dyDescent="0.15">
      <c r="A41" s="214">
        <v>14</v>
      </c>
      <c r="B41" s="1052"/>
      <c r="C41" s="1053"/>
      <c r="D41" s="1053"/>
      <c r="E41" s="1053"/>
      <c r="F41" s="1053"/>
      <c r="G41" s="1053"/>
      <c r="H41" s="1053"/>
      <c r="I41" s="1053"/>
      <c r="J41" s="1053"/>
      <c r="K41" s="1053"/>
      <c r="L41" s="1053"/>
      <c r="M41" s="1053"/>
      <c r="N41" s="1053"/>
      <c r="O41" s="1053"/>
      <c r="P41" s="1054"/>
      <c r="Q41" s="1071"/>
      <c r="R41" s="1072"/>
      <c r="S41" s="1072"/>
      <c r="T41" s="1072"/>
      <c r="U41" s="1072"/>
      <c r="V41" s="1072"/>
      <c r="W41" s="1072"/>
      <c r="X41" s="1072"/>
      <c r="Y41" s="1072"/>
      <c r="Z41" s="1072"/>
      <c r="AA41" s="1072"/>
      <c r="AB41" s="1072"/>
      <c r="AC41" s="1072"/>
      <c r="AD41" s="1072"/>
      <c r="AE41" s="1073"/>
      <c r="AF41" s="1058"/>
      <c r="AG41" s="1059"/>
      <c r="AH41" s="1059"/>
      <c r="AI41" s="1059"/>
      <c r="AJ41" s="1060"/>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47"/>
      <c r="BF41" s="1047"/>
      <c r="BG41" s="1047"/>
      <c r="BH41" s="1047"/>
      <c r="BI41" s="1048"/>
      <c r="BJ41" s="205"/>
      <c r="BK41" s="205"/>
      <c r="BL41" s="205"/>
      <c r="BM41" s="205"/>
      <c r="BN41" s="205"/>
      <c r="BO41" s="218"/>
      <c r="BP41" s="218"/>
      <c r="BQ41" s="215">
        <v>35</v>
      </c>
      <c r="BR41" s="216"/>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9"/>
    </row>
    <row r="42" spans="1:131" s="200" customFormat="1" ht="26.25" customHeight="1" x14ac:dyDescent="0.15">
      <c r="A42" s="214">
        <v>15</v>
      </c>
      <c r="B42" s="1052"/>
      <c r="C42" s="1053"/>
      <c r="D42" s="1053"/>
      <c r="E42" s="1053"/>
      <c r="F42" s="1053"/>
      <c r="G42" s="1053"/>
      <c r="H42" s="1053"/>
      <c r="I42" s="1053"/>
      <c r="J42" s="1053"/>
      <c r="K42" s="1053"/>
      <c r="L42" s="1053"/>
      <c r="M42" s="1053"/>
      <c r="N42" s="1053"/>
      <c r="O42" s="1053"/>
      <c r="P42" s="1054"/>
      <c r="Q42" s="1071"/>
      <c r="R42" s="1072"/>
      <c r="S42" s="1072"/>
      <c r="T42" s="1072"/>
      <c r="U42" s="1072"/>
      <c r="V42" s="1072"/>
      <c r="W42" s="1072"/>
      <c r="X42" s="1072"/>
      <c r="Y42" s="1072"/>
      <c r="Z42" s="1072"/>
      <c r="AA42" s="1072"/>
      <c r="AB42" s="1072"/>
      <c r="AC42" s="1072"/>
      <c r="AD42" s="1072"/>
      <c r="AE42" s="1073"/>
      <c r="AF42" s="1058"/>
      <c r="AG42" s="1059"/>
      <c r="AH42" s="1059"/>
      <c r="AI42" s="1059"/>
      <c r="AJ42" s="1060"/>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47"/>
      <c r="BF42" s="1047"/>
      <c r="BG42" s="1047"/>
      <c r="BH42" s="1047"/>
      <c r="BI42" s="1048"/>
      <c r="BJ42" s="205"/>
      <c r="BK42" s="205"/>
      <c r="BL42" s="205"/>
      <c r="BM42" s="205"/>
      <c r="BN42" s="205"/>
      <c r="BO42" s="218"/>
      <c r="BP42" s="218"/>
      <c r="BQ42" s="215">
        <v>36</v>
      </c>
      <c r="BR42" s="216"/>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9"/>
    </row>
    <row r="43" spans="1:131" s="200" customFormat="1" ht="26.25" customHeight="1" x14ac:dyDescent="0.15">
      <c r="A43" s="214">
        <v>16</v>
      </c>
      <c r="B43" s="1052"/>
      <c r="C43" s="1053"/>
      <c r="D43" s="1053"/>
      <c r="E43" s="1053"/>
      <c r="F43" s="1053"/>
      <c r="G43" s="1053"/>
      <c r="H43" s="1053"/>
      <c r="I43" s="1053"/>
      <c r="J43" s="1053"/>
      <c r="K43" s="1053"/>
      <c r="L43" s="1053"/>
      <c r="M43" s="1053"/>
      <c r="N43" s="1053"/>
      <c r="O43" s="1053"/>
      <c r="P43" s="1054"/>
      <c r="Q43" s="1071"/>
      <c r="R43" s="1072"/>
      <c r="S43" s="1072"/>
      <c r="T43" s="1072"/>
      <c r="U43" s="1072"/>
      <c r="V43" s="1072"/>
      <c r="W43" s="1072"/>
      <c r="X43" s="1072"/>
      <c r="Y43" s="1072"/>
      <c r="Z43" s="1072"/>
      <c r="AA43" s="1072"/>
      <c r="AB43" s="1072"/>
      <c r="AC43" s="1072"/>
      <c r="AD43" s="1072"/>
      <c r="AE43" s="1073"/>
      <c r="AF43" s="1058"/>
      <c r="AG43" s="1059"/>
      <c r="AH43" s="1059"/>
      <c r="AI43" s="1059"/>
      <c r="AJ43" s="1060"/>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47"/>
      <c r="BF43" s="1047"/>
      <c r="BG43" s="1047"/>
      <c r="BH43" s="1047"/>
      <c r="BI43" s="1048"/>
      <c r="BJ43" s="205"/>
      <c r="BK43" s="205"/>
      <c r="BL43" s="205"/>
      <c r="BM43" s="205"/>
      <c r="BN43" s="205"/>
      <c r="BO43" s="218"/>
      <c r="BP43" s="218"/>
      <c r="BQ43" s="215">
        <v>37</v>
      </c>
      <c r="BR43" s="216"/>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9"/>
    </row>
    <row r="44" spans="1:131" s="200" customFormat="1" ht="26.25" customHeight="1" x14ac:dyDescent="0.15">
      <c r="A44" s="214">
        <v>17</v>
      </c>
      <c r="B44" s="1052"/>
      <c r="C44" s="1053"/>
      <c r="D44" s="1053"/>
      <c r="E44" s="1053"/>
      <c r="F44" s="1053"/>
      <c r="G44" s="1053"/>
      <c r="H44" s="1053"/>
      <c r="I44" s="1053"/>
      <c r="J44" s="1053"/>
      <c r="K44" s="1053"/>
      <c r="L44" s="1053"/>
      <c r="M44" s="1053"/>
      <c r="N44" s="1053"/>
      <c r="O44" s="1053"/>
      <c r="P44" s="1054"/>
      <c r="Q44" s="1071"/>
      <c r="R44" s="1072"/>
      <c r="S44" s="1072"/>
      <c r="T44" s="1072"/>
      <c r="U44" s="1072"/>
      <c r="V44" s="1072"/>
      <c r="W44" s="1072"/>
      <c r="X44" s="1072"/>
      <c r="Y44" s="1072"/>
      <c r="Z44" s="1072"/>
      <c r="AA44" s="1072"/>
      <c r="AB44" s="1072"/>
      <c r="AC44" s="1072"/>
      <c r="AD44" s="1072"/>
      <c r="AE44" s="1073"/>
      <c r="AF44" s="1058"/>
      <c r="AG44" s="1059"/>
      <c r="AH44" s="1059"/>
      <c r="AI44" s="1059"/>
      <c r="AJ44" s="1060"/>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47"/>
      <c r="BF44" s="1047"/>
      <c r="BG44" s="1047"/>
      <c r="BH44" s="1047"/>
      <c r="BI44" s="1048"/>
      <c r="BJ44" s="205"/>
      <c r="BK44" s="205"/>
      <c r="BL44" s="205"/>
      <c r="BM44" s="205"/>
      <c r="BN44" s="205"/>
      <c r="BO44" s="218"/>
      <c r="BP44" s="218"/>
      <c r="BQ44" s="215">
        <v>38</v>
      </c>
      <c r="BR44" s="216"/>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9"/>
    </row>
    <row r="45" spans="1:131" s="200" customFormat="1" ht="26.25" customHeight="1" x14ac:dyDescent="0.15">
      <c r="A45" s="214">
        <v>18</v>
      </c>
      <c r="B45" s="1052"/>
      <c r="C45" s="1053"/>
      <c r="D45" s="1053"/>
      <c r="E45" s="1053"/>
      <c r="F45" s="1053"/>
      <c r="G45" s="1053"/>
      <c r="H45" s="1053"/>
      <c r="I45" s="1053"/>
      <c r="J45" s="1053"/>
      <c r="K45" s="1053"/>
      <c r="L45" s="1053"/>
      <c r="M45" s="1053"/>
      <c r="N45" s="1053"/>
      <c r="O45" s="1053"/>
      <c r="P45" s="1054"/>
      <c r="Q45" s="1071"/>
      <c r="R45" s="1072"/>
      <c r="S45" s="1072"/>
      <c r="T45" s="1072"/>
      <c r="U45" s="1072"/>
      <c r="V45" s="1072"/>
      <c r="W45" s="1072"/>
      <c r="X45" s="1072"/>
      <c r="Y45" s="1072"/>
      <c r="Z45" s="1072"/>
      <c r="AA45" s="1072"/>
      <c r="AB45" s="1072"/>
      <c r="AC45" s="1072"/>
      <c r="AD45" s="1072"/>
      <c r="AE45" s="1073"/>
      <c r="AF45" s="1058"/>
      <c r="AG45" s="1059"/>
      <c r="AH45" s="1059"/>
      <c r="AI45" s="1059"/>
      <c r="AJ45" s="1060"/>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47"/>
      <c r="BF45" s="1047"/>
      <c r="BG45" s="1047"/>
      <c r="BH45" s="1047"/>
      <c r="BI45" s="1048"/>
      <c r="BJ45" s="205"/>
      <c r="BK45" s="205"/>
      <c r="BL45" s="205"/>
      <c r="BM45" s="205"/>
      <c r="BN45" s="205"/>
      <c r="BO45" s="218"/>
      <c r="BP45" s="218"/>
      <c r="BQ45" s="215">
        <v>39</v>
      </c>
      <c r="BR45" s="216"/>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9"/>
    </row>
    <row r="46" spans="1:131" s="200" customFormat="1" ht="26.25" customHeight="1" x14ac:dyDescent="0.15">
      <c r="A46" s="214">
        <v>19</v>
      </c>
      <c r="B46" s="1052"/>
      <c r="C46" s="1053"/>
      <c r="D46" s="1053"/>
      <c r="E46" s="1053"/>
      <c r="F46" s="1053"/>
      <c r="G46" s="1053"/>
      <c r="H46" s="1053"/>
      <c r="I46" s="1053"/>
      <c r="J46" s="1053"/>
      <c r="K46" s="1053"/>
      <c r="L46" s="1053"/>
      <c r="M46" s="1053"/>
      <c r="N46" s="1053"/>
      <c r="O46" s="1053"/>
      <c r="P46" s="1054"/>
      <c r="Q46" s="1071"/>
      <c r="R46" s="1072"/>
      <c r="S46" s="1072"/>
      <c r="T46" s="1072"/>
      <c r="U46" s="1072"/>
      <c r="V46" s="1072"/>
      <c r="W46" s="1072"/>
      <c r="X46" s="1072"/>
      <c r="Y46" s="1072"/>
      <c r="Z46" s="1072"/>
      <c r="AA46" s="1072"/>
      <c r="AB46" s="1072"/>
      <c r="AC46" s="1072"/>
      <c r="AD46" s="1072"/>
      <c r="AE46" s="1073"/>
      <c r="AF46" s="1058"/>
      <c r="AG46" s="1059"/>
      <c r="AH46" s="1059"/>
      <c r="AI46" s="1059"/>
      <c r="AJ46" s="1060"/>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47"/>
      <c r="BF46" s="1047"/>
      <c r="BG46" s="1047"/>
      <c r="BH46" s="1047"/>
      <c r="BI46" s="1048"/>
      <c r="BJ46" s="205"/>
      <c r="BK46" s="205"/>
      <c r="BL46" s="205"/>
      <c r="BM46" s="205"/>
      <c r="BN46" s="205"/>
      <c r="BO46" s="218"/>
      <c r="BP46" s="218"/>
      <c r="BQ46" s="215">
        <v>40</v>
      </c>
      <c r="BR46" s="216"/>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9"/>
    </row>
    <row r="47" spans="1:131" s="200" customFormat="1" ht="26.25" customHeight="1" x14ac:dyDescent="0.15">
      <c r="A47" s="214">
        <v>20</v>
      </c>
      <c r="B47" s="1052"/>
      <c r="C47" s="1053"/>
      <c r="D47" s="1053"/>
      <c r="E47" s="1053"/>
      <c r="F47" s="1053"/>
      <c r="G47" s="1053"/>
      <c r="H47" s="1053"/>
      <c r="I47" s="1053"/>
      <c r="J47" s="1053"/>
      <c r="K47" s="1053"/>
      <c r="L47" s="1053"/>
      <c r="M47" s="1053"/>
      <c r="N47" s="1053"/>
      <c r="O47" s="1053"/>
      <c r="P47" s="1054"/>
      <c r="Q47" s="1071"/>
      <c r="R47" s="1072"/>
      <c r="S47" s="1072"/>
      <c r="T47" s="1072"/>
      <c r="U47" s="1072"/>
      <c r="V47" s="1072"/>
      <c r="W47" s="1072"/>
      <c r="X47" s="1072"/>
      <c r="Y47" s="1072"/>
      <c r="Z47" s="1072"/>
      <c r="AA47" s="1072"/>
      <c r="AB47" s="1072"/>
      <c r="AC47" s="1072"/>
      <c r="AD47" s="1072"/>
      <c r="AE47" s="1073"/>
      <c r="AF47" s="1058"/>
      <c r="AG47" s="1059"/>
      <c r="AH47" s="1059"/>
      <c r="AI47" s="1059"/>
      <c r="AJ47" s="1060"/>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47"/>
      <c r="BF47" s="1047"/>
      <c r="BG47" s="1047"/>
      <c r="BH47" s="1047"/>
      <c r="BI47" s="1048"/>
      <c r="BJ47" s="205"/>
      <c r="BK47" s="205"/>
      <c r="BL47" s="205"/>
      <c r="BM47" s="205"/>
      <c r="BN47" s="205"/>
      <c r="BO47" s="218"/>
      <c r="BP47" s="218"/>
      <c r="BQ47" s="215">
        <v>41</v>
      </c>
      <c r="BR47" s="216"/>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9"/>
    </row>
    <row r="48" spans="1:131" s="200" customFormat="1" ht="26.25" customHeight="1" x14ac:dyDescent="0.15">
      <c r="A48" s="214">
        <v>21</v>
      </c>
      <c r="B48" s="1052"/>
      <c r="C48" s="1053"/>
      <c r="D48" s="1053"/>
      <c r="E48" s="1053"/>
      <c r="F48" s="1053"/>
      <c r="G48" s="1053"/>
      <c r="H48" s="1053"/>
      <c r="I48" s="1053"/>
      <c r="J48" s="1053"/>
      <c r="K48" s="1053"/>
      <c r="L48" s="1053"/>
      <c r="M48" s="1053"/>
      <c r="N48" s="1053"/>
      <c r="O48" s="1053"/>
      <c r="P48" s="1054"/>
      <c r="Q48" s="1071"/>
      <c r="R48" s="1072"/>
      <c r="S48" s="1072"/>
      <c r="T48" s="1072"/>
      <c r="U48" s="1072"/>
      <c r="V48" s="1072"/>
      <c r="W48" s="1072"/>
      <c r="X48" s="1072"/>
      <c r="Y48" s="1072"/>
      <c r="Z48" s="1072"/>
      <c r="AA48" s="1072"/>
      <c r="AB48" s="1072"/>
      <c r="AC48" s="1072"/>
      <c r="AD48" s="1072"/>
      <c r="AE48" s="1073"/>
      <c r="AF48" s="1058"/>
      <c r="AG48" s="1059"/>
      <c r="AH48" s="1059"/>
      <c r="AI48" s="1059"/>
      <c r="AJ48" s="1060"/>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47"/>
      <c r="BF48" s="1047"/>
      <c r="BG48" s="1047"/>
      <c r="BH48" s="1047"/>
      <c r="BI48" s="1048"/>
      <c r="BJ48" s="205"/>
      <c r="BK48" s="205"/>
      <c r="BL48" s="205"/>
      <c r="BM48" s="205"/>
      <c r="BN48" s="205"/>
      <c r="BO48" s="218"/>
      <c r="BP48" s="218"/>
      <c r="BQ48" s="215">
        <v>42</v>
      </c>
      <c r="BR48" s="216"/>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9"/>
    </row>
    <row r="49" spans="1:131" s="200" customFormat="1" ht="26.25" customHeight="1" x14ac:dyDescent="0.15">
      <c r="A49" s="214">
        <v>22</v>
      </c>
      <c r="B49" s="1052"/>
      <c r="C49" s="1053"/>
      <c r="D49" s="1053"/>
      <c r="E49" s="1053"/>
      <c r="F49" s="1053"/>
      <c r="G49" s="1053"/>
      <c r="H49" s="1053"/>
      <c r="I49" s="1053"/>
      <c r="J49" s="1053"/>
      <c r="K49" s="1053"/>
      <c r="L49" s="1053"/>
      <c r="M49" s="1053"/>
      <c r="N49" s="1053"/>
      <c r="O49" s="1053"/>
      <c r="P49" s="1054"/>
      <c r="Q49" s="1071"/>
      <c r="R49" s="1072"/>
      <c r="S49" s="1072"/>
      <c r="T49" s="1072"/>
      <c r="U49" s="1072"/>
      <c r="V49" s="1072"/>
      <c r="W49" s="1072"/>
      <c r="X49" s="1072"/>
      <c r="Y49" s="1072"/>
      <c r="Z49" s="1072"/>
      <c r="AA49" s="1072"/>
      <c r="AB49" s="1072"/>
      <c r="AC49" s="1072"/>
      <c r="AD49" s="1072"/>
      <c r="AE49" s="1073"/>
      <c r="AF49" s="1058"/>
      <c r="AG49" s="1059"/>
      <c r="AH49" s="1059"/>
      <c r="AI49" s="1059"/>
      <c r="AJ49" s="1060"/>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47"/>
      <c r="BF49" s="1047"/>
      <c r="BG49" s="1047"/>
      <c r="BH49" s="1047"/>
      <c r="BI49" s="1048"/>
      <c r="BJ49" s="205"/>
      <c r="BK49" s="205"/>
      <c r="BL49" s="205"/>
      <c r="BM49" s="205"/>
      <c r="BN49" s="205"/>
      <c r="BO49" s="218"/>
      <c r="BP49" s="218"/>
      <c r="BQ49" s="215">
        <v>43</v>
      </c>
      <c r="BR49" s="216"/>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9"/>
    </row>
    <row r="50" spans="1:131" s="200" customFormat="1" ht="26.25" customHeight="1" x14ac:dyDescent="0.15">
      <c r="A50" s="214">
        <v>23</v>
      </c>
      <c r="B50" s="1052"/>
      <c r="C50" s="1053"/>
      <c r="D50" s="1053"/>
      <c r="E50" s="1053"/>
      <c r="F50" s="1053"/>
      <c r="G50" s="1053"/>
      <c r="H50" s="1053"/>
      <c r="I50" s="1053"/>
      <c r="J50" s="1053"/>
      <c r="K50" s="1053"/>
      <c r="L50" s="1053"/>
      <c r="M50" s="1053"/>
      <c r="N50" s="1053"/>
      <c r="O50" s="1053"/>
      <c r="P50" s="1054"/>
      <c r="Q50" s="1055"/>
      <c r="R50" s="1056"/>
      <c r="S50" s="1056"/>
      <c r="T50" s="1056"/>
      <c r="U50" s="1056"/>
      <c r="V50" s="1056"/>
      <c r="W50" s="1056"/>
      <c r="X50" s="1056"/>
      <c r="Y50" s="1056"/>
      <c r="Z50" s="1056"/>
      <c r="AA50" s="1056"/>
      <c r="AB50" s="1056"/>
      <c r="AC50" s="1056"/>
      <c r="AD50" s="1056"/>
      <c r="AE50" s="1057"/>
      <c r="AF50" s="1058"/>
      <c r="AG50" s="1059"/>
      <c r="AH50" s="1059"/>
      <c r="AI50" s="1059"/>
      <c r="AJ50" s="1060"/>
      <c r="AK50" s="1061"/>
      <c r="AL50" s="1056"/>
      <c r="AM50" s="1056"/>
      <c r="AN50" s="1056"/>
      <c r="AO50" s="1056"/>
      <c r="AP50" s="1056"/>
      <c r="AQ50" s="1056"/>
      <c r="AR50" s="1056"/>
      <c r="AS50" s="1056"/>
      <c r="AT50" s="1056"/>
      <c r="AU50" s="1056"/>
      <c r="AV50" s="1056"/>
      <c r="AW50" s="1056"/>
      <c r="AX50" s="1056"/>
      <c r="AY50" s="1056"/>
      <c r="AZ50" s="1062"/>
      <c r="BA50" s="1062"/>
      <c r="BB50" s="1062"/>
      <c r="BC50" s="1062"/>
      <c r="BD50" s="1062"/>
      <c r="BE50" s="1047"/>
      <c r="BF50" s="1047"/>
      <c r="BG50" s="1047"/>
      <c r="BH50" s="1047"/>
      <c r="BI50" s="1048"/>
      <c r="BJ50" s="205"/>
      <c r="BK50" s="205"/>
      <c r="BL50" s="205"/>
      <c r="BM50" s="205"/>
      <c r="BN50" s="205"/>
      <c r="BO50" s="218"/>
      <c r="BP50" s="218"/>
      <c r="BQ50" s="215">
        <v>44</v>
      </c>
      <c r="BR50" s="216"/>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9"/>
    </row>
    <row r="51" spans="1:131" s="200" customFormat="1" ht="26.25" customHeight="1" x14ac:dyDescent="0.15">
      <c r="A51" s="214">
        <v>24</v>
      </c>
      <c r="B51" s="1052"/>
      <c r="C51" s="1053"/>
      <c r="D51" s="1053"/>
      <c r="E51" s="1053"/>
      <c r="F51" s="1053"/>
      <c r="G51" s="1053"/>
      <c r="H51" s="1053"/>
      <c r="I51" s="1053"/>
      <c r="J51" s="1053"/>
      <c r="K51" s="1053"/>
      <c r="L51" s="1053"/>
      <c r="M51" s="1053"/>
      <c r="N51" s="1053"/>
      <c r="O51" s="1053"/>
      <c r="P51" s="1054"/>
      <c r="Q51" s="1055"/>
      <c r="R51" s="1056"/>
      <c r="S51" s="1056"/>
      <c r="T51" s="1056"/>
      <c r="U51" s="1056"/>
      <c r="V51" s="1056"/>
      <c r="W51" s="1056"/>
      <c r="X51" s="1056"/>
      <c r="Y51" s="1056"/>
      <c r="Z51" s="1056"/>
      <c r="AA51" s="1056"/>
      <c r="AB51" s="1056"/>
      <c r="AC51" s="1056"/>
      <c r="AD51" s="1056"/>
      <c r="AE51" s="1057"/>
      <c r="AF51" s="1058"/>
      <c r="AG51" s="1059"/>
      <c r="AH51" s="1059"/>
      <c r="AI51" s="1059"/>
      <c r="AJ51" s="1060"/>
      <c r="AK51" s="1061"/>
      <c r="AL51" s="1056"/>
      <c r="AM51" s="1056"/>
      <c r="AN51" s="1056"/>
      <c r="AO51" s="1056"/>
      <c r="AP51" s="1056"/>
      <c r="AQ51" s="1056"/>
      <c r="AR51" s="1056"/>
      <c r="AS51" s="1056"/>
      <c r="AT51" s="1056"/>
      <c r="AU51" s="1056"/>
      <c r="AV51" s="1056"/>
      <c r="AW51" s="1056"/>
      <c r="AX51" s="1056"/>
      <c r="AY51" s="1056"/>
      <c r="AZ51" s="1062"/>
      <c r="BA51" s="1062"/>
      <c r="BB51" s="1062"/>
      <c r="BC51" s="1062"/>
      <c r="BD51" s="1062"/>
      <c r="BE51" s="1047"/>
      <c r="BF51" s="1047"/>
      <c r="BG51" s="1047"/>
      <c r="BH51" s="1047"/>
      <c r="BI51" s="1048"/>
      <c r="BJ51" s="205"/>
      <c r="BK51" s="205"/>
      <c r="BL51" s="205"/>
      <c r="BM51" s="205"/>
      <c r="BN51" s="205"/>
      <c r="BO51" s="218"/>
      <c r="BP51" s="218"/>
      <c r="BQ51" s="215">
        <v>45</v>
      </c>
      <c r="BR51" s="216"/>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9"/>
    </row>
    <row r="52" spans="1:131" s="200" customFormat="1" ht="26.25" customHeight="1" x14ac:dyDescent="0.15">
      <c r="A52" s="214">
        <v>25</v>
      </c>
      <c r="B52" s="1052"/>
      <c r="C52" s="1053"/>
      <c r="D52" s="1053"/>
      <c r="E52" s="1053"/>
      <c r="F52" s="1053"/>
      <c r="G52" s="1053"/>
      <c r="H52" s="1053"/>
      <c r="I52" s="1053"/>
      <c r="J52" s="1053"/>
      <c r="K52" s="1053"/>
      <c r="L52" s="1053"/>
      <c r="M52" s="1053"/>
      <c r="N52" s="1053"/>
      <c r="O52" s="1053"/>
      <c r="P52" s="1054"/>
      <c r="Q52" s="1055"/>
      <c r="R52" s="1056"/>
      <c r="S52" s="1056"/>
      <c r="T52" s="1056"/>
      <c r="U52" s="1056"/>
      <c r="V52" s="1056"/>
      <c r="W52" s="1056"/>
      <c r="X52" s="1056"/>
      <c r="Y52" s="1056"/>
      <c r="Z52" s="1056"/>
      <c r="AA52" s="1056"/>
      <c r="AB52" s="1056"/>
      <c r="AC52" s="1056"/>
      <c r="AD52" s="1056"/>
      <c r="AE52" s="1057"/>
      <c r="AF52" s="1058"/>
      <c r="AG52" s="1059"/>
      <c r="AH52" s="1059"/>
      <c r="AI52" s="1059"/>
      <c r="AJ52" s="1060"/>
      <c r="AK52" s="1061"/>
      <c r="AL52" s="1056"/>
      <c r="AM52" s="1056"/>
      <c r="AN52" s="1056"/>
      <c r="AO52" s="1056"/>
      <c r="AP52" s="1056"/>
      <c r="AQ52" s="1056"/>
      <c r="AR52" s="1056"/>
      <c r="AS52" s="1056"/>
      <c r="AT52" s="1056"/>
      <c r="AU52" s="1056"/>
      <c r="AV52" s="1056"/>
      <c r="AW52" s="1056"/>
      <c r="AX52" s="1056"/>
      <c r="AY52" s="1056"/>
      <c r="AZ52" s="1062"/>
      <c r="BA52" s="1062"/>
      <c r="BB52" s="1062"/>
      <c r="BC52" s="1062"/>
      <c r="BD52" s="1062"/>
      <c r="BE52" s="1047"/>
      <c r="BF52" s="1047"/>
      <c r="BG52" s="1047"/>
      <c r="BH52" s="1047"/>
      <c r="BI52" s="1048"/>
      <c r="BJ52" s="205"/>
      <c r="BK52" s="205"/>
      <c r="BL52" s="205"/>
      <c r="BM52" s="205"/>
      <c r="BN52" s="205"/>
      <c r="BO52" s="218"/>
      <c r="BP52" s="218"/>
      <c r="BQ52" s="215">
        <v>46</v>
      </c>
      <c r="BR52" s="216"/>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9"/>
    </row>
    <row r="53" spans="1:131" s="200" customFormat="1" ht="26.25" customHeight="1" x14ac:dyDescent="0.15">
      <c r="A53" s="214">
        <v>26</v>
      </c>
      <c r="B53" s="1052"/>
      <c r="C53" s="1053"/>
      <c r="D53" s="1053"/>
      <c r="E53" s="1053"/>
      <c r="F53" s="1053"/>
      <c r="G53" s="1053"/>
      <c r="H53" s="1053"/>
      <c r="I53" s="1053"/>
      <c r="J53" s="1053"/>
      <c r="K53" s="1053"/>
      <c r="L53" s="1053"/>
      <c r="M53" s="1053"/>
      <c r="N53" s="1053"/>
      <c r="O53" s="1053"/>
      <c r="P53" s="1054"/>
      <c r="Q53" s="1055"/>
      <c r="R53" s="1056"/>
      <c r="S53" s="1056"/>
      <c r="T53" s="1056"/>
      <c r="U53" s="1056"/>
      <c r="V53" s="1056"/>
      <c r="W53" s="1056"/>
      <c r="X53" s="1056"/>
      <c r="Y53" s="1056"/>
      <c r="Z53" s="1056"/>
      <c r="AA53" s="1056"/>
      <c r="AB53" s="1056"/>
      <c r="AC53" s="1056"/>
      <c r="AD53" s="1056"/>
      <c r="AE53" s="1057"/>
      <c r="AF53" s="1058"/>
      <c r="AG53" s="1059"/>
      <c r="AH53" s="1059"/>
      <c r="AI53" s="1059"/>
      <c r="AJ53" s="1060"/>
      <c r="AK53" s="1061"/>
      <c r="AL53" s="1056"/>
      <c r="AM53" s="1056"/>
      <c r="AN53" s="1056"/>
      <c r="AO53" s="1056"/>
      <c r="AP53" s="1056"/>
      <c r="AQ53" s="1056"/>
      <c r="AR53" s="1056"/>
      <c r="AS53" s="1056"/>
      <c r="AT53" s="1056"/>
      <c r="AU53" s="1056"/>
      <c r="AV53" s="1056"/>
      <c r="AW53" s="1056"/>
      <c r="AX53" s="1056"/>
      <c r="AY53" s="1056"/>
      <c r="AZ53" s="1062"/>
      <c r="BA53" s="1062"/>
      <c r="BB53" s="1062"/>
      <c r="BC53" s="1062"/>
      <c r="BD53" s="1062"/>
      <c r="BE53" s="1047"/>
      <c r="BF53" s="1047"/>
      <c r="BG53" s="1047"/>
      <c r="BH53" s="1047"/>
      <c r="BI53" s="1048"/>
      <c r="BJ53" s="205"/>
      <c r="BK53" s="205"/>
      <c r="BL53" s="205"/>
      <c r="BM53" s="205"/>
      <c r="BN53" s="205"/>
      <c r="BO53" s="218"/>
      <c r="BP53" s="218"/>
      <c r="BQ53" s="215">
        <v>47</v>
      </c>
      <c r="BR53" s="216"/>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9"/>
    </row>
    <row r="54" spans="1:131" s="200" customFormat="1" ht="26.25" customHeight="1" x14ac:dyDescent="0.15">
      <c r="A54" s="214">
        <v>27</v>
      </c>
      <c r="B54" s="1052"/>
      <c r="C54" s="1053"/>
      <c r="D54" s="1053"/>
      <c r="E54" s="1053"/>
      <c r="F54" s="1053"/>
      <c r="G54" s="1053"/>
      <c r="H54" s="1053"/>
      <c r="I54" s="1053"/>
      <c r="J54" s="1053"/>
      <c r="K54" s="1053"/>
      <c r="L54" s="1053"/>
      <c r="M54" s="1053"/>
      <c r="N54" s="1053"/>
      <c r="O54" s="1053"/>
      <c r="P54" s="1054"/>
      <c r="Q54" s="1055"/>
      <c r="R54" s="1056"/>
      <c r="S54" s="1056"/>
      <c r="T54" s="1056"/>
      <c r="U54" s="1056"/>
      <c r="V54" s="1056"/>
      <c r="W54" s="1056"/>
      <c r="X54" s="1056"/>
      <c r="Y54" s="1056"/>
      <c r="Z54" s="1056"/>
      <c r="AA54" s="1056"/>
      <c r="AB54" s="1056"/>
      <c r="AC54" s="1056"/>
      <c r="AD54" s="1056"/>
      <c r="AE54" s="1057"/>
      <c r="AF54" s="1058"/>
      <c r="AG54" s="1059"/>
      <c r="AH54" s="1059"/>
      <c r="AI54" s="1059"/>
      <c r="AJ54" s="1060"/>
      <c r="AK54" s="1061"/>
      <c r="AL54" s="1056"/>
      <c r="AM54" s="1056"/>
      <c r="AN54" s="1056"/>
      <c r="AO54" s="1056"/>
      <c r="AP54" s="1056"/>
      <c r="AQ54" s="1056"/>
      <c r="AR54" s="1056"/>
      <c r="AS54" s="1056"/>
      <c r="AT54" s="1056"/>
      <c r="AU54" s="1056"/>
      <c r="AV54" s="1056"/>
      <c r="AW54" s="1056"/>
      <c r="AX54" s="1056"/>
      <c r="AY54" s="1056"/>
      <c r="AZ54" s="1062"/>
      <c r="BA54" s="1062"/>
      <c r="BB54" s="1062"/>
      <c r="BC54" s="1062"/>
      <c r="BD54" s="1062"/>
      <c r="BE54" s="1047"/>
      <c r="BF54" s="1047"/>
      <c r="BG54" s="1047"/>
      <c r="BH54" s="1047"/>
      <c r="BI54" s="1048"/>
      <c r="BJ54" s="205"/>
      <c r="BK54" s="205"/>
      <c r="BL54" s="205"/>
      <c r="BM54" s="205"/>
      <c r="BN54" s="205"/>
      <c r="BO54" s="218"/>
      <c r="BP54" s="218"/>
      <c r="BQ54" s="215">
        <v>48</v>
      </c>
      <c r="BR54" s="216"/>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9"/>
    </row>
    <row r="55" spans="1:131" s="200" customFormat="1" ht="26.25" customHeight="1" x14ac:dyDescent="0.15">
      <c r="A55" s="214">
        <v>28</v>
      </c>
      <c r="B55" s="1052"/>
      <c r="C55" s="1053"/>
      <c r="D55" s="1053"/>
      <c r="E55" s="1053"/>
      <c r="F55" s="1053"/>
      <c r="G55" s="1053"/>
      <c r="H55" s="1053"/>
      <c r="I55" s="1053"/>
      <c r="J55" s="1053"/>
      <c r="K55" s="1053"/>
      <c r="L55" s="1053"/>
      <c r="M55" s="1053"/>
      <c r="N55" s="1053"/>
      <c r="O55" s="1053"/>
      <c r="P55" s="1054"/>
      <c r="Q55" s="1055"/>
      <c r="R55" s="1056"/>
      <c r="S55" s="1056"/>
      <c r="T55" s="1056"/>
      <c r="U55" s="1056"/>
      <c r="V55" s="1056"/>
      <c r="W55" s="1056"/>
      <c r="X55" s="1056"/>
      <c r="Y55" s="1056"/>
      <c r="Z55" s="1056"/>
      <c r="AA55" s="1056"/>
      <c r="AB55" s="1056"/>
      <c r="AC55" s="1056"/>
      <c r="AD55" s="1056"/>
      <c r="AE55" s="1057"/>
      <c r="AF55" s="1058"/>
      <c r="AG55" s="1059"/>
      <c r="AH55" s="1059"/>
      <c r="AI55" s="1059"/>
      <c r="AJ55" s="1060"/>
      <c r="AK55" s="1061"/>
      <c r="AL55" s="1056"/>
      <c r="AM55" s="1056"/>
      <c r="AN55" s="1056"/>
      <c r="AO55" s="1056"/>
      <c r="AP55" s="1056"/>
      <c r="AQ55" s="1056"/>
      <c r="AR55" s="1056"/>
      <c r="AS55" s="1056"/>
      <c r="AT55" s="1056"/>
      <c r="AU55" s="1056"/>
      <c r="AV55" s="1056"/>
      <c r="AW55" s="1056"/>
      <c r="AX55" s="1056"/>
      <c r="AY55" s="1056"/>
      <c r="AZ55" s="1062"/>
      <c r="BA55" s="1062"/>
      <c r="BB55" s="1062"/>
      <c r="BC55" s="1062"/>
      <c r="BD55" s="1062"/>
      <c r="BE55" s="1047"/>
      <c r="BF55" s="1047"/>
      <c r="BG55" s="1047"/>
      <c r="BH55" s="1047"/>
      <c r="BI55" s="1048"/>
      <c r="BJ55" s="205"/>
      <c r="BK55" s="205"/>
      <c r="BL55" s="205"/>
      <c r="BM55" s="205"/>
      <c r="BN55" s="205"/>
      <c r="BO55" s="218"/>
      <c r="BP55" s="218"/>
      <c r="BQ55" s="215">
        <v>49</v>
      </c>
      <c r="BR55" s="216"/>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9"/>
    </row>
    <row r="56" spans="1:131" s="200" customFormat="1" ht="26.25" customHeight="1" x14ac:dyDescent="0.15">
      <c r="A56" s="214">
        <v>29</v>
      </c>
      <c r="B56" s="1052"/>
      <c r="C56" s="1053"/>
      <c r="D56" s="1053"/>
      <c r="E56" s="1053"/>
      <c r="F56" s="1053"/>
      <c r="G56" s="1053"/>
      <c r="H56" s="1053"/>
      <c r="I56" s="1053"/>
      <c r="J56" s="1053"/>
      <c r="K56" s="1053"/>
      <c r="L56" s="1053"/>
      <c r="M56" s="1053"/>
      <c r="N56" s="1053"/>
      <c r="O56" s="1053"/>
      <c r="P56" s="1054"/>
      <c r="Q56" s="1055"/>
      <c r="R56" s="1056"/>
      <c r="S56" s="1056"/>
      <c r="T56" s="1056"/>
      <c r="U56" s="1056"/>
      <c r="V56" s="1056"/>
      <c r="W56" s="1056"/>
      <c r="X56" s="1056"/>
      <c r="Y56" s="1056"/>
      <c r="Z56" s="1056"/>
      <c r="AA56" s="1056"/>
      <c r="AB56" s="1056"/>
      <c r="AC56" s="1056"/>
      <c r="AD56" s="1056"/>
      <c r="AE56" s="1057"/>
      <c r="AF56" s="1058"/>
      <c r="AG56" s="1059"/>
      <c r="AH56" s="1059"/>
      <c r="AI56" s="1059"/>
      <c r="AJ56" s="1060"/>
      <c r="AK56" s="1061"/>
      <c r="AL56" s="1056"/>
      <c r="AM56" s="1056"/>
      <c r="AN56" s="1056"/>
      <c r="AO56" s="1056"/>
      <c r="AP56" s="1056"/>
      <c r="AQ56" s="1056"/>
      <c r="AR56" s="1056"/>
      <c r="AS56" s="1056"/>
      <c r="AT56" s="1056"/>
      <c r="AU56" s="1056"/>
      <c r="AV56" s="1056"/>
      <c r="AW56" s="1056"/>
      <c r="AX56" s="1056"/>
      <c r="AY56" s="1056"/>
      <c r="AZ56" s="1062"/>
      <c r="BA56" s="1062"/>
      <c r="BB56" s="1062"/>
      <c r="BC56" s="1062"/>
      <c r="BD56" s="1062"/>
      <c r="BE56" s="1047"/>
      <c r="BF56" s="1047"/>
      <c r="BG56" s="1047"/>
      <c r="BH56" s="1047"/>
      <c r="BI56" s="1048"/>
      <c r="BJ56" s="205"/>
      <c r="BK56" s="205"/>
      <c r="BL56" s="205"/>
      <c r="BM56" s="205"/>
      <c r="BN56" s="205"/>
      <c r="BO56" s="218"/>
      <c r="BP56" s="218"/>
      <c r="BQ56" s="215">
        <v>50</v>
      </c>
      <c r="BR56" s="216"/>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9"/>
    </row>
    <row r="57" spans="1:131" s="200" customFormat="1" ht="26.25" customHeight="1" x14ac:dyDescent="0.15">
      <c r="A57" s="214">
        <v>30</v>
      </c>
      <c r="B57" s="1052"/>
      <c r="C57" s="1053"/>
      <c r="D57" s="1053"/>
      <c r="E57" s="1053"/>
      <c r="F57" s="1053"/>
      <c r="G57" s="1053"/>
      <c r="H57" s="1053"/>
      <c r="I57" s="1053"/>
      <c r="J57" s="1053"/>
      <c r="K57" s="1053"/>
      <c r="L57" s="1053"/>
      <c r="M57" s="1053"/>
      <c r="N57" s="1053"/>
      <c r="O57" s="1053"/>
      <c r="P57" s="1054"/>
      <c r="Q57" s="1055"/>
      <c r="R57" s="1056"/>
      <c r="S57" s="1056"/>
      <c r="T57" s="1056"/>
      <c r="U57" s="1056"/>
      <c r="V57" s="1056"/>
      <c r="W57" s="1056"/>
      <c r="X57" s="1056"/>
      <c r="Y57" s="1056"/>
      <c r="Z57" s="1056"/>
      <c r="AA57" s="1056"/>
      <c r="AB57" s="1056"/>
      <c r="AC57" s="1056"/>
      <c r="AD57" s="1056"/>
      <c r="AE57" s="1057"/>
      <c r="AF57" s="1058"/>
      <c r="AG57" s="1059"/>
      <c r="AH57" s="1059"/>
      <c r="AI57" s="1059"/>
      <c r="AJ57" s="1060"/>
      <c r="AK57" s="1061"/>
      <c r="AL57" s="1056"/>
      <c r="AM57" s="1056"/>
      <c r="AN57" s="1056"/>
      <c r="AO57" s="1056"/>
      <c r="AP57" s="1056"/>
      <c r="AQ57" s="1056"/>
      <c r="AR57" s="1056"/>
      <c r="AS57" s="1056"/>
      <c r="AT57" s="1056"/>
      <c r="AU57" s="1056"/>
      <c r="AV57" s="1056"/>
      <c r="AW57" s="1056"/>
      <c r="AX57" s="1056"/>
      <c r="AY57" s="1056"/>
      <c r="AZ57" s="1062"/>
      <c r="BA57" s="1062"/>
      <c r="BB57" s="1062"/>
      <c r="BC57" s="1062"/>
      <c r="BD57" s="1062"/>
      <c r="BE57" s="1047"/>
      <c r="BF57" s="1047"/>
      <c r="BG57" s="1047"/>
      <c r="BH57" s="1047"/>
      <c r="BI57" s="1048"/>
      <c r="BJ57" s="205"/>
      <c r="BK57" s="205"/>
      <c r="BL57" s="205"/>
      <c r="BM57" s="205"/>
      <c r="BN57" s="205"/>
      <c r="BO57" s="218"/>
      <c r="BP57" s="218"/>
      <c r="BQ57" s="215">
        <v>51</v>
      </c>
      <c r="BR57" s="216"/>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9"/>
    </row>
    <row r="58" spans="1:131" s="200" customFormat="1" ht="26.25" customHeight="1" x14ac:dyDescent="0.15">
      <c r="A58" s="214">
        <v>31</v>
      </c>
      <c r="B58" s="1052"/>
      <c r="C58" s="1053"/>
      <c r="D58" s="1053"/>
      <c r="E58" s="1053"/>
      <c r="F58" s="1053"/>
      <c r="G58" s="1053"/>
      <c r="H58" s="1053"/>
      <c r="I58" s="1053"/>
      <c r="J58" s="1053"/>
      <c r="K58" s="1053"/>
      <c r="L58" s="1053"/>
      <c r="M58" s="1053"/>
      <c r="N58" s="1053"/>
      <c r="O58" s="1053"/>
      <c r="P58" s="1054"/>
      <c r="Q58" s="1055"/>
      <c r="R58" s="1056"/>
      <c r="S58" s="1056"/>
      <c r="T58" s="1056"/>
      <c r="U58" s="1056"/>
      <c r="V58" s="1056"/>
      <c r="W58" s="1056"/>
      <c r="X58" s="1056"/>
      <c r="Y58" s="1056"/>
      <c r="Z58" s="1056"/>
      <c r="AA58" s="1056"/>
      <c r="AB58" s="1056"/>
      <c r="AC58" s="1056"/>
      <c r="AD58" s="1056"/>
      <c r="AE58" s="1057"/>
      <c r="AF58" s="1058"/>
      <c r="AG58" s="1059"/>
      <c r="AH58" s="1059"/>
      <c r="AI58" s="1059"/>
      <c r="AJ58" s="1060"/>
      <c r="AK58" s="1061"/>
      <c r="AL58" s="1056"/>
      <c r="AM58" s="1056"/>
      <c r="AN58" s="1056"/>
      <c r="AO58" s="1056"/>
      <c r="AP58" s="1056"/>
      <c r="AQ58" s="1056"/>
      <c r="AR58" s="1056"/>
      <c r="AS58" s="1056"/>
      <c r="AT58" s="1056"/>
      <c r="AU58" s="1056"/>
      <c r="AV58" s="1056"/>
      <c r="AW58" s="1056"/>
      <c r="AX58" s="1056"/>
      <c r="AY58" s="1056"/>
      <c r="AZ58" s="1062"/>
      <c r="BA58" s="1062"/>
      <c r="BB58" s="1062"/>
      <c r="BC58" s="1062"/>
      <c r="BD58" s="1062"/>
      <c r="BE58" s="1047"/>
      <c r="BF58" s="1047"/>
      <c r="BG58" s="1047"/>
      <c r="BH58" s="1047"/>
      <c r="BI58" s="1048"/>
      <c r="BJ58" s="205"/>
      <c r="BK58" s="205"/>
      <c r="BL58" s="205"/>
      <c r="BM58" s="205"/>
      <c r="BN58" s="205"/>
      <c r="BO58" s="218"/>
      <c r="BP58" s="218"/>
      <c r="BQ58" s="215">
        <v>52</v>
      </c>
      <c r="BR58" s="216"/>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9"/>
    </row>
    <row r="59" spans="1:131" s="200" customFormat="1" ht="26.25" customHeight="1" x14ac:dyDescent="0.15">
      <c r="A59" s="214">
        <v>32</v>
      </c>
      <c r="B59" s="1052"/>
      <c r="C59" s="1053"/>
      <c r="D59" s="1053"/>
      <c r="E59" s="1053"/>
      <c r="F59" s="1053"/>
      <c r="G59" s="1053"/>
      <c r="H59" s="1053"/>
      <c r="I59" s="1053"/>
      <c r="J59" s="1053"/>
      <c r="K59" s="1053"/>
      <c r="L59" s="1053"/>
      <c r="M59" s="1053"/>
      <c r="N59" s="1053"/>
      <c r="O59" s="1053"/>
      <c r="P59" s="1054"/>
      <c r="Q59" s="1055"/>
      <c r="R59" s="1056"/>
      <c r="S59" s="1056"/>
      <c r="T59" s="1056"/>
      <c r="U59" s="1056"/>
      <c r="V59" s="1056"/>
      <c r="W59" s="1056"/>
      <c r="X59" s="1056"/>
      <c r="Y59" s="1056"/>
      <c r="Z59" s="1056"/>
      <c r="AA59" s="1056"/>
      <c r="AB59" s="1056"/>
      <c r="AC59" s="1056"/>
      <c r="AD59" s="1056"/>
      <c r="AE59" s="1057"/>
      <c r="AF59" s="1058"/>
      <c r="AG59" s="1059"/>
      <c r="AH59" s="1059"/>
      <c r="AI59" s="1059"/>
      <c r="AJ59" s="1060"/>
      <c r="AK59" s="1061"/>
      <c r="AL59" s="1056"/>
      <c r="AM59" s="1056"/>
      <c r="AN59" s="1056"/>
      <c r="AO59" s="1056"/>
      <c r="AP59" s="1056"/>
      <c r="AQ59" s="1056"/>
      <c r="AR59" s="1056"/>
      <c r="AS59" s="1056"/>
      <c r="AT59" s="1056"/>
      <c r="AU59" s="1056"/>
      <c r="AV59" s="1056"/>
      <c r="AW59" s="1056"/>
      <c r="AX59" s="1056"/>
      <c r="AY59" s="1056"/>
      <c r="AZ59" s="1062"/>
      <c r="BA59" s="1062"/>
      <c r="BB59" s="1062"/>
      <c r="BC59" s="1062"/>
      <c r="BD59" s="1062"/>
      <c r="BE59" s="1047"/>
      <c r="BF59" s="1047"/>
      <c r="BG59" s="1047"/>
      <c r="BH59" s="1047"/>
      <c r="BI59" s="1048"/>
      <c r="BJ59" s="205"/>
      <c r="BK59" s="205"/>
      <c r="BL59" s="205"/>
      <c r="BM59" s="205"/>
      <c r="BN59" s="205"/>
      <c r="BO59" s="218"/>
      <c r="BP59" s="218"/>
      <c r="BQ59" s="215">
        <v>53</v>
      </c>
      <c r="BR59" s="216"/>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9"/>
    </row>
    <row r="60" spans="1:131" s="200" customFormat="1" ht="26.25" customHeight="1" x14ac:dyDescent="0.15">
      <c r="A60" s="214">
        <v>33</v>
      </c>
      <c r="B60" s="1052"/>
      <c r="C60" s="1053"/>
      <c r="D60" s="1053"/>
      <c r="E60" s="1053"/>
      <c r="F60" s="1053"/>
      <c r="G60" s="1053"/>
      <c r="H60" s="1053"/>
      <c r="I60" s="1053"/>
      <c r="J60" s="1053"/>
      <c r="K60" s="1053"/>
      <c r="L60" s="1053"/>
      <c r="M60" s="1053"/>
      <c r="N60" s="1053"/>
      <c r="O60" s="1053"/>
      <c r="P60" s="1054"/>
      <c r="Q60" s="1055"/>
      <c r="R60" s="1056"/>
      <c r="S60" s="1056"/>
      <c r="T60" s="1056"/>
      <c r="U60" s="1056"/>
      <c r="V60" s="1056"/>
      <c r="W60" s="1056"/>
      <c r="X60" s="1056"/>
      <c r="Y60" s="1056"/>
      <c r="Z60" s="1056"/>
      <c r="AA60" s="1056"/>
      <c r="AB60" s="1056"/>
      <c r="AC60" s="1056"/>
      <c r="AD60" s="1056"/>
      <c r="AE60" s="1057"/>
      <c r="AF60" s="1058"/>
      <c r="AG60" s="1059"/>
      <c r="AH60" s="1059"/>
      <c r="AI60" s="1059"/>
      <c r="AJ60" s="1060"/>
      <c r="AK60" s="1061"/>
      <c r="AL60" s="1056"/>
      <c r="AM60" s="1056"/>
      <c r="AN60" s="1056"/>
      <c r="AO60" s="1056"/>
      <c r="AP60" s="1056"/>
      <c r="AQ60" s="1056"/>
      <c r="AR60" s="1056"/>
      <c r="AS60" s="1056"/>
      <c r="AT60" s="1056"/>
      <c r="AU60" s="1056"/>
      <c r="AV60" s="1056"/>
      <c r="AW60" s="1056"/>
      <c r="AX60" s="1056"/>
      <c r="AY60" s="1056"/>
      <c r="AZ60" s="1062"/>
      <c r="BA60" s="1062"/>
      <c r="BB60" s="1062"/>
      <c r="BC60" s="1062"/>
      <c r="BD60" s="1062"/>
      <c r="BE60" s="1047"/>
      <c r="BF60" s="1047"/>
      <c r="BG60" s="1047"/>
      <c r="BH60" s="1047"/>
      <c r="BI60" s="1048"/>
      <c r="BJ60" s="205"/>
      <c r="BK60" s="205"/>
      <c r="BL60" s="205"/>
      <c r="BM60" s="205"/>
      <c r="BN60" s="205"/>
      <c r="BO60" s="218"/>
      <c r="BP60" s="218"/>
      <c r="BQ60" s="215">
        <v>54</v>
      </c>
      <c r="BR60" s="216"/>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9"/>
    </row>
    <row r="61" spans="1:131" s="200" customFormat="1" ht="26.25" customHeight="1" thickBot="1" x14ac:dyDescent="0.2">
      <c r="A61" s="214">
        <v>34</v>
      </c>
      <c r="B61" s="1052"/>
      <c r="C61" s="1053"/>
      <c r="D61" s="1053"/>
      <c r="E61" s="1053"/>
      <c r="F61" s="1053"/>
      <c r="G61" s="1053"/>
      <c r="H61" s="1053"/>
      <c r="I61" s="1053"/>
      <c r="J61" s="1053"/>
      <c r="K61" s="1053"/>
      <c r="L61" s="1053"/>
      <c r="M61" s="1053"/>
      <c r="N61" s="1053"/>
      <c r="O61" s="1053"/>
      <c r="P61" s="1054"/>
      <c r="Q61" s="1055"/>
      <c r="R61" s="1056"/>
      <c r="S61" s="1056"/>
      <c r="T61" s="1056"/>
      <c r="U61" s="1056"/>
      <c r="V61" s="1056"/>
      <c r="W61" s="1056"/>
      <c r="X61" s="1056"/>
      <c r="Y61" s="1056"/>
      <c r="Z61" s="1056"/>
      <c r="AA61" s="1056"/>
      <c r="AB61" s="1056"/>
      <c r="AC61" s="1056"/>
      <c r="AD61" s="1056"/>
      <c r="AE61" s="1057"/>
      <c r="AF61" s="1058"/>
      <c r="AG61" s="1059"/>
      <c r="AH61" s="1059"/>
      <c r="AI61" s="1059"/>
      <c r="AJ61" s="1060"/>
      <c r="AK61" s="1061"/>
      <c r="AL61" s="1056"/>
      <c r="AM61" s="1056"/>
      <c r="AN61" s="1056"/>
      <c r="AO61" s="1056"/>
      <c r="AP61" s="1056"/>
      <c r="AQ61" s="1056"/>
      <c r="AR61" s="1056"/>
      <c r="AS61" s="1056"/>
      <c r="AT61" s="1056"/>
      <c r="AU61" s="1056"/>
      <c r="AV61" s="1056"/>
      <c r="AW61" s="1056"/>
      <c r="AX61" s="1056"/>
      <c r="AY61" s="1056"/>
      <c r="AZ61" s="1062"/>
      <c r="BA61" s="1062"/>
      <c r="BB61" s="1062"/>
      <c r="BC61" s="1062"/>
      <c r="BD61" s="1062"/>
      <c r="BE61" s="1047"/>
      <c r="BF61" s="1047"/>
      <c r="BG61" s="1047"/>
      <c r="BH61" s="1047"/>
      <c r="BI61" s="1048"/>
      <c r="BJ61" s="205"/>
      <c r="BK61" s="205"/>
      <c r="BL61" s="205"/>
      <c r="BM61" s="205"/>
      <c r="BN61" s="205"/>
      <c r="BO61" s="218"/>
      <c r="BP61" s="218"/>
      <c r="BQ61" s="215">
        <v>55</v>
      </c>
      <c r="BR61" s="216"/>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9"/>
    </row>
    <row r="62" spans="1:131" s="200" customFormat="1" ht="26.25" customHeight="1" x14ac:dyDescent="0.15">
      <c r="A62" s="214">
        <v>35</v>
      </c>
      <c r="B62" s="1052"/>
      <c r="C62" s="1053"/>
      <c r="D62" s="1053"/>
      <c r="E62" s="1053"/>
      <c r="F62" s="1053"/>
      <c r="G62" s="1053"/>
      <c r="H62" s="1053"/>
      <c r="I62" s="1053"/>
      <c r="J62" s="1053"/>
      <c r="K62" s="1053"/>
      <c r="L62" s="1053"/>
      <c r="M62" s="1053"/>
      <c r="N62" s="1053"/>
      <c r="O62" s="1053"/>
      <c r="P62" s="1054"/>
      <c r="Q62" s="1055"/>
      <c r="R62" s="1056"/>
      <c r="S62" s="1056"/>
      <c r="T62" s="1056"/>
      <c r="U62" s="1056"/>
      <c r="V62" s="1056"/>
      <c r="W62" s="1056"/>
      <c r="X62" s="1056"/>
      <c r="Y62" s="1056"/>
      <c r="Z62" s="1056"/>
      <c r="AA62" s="1056"/>
      <c r="AB62" s="1056"/>
      <c r="AC62" s="1056"/>
      <c r="AD62" s="1056"/>
      <c r="AE62" s="1057"/>
      <c r="AF62" s="1058"/>
      <c r="AG62" s="1059"/>
      <c r="AH62" s="1059"/>
      <c r="AI62" s="1059"/>
      <c r="AJ62" s="1060"/>
      <c r="AK62" s="1061"/>
      <c r="AL62" s="1056"/>
      <c r="AM62" s="1056"/>
      <c r="AN62" s="1056"/>
      <c r="AO62" s="1056"/>
      <c r="AP62" s="1056"/>
      <c r="AQ62" s="1056"/>
      <c r="AR62" s="1056"/>
      <c r="AS62" s="1056"/>
      <c r="AT62" s="1056"/>
      <c r="AU62" s="1056"/>
      <c r="AV62" s="1056"/>
      <c r="AW62" s="1056"/>
      <c r="AX62" s="1056"/>
      <c r="AY62" s="1056"/>
      <c r="AZ62" s="1062"/>
      <c r="BA62" s="1062"/>
      <c r="BB62" s="1062"/>
      <c r="BC62" s="1062"/>
      <c r="BD62" s="1062"/>
      <c r="BE62" s="1047"/>
      <c r="BF62" s="1047"/>
      <c r="BG62" s="1047"/>
      <c r="BH62" s="1047"/>
      <c r="BI62" s="1048"/>
      <c r="BJ62" s="1049" t="s">
        <v>392</v>
      </c>
      <c r="BK62" s="1050"/>
      <c r="BL62" s="1050"/>
      <c r="BM62" s="1050"/>
      <c r="BN62" s="1051"/>
      <c r="BO62" s="218"/>
      <c r="BP62" s="218"/>
      <c r="BQ62" s="215">
        <v>56</v>
      </c>
      <c r="BR62" s="216"/>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9"/>
    </row>
    <row r="63" spans="1:131" s="200" customFormat="1" ht="26.25" customHeight="1" thickBot="1" x14ac:dyDescent="0.2">
      <c r="A63" s="217" t="s">
        <v>372</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6"/>
      <c r="AF63" s="1067">
        <v>596</v>
      </c>
      <c r="AG63" s="988"/>
      <c r="AH63" s="988"/>
      <c r="AI63" s="988"/>
      <c r="AJ63" s="1068"/>
      <c r="AK63" s="1069"/>
      <c r="AL63" s="992"/>
      <c r="AM63" s="992"/>
      <c r="AN63" s="992"/>
      <c r="AO63" s="992"/>
      <c r="AP63" s="988">
        <v>7064</v>
      </c>
      <c r="AQ63" s="988"/>
      <c r="AR63" s="988"/>
      <c r="AS63" s="988"/>
      <c r="AT63" s="988"/>
      <c r="AU63" s="988">
        <v>4683</v>
      </c>
      <c r="AV63" s="988"/>
      <c r="AW63" s="988"/>
      <c r="AX63" s="988"/>
      <c r="AY63" s="988"/>
      <c r="AZ63" s="1063"/>
      <c r="BA63" s="1063"/>
      <c r="BB63" s="1063"/>
      <c r="BC63" s="1063"/>
      <c r="BD63" s="1063"/>
      <c r="BE63" s="989"/>
      <c r="BF63" s="989"/>
      <c r="BG63" s="989"/>
      <c r="BH63" s="989"/>
      <c r="BI63" s="990"/>
      <c r="BJ63" s="1064" t="s">
        <v>225</v>
      </c>
      <c r="BK63" s="980"/>
      <c r="BL63" s="980"/>
      <c r="BM63" s="980"/>
      <c r="BN63" s="1065"/>
      <c r="BO63" s="218"/>
      <c r="BP63" s="218"/>
      <c r="BQ63" s="215">
        <v>57</v>
      </c>
      <c r="BR63" s="216"/>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9"/>
    </row>
    <row r="66" spans="1:131" s="200" customFormat="1" ht="26.25" customHeight="1" x14ac:dyDescent="0.15">
      <c r="A66" s="1023" t="s">
        <v>395</v>
      </c>
      <c r="B66" s="1024"/>
      <c r="C66" s="1024"/>
      <c r="D66" s="1024"/>
      <c r="E66" s="1024"/>
      <c r="F66" s="1024"/>
      <c r="G66" s="1024"/>
      <c r="H66" s="1024"/>
      <c r="I66" s="1024"/>
      <c r="J66" s="1024"/>
      <c r="K66" s="1024"/>
      <c r="L66" s="1024"/>
      <c r="M66" s="1024"/>
      <c r="N66" s="1024"/>
      <c r="O66" s="1024"/>
      <c r="P66" s="1025"/>
      <c r="Q66" s="1029" t="s">
        <v>376</v>
      </c>
      <c r="R66" s="1030"/>
      <c r="S66" s="1030"/>
      <c r="T66" s="1030"/>
      <c r="U66" s="1031"/>
      <c r="V66" s="1029" t="s">
        <v>377</v>
      </c>
      <c r="W66" s="1030"/>
      <c r="X66" s="1030"/>
      <c r="Y66" s="1030"/>
      <c r="Z66" s="1031"/>
      <c r="AA66" s="1029" t="s">
        <v>378</v>
      </c>
      <c r="AB66" s="1030"/>
      <c r="AC66" s="1030"/>
      <c r="AD66" s="1030"/>
      <c r="AE66" s="1031"/>
      <c r="AF66" s="1035" t="s">
        <v>379</v>
      </c>
      <c r="AG66" s="1036"/>
      <c r="AH66" s="1036"/>
      <c r="AI66" s="1036"/>
      <c r="AJ66" s="1037"/>
      <c r="AK66" s="1029" t="s">
        <v>380</v>
      </c>
      <c r="AL66" s="1024"/>
      <c r="AM66" s="1024"/>
      <c r="AN66" s="1024"/>
      <c r="AO66" s="1025"/>
      <c r="AP66" s="1029" t="s">
        <v>381</v>
      </c>
      <c r="AQ66" s="1030"/>
      <c r="AR66" s="1030"/>
      <c r="AS66" s="1030"/>
      <c r="AT66" s="1031"/>
      <c r="AU66" s="1029" t="s">
        <v>396</v>
      </c>
      <c r="AV66" s="1030"/>
      <c r="AW66" s="1030"/>
      <c r="AX66" s="1030"/>
      <c r="AY66" s="1031"/>
      <c r="AZ66" s="1029" t="s">
        <v>358</v>
      </c>
      <c r="BA66" s="1030"/>
      <c r="BB66" s="1030"/>
      <c r="BC66" s="1030"/>
      <c r="BD66" s="1045"/>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134" t="s">
        <v>538</v>
      </c>
      <c r="C68" s="1135"/>
      <c r="D68" s="1135"/>
      <c r="E68" s="1135"/>
      <c r="F68" s="1135"/>
      <c r="G68" s="1135"/>
      <c r="H68" s="1135"/>
      <c r="I68" s="1135"/>
      <c r="J68" s="1135"/>
      <c r="K68" s="1135"/>
      <c r="L68" s="1135"/>
      <c r="M68" s="1135"/>
      <c r="N68" s="1135"/>
      <c r="O68" s="1135"/>
      <c r="P68" s="1136"/>
      <c r="Q68" s="1014">
        <v>73</v>
      </c>
      <c r="R68" s="1015"/>
      <c r="S68" s="1015"/>
      <c r="T68" s="1015"/>
      <c r="U68" s="1016"/>
      <c r="V68" s="1011">
        <v>69</v>
      </c>
      <c r="W68" s="1011"/>
      <c r="X68" s="1011"/>
      <c r="Y68" s="1011"/>
      <c r="Z68" s="1011"/>
      <c r="AA68" s="1011">
        <v>4</v>
      </c>
      <c r="AB68" s="1011"/>
      <c r="AC68" s="1011"/>
      <c r="AD68" s="1011"/>
      <c r="AE68" s="1011"/>
      <c r="AF68" s="1011">
        <v>4</v>
      </c>
      <c r="AG68" s="1011"/>
      <c r="AH68" s="1011"/>
      <c r="AI68" s="1011"/>
      <c r="AJ68" s="1011"/>
      <c r="AK68" s="1011">
        <v>7</v>
      </c>
      <c r="AL68" s="1011"/>
      <c r="AM68" s="1011"/>
      <c r="AN68" s="1011"/>
      <c r="AO68" s="1011"/>
      <c r="AP68" s="1011" t="s">
        <v>482</v>
      </c>
      <c r="AQ68" s="1011"/>
      <c r="AR68" s="1011"/>
      <c r="AS68" s="1011"/>
      <c r="AT68" s="1011"/>
      <c r="AU68" s="1011" t="s">
        <v>482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9154</v>
      </c>
      <c r="R69" s="1000"/>
      <c r="S69" s="1000"/>
      <c r="T69" s="1000"/>
      <c r="U69" s="1000"/>
      <c r="V69" s="1000">
        <v>9003</v>
      </c>
      <c r="W69" s="1000"/>
      <c r="X69" s="1000"/>
      <c r="Y69" s="1000"/>
      <c r="Z69" s="1000"/>
      <c r="AA69" s="1000">
        <v>152</v>
      </c>
      <c r="AB69" s="1000"/>
      <c r="AC69" s="1000"/>
      <c r="AD69" s="1000"/>
      <c r="AE69" s="1000"/>
      <c r="AF69" s="1000">
        <v>152</v>
      </c>
      <c r="AG69" s="1000"/>
      <c r="AH69" s="1000"/>
      <c r="AI69" s="1000"/>
      <c r="AJ69" s="1000"/>
      <c r="AK69" s="1000">
        <v>1080</v>
      </c>
      <c r="AL69" s="1000"/>
      <c r="AM69" s="1000"/>
      <c r="AN69" s="1000"/>
      <c r="AO69" s="1000"/>
      <c r="AP69" s="1000" t="s">
        <v>551</v>
      </c>
      <c r="AQ69" s="1000"/>
      <c r="AR69" s="1000"/>
      <c r="AS69" s="1000"/>
      <c r="AT69" s="1000"/>
      <c r="AU69" s="1000" t="s">
        <v>552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2051</v>
      </c>
      <c r="R70" s="1000"/>
      <c r="S70" s="1000"/>
      <c r="T70" s="1000"/>
      <c r="U70" s="1000"/>
      <c r="V70" s="1000">
        <v>2016</v>
      </c>
      <c r="W70" s="1000"/>
      <c r="X70" s="1000"/>
      <c r="Y70" s="1000"/>
      <c r="Z70" s="1000"/>
      <c r="AA70" s="1000">
        <v>35</v>
      </c>
      <c r="AB70" s="1000"/>
      <c r="AC70" s="1000"/>
      <c r="AD70" s="1000"/>
      <c r="AE70" s="1000"/>
      <c r="AF70" s="1000">
        <v>35</v>
      </c>
      <c r="AG70" s="1000"/>
      <c r="AH70" s="1000"/>
      <c r="AI70" s="1000"/>
      <c r="AJ70" s="1000"/>
      <c r="AK70" s="1000" t="s">
        <v>550</v>
      </c>
      <c r="AL70" s="1000"/>
      <c r="AM70" s="1000"/>
      <c r="AN70" s="1000"/>
      <c r="AO70" s="1000"/>
      <c r="AP70" s="1010">
        <v>1506</v>
      </c>
      <c r="AQ70" s="1008"/>
      <c r="AR70" s="1008"/>
      <c r="AS70" s="1008"/>
      <c r="AT70" s="1009"/>
      <c r="AU70" s="1010">
        <v>441</v>
      </c>
      <c r="AV70" s="1008"/>
      <c r="AW70" s="1008"/>
      <c r="AX70" s="1008"/>
      <c r="AY70" s="1009"/>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6845</v>
      </c>
      <c r="R71" s="1000"/>
      <c r="S71" s="1000"/>
      <c r="T71" s="1000"/>
      <c r="U71" s="1000"/>
      <c r="V71" s="1000">
        <v>5721</v>
      </c>
      <c r="W71" s="1000"/>
      <c r="X71" s="1000"/>
      <c r="Y71" s="1000"/>
      <c r="Z71" s="1000"/>
      <c r="AA71" s="1000">
        <v>1124</v>
      </c>
      <c r="AB71" s="1000"/>
      <c r="AC71" s="1000"/>
      <c r="AD71" s="1000"/>
      <c r="AE71" s="1000"/>
      <c r="AF71" s="1000">
        <v>4867</v>
      </c>
      <c r="AG71" s="1000"/>
      <c r="AH71" s="1000"/>
      <c r="AI71" s="1000"/>
      <c r="AJ71" s="1000"/>
      <c r="AK71" s="1000" t="s">
        <v>482</v>
      </c>
      <c r="AL71" s="1000"/>
      <c r="AM71" s="1000"/>
      <c r="AN71" s="1000"/>
      <c r="AO71" s="1000"/>
      <c r="AP71" s="1000">
        <v>2787</v>
      </c>
      <c r="AQ71" s="1000"/>
      <c r="AR71" s="1000"/>
      <c r="AS71" s="1000"/>
      <c r="AT71" s="1000"/>
      <c r="AU71" s="1000" t="s">
        <v>482</v>
      </c>
      <c r="AV71" s="1000"/>
      <c r="AW71" s="1000"/>
      <c r="AX71" s="1000"/>
      <c r="AY71" s="1000"/>
      <c r="AZ71" s="1001" t="s">
        <v>553</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1549</v>
      </c>
      <c r="R72" s="1000"/>
      <c r="S72" s="1000"/>
      <c r="T72" s="1000"/>
      <c r="U72" s="1000"/>
      <c r="V72" s="1000">
        <v>1445</v>
      </c>
      <c r="W72" s="1000"/>
      <c r="X72" s="1000"/>
      <c r="Y72" s="1000"/>
      <c r="Z72" s="1000"/>
      <c r="AA72" s="1000">
        <v>104</v>
      </c>
      <c r="AB72" s="1000"/>
      <c r="AC72" s="1000"/>
      <c r="AD72" s="1000"/>
      <c r="AE72" s="1000"/>
      <c r="AF72" s="1000">
        <v>104</v>
      </c>
      <c r="AG72" s="1000"/>
      <c r="AH72" s="1000"/>
      <c r="AI72" s="1000"/>
      <c r="AJ72" s="1000"/>
      <c r="AK72" s="1000" t="s">
        <v>552</v>
      </c>
      <c r="AL72" s="1000"/>
      <c r="AM72" s="1000"/>
      <c r="AN72" s="1000"/>
      <c r="AO72" s="1000"/>
      <c r="AP72" s="1000" t="s">
        <v>552</v>
      </c>
      <c r="AQ72" s="1000"/>
      <c r="AR72" s="1000"/>
      <c r="AS72" s="1000"/>
      <c r="AT72" s="1000"/>
      <c r="AU72" s="1000" t="s">
        <v>552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795514</v>
      </c>
      <c r="R73" s="1000"/>
      <c r="S73" s="1000"/>
      <c r="T73" s="1000"/>
      <c r="U73" s="1000"/>
      <c r="V73" s="1000">
        <v>763822</v>
      </c>
      <c r="W73" s="1000"/>
      <c r="X73" s="1000"/>
      <c r="Y73" s="1000"/>
      <c r="Z73" s="1000"/>
      <c r="AA73" s="1000">
        <v>31692</v>
      </c>
      <c r="AB73" s="1000"/>
      <c r="AC73" s="1000"/>
      <c r="AD73" s="1000"/>
      <c r="AE73" s="1000"/>
      <c r="AF73" s="1000">
        <v>31692</v>
      </c>
      <c r="AG73" s="1000"/>
      <c r="AH73" s="1000"/>
      <c r="AI73" s="1000"/>
      <c r="AJ73" s="1000"/>
      <c r="AK73" s="1000">
        <v>1</v>
      </c>
      <c r="AL73" s="1000"/>
      <c r="AM73" s="1000"/>
      <c r="AN73" s="1000"/>
      <c r="AO73" s="1000"/>
      <c r="AP73" s="1000" t="s">
        <v>552</v>
      </c>
      <c r="AQ73" s="1000"/>
      <c r="AR73" s="1000"/>
      <c r="AS73" s="1000"/>
      <c r="AT73" s="1000"/>
      <c r="AU73" s="1000" t="s">
        <v>552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v>32080</v>
      </c>
      <c r="R74" s="1000"/>
      <c r="S74" s="1000"/>
      <c r="T74" s="1000"/>
      <c r="U74" s="1000"/>
      <c r="V74" s="1000">
        <v>31062</v>
      </c>
      <c r="W74" s="1000"/>
      <c r="X74" s="1000"/>
      <c r="Y74" s="1000"/>
      <c r="Z74" s="1000"/>
      <c r="AA74" s="1000">
        <v>1018</v>
      </c>
      <c r="AB74" s="1000"/>
      <c r="AC74" s="1000"/>
      <c r="AD74" s="1000"/>
      <c r="AE74" s="1000"/>
      <c r="AF74" s="1000">
        <v>-1019</v>
      </c>
      <c r="AG74" s="1000"/>
      <c r="AH74" s="1000"/>
      <c r="AI74" s="1000"/>
      <c r="AJ74" s="1000"/>
      <c r="AK74" s="1000">
        <v>1115</v>
      </c>
      <c r="AL74" s="1000"/>
      <c r="AM74" s="1000"/>
      <c r="AN74" s="1000"/>
      <c r="AO74" s="1000"/>
      <c r="AP74" s="1000" t="s">
        <v>482</v>
      </c>
      <c r="AQ74" s="1000"/>
      <c r="AR74" s="1000"/>
      <c r="AS74" s="1000"/>
      <c r="AT74" s="1000"/>
      <c r="AU74" s="1000" t="s">
        <v>482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372</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35835</v>
      </c>
      <c r="AG88" s="988"/>
      <c r="AH88" s="988"/>
      <c r="AI88" s="988"/>
      <c r="AJ88" s="988"/>
      <c r="AK88" s="992"/>
      <c r="AL88" s="992"/>
      <c r="AM88" s="992"/>
      <c r="AN88" s="992"/>
      <c r="AO88" s="992"/>
      <c r="AP88" s="988">
        <v>4293</v>
      </c>
      <c r="AQ88" s="988"/>
      <c r="AR88" s="988"/>
      <c r="AS88" s="988"/>
      <c r="AT88" s="988"/>
      <c r="AU88" s="988">
        <v>441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v>
      </c>
      <c r="CS102" s="980"/>
      <c r="CT102" s="980"/>
      <c r="CU102" s="980"/>
      <c r="CV102" s="981"/>
      <c r="CW102" s="979" t="s">
        <v>554</v>
      </c>
      <c r="CX102" s="980"/>
      <c r="CY102" s="980"/>
      <c r="CZ102" s="980"/>
      <c r="DA102" s="981"/>
      <c r="DB102" s="979" t="s">
        <v>554</v>
      </c>
      <c r="DC102" s="980"/>
      <c r="DD102" s="980"/>
      <c r="DE102" s="980"/>
      <c r="DF102" s="981"/>
      <c r="DG102" s="979">
        <v>19</v>
      </c>
      <c r="DH102" s="980"/>
      <c r="DI102" s="980"/>
      <c r="DJ102" s="980"/>
      <c r="DK102" s="981"/>
      <c r="DL102" s="979" t="s">
        <v>554</v>
      </c>
      <c r="DM102" s="980"/>
      <c r="DN102" s="980"/>
      <c r="DO102" s="980"/>
      <c r="DP102" s="981"/>
      <c r="DQ102" s="979" t="s">
        <v>554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291</v>
      </c>
      <c r="AG109" s="923"/>
      <c r="AH109" s="923"/>
      <c r="AI109" s="923"/>
      <c r="AJ109" s="924"/>
      <c r="AK109" s="925" t="s">
        <v>290</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291</v>
      </c>
      <c r="BW109" s="923"/>
      <c r="BX109" s="923"/>
      <c r="BY109" s="923"/>
      <c r="BZ109" s="924"/>
      <c r="CA109" s="925" t="s">
        <v>290</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291</v>
      </c>
      <c r="DM109" s="923"/>
      <c r="DN109" s="923"/>
      <c r="DO109" s="923"/>
      <c r="DP109" s="924"/>
      <c r="DQ109" s="925" t="s">
        <v>290</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1236517</v>
      </c>
      <c r="AB110" s="916"/>
      <c r="AC110" s="916"/>
      <c r="AD110" s="916"/>
      <c r="AE110" s="917"/>
      <c r="AF110" s="918">
        <v>1173866</v>
      </c>
      <c r="AG110" s="916"/>
      <c r="AH110" s="916"/>
      <c r="AI110" s="916"/>
      <c r="AJ110" s="917"/>
      <c r="AK110" s="918">
        <v>1198118</v>
      </c>
      <c r="AL110" s="916"/>
      <c r="AM110" s="916"/>
      <c r="AN110" s="916"/>
      <c r="AO110" s="917"/>
      <c r="AP110" s="919">
        <v>10.1</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13020649</v>
      </c>
      <c r="BR110" s="863"/>
      <c r="BS110" s="863"/>
      <c r="BT110" s="863"/>
      <c r="BU110" s="863"/>
      <c r="BV110" s="863">
        <v>13498915</v>
      </c>
      <c r="BW110" s="863"/>
      <c r="BX110" s="863"/>
      <c r="BY110" s="863"/>
      <c r="BZ110" s="863"/>
      <c r="CA110" s="863">
        <v>13563763</v>
      </c>
      <c r="CB110" s="863"/>
      <c r="CC110" s="863"/>
      <c r="CD110" s="863"/>
      <c r="CE110" s="863"/>
      <c r="CF110" s="887">
        <v>114.7</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225</v>
      </c>
      <c r="DH110" s="863"/>
      <c r="DI110" s="863"/>
      <c r="DJ110" s="863"/>
      <c r="DK110" s="863"/>
      <c r="DL110" s="863" t="s">
        <v>225</v>
      </c>
      <c r="DM110" s="863"/>
      <c r="DN110" s="863"/>
      <c r="DO110" s="863"/>
      <c r="DP110" s="863"/>
      <c r="DQ110" s="863" t="s">
        <v>225</v>
      </c>
      <c r="DR110" s="863"/>
      <c r="DS110" s="863"/>
      <c r="DT110" s="863"/>
      <c r="DU110" s="863"/>
      <c r="DV110" s="864" t="s">
        <v>225</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225</v>
      </c>
      <c r="AB111" s="944"/>
      <c r="AC111" s="944"/>
      <c r="AD111" s="944"/>
      <c r="AE111" s="945"/>
      <c r="AF111" s="946" t="s">
        <v>225</v>
      </c>
      <c r="AG111" s="944"/>
      <c r="AH111" s="944"/>
      <c r="AI111" s="944"/>
      <c r="AJ111" s="945"/>
      <c r="AK111" s="946" t="s">
        <v>225</v>
      </c>
      <c r="AL111" s="944"/>
      <c r="AM111" s="944"/>
      <c r="AN111" s="944"/>
      <c r="AO111" s="945"/>
      <c r="AP111" s="947" t="s">
        <v>225</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19213</v>
      </c>
      <c r="BR111" s="835"/>
      <c r="BS111" s="835"/>
      <c r="BT111" s="835"/>
      <c r="BU111" s="835"/>
      <c r="BV111" s="835">
        <v>19279</v>
      </c>
      <c r="BW111" s="835"/>
      <c r="BX111" s="835"/>
      <c r="BY111" s="835"/>
      <c r="BZ111" s="835"/>
      <c r="CA111" s="835">
        <v>19345</v>
      </c>
      <c r="CB111" s="835"/>
      <c r="CC111" s="835"/>
      <c r="CD111" s="835"/>
      <c r="CE111" s="835"/>
      <c r="CF111" s="896">
        <v>0.2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225</v>
      </c>
      <c r="DH111" s="835"/>
      <c r="DI111" s="835"/>
      <c r="DJ111" s="835"/>
      <c r="DK111" s="835"/>
      <c r="DL111" s="835" t="s">
        <v>225</v>
      </c>
      <c r="DM111" s="835"/>
      <c r="DN111" s="835"/>
      <c r="DO111" s="835"/>
      <c r="DP111" s="835"/>
      <c r="DQ111" s="835" t="s">
        <v>225</v>
      </c>
      <c r="DR111" s="835"/>
      <c r="DS111" s="835"/>
      <c r="DT111" s="835"/>
      <c r="DU111" s="835"/>
      <c r="DV111" s="812" t="s">
        <v>225</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225</v>
      </c>
      <c r="AB112" s="798"/>
      <c r="AC112" s="798"/>
      <c r="AD112" s="798"/>
      <c r="AE112" s="799"/>
      <c r="AF112" s="800" t="s">
        <v>225</v>
      </c>
      <c r="AG112" s="798"/>
      <c r="AH112" s="798"/>
      <c r="AI112" s="798"/>
      <c r="AJ112" s="799"/>
      <c r="AK112" s="800" t="s">
        <v>225</v>
      </c>
      <c r="AL112" s="798"/>
      <c r="AM112" s="798"/>
      <c r="AN112" s="798"/>
      <c r="AO112" s="799"/>
      <c r="AP112" s="845" t="s">
        <v>225</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5377156</v>
      </c>
      <c r="BR112" s="835"/>
      <c r="BS112" s="835"/>
      <c r="BT112" s="835"/>
      <c r="BU112" s="835"/>
      <c r="BV112" s="835">
        <v>4981256</v>
      </c>
      <c r="BW112" s="835"/>
      <c r="BX112" s="835"/>
      <c r="BY112" s="835"/>
      <c r="BZ112" s="835"/>
      <c r="CA112" s="835">
        <v>4682899</v>
      </c>
      <c r="CB112" s="835"/>
      <c r="CC112" s="835"/>
      <c r="CD112" s="835"/>
      <c r="CE112" s="835"/>
      <c r="CF112" s="896">
        <v>39.6</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225</v>
      </c>
      <c r="DH112" s="835"/>
      <c r="DI112" s="835"/>
      <c r="DJ112" s="835"/>
      <c r="DK112" s="835"/>
      <c r="DL112" s="835" t="s">
        <v>225</v>
      </c>
      <c r="DM112" s="835"/>
      <c r="DN112" s="835"/>
      <c r="DO112" s="835"/>
      <c r="DP112" s="835"/>
      <c r="DQ112" s="835" t="s">
        <v>225</v>
      </c>
      <c r="DR112" s="835"/>
      <c r="DS112" s="835"/>
      <c r="DT112" s="835"/>
      <c r="DU112" s="835"/>
      <c r="DV112" s="812" t="s">
        <v>225</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585985</v>
      </c>
      <c r="AB113" s="944"/>
      <c r="AC113" s="944"/>
      <c r="AD113" s="944"/>
      <c r="AE113" s="945"/>
      <c r="AF113" s="946">
        <v>619115</v>
      </c>
      <c r="AG113" s="944"/>
      <c r="AH113" s="944"/>
      <c r="AI113" s="944"/>
      <c r="AJ113" s="945"/>
      <c r="AK113" s="946">
        <v>624042</v>
      </c>
      <c r="AL113" s="944"/>
      <c r="AM113" s="944"/>
      <c r="AN113" s="944"/>
      <c r="AO113" s="945"/>
      <c r="AP113" s="947">
        <v>5.3</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317538</v>
      </c>
      <c r="BR113" s="835"/>
      <c r="BS113" s="835"/>
      <c r="BT113" s="835"/>
      <c r="BU113" s="835"/>
      <c r="BV113" s="835">
        <v>307810</v>
      </c>
      <c r="BW113" s="835"/>
      <c r="BX113" s="835"/>
      <c r="BY113" s="835"/>
      <c r="BZ113" s="835"/>
      <c r="CA113" s="835">
        <v>441061</v>
      </c>
      <c r="CB113" s="835"/>
      <c r="CC113" s="835"/>
      <c r="CD113" s="835"/>
      <c r="CE113" s="835"/>
      <c r="CF113" s="896">
        <v>3.7</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225</v>
      </c>
      <c r="DH113" s="798"/>
      <c r="DI113" s="798"/>
      <c r="DJ113" s="798"/>
      <c r="DK113" s="799"/>
      <c r="DL113" s="800" t="s">
        <v>225</v>
      </c>
      <c r="DM113" s="798"/>
      <c r="DN113" s="798"/>
      <c r="DO113" s="798"/>
      <c r="DP113" s="799"/>
      <c r="DQ113" s="800" t="s">
        <v>225</v>
      </c>
      <c r="DR113" s="798"/>
      <c r="DS113" s="798"/>
      <c r="DT113" s="798"/>
      <c r="DU113" s="799"/>
      <c r="DV113" s="845" t="s">
        <v>225</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17328</v>
      </c>
      <c r="AB114" s="798"/>
      <c r="AC114" s="798"/>
      <c r="AD114" s="798"/>
      <c r="AE114" s="799"/>
      <c r="AF114" s="800">
        <v>17854</v>
      </c>
      <c r="AG114" s="798"/>
      <c r="AH114" s="798"/>
      <c r="AI114" s="798"/>
      <c r="AJ114" s="799"/>
      <c r="AK114" s="800">
        <v>17789</v>
      </c>
      <c r="AL114" s="798"/>
      <c r="AM114" s="798"/>
      <c r="AN114" s="798"/>
      <c r="AO114" s="799"/>
      <c r="AP114" s="845">
        <v>0.2</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3092915</v>
      </c>
      <c r="BR114" s="835"/>
      <c r="BS114" s="835"/>
      <c r="BT114" s="835"/>
      <c r="BU114" s="835"/>
      <c r="BV114" s="835">
        <v>3086132</v>
      </c>
      <c r="BW114" s="835"/>
      <c r="BX114" s="835"/>
      <c r="BY114" s="835"/>
      <c r="BZ114" s="835"/>
      <c r="CA114" s="835">
        <v>3126839</v>
      </c>
      <c r="CB114" s="835"/>
      <c r="CC114" s="835"/>
      <c r="CD114" s="835"/>
      <c r="CE114" s="835"/>
      <c r="CF114" s="896">
        <v>26.4</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225</v>
      </c>
      <c r="DH114" s="798"/>
      <c r="DI114" s="798"/>
      <c r="DJ114" s="798"/>
      <c r="DK114" s="799"/>
      <c r="DL114" s="800" t="s">
        <v>225</v>
      </c>
      <c r="DM114" s="798"/>
      <c r="DN114" s="798"/>
      <c r="DO114" s="798"/>
      <c r="DP114" s="799"/>
      <c r="DQ114" s="800" t="s">
        <v>225</v>
      </c>
      <c r="DR114" s="798"/>
      <c r="DS114" s="798"/>
      <c r="DT114" s="798"/>
      <c r="DU114" s="799"/>
      <c r="DV114" s="845" t="s">
        <v>225</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225</v>
      </c>
      <c r="AB115" s="944"/>
      <c r="AC115" s="944"/>
      <c r="AD115" s="944"/>
      <c r="AE115" s="945"/>
      <c r="AF115" s="946" t="s">
        <v>225</v>
      </c>
      <c r="AG115" s="944"/>
      <c r="AH115" s="944"/>
      <c r="AI115" s="944"/>
      <c r="AJ115" s="945"/>
      <c r="AK115" s="946" t="s">
        <v>225</v>
      </c>
      <c r="AL115" s="944"/>
      <c r="AM115" s="944"/>
      <c r="AN115" s="944"/>
      <c r="AO115" s="945"/>
      <c r="AP115" s="947" t="s">
        <v>225</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225</v>
      </c>
      <c r="BR115" s="835"/>
      <c r="BS115" s="835"/>
      <c r="BT115" s="835"/>
      <c r="BU115" s="835"/>
      <c r="BV115" s="835" t="s">
        <v>225</v>
      </c>
      <c r="BW115" s="835"/>
      <c r="BX115" s="835"/>
      <c r="BY115" s="835"/>
      <c r="BZ115" s="835"/>
      <c r="CA115" s="835" t="s">
        <v>225</v>
      </c>
      <c r="CB115" s="835"/>
      <c r="CC115" s="835"/>
      <c r="CD115" s="835"/>
      <c r="CE115" s="835"/>
      <c r="CF115" s="896" t="s">
        <v>225</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19213</v>
      </c>
      <c r="DH115" s="798"/>
      <c r="DI115" s="798"/>
      <c r="DJ115" s="798"/>
      <c r="DK115" s="799"/>
      <c r="DL115" s="800">
        <v>19279</v>
      </c>
      <c r="DM115" s="798"/>
      <c r="DN115" s="798"/>
      <c r="DO115" s="798"/>
      <c r="DP115" s="799"/>
      <c r="DQ115" s="800">
        <v>19345</v>
      </c>
      <c r="DR115" s="798"/>
      <c r="DS115" s="798"/>
      <c r="DT115" s="798"/>
      <c r="DU115" s="799"/>
      <c r="DV115" s="845">
        <v>0.2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225</v>
      </c>
      <c r="AB116" s="798"/>
      <c r="AC116" s="798"/>
      <c r="AD116" s="798"/>
      <c r="AE116" s="799"/>
      <c r="AF116" s="800" t="s">
        <v>225</v>
      </c>
      <c r="AG116" s="798"/>
      <c r="AH116" s="798"/>
      <c r="AI116" s="798"/>
      <c r="AJ116" s="799"/>
      <c r="AK116" s="800" t="s">
        <v>225</v>
      </c>
      <c r="AL116" s="798"/>
      <c r="AM116" s="798"/>
      <c r="AN116" s="798"/>
      <c r="AO116" s="799"/>
      <c r="AP116" s="845" t="s">
        <v>225</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225</v>
      </c>
      <c r="BR116" s="835"/>
      <c r="BS116" s="835"/>
      <c r="BT116" s="835"/>
      <c r="BU116" s="835"/>
      <c r="BV116" s="835" t="s">
        <v>225</v>
      </c>
      <c r="BW116" s="835"/>
      <c r="BX116" s="835"/>
      <c r="BY116" s="835"/>
      <c r="BZ116" s="835"/>
      <c r="CA116" s="835" t="s">
        <v>225</v>
      </c>
      <c r="CB116" s="835"/>
      <c r="CC116" s="835"/>
      <c r="CD116" s="835"/>
      <c r="CE116" s="835"/>
      <c r="CF116" s="896" t="s">
        <v>225</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225</v>
      </c>
      <c r="DH116" s="798"/>
      <c r="DI116" s="798"/>
      <c r="DJ116" s="798"/>
      <c r="DK116" s="799"/>
      <c r="DL116" s="800" t="s">
        <v>225</v>
      </c>
      <c r="DM116" s="798"/>
      <c r="DN116" s="798"/>
      <c r="DO116" s="798"/>
      <c r="DP116" s="799"/>
      <c r="DQ116" s="800" t="s">
        <v>225</v>
      </c>
      <c r="DR116" s="798"/>
      <c r="DS116" s="798"/>
      <c r="DT116" s="798"/>
      <c r="DU116" s="799"/>
      <c r="DV116" s="845" t="s">
        <v>225</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1839830</v>
      </c>
      <c r="AB117" s="930"/>
      <c r="AC117" s="930"/>
      <c r="AD117" s="930"/>
      <c r="AE117" s="931"/>
      <c r="AF117" s="932">
        <v>1810835</v>
      </c>
      <c r="AG117" s="930"/>
      <c r="AH117" s="930"/>
      <c r="AI117" s="930"/>
      <c r="AJ117" s="931"/>
      <c r="AK117" s="932">
        <v>1839949</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225</v>
      </c>
      <c r="BR117" s="835"/>
      <c r="BS117" s="835"/>
      <c r="BT117" s="835"/>
      <c r="BU117" s="835"/>
      <c r="BV117" s="835" t="s">
        <v>225</v>
      </c>
      <c r="BW117" s="835"/>
      <c r="BX117" s="835"/>
      <c r="BY117" s="835"/>
      <c r="BZ117" s="835"/>
      <c r="CA117" s="835" t="s">
        <v>225</v>
      </c>
      <c r="CB117" s="835"/>
      <c r="CC117" s="835"/>
      <c r="CD117" s="835"/>
      <c r="CE117" s="835"/>
      <c r="CF117" s="896" t="s">
        <v>225</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225</v>
      </c>
      <c r="DH117" s="798"/>
      <c r="DI117" s="798"/>
      <c r="DJ117" s="798"/>
      <c r="DK117" s="799"/>
      <c r="DL117" s="800" t="s">
        <v>225</v>
      </c>
      <c r="DM117" s="798"/>
      <c r="DN117" s="798"/>
      <c r="DO117" s="798"/>
      <c r="DP117" s="799"/>
      <c r="DQ117" s="800" t="s">
        <v>225</v>
      </c>
      <c r="DR117" s="798"/>
      <c r="DS117" s="798"/>
      <c r="DT117" s="798"/>
      <c r="DU117" s="799"/>
      <c r="DV117" s="845" t="s">
        <v>225</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291</v>
      </c>
      <c r="AG118" s="923"/>
      <c r="AH118" s="923"/>
      <c r="AI118" s="923"/>
      <c r="AJ118" s="924"/>
      <c r="AK118" s="925" t="s">
        <v>290</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v>430528</v>
      </c>
      <c r="BR118" s="866"/>
      <c r="BS118" s="866"/>
      <c r="BT118" s="866"/>
      <c r="BU118" s="866"/>
      <c r="BV118" s="866">
        <v>304957</v>
      </c>
      <c r="BW118" s="866"/>
      <c r="BX118" s="866"/>
      <c r="BY118" s="866"/>
      <c r="BZ118" s="866"/>
      <c r="CA118" s="866">
        <v>145515</v>
      </c>
      <c r="CB118" s="866"/>
      <c r="CC118" s="866"/>
      <c r="CD118" s="866"/>
      <c r="CE118" s="866"/>
      <c r="CF118" s="896">
        <v>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225</v>
      </c>
      <c r="DH118" s="798"/>
      <c r="DI118" s="798"/>
      <c r="DJ118" s="798"/>
      <c r="DK118" s="799"/>
      <c r="DL118" s="800" t="s">
        <v>225</v>
      </c>
      <c r="DM118" s="798"/>
      <c r="DN118" s="798"/>
      <c r="DO118" s="798"/>
      <c r="DP118" s="799"/>
      <c r="DQ118" s="800" t="s">
        <v>225</v>
      </c>
      <c r="DR118" s="798"/>
      <c r="DS118" s="798"/>
      <c r="DT118" s="798"/>
      <c r="DU118" s="799"/>
      <c r="DV118" s="845" t="s">
        <v>225</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225</v>
      </c>
      <c r="AB119" s="916"/>
      <c r="AC119" s="916"/>
      <c r="AD119" s="916"/>
      <c r="AE119" s="917"/>
      <c r="AF119" s="918" t="s">
        <v>225</v>
      </c>
      <c r="AG119" s="916"/>
      <c r="AH119" s="916"/>
      <c r="AI119" s="916"/>
      <c r="AJ119" s="917"/>
      <c r="AK119" s="918" t="s">
        <v>225</v>
      </c>
      <c r="AL119" s="916"/>
      <c r="AM119" s="916"/>
      <c r="AN119" s="916"/>
      <c r="AO119" s="917"/>
      <c r="AP119" s="919" t="s">
        <v>225</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437</v>
      </c>
      <c r="BP119" s="899"/>
      <c r="BQ119" s="903">
        <v>22257999</v>
      </c>
      <c r="BR119" s="866"/>
      <c r="BS119" s="866"/>
      <c r="BT119" s="866"/>
      <c r="BU119" s="866"/>
      <c r="BV119" s="866">
        <v>22198349</v>
      </c>
      <c r="BW119" s="866"/>
      <c r="BX119" s="866"/>
      <c r="BY119" s="866"/>
      <c r="BZ119" s="866"/>
      <c r="CA119" s="866">
        <v>21979422</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225</v>
      </c>
      <c r="DH119" s="781"/>
      <c r="DI119" s="781"/>
      <c r="DJ119" s="781"/>
      <c r="DK119" s="782"/>
      <c r="DL119" s="783" t="s">
        <v>225</v>
      </c>
      <c r="DM119" s="781"/>
      <c r="DN119" s="781"/>
      <c r="DO119" s="781"/>
      <c r="DP119" s="782"/>
      <c r="DQ119" s="783" t="s">
        <v>225</v>
      </c>
      <c r="DR119" s="781"/>
      <c r="DS119" s="781"/>
      <c r="DT119" s="781"/>
      <c r="DU119" s="782"/>
      <c r="DV119" s="869" t="s">
        <v>225</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225</v>
      </c>
      <c r="AB120" s="798"/>
      <c r="AC120" s="798"/>
      <c r="AD120" s="798"/>
      <c r="AE120" s="799"/>
      <c r="AF120" s="800" t="s">
        <v>225</v>
      </c>
      <c r="AG120" s="798"/>
      <c r="AH120" s="798"/>
      <c r="AI120" s="798"/>
      <c r="AJ120" s="799"/>
      <c r="AK120" s="800" t="s">
        <v>225</v>
      </c>
      <c r="AL120" s="798"/>
      <c r="AM120" s="798"/>
      <c r="AN120" s="798"/>
      <c r="AO120" s="799"/>
      <c r="AP120" s="845" t="s">
        <v>225</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4401826</v>
      </c>
      <c r="BR120" s="863"/>
      <c r="BS120" s="863"/>
      <c r="BT120" s="863"/>
      <c r="BU120" s="863"/>
      <c r="BV120" s="863">
        <v>5344831</v>
      </c>
      <c r="BW120" s="863"/>
      <c r="BX120" s="863"/>
      <c r="BY120" s="863"/>
      <c r="BZ120" s="863"/>
      <c r="CA120" s="863">
        <v>6036676</v>
      </c>
      <c r="CB120" s="863"/>
      <c r="CC120" s="863"/>
      <c r="CD120" s="863"/>
      <c r="CE120" s="863"/>
      <c r="CF120" s="887">
        <v>51.1</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5213230</v>
      </c>
      <c r="DH120" s="863"/>
      <c r="DI120" s="863"/>
      <c r="DJ120" s="863"/>
      <c r="DK120" s="863"/>
      <c r="DL120" s="863">
        <v>4840935</v>
      </c>
      <c r="DM120" s="863"/>
      <c r="DN120" s="863"/>
      <c r="DO120" s="863"/>
      <c r="DP120" s="863"/>
      <c r="DQ120" s="863">
        <v>4573098</v>
      </c>
      <c r="DR120" s="863"/>
      <c r="DS120" s="863"/>
      <c r="DT120" s="863"/>
      <c r="DU120" s="863"/>
      <c r="DV120" s="864">
        <v>38.700000000000003</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225</v>
      </c>
      <c r="AB121" s="798"/>
      <c r="AC121" s="798"/>
      <c r="AD121" s="798"/>
      <c r="AE121" s="799"/>
      <c r="AF121" s="800" t="s">
        <v>225</v>
      </c>
      <c r="AG121" s="798"/>
      <c r="AH121" s="798"/>
      <c r="AI121" s="798"/>
      <c r="AJ121" s="799"/>
      <c r="AK121" s="800" t="s">
        <v>225</v>
      </c>
      <c r="AL121" s="798"/>
      <c r="AM121" s="798"/>
      <c r="AN121" s="798"/>
      <c r="AO121" s="799"/>
      <c r="AP121" s="845" t="s">
        <v>225</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3811949</v>
      </c>
      <c r="BR121" s="835"/>
      <c r="BS121" s="835"/>
      <c r="BT121" s="835"/>
      <c r="BU121" s="835"/>
      <c r="BV121" s="835">
        <v>2566027</v>
      </c>
      <c r="BW121" s="835"/>
      <c r="BX121" s="835"/>
      <c r="BY121" s="835"/>
      <c r="BZ121" s="835"/>
      <c r="CA121" s="835">
        <v>3255320</v>
      </c>
      <c r="CB121" s="835"/>
      <c r="CC121" s="835"/>
      <c r="CD121" s="835"/>
      <c r="CE121" s="835"/>
      <c r="CF121" s="896">
        <v>27.5</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150106</v>
      </c>
      <c r="DH121" s="835"/>
      <c r="DI121" s="835"/>
      <c r="DJ121" s="835"/>
      <c r="DK121" s="835"/>
      <c r="DL121" s="835">
        <v>135544</v>
      </c>
      <c r="DM121" s="835"/>
      <c r="DN121" s="835"/>
      <c r="DO121" s="835"/>
      <c r="DP121" s="835"/>
      <c r="DQ121" s="835">
        <v>108536</v>
      </c>
      <c r="DR121" s="835"/>
      <c r="DS121" s="835"/>
      <c r="DT121" s="835"/>
      <c r="DU121" s="835"/>
      <c r="DV121" s="812">
        <v>0.9</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225</v>
      </c>
      <c r="AB122" s="798"/>
      <c r="AC122" s="798"/>
      <c r="AD122" s="798"/>
      <c r="AE122" s="799"/>
      <c r="AF122" s="800" t="s">
        <v>225</v>
      </c>
      <c r="AG122" s="798"/>
      <c r="AH122" s="798"/>
      <c r="AI122" s="798"/>
      <c r="AJ122" s="799"/>
      <c r="AK122" s="800" t="s">
        <v>225</v>
      </c>
      <c r="AL122" s="798"/>
      <c r="AM122" s="798"/>
      <c r="AN122" s="798"/>
      <c r="AO122" s="799"/>
      <c r="AP122" s="845" t="s">
        <v>225</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16012040</v>
      </c>
      <c r="BR122" s="866"/>
      <c r="BS122" s="866"/>
      <c r="BT122" s="866"/>
      <c r="BU122" s="866"/>
      <c r="BV122" s="866">
        <v>15848706</v>
      </c>
      <c r="BW122" s="866"/>
      <c r="BX122" s="866"/>
      <c r="BY122" s="866"/>
      <c r="BZ122" s="866"/>
      <c r="CA122" s="866">
        <v>15646854</v>
      </c>
      <c r="CB122" s="866"/>
      <c r="CC122" s="866"/>
      <c r="CD122" s="866"/>
      <c r="CE122" s="866"/>
      <c r="CF122" s="867">
        <v>132.30000000000001</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13820</v>
      </c>
      <c r="DH122" s="835"/>
      <c r="DI122" s="835"/>
      <c r="DJ122" s="835"/>
      <c r="DK122" s="835"/>
      <c r="DL122" s="835">
        <v>4777</v>
      </c>
      <c r="DM122" s="835"/>
      <c r="DN122" s="835"/>
      <c r="DO122" s="835"/>
      <c r="DP122" s="835"/>
      <c r="DQ122" s="835">
        <v>1265</v>
      </c>
      <c r="DR122" s="835"/>
      <c r="DS122" s="835"/>
      <c r="DT122" s="835"/>
      <c r="DU122" s="835"/>
      <c r="DV122" s="812">
        <v>0</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225</v>
      </c>
      <c r="AB123" s="798"/>
      <c r="AC123" s="798"/>
      <c r="AD123" s="798"/>
      <c r="AE123" s="799"/>
      <c r="AF123" s="800" t="s">
        <v>225</v>
      </c>
      <c r="AG123" s="798"/>
      <c r="AH123" s="798"/>
      <c r="AI123" s="798"/>
      <c r="AJ123" s="799"/>
      <c r="AK123" s="800" t="s">
        <v>225</v>
      </c>
      <c r="AL123" s="798"/>
      <c r="AM123" s="798"/>
      <c r="AN123" s="798"/>
      <c r="AO123" s="799"/>
      <c r="AP123" s="845" t="s">
        <v>225</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445</v>
      </c>
      <c r="BP123" s="899"/>
      <c r="BQ123" s="853">
        <v>24225815</v>
      </c>
      <c r="BR123" s="854"/>
      <c r="BS123" s="854"/>
      <c r="BT123" s="854"/>
      <c r="BU123" s="854"/>
      <c r="BV123" s="854">
        <v>23759564</v>
      </c>
      <c r="BW123" s="854"/>
      <c r="BX123" s="854"/>
      <c r="BY123" s="854"/>
      <c r="BZ123" s="854"/>
      <c r="CA123" s="854">
        <v>24938850</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225</v>
      </c>
      <c r="DH123" s="798"/>
      <c r="DI123" s="798"/>
      <c r="DJ123" s="798"/>
      <c r="DK123" s="799"/>
      <c r="DL123" s="800" t="s">
        <v>225</v>
      </c>
      <c r="DM123" s="798"/>
      <c r="DN123" s="798"/>
      <c r="DO123" s="798"/>
      <c r="DP123" s="799"/>
      <c r="DQ123" s="800" t="s">
        <v>225</v>
      </c>
      <c r="DR123" s="798"/>
      <c r="DS123" s="798"/>
      <c r="DT123" s="798"/>
      <c r="DU123" s="799"/>
      <c r="DV123" s="845" t="s">
        <v>225</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225</v>
      </c>
      <c r="AB124" s="798"/>
      <c r="AC124" s="798"/>
      <c r="AD124" s="798"/>
      <c r="AE124" s="799"/>
      <c r="AF124" s="800" t="s">
        <v>225</v>
      </c>
      <c r="AG124" s="798"/>
      <c r="AH124" s="798"/>
      <c r="AI124" s="798"/>
      <c r="AJ124" s="799"/>
      <c r="AK124" s="800" t="s">
        <v>225</v>
      </c>
      <c r="AL124" s="798"/>
      <c r="AM124" s="798"/>
      <c r="AN124" s="798"/>
      <c r="AO124" s="799"/>
      <c r="AP124" s="845" t="s">
        <v>225</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225</v>
      </c>
      <c r="BR124" s="852"/>
      <c r="BS124" s="852"/>
      <c r="BT124" s="852"/>
      <c r="BU124" s="852"/>
      <c r="BV124" s="852" t="s">
        <v>225</v>
      </c>
      <c r="BW124" s="852"/>
      <c r="BX124" s="852"/>
      <c r="BY124" s="852"/>
      <c r="BZ124" s="852"/>
      <c r="CA124" s="852" t="s">
        <v>225</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225</v>
      </c>
      <c r="DH124" s="781"/>
      <c r="DI124" s="781"/>
      <c r="DJ124" s="781"/>
      <c r="DK124" s="782"/>
      <c r="DL124" s="783" t="s">
        <v>225</v>
      </c>
      <c r="DM124" s="781"/>
      <c r="DN124" s="781"/>
      <c r="DO124" s="781"/>
      <c r="DP124" s="782"/>
      <c r="DQ124" s="783" t="s">
        <v>225</v>
      </c>
      <c r="DR124" s="781"/>
      <c r="DS124" s="781"/>
      <c r="DT124" s="781"/>
      <c r="DU124" s="782"/>
      <c r="DV124" s="869" t="s">
        <v>225</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225</v>
      </c>
      <c r="AB125" s="798"/>
      <c r="AC125" s="798"/>
      <c r="AD125" s="798"/>
      <c r="AE125" s="799"/>
      <c r="AF125" s="800" t="s">
        <v>225</v>
      </c>
      <c r="AG125" s="798"/>
      <c r="AH125" s="798"/>
      <c r="AI125" s="798"/>
      <c r="AJ125" s="799"/>
      <c r="AK125" s="800" t="s">
        <v>225</v>
      </c>
      <c r="AL125" s="798"/>
      <c r="AM125" s="798"/>
      <c r="AN125" s="798"/>
      <c r="AO125" s="799"/>
      <c r="AP125" s="845" t="s">
        <v>225</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225</v>
      </c>
      <c r="DH125" s="863"/>
      <c r="DI125" s="863"/>
      <c r="DJ125" s="863"/>
      <c r="DK125" s="863"/>
      <c r="DL125" s="863" t="s">
        <v>225</v>
      </c>
      <c r="DM125" s="863"/>
      <c r="DN125" s="863"/>
      <c r="DO125" s="863"/>
      <c r="DP125" s="863"/>
      <c r="DQ125" s="863" t="s">
        <v>225</v>
      </c>
      <c r="DR125" s="863"/>
      <c r="DS125" s="863"/>
      <c r="DT125" s="863"/>
      <c r="DU125" s="863"/>
      <c r="DV125" s="864" t="s">
        <v>225</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225</v>
      </c>
      <c r="AB126" s="798"/>
      <c r="AC126" s="798"/>
      <c r="AD126" s="798"/>
      <c r="AE126" s="799"/>
      <c r="AF126" s="800" t="s">
        <v>225</v>
      </c>
      <c r="AG126" s="798"/>
      <c r="AH126" s="798"/>
      <c r="AI126" s="798"/>
      <c r="AJ126" s="799"/>
      <c r="AK126" s="800" t="s">
        <v>225</v>
      </c>
      <c r="AL126" s="798"/>
      <c r="AM126" s="798"/>
      <c r="AN126" s="798"/>
      <c r="AO126" s="799"/>
      <c r="AP126" s="845" t="s">
        <v>225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225</v>
      </c>
      <c r="DH126" s="835"/>
      <c r="DI126" s="835"/>
      <c r="DJ126" s="835"/>
      <c r="DK126" s="835"/>
      <c r="DL126" s="835" t="s">
        <v>225</v>
      </c>
      <c r="DM126" s="835"/>
      <c r="DN126" s="835"/>
      <c r="DO126" s="835"/>
      <c r="DP126" s="835"/>
      <c r="DQ126" s="835" t="s">
        <v>225</v>
      </c>
      <c r="DR126" s="835"/>
      <c r="DS126" s="835"/>
      <c r="DT126" s="835"/>
      <c r="DU126" s="835"/>
      <c r="DV126" s="812" t="s">
        <v>225</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225</v>
      </c>
      <c r="AB127" s="798"/>
      <c r="AC127" s="798"/>
      <c r="AD127" s="798"/>
      <c r="AE127" s="799"/>
      <c r="AF127" s="800" t="s">
        <v>225</v>
      </c>
      <c r="AG127" s="798"/>
      <c r="AH127" s="798"/>
      <c r="AI127" s="798"/>
      <c r="AJ127" s="799"/>
      <c r="AK127" s="800" t="s">
        <v>225</v>
      </c>
      <c r="AL127" s="798"/>
      <c r="AM127" s="798"/>
      <c r="AN127" s="798"/>
      <c r="AO127" s="799"/>
      <c r="AP127" s="845" t="s">
        <v>225</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225</v>
      </c>
      <c r="DH127" s="835"/>
      <c r="DI127" s="835"/>
      <c r="DJ127" s="835"/>
      <c r="DK127" s="835"/>
      <c r="DL127" s="835" t="s">
        <v>225</v>
      </c>
      <c r="DM127" s="835"/>
      <c r="DN127" s="835"/>
      <c r="DO127" s="835"/>
      <c r="DP127" s="835"/>
      <c r="DQ127" s="835" t="s">
        <v>225</v>
      </c>
      <c r="DR127" s="835"/>
      <c r="DS127" s="835"/>
      <c r="DT127" s="835"/>
      <c r="DU127" s="835"/>
      <c r="DV127" s="812" t="s">
        <v>225</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514219</v>
      </c>
      <c r="AB128" s="819"/>
      <c r="AC128" s="819"/>
      <c r="AD128" s="819"/>
      <c r="AE128" s="820"/>
      <c r="AF128" s="821">
        <v>463496</v>
      </c>
      <c r="AG128" s="819"/>
      <c r="AH128" s="819"/>
      <c r="AI128" s="819"/>
      <c r="AJ128" s="820"/>
      <c r="AK128" s="821">
        <v>429784</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225</v>
      </c>
      <c r="BG128" s="805"/>
      <c r="BH128" s="805"/>
      <c r="BI128" s="805"/>
      <c r="BJ128" s="805"/>
      <c r="BK128" s="805"/>
      <c r="BL128" s="828"/>
      <c r="BM128" s="804">
        <v>12.93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225</v>
      </c>
      <c r="DH128" s="809"/>
      <c r="DI128" s="809"/>
      <c r="DJ128" s="809"/>
      <c r="DK128" s="809"/>
      <c r="DL128" s="809" t="s">
        <v>225</v>
      </c>
      <c r="DM128" s="809"/>
      <c r="DN128" s="809"/>
      <c r="DO128" s="809"/>
      <c r="DP128" s="809"/>
      <c r="DQ128" s="809" t="s">
        <v>225</v>
      </c>
      <c r="DR128" s="809"/>
      <c r="DS128" s="809"/>
      <c r="DT128" s="809"/>
      <c r="DU128" s="809"/>
      <c r="DV128" s="810" t="s">
        <v>225</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12781152</v>
      </c>
      <c r="AB129" s="798"/>
      <c r="AC129" s="798"/>
      <c r="AD129" s="798"/>
      <c r="AE129" s="799"/>
      <c r="AF129" s="800">
        <v>13133827</v>
      </c>
      <c r="AG129" s="798"/>
      <c r="AH129" s="798"/>
      <c r="AI129" s="798"/>
      <c r="AJ129" s="799"/>
      <c r="AK129" s="800">
        <v>13222158</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225</v>
      </c>
      <c r="BG129" s="788"/>
      <c r="BH129" s="788"/>
      <c r="BI129" s="788"/>
      <c r="BJ129" s="788"/>
      <c r="BK129" s="788"/>
      <c r="BL129" s="789"/>
      <c r="BM129" s="787">
        <v>17.93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1445819</v>
      </c>
      <c r="AB130" s="798"/>
      <c r="AC130" s="798"/>
      <c r="AD130" s="798"/>
      <c r="AE130" s="799"/>
      <c r="AF130" s="800">
        <v>1344413</v>
      </c>
      <c r="AG130" s="798"/>
      <c r="AH130" s="798"/>
      <c r="AI130" s="798"/>
      <c r="AJ130" s="799"/>
      <c r="AK130" s="800">
        <v>1398528</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-0.3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11335333</v>
      </c>
      <c r="AB131" s="781"/>
      <c r="AC131" s="781"/>
      <c r="AD131" s="781"/>
      <c r="AE131" s="782"/>
      <c r="AF131" s="783">
        <v>11789414</v>
      </c>
      <c r="AG131" s="781"/>
      <c r="AH131" s="781"/>
      <c r="AI131" s="781"/>
      <c r="AJ131" s="782"/>
      <c r="AK131" s="783">
        <v>11823630</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225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-1.0604717130000001</v>
      </c>
      <c r="AB132" s="761"/>
      <c r="AC132" s="761"/>
      <c r="AD132" s="761"/>
      <c r="AE132" s="762"/>
      <c r="AF132" s="763">
        <v>2.4818876E-2</v>
      </c>
      <c r="AG132" s="761"/>
      <c r="AH132" s="761"/>
      <c r="AI132" s="761"/>
      <c r="AJ132" s="762"/>
      <c r="AK132" s="763">
        <v>9.8421550999999996E-2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v>
      </c>
      <c r="AB133" s="740"/>
      <c r="AC133" s="740"/>
      <c r="AD133" s="740"/>
      <c r="AE133" s="741"/>
      <c r="AF133" s="739">
        <v>0.1</v>
      </c>
      <c r="AG133" s="740"/>
      <c r="AH133" s="740"/>
      <c r="AI133" s="740"/>
      <c r="AJ133" s="741"/>
      <c r="AK133" s="739">
        <v>-0.3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CM7:CQ7"/>
    <mergeCell ref="B68:P68"/>
    <mergeCell ref="B70:P70"/>
    <mergeCell ref="B69:P69"/>
    <mergeCell ref="B71:P71"/>
    <mergeCell ref="B72:P72"/>
    <mergeCell ref="B74:P74"/>
    <mergeCell ref="B73:P7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AA10:AE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4" t="s">
        <v>473</v>
      </c>
      <c r="L7" s="256"/>
      <c r="M7" s="257" t="s">
        <v>474</v>
      </c>
      <c r="N7" s="258"/>
    </row>
    <row r="8" spans="1:16" x14ac:dyDescent="0.15">
      <c r="A8" s="250"/>
      <c r="B8" s="246"/>
      <c r="C8" s="246"/>
      <c r="D8" s="246"/>
      <c r="E8" s="246"/>
      <c r="F8" s="246"/>
      <c r="G8" s="259"/>
      <c r="H8" s="260"/>
      <c r="I8" s="260"/>
      <c r="J8" s="261"/>
      <c r="K8" s="1155"/>
      <c r="L8" s="262" t="s">
        <v>475</v>
      </c>
      <c r="M8" s="263" t="s">
        <v>476</v>
      </c>
      <c r="N8" s="264" t="s">
        <v>477</v>
      </c>
    </row>
    <row r="9" spans="1:16" x14ac:dyDescent="0.15">
      <c r="A9" s="250"/>
      <c r="B9" s="246"/>
      <c r="C9" s="246"/>
      <c r="D9" s="246"/>
      <c r="E9" s="246"/>
      <c r="F9" s="246"/>
      <c r="G9" s="1168" t="s">
        <v>478</v>
      </c>
      <c r="H9" s="1169"/>
      <c r="I9" s="1169"/>
      <c r="J9" s="1170"/>
      <c r="K9" s="265">
        <v>3776716</v>
      </c>
      <c r="L9" s="266">
        <v>54839</v>
      </c>
      <c r="M9" s="267">
        <v>62051</v>
      </c>
      <c r="N9" s="268">
        <v>-11.6</v>
      </c>
    </row>
    <row r="10" spans="1:16" x14ac:dyDescent="0.15">
      <c r="A10" s="250"/>
      <c r="B10" s="246"/>
      <c r="C10" s="246"/>
      <c r="D10" s="246"/>
      <c r="E10" s="246"/>
      <c r="F10" s="246"/>
      <c r="G10" s="1168" t="s">
        <v>479</v>
      </c>
      <c r="H10" s="1169"/>
      <c r="I10" s="1169"/>
      <c r="J10" s="1170"/>
      <c r="K10" s="269">
        <v>319356</v>
      </c>
      <c r="L10" s="270">
        <v>4637</v>
      </c>
      <c r="M10" s="271">
        <v>5713</v>
      </c>
      <c r="N10" s="272">
        <v>-18.8</v>
      </c>
    </row>
    <row r="11" spans="1:16" ht="13.5" customHeight="1" x14ac:dyDescent="0.15">
      <c r="A11" s="250"/>
      <c r="B11" s="246"/>
      <c r="C11" s="246"/>
      <c r="D11" s="246"/>
      <c r="E11" s="246"/>
      <c r="F11" s="246"/>
      <c r="G11" s="1168" t="s">
        <v>480</v>
      </c>
      <c r="H11" s="1169"/>
      <c r="I11" s="1169"/>
      <c r="J11" s="1170"/>
      <c r="K11" s="269">
        <v>32977</v>
      </c>
      <c r="L11" s="270">
        <v>479</v>
      </c>
      <c r="M11" s="271">
        <v>5796</v>
      </c>
      <c r="N11" s="272">
        <v>-91.7</v>
      </c>
    </row>
    <row r="12" spans="1:16" ht="13.5" customHeight="1" x14ac:dyDescent="0.15">
      <c r="A12" s="250"/>
      <c r="B12" s="246"/>
      <c r="C12" s="246"/>
      <c r="D12" s="246"/>
      <c r="E12" s="246"/>
      <c r="F12" s="246"/>
      <c r="G12" s="1168" t="s">
        <v>481</v>
      </c>
      <c r="H12" s="1169"/>
      <c r="I12" s="1169"/>
      <c r="J12" s="1170"/>
      <c r="K12" s="269" t="s">
        <v>482</v>
      </c>
      <c r="L12" s="270" t="s">
        <v>482</v>
      </c>
      <c r="M12" s="271">
        <v>1167</v>
      </c>
      <c r="N12" s="272" t="s">
        <v>482</v>
      </c>
    </row>
    <row r="13" spans="1:16" ht="13.5" customHeight="1" x14ac:dyDescent="0.15">
      <c r="A13" s="250"/>
      <c r="B13" s="246"/>
      <c r="C13" s="246"/>
      <c r="D13" s="246"/>
      <c r="E13" s="246"/>
      <c r="F13" s="246"/>
      <c r="G13" s="1168" t="s">
        <v>483</v>
      </c>
      <c r="H13" s="1169"/>
      <c r="I13" s="1169"/>
      <c r="J13" s="1170"/>
      <c r="K13" s="269" t="s">
        <v>482</v>
      </c>
      <c r="L13" s="270" t="s">
        <v>482</v>
      </c>
      <c r="M13" s="271">
        <v>0</v>
      </c>
      <c r="N13" s="272" t="s">
        <v>482</v>
      </c>
    </row>
    <row r="14" spans="1:16" ht="13.5" customHeight="1" x14ac:dyDescent="0.15">
      <c r="A14" s="250"/>
      <c r="B14" s="246"/>
      <c r="C14" s="246"/>
      <c r="D14" s="246"/>
      <c r="E14" s="246"/>
      <c r="F14" s="246"/>
      <c r="G14" s="1168" t="s">
        <v>484</v>
      </c>
      <c r="H14" s="1169"/>
      <c r="I14" s="1169"/>
      <c r="J14" s="1170"/>
      <c r="K14" s="269">
        <v>91701</v>
      </c>
      <c r="L14" s="270">
        <v>1332</v>
      </c>
      <c r="M14" s="271">
        <v>2337</v>
      </c>
      <c r="N14" s="272">
        <v>-43</v>
      </c>
    </row>
    <row r="15" spans="1:16" ht="13.5" customHeight="1" x14ac:dyDescent="0.15">
      <c r="A15" s="250"/>
      <c r="B15" s="246"/>
      <c r="C15" s="246"/>
      <c r="D15" s="246"/>
      <c r="E15" s="246"/>
      <c r="F15" s="246"/>
      <c r="G15" s="1168" t="s">
        <v>485</v>
      </c>
      <c r="H15" s="1169"/>
      <c r="I15" s="1169"/>
      <c r="J15" s="1170"/>
      <c r="K15" s="269">
        <v>109619</v>
      </c>
      <c r="L15" s="270">
        <v>1592</v>
      </c>
      <c r="M15" s="271">
        <v>1594</v>
      </c>
      <c r="N15" s="272">
        <v>-0.1</v>
      </c>
    </row>
    <row r="16" spans="1:16" x14ac:dyDescent="0.15">
      <c r="A16" s="250"/>
      <c r="B16" s="246"/>
      <c r="C16" s="246"/>
      <c r="D16" s="246"/>
      <c r="E16" s="246"/>
      <c r="F16" s="246"/>
      <c r="G16" s="1171" t="s">
        <v>486</v>
      </c>
      <c r="H16" s="1172"/>
      <c r="I16" s="1172"/>
      <c r="J16" s="1173"/>
      <c r="K16" s="270">
        <v>-278759</v>
      </c>
      <c r="L16" s="270">
        <v>-4048</v>
      </c>
      <c r="M16" s="271">
        <v>-5993</v>
      </c>
      <c r="N16" s="272">
        <v>-32.5</v>
      </c>
    </row>
    <row r="17" spans="1:16" x14ac:dyDescent="0.15">
      <c r="A17" s="250"/>
      <c r="B17" s="246"/>
      <c r="C17" s="246"/>
      <c r="D17" s="246"/>
      <c r="E17" s="246"/>
      <c r="F17" s="246"/>
      <c r="G17" s="1171" t="s">
        <v>173</v>
      </c>
      <c r="H17" s="1172"/>
      <c r="I17" s="1172"/>
      <c r="J17" s="1173"/>
      <c r="K17" s="270">
        <v>4051610</v>
      </c>
      <c r="L17" s="270">
        <v>58831</v>
      </c>
      <c r="M17" s="271">
        <v>72665</v>
      </c>
      <c r="N17" s="272">
        <v>-19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5" t="s">
        <v>491</v>
      </c>
      <c r="H21" s="1166"/>
      <c r="I21" s="1166"/>
      <c r="J21" s="1167"/>
      <c r="K21" s="282">
        <v>6.77</v>
      </c>
      <c r="L21" s="283">
        <v>7.22</v>
      </c>
      <c r="M21" s="284">
        <v>-0.45</v>
      </c>
      <c r="N21" s="251"/>
      <c r="O21" s="285"/>
      <c r="P21" s="281"/>
    </row>
    <row r="22" spans="1:16" s="286" customFormat="1" x14ac:dyDescent="0.15">
      <c r="A22" s="281"/>
      <c r="B22" s="251"/>
      <c r="C22" s="251"/>
      <c r="D22" s="251"/>
      <c r="E22" s="251"/>
      <c r="F22" s="251"/>
      <c r="G22" s="1165" t="s">
        <v>492</v>
      </c>
      <c r="H22" s="1166"/>
      <c r="I22" s="1166"/>
      <c r="J22" s="1167"/>
      <c r="K22" s="287">
        <v>99</v>
      </c>
      <c r="L22" s="288">
        <v>98.4</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4" t="s">
        <v>473</v>
      </c>
      <c r="L30" s="256"/>
      <c r="M30" s="257" t="s">
        <v>474</v>
      </c>
      <c r="N30" s="258"/>
    </row>
    <row r="31" spans="1:16" x14ac:dyDescent="0.15">
      <c r="A31" s="250"/>
      <c r="B31" s="246"/>
      <c r="C31" s="246"/>
      <c r="D31" s="246"/>
      <c r="E31" s="246"/>
      <c r="F31" s="246"/>
      <c r="G31" s="259"/>
      <c r="H31" s="260"/>
      <c r="I31" s="260"/>
      <c r="J31" s="261"/>
      <c r="K31" s="1155"/>
      <c r="L31" s="262" t="s">
        <v>475</v>
      </c>
      <c r="M31" s="263" t="s">
        <v>476</v>
      </c>
      <c r="N31" s="264" t="s">
        <v>477</v>
      </c>
    </row>
    <row r="32" spans="1:16" ht="27" customHeight="1" x14ac:dyDescent="0.15">
      <c r="A32" s="250"/>
      <c r="B32" s="246"/>
      <c r="C32" s="246"/>
      <c r="D32" s="246"/>
      <c r="E32" s="246"/>
      <c r="F32" s="246"/>
      <c r="G32" s="1156" t="s">
        <v>496</v>
      </c>
      <c r="H32" s="1157"/>
      <c r="I32" s="1157"/>
      <c r="J32" s="1158"/>
      <c r="K32" s="296">
        <v>1198118</v>
      </c>
      <c r="L32" s="296">
        <v>17397</v>
      </c>
      <c r="M32" s="297">
        <v>39687</v>
      </c>
      <c r="N32" s="298">
        <v>-56.2</v>
      </c>
    </row>
    <row r="33" spans="1:16" ht="13.5" customHeight="1" x14ac:dyDescent="0.15">
      <c r="A33" s="250"/>
      <c r="B33" s="246"/>
      <c r="C33" s="246"/>
      <c r="D33" s="246"/>
      <c r="E33" s="246"/>
      <c r="F33" s="246"/>
      <c r="G33" s="1156" t="s">
        <v>497</v>
      </c>
      <c r="H33" s="1157"/>
      <c r="I33" s="1157"/>
      <c r="J33" s="1158"/>
      <c r="K33" s="296" t="s">
        <v>482</v>
      </c>
      <c r="L33" s="296" t="s">
        <v>482</v>
      </c>
      <c r="M33" s="297" t="s">
        <v>482</v>
      </c>
      <c r="N33" s="298" t="s">
        <v>482</v>
      </c>
    </row>
    <row r="34" spans="1:16" ht="27" customHeight="1" x14ac:dyDescent="0.15">
      <c r="A34" s="250"/>
      <c r="B34" s="246"/>
      <c r="C34" s="246"/>
      <c r="D34" s="246"/>
      <c r="E34" s="246"/>
      <c r="F34" s="246"/>
      <c r="G34" s="1156" t="s">
        <v>498</v>
      </c>
      <c r="H34" s="1157"/>
      <c r="I34" s="1157"/>
      <c r="J34" s="1158"/>
      <c r="K34" s="296" t="s">
        <v>482</v>
      </c>
      <c r="L34" s="296" t="s">
        <v>482</v>
      </c>
      <c r="M34" s="297">
        <v>56</v>
      </c>
      <c r="N34" s="298" t="s">
        <v>482</v>
      </c>
    </row>
    <row r="35" spans="1:16" ht="27" customHeight="1" x14ac:dyDescent="0.15">
      <c r="A35" s="250"/>
      <c r="B35" s="246"/>
      <c r="C35" s="246"/>
      <c r="D35" s="246"/>
      <c r="E35" s="246"/>
      <c r="F35" s="246"/>
      <c r="G35" s="1156" t="s">
        <v>499</v>
      </c>
      <c r="H35" s="1157"/>
      <c r="I35" s="1157"/>
      <c r="J35" s="1158"/>
      <c r="K35" s="296">
        <v>624042</v>
      </c>
      <c r="L35" s="296">
        <v>9061</v>
      </c>
      <c r="M35" s="297">
        <v>13696</v>
      </c>
      <c r="N35" s="298">
        <v>-33.799999999999997</v>
      </c>
    </row>
    <row r="36" spans="1:16" ht="27" customHeight="1" x14ac:dyDescent="0.15">
      <c r="A36" s="250"/>
      <c r="B36" s="246"/>
      <c r="C36" s="246"/>
      <c r="D36" s="246"/>
      <c r="E36" s="246"/>
      <c r="F36" s="246"/>
      <c r="G36" s="1156" t="s">
        <v>500</v>
      </c>
      <c r="H36" s="1157"/>
      <c r="I36" s="1157"/>
      <c r="J36" s="1158"/>
      <c r="K36" s="296">
        <v>17789</v>
      </c>
      <c r="L36" s="296">
        <v>258</v>
      </c>
      <c r="M36" s="297">
        <v>1733</v>
      </c>
      <c r="N36" s="298">
        <v>-85.1</v>
      </c>
    </row>
    <row r="37" spans="1:16" ht="13.5" customHeight="1" x14ac:dyDescent="0.15">
      <c r="A37" s="250"/>
      <c r="B37" s="246"/>
      <c r="C37" s="246"/>
      <c r="D37" s="246"/>
      <c r="E37" s="246"/>
      <c r="F37" s="246"/>
      <c r="G37" s="1156" t="s">
        <v>501</v>
      </c>
      <c r="H37" s="1157"/>
      <c r="I37" s="1157"/>
      <c r="J37" s="1158"/>
      <c r="K37" s="296" t="s">
        <v>482</v>
      </c>
      <c r="L37" s="296" t="s">
        <v>482</v>
      </c>
      <c r="M37" s="297">
        <v>790</v>
      </c>
      <c r="N37" s="298" t="s">
        <v>482</v>
      </c>
    </row>
    <row r="38" spans="1:16" ht="27" customHeight="1" x14ac:dyDescent="0.15">
      <c r="A38" s="250"/>
      <c r="B38" s="246"/>
      <c r="C38" s="246"/>
      <c r="D38" s="246"/>
      <c r="E38" s="246"/>
      <c r="F38" s="246"/>
      <c r="G38" s="1159" t="s">
        <v>502</v>
      </c>
      <c r="H38" s="1160"/>
      <c r="I38" s="1160"/>
      <c r="J38" s="1161"/>
      <c r="K38" s="299" t="s">
        <v>482</v>
      </c>
      <c r="L38" s="299" t="s">
        <v>482</v>
      </c>
      <c r="M38" s="300">
        <v>1</v>
      </c>
      <c r="N38" s="301" t="s">
        <v>482</v>
      </c>
      <c r="O38" s="295"/>
    </row>
    <row r="39" spans="1:16" x14ac:dyDescent="0.15">
      <c r="A39" s="250"/>
      <c r="B39" s="246"/>
      <c r="C39" s="246"/>
      <c r="D39" s="246"/>
      <c r="E39" s="246"/>
      <c r="F39" s="246"/>
      <c r="G39" s="1159" t="s">
        <v>503</v>
      </c>
      <c r="H39" s="1160"/>
      <c r="I39" s="1160"/>
      <c r="J39" s="1161"/>
      <c r="K39" s="302">
        <v>-429784</v>
      </c>
      <c r="L39" s="302">
        <v>-6241</v>
      </c>
      <c r="M39" s="303">
        <v>-5521</v>
      </c>
      <c r="N39" s="304">
        <v>13</v>
      </c>
      <c r="O39" s="295"/>
    </row>
    <row r="40" spans="1:16" ht="27" customHeight="1" x14ac:dyDescent="0.15">
      <c r="A40" s="250"/>
      <c r="B40" s="246"/>
      <c r="C40" s="246"/>
      <c r="D40" s="246"/>
      <c r="E40" s="246"/>
      <c r="F40" s="246"/>
      <c r="G40" s="1156" t="s">
        <v>504</v>
      </c>
      <c r="H40" s="1157"/>
      <c r="I40" s="1157"/>
      <c r="J40" s="1158"/>
      <c r="K40" s="302">
        <v>-1398528</v>
      </c>
      <c r="L40" s="302">
        <v>-20307</v>
      </c>
      <c r="M40" s="303">
        <v>-35785</v>
      </c>
      <c r="N40" s="304">
        <v>-43.3</v>
      </c>
      <c r="O40" s="295"/>
    </row>
    <row r="41" spans="1:16" x14ac:dyDescent="0.15">
      <c r="A41" s="250"/>
      <c r="B41" s="246"/>
      <c r="C41" s="246"/>
      <c r="D41" s="246"/>
      <c r="E41" s="246"/>
      <c r="F41" s="246"/>
      <c r="G41" s="1162" t="s">
        <v>285</v>
      </c>
      <c r="H41" s="1163"/>
      <c r="I41" s="1163"/>
      <c r="J41" s="1164"/>
      <c r="K41" s="296">
        <v>11637</v>
      </c>
      <c r="L41" s="302">
        <v>169</v>
      </c>
      <c r="M41" s="303">
        <v>14658</v>
      </c>
      <c r="N41" s="304">
        <v>-98.8</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9" t="s">
        <v>473</v>
      </c>
      <c r="J49" s="1151" t="s">
        <v>508</v>
      </c>
      <c r="K49" s="1152"/>
      <c r="L49" s="1152"/>
      <c r="M49" s="1152"/>
      <c r="N49" s="1153"/>
    </row>
    <row r="50" spans="1:14" x14ac:dyDescent="0.15">
      <c r="A50" s="250"/>
      <c r="B50" s="246"/>
      <c r="C50" s="246"/>
      <c r="D50" s="246"/>
      <c r="E50" s="246"/>
      <c r="F50" s="246"/>
      <c r="G50" s="314"/>
      <c r="H50" s="315"/>
      <c r="I50" s="1150"/>
      <c r="J50" s="316" t="s">
        <v>509</v>
      </c>
      <c r="K50" s="317" t="s">
        <v>510</v>
      </c>
      <c r="L50" s="318" t="s">
        <v>511</v>
      </c>
      <c r="M50" s="319" t="s">
        <v>512</v>
      </c>
      <c r="N50" s="320" t="s">
        <v>513</v>
      </c>
    </row>
    <row r="51" spans="1:14" x14ac:dyDescent="0.15">
      <c r="A51" s="250"/>
      <c r="B51" s="246"/>
      <c r="C51" s="246"/>
      <c r="D51" s="246"/>
      <c r="E51" s="246"/>
      <c r="F51" s="246"/>
      <c r="G51" s="312" t="s">
        <v>514</v>
      </c>
      <c r="H51" s="313"/>
      <c r="I51" s="321">
        <v>1420633</v>
      </c>
      <c r="J51" s="322">
        <v>20759</v>
      </c>
      <c r="K51" s="323">
        <v>-12.7</v>
      </c>
      <c r="L51" s="324">
        <v>50880</v>
      </c>
      <c r="M51" s="325">
        <v>7</v>
      </c>
      <c r="N51" s="326">
        <v>-19.7</v>
      </c>
    </row>
    <row r="52" spans="1:14" x14ac:dyDescent="0.15">
      <c r="A52" s="250"/>
      <c r="B52" s="246"/>
      <c r="C52" s="246"/>
      <c r="D52" s="246"/>
      <c r="E52" s="246"/>
      <c r="F52" s="246"/>
      <c r="G52" s="327"/>
      <c r="H52" s="328" t="s">
        <v>515</v>
      </c>
      <c r="I52" s="329">
        <v>919502</v>
      </c>
      <c r="J52" s="330">
        <v>13436</v>
      </c>
      <c r="K52" s="331">
        <v>-16.7</v>
      </c>
      <c r="L52" s="332">
        <v>26879</v>
      </c>
      <c r="M52" s="333">
        <v>2.4</v>
      </c>
      <c r="N52" s="334">
        <v>-19.100000000000001</v>
      </c>
    </row>
    <row r="53" spans="1:14" x14ac:dyDescent="0.15">
      <c r="A53" s="250"/>
      <c r="B53" s="246"/>
      <c r="C53" s="246"/>
      <c r="D53" s="246"/>
      <c r="E53" s="246"/>
      <c r="F53" s="246"/>
      <c r="G53" s="312" t="s">
        <v>516</v>
      </c>
      <c r="H53" s="313"/>
      <c r="I53" s="321">
        <v>1389428</v>
      </c>
      <c r="J53" s="322">
        <v>20257</v>
      </c>
      <c r="K53" s="323">
        <v>-2.4</v>
      </c>
      <c r="L53" s="324">
        <v>63956</v>
      </c>
      <c r="M53" s="325">
        <v>25.7</v>
      </c>
      <c r="N53" s="326">
        <v>-28.1</v>
      </c>
    </row>
    <row r="54" spans="1:14" x14ac:dyDescent="0.15">
      <c r="A54" s="250"/>
      <c r="B54" s="246"/>
      <c r="C54" s="246"/>
      <c r="D54" s="246"/>
      <c r="E54" s="246"/>
      <c r="F54" s="246"/>
      <c r="G54" s="327"/>
      <c r="H54" s="328" t="s">
        <v>515</v>
      </c>
      <c r="I54" s="329">
        <v>715669</v>
      </c>
      <c r="J54" s="330">
        <v>10434</v>
      </c>
      <c r="K54" s="331">
        <v>-22.3</v>
      </c>
      <c r="L54" s="332">
        <v>29239</v>
      </c>
      <c r="M54" s="333">
        <v>8.8000000000000007</v>
      </c>
      <c r="N54" s="334">
        <v>-31.1</v>
      </c>
    </row>
    <row r="55" spans="1:14" x14ac:dyDescent="0.15">
      <c r="A55" s="250"/>
      <c r="B55" s="246"/>
      <c r="C55" s="246"/>
      <c r="D55" s="246"/>
      <c r="E55" s="246"/>
      <c r="F55" s="246"/>
      <c r="G55" s="312" t="s">
        <v>517</v>
      </c>
      <c r="H55" s="313"/>
      <c r="I55" s="321">
        <v>1696997</v>
      </c>
      <c r="J55" s="322">
        <v>24763</v>
      </c>
      <c r="K55" s="323">
        <v>22.2</v>
      </c>
      <c r="L55" s="324">
        <v>66255</v>
      </c>
      <c r="M55" s="325">
        <v>3.6</v>
      </c>
      <c r="N55" s="326">
        <v>18.600000000000001</v>
      </c>
    </row>
    <row r="56" spans="1:14" x14ac:dyDescent="0.15">
      <c r="A56" s="250"/>
      <c r="B56" s="246"/>
      <c r="C56" s="246"/>
      <c r="D56" s="246"/>
      <c r="E56" s="246"/>
      <c r="F56" s="246"/>
      <c r="G56" s="327"/>
      <c r="H56" s="328" t="s">
        <v>515</v>
      </c>
      <c r="I56" s="329">
        <v>1211715</v>
      </c>
      <c r="J56" s="330">
        <v>17682</v>
      </c>
      <c r="K56" s="331">
        <v>69.5</v>
      </c>
      <c r="L56" s="332">
        <v>31822</v>
      </c>
      <c r="M56" s="333">
        <v>8.8000000000000007</v>
      </c>
      <c r="N56" s="334">
        <v>60.7</v>
      </c>
    </row>
    <row r="57" spans="1:14" x14ac:dyDescent="0.15">
      <c r="A57" s="250"/>
      <c r="B57" s="246"/>
      <c r="C57" s="246"/>
      <c r="D57" s="246"/>
      <c r="E57" s="246"/>
      <c r="F57" s="246"/>
      <c r="G57" s="312" t="s">
        <v>518</v>
      </c>
      <c r="H57" s="313"/>
      <c r="I57" s="321">
        <v>2204392</v>
      </c>
      <c r="J57" s="322">
        <v>32084</v>
      </c>
      <c r="K57" s="323">
        <v>29.6</v>
      </c>
      <c r="L57" s="324">
        <v>54227</v>
      </c>
      <c r="M57" s="325">
        <v>-18.2</v>
      </c>
      <c r="N57" s="326">
        <v>47.8</v>
      </c>
    </row>
    <row r="58" spans="1:14" x14ac:dyDescent="0.15">
      <c r="A58" s="250"/>
      <c r="B58" s="246"/>
      <c r="C58" s="246"/>
      <c r="D58" s="246"/>
      <c r="E58" s="246"/>
      <c r="F58" s="246"/>
      <c r="G58" s="327"/>
      <c r="H58" s="328" t="s">
        <v>515</v>
      </c>
      <c r="I58" s="329">
        <v>1471810</v>
      </c>
      <c r="J58" s="330">
        <v>21422</v>
      </c>
      <c r="K58" s="331">
        <v>21.2</v>
      </c>
      <c r="L58" s="332">
        <v>29694</v>
      </c>
      <c r="M58" s="333">
        <v>-6.7</v>
      </c>
      <c r="N58" s="334">
        <v>27.9</v>
      </c>
    </row>
    <row r="59" spans="1:14" x14ac:dyDescent="0.15">
      <c r="A59" s="250"/>
      <c r="B59" s="246"/>
      <c r="C59" s="246"/>
      <c r="D59" s="246"/>
      <c r="E59" s="246"/>
      <c r="F59" s="246"/>
      <c r="G59" s="312" t="s">
        <v>519</v>
      </c>
      <c r="H59" s="313"/>
      <c r="I59" s="321">
        <v>1811261</v>
      </c>
      <c r="J59" s="322">
        <v>26300</v>
      </c>
      <c r="K59" s="323">
        <v>-18</v>
      </c>
      <c r="L59" s="324">
        <v>57295</v>
      </c>
      <c r="M59" s="325">
        <v>5.7</v>
      </c>
      <c r="N59" s="326">
        <v>-23.7</v>
      </c>
    </row>
    <row r="60" spans="1:14" x14ac:dyDescent="0.15">
      <c r="A60" s="250"/>
      <c r="B60" s="246"/>
      <c r="C60" s="246"/>
      <c r="D60" s="246"/>
      <c r="E60" s="246"/>
      <c r="F60" s="246"/>
      <c r="G60" s="327"/>
      <c r="H60" s="328" t="s">
        <v>515</v>
      </c>
      <c r="I60" s="335">
        <v>1206487</v>
      </c>
      <c r="J60" s="330">
        <v>17519</v>
      </c>
      <c r="K60" s="331">
        <v>-18.2</v>
      </c>
      <c r="L60" s="332">
        <v>32771</v>
      </c>
      <c r="M60" s="333">
        <v>10.4</v>
      </c>
      <c r="N60" s="334">
        <v>-28.6</v>
      </c>
    </row>
    <row r="61" spans="1:14" x14ac:dyDescent="0.15">
      <c r="A61" s="250"/>
      <c r="B61" s="246"/>
      <c r="C61" s="246"/>
      <c r="D61" s="246"/>
      <c r="E61" s="246"/>
      <c r="F61" s="246"/>
      <c r="G61" s="312" t="s">
        <v>520</v>
      </c>
      <c r="H61" s="336"/>
      <c r="I61" s="337">
        <v>1704542</v>
      </c>
      <c r="J61" s="338">
        <v>24833</v>
      </c>
      <c r="K61" s="339">
        <v>3.7</v>
      </c>
      <c r="L61" s="340">
        <v>58523</v>
      </c>
      <c r="M61" s="341">
        <v>4.8</v>
      </c>
      <c r="N61" s="326">
        <v>-1.1000000000000001</v>
      </c>
    </row>
    <row r="62" spans="1:14" x14ac:dyDescent="0.15">
      <c r="A62" s="250"/>
      <c r="B62" s="246"/>
      <c r="C62" s="246"/>
      <c r="D62" s="246"/>
      <c r="E62" s="246"/>
      <c r="F62" s="246"/>
      <c r="G62" s="327"/>
      <c r="H62" s="328" t="s">
        <v>515</v>
      </c>
      <c r="I62" s="329">
        <v>1105037</v>
      </c>
      <c r="J62" s="330">
        <v>16099</v>
      </c>
      <c r="K62" s="331">
        <v>6.7</v>
      </c>
      <c r="L62" s="332">
        <v>30081</v>
      </c>
      <c r="M62" s="333">
        <v>4.7</v>
      </c>
      <c r="N62" s="334">
        <v>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4" t="s">
        <v>3</v>
      </c>
      <c r="D47" s="1174"/>
      <c r="E47" s="1175"/>
      <c r="F47" s="11">
        <v>12.35</v>
      </c>
      <c r="G47" s="12">
        <v>17.899999999999999</v>
      </c>
      <c r="H47" s="12">
        <v>22.79</v>
      </c>
      <c r="I47" s="12">
        <v>23.45</v>
      </c>
      <c r="J47" s="13">
        <v>23.7</v>
      </c>
    </row>
    <row r="48" spans="2:10" ht="57.75" customHeight="1" x14ac:dyDescent="0.15">
      <c r="B48" s="14"/>
      <c r="C48" s="1176" t="s">
        <v>4</v>
      </c>
      <c r="D48" s="1176"/>
      <c r="E48" s="1177"/>
      <c r="F48" s="15">
        <v>10.32</v>
      </c>
      <c r="G48" s="16">
        <v>11.72</v>
      </c>
      <c r="H48" s="16">
        <v>8.89</v>
      </c>
      <c r="I48" s="16">
        <v>10.38</v>
      </c>
      <c r="J48" s="17">
        <v>7.02</v>
      </c>
    </row>
    <row r="49" spans="2:10" ht="57.75" customHeight="1" thickBot="1" x14ac:dyDescent="0.2">
      <c r="B49" s="18"/>
      <c r="C49" s="1178" t="s">
        <v>5</v>
      </c>
      <c r="D49" s="1178"/>
      <c r="E49" s="1179"/>
      <c r="F49" s="19">
        <v>3.6</v>
      </c>
      <c r="G49" s="20">
        <v>7.48</v>
      </c>
      <c r="H49" s="20">
        <v>1.98</v>
      </c>
      <c r="I49" s="20">
        <v>3</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2018-03-02T00:08:03Z</cp:lastPrinted>
  <dcterms:created xsi:type="dcterms:W3CDTF">2018-01-24T05:16:36Z</dcterms:created>
  <dcterms:modified xsi:type="dcterms:W3CDTF">2018-10-23T08:09:45Z</dcterms:modified>
</cp:coreProperties>
</file>